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5829657C-0888-4945-91D7-5CCAAE476987}" xr6:coauthVersionLast="47" xr6:coauthVersionMax="47" xr10:uidLastSave="{00000000-0000-0000-0000-000000000000}"/>
  <bookViews>
    <workbookView xWindow="-108" yWindow="-108" windowWidth="23256" windowHeight="14016" xr2:uid="{143B2C8F-A120-488B-9AF1-41A61D4119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M185" i="1" l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CL183" i="1"/>
  <c r="CI183" i="1"/>
  <c r="CH183" i="1"/>
  <c r="CG183" i="1"/>
  <c r="CE183" i="1"/>
  <c r="BZ183" i="1"/>
  <c r="BW183" i="1"/>
  <c r="BV183" i="1"/>
  <c r="BS183" i="1"/>
  <c r="BR183" i="1"/>
  <c r="BQ183" i="1"/>
  <c r="BO183" i="1"/>
  <c r="BN183" i="1"/>
  <c r="BJ183" i="1"/>
  <c r="BG183" i="1"/>
  <c r="BF183" i="1"/>
  <c r="BC183" i="1"/>
  <c r="BB183" i="1"/>
  <c r="BA183" i="1"/>
  <c r="AY183" i="1"/>
  <c r="AX183" i="1"/>
  <c r="AT183" i="1"/>
  <c r="AQ183" i="1"/>
  <c r="AP183" i="1"/>
  <c r="AM183" i="1"/>
  <c r="AL183" i="1"/>
  <c r="AK183" i="1"/>
  <c r="AI183" i="1"/>
  <c r="AH183" i="1"/>
  <c r="AD183" i="1"/>
  <c r="AA183" i="1"/>
  <c r="Z183" i="1"/>
  <c r="W183" i="1"/>
  <c r="U183" i="1"/>
  <c r="S183" i="1"/>
  <c r="R183" i="1"/>
  <c r="N183" i="1"/>
  <c r="K183" i="1"/>
  <c r="J183" i="1"/>
  <c r="G183" i="1"/>
  <c r="F183" i="1"/>
  <c r="E183" i="1"/>
  <c r="C183" i="1"/>
  <c r="B183" i="1"/>
  <c r="CM182" i="1"/>
  <c r="CM183" i="1" s="1"/>
  <c r="CL182" i="1"/>
  <c r="CK182" i="1"/>
  <c r="CK183" i="1" s="1"/>
  <c r="CJ182" i="1"/>
  <c r="CJ183" i="1" s="1"/>
  <c r="CI182" i="1"/>
  <c r="CH182" i="1"/>
  <c r="CG182" i="1"/>
  <c r="CF182" i="1"/>
  <c r="CF183" i="1" s="1"/>
  <c r="CE182" i="1"/>
  <c r="CD182" i="1"/>
  <c r="CD183" i="1" s="1"/>
  <c r="CC182" i="1"/>
  <c r="CC183" i="1" s="1"/>
  <c r="CB182" i="1"/>
  <c r="CB183" i="1" s="1"/>
  <c r="CA182" i="1"/>
  <c r="CA183" i="1" s="1"/>
  <c r="BZ182" i="1"/>
  <c r="BY182" i="1"/>
  <c r="BY183" i="1" s="1"/>
  <c r="BX182" i="1"/>
  <c r="BX183" i="1" s="1"/>
  <c r="BW182" i="1"/>
  <c r="BV182" i="1"/>
  <c r="BU182" i="1"/>
  <c r="BU183" i="1" s="1"/>
  <c r="BT182" i="1"/>
  <c r="BT183" i="1" s="1"/>
  <c r="BS182" i="1"/>
  <c r="BR182" i="1"/>
  <c r="BQ182" i="1"/>
  <c r="BP182" i="1"/>
  <c r="BP183" i="1" s="1"/>
  <c r="BO182" i="1"/>
  <c r="BN182" i="1"/>
  <c r="BM182" i="1"/>
  <c r="BM183" i="1" s="1"/>
  <c r="BL182" i="1"/>
  <c r="BL183" i="1" s="1"/>
  <c r="BK182" i="1"/>
  <c r="BK183" i="1" s="1"/>
  <c r="BJ182" i="1"/>
  <c r="BI182" i="1"/>
  <c r="BI183" i="1" s="1"/>
  <c r="BH182" i="1"/>
  <c r="BH183" i="1" s="1"/>
  <c r="BG182" i="1"/>
  <c r="BF182" i="1"/>
  <c r="BE182" i="1"/>
  <c r="BE183" i="1" s="1"/>
  <c r="BD182" i="1"/>
  <c r="BD183" i="1" s="1"/>
  <c r="BC182" i="1"/>
  <c r="BB182" i="1"/>
  <c r="BA182" i="1"/>
  <c r="AZ182" i="1"/>
  <c r="AZ183" i="1" s="1"/>
  <c r="AY182" i="1"/>
  <c r="AX182" i="1"/>
  <c r="AW182" i="1"/>
  <c r="AW183" i="1" s="1"/>
  <c r="AV182" i="1"/>
  <c r="AV183" i="1" s="1"/>
  <c r="AU182" i="1"/>
  <c r="AU183" i="1" s="1"/>
  <c r="AT182" i="1"/>
  <c r="AS182" i="1"/>
  <c r="AS183" i="1" s="1"/>
  <c r="AR182" i="1"/>
  <c r="AR183" i="1" s="1"/>
  <c r="AQ182" i="1"/>
  <c r="AP182" i="1"/>
  <c r="AO182" i="1"/>
  <c r="AO183" i="1" s="1"/>
  <c r="AN182" i="1"/>
  <c r="AN183" i="1" s="1"/>
  <c r="AM182" i="1"/>
  <c r="AL182" i="1"/>
  <c r="AK182" i="1"/>
  <c r="AJ182" i="1"/>
  <c r="AJ183" i="1" s="1"/>
  <c r="AI182" i="1"/>
  <c r="AH182" i="1"/>
  <c r="AG182" i="1"/>
  <c r="AG183" i="1" s="1"/>
  <c r="AF182" i="1"/>
  <c r="AF183" i="1" s="1"/>
  <c r="AE182" i="1"/>
  <c r="AE183" i="1" s="1"/>
  <c r="AD182" i="1"/>
  <c r="AC182" i="1"/>
  <c r="AC183" i="1" s="1"/>
  <c r="AB182" i="1"/>
  <c r="AB183" i="1" s="1"/>
  <c r="AA182" i="1"/>
  <c r="Z182" i="1"/>
  <c r="Y182" i="1"/>
  <c r="Y183" i="1" s="1"/>
  <c r="X182" i="1"/>
  <c r="X183" i="1" s="1"/>
  <c r="W182" i="1"/>
  <c r="U182" i="1"/>
  <c r="T182" i="1"/>
  <c r="T183" i="1" s="1"/>
  <c r="S182" i="1"/>
  <c r="R182" i="1"/>
  <c r="Q182" i="1"/>
  <c r="Q183" i="1" s="1"/>
  <c r="P182" i="1"/>
  <c r="P183" i="1" s="1"/>
  <c r="O182" i="1"/>
  <c r="O183" i="1" s="1"/>
  <c r="N182" i="1"/>
  <c r="M182" i="1"/>
  <c r="M183" i="1" s="1"/>
  <c r="L182" i="1"/>
  <c r="L183" i="1" s="1"/>
  <c r="K182" i="1"/>
  <c r="J182" i="1"/>
  <c r="I182" i="1"/>
  <c r="I183" i="1" s="1"/>
  <c r="H182" i="1"/>
  <c r="H183" i="1" s="1"/>
  <c r="G182" i="1"/>
  <c r="F182" i="1"/>
  <c r="E182" i="1"/>
  <c r="D182" i="1"/>
  <c r="D183" i="1" s="1"/>
  <c r="C182" i="1"/>
  <c r="B182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CM178" i="1"/>
  <c r="CL178" i="1"/>
  <c r="CH178" i="1"/>
  <c r="CE178" i="1"/>
  <c r="CD178" i="1"/>
  <c r="CA178" i="1"/>
  <c r="BZ178" i="1"/>
  <c r="BY178" i="1"/>
  <c r="BW178" i="1"/>
  <c r="BV178" i="1"/>
  <c r="BR178" i="1"/>
  <c r="BO178" i="1"/>
  <c r="BN178" i="1"/>
  <c r="BK178" i="1"/>
  <c r="BJ178" i="1"/>
  <c r="BI178" i="1"/>
  <c r="BG178" i="1"/>
  <c r="BF178" i="1"/>
  <c r="BB178" i="1"/>
  <c r="AY178" i="1"/>
  <c r="AX178" i="1"/>
  <c r="AU178" i="1"/>
  <c r="AT178" i="1"/>
  <c r="AS178" i="1"/>
  <c r="AQ178" i="1"/>
  <c r="AP178" i="1"/>
  <c r="AL178" i="1"/>
  <c r="AI178" i="1"/>
  <c r="AH178" i="1"/>
  <c r="AE178" i="1"/>
  <c r="AD178" i="1"/>
  <c r="AC178" i="1"/>
  <c r="AA178" i="1"/>
  <c r="Z178" i="1"/>
  <c r="S178" i="1"/>
  <c r="R178" i="1"/>
  <c r="O178" i="1"/>
  <c r="N178" i="1"/>
  <c r="M178" i="1"/>
  <c r="K178" i="1"/>
  <c r="J178" i="1"/>
  <c r="F178" i="1"/>
  <c r="C178" i="1"/>
  <c r="B178" i="1"/>
  <c r="CM177" i="1"/>
  <c r="CL177" i="1"/>
  <c r="CK177" i="1"/>
  <c r="CK178" i="1" s="1"/>
  <c r="CJ177" i="1"/>
  <c r="CJ178" i="1" s="1"/>
  <c r="CI177" i="1"/>
  <c r="CI178" i="1" s="1"/>
  <c r="CH177" i="1"/>
  <c r="CG177" i="1"/>
  <c r="CG178" i="1" s="1"/>
  <c r="CF177" i="1"/>
  <c r="CF178" i="1" s="1"/>
  <c r="CE177" i="1"/>
  <c r="CD177" i="1"/>
  <c r="CC177" i="1"/>
  <c r="CC178" i="1" s="1"/>
  <c r="CB177" i="1"/>
  <c r="CB178" i="1" s="1"/>
  <c r="CA177" i="1"/>
  <c r="BZ177" i="1"/>
  <c r="BY177" i="1"/>
  <c r="BX177" i="1"/>
  <c r="BX178" i="1" s="1"/>
  <c r="BW177" i="1"/>
  <c r="BV177" i="1"/>
  <c r="BU177" i="1"/>
  <c r="BU178" i="1" s="1"/>
  <c r="BT177" i="1"/>
  <c r="BT178" i="1" s="1"/>
  <c r="BS177" i="1"/>
  <c r="BS178" i="1" s="1"/>
  <c r="BR177" i="1"/>
  <c r="BQ177" i="1"/>
  <c r="BQ178" i="1" s="1"/>
  <c r="BP177" i="1"/>
  <c r="BP178" i="1" s="1"/>
  <c r="BO177" i="1"/>
  <c r="BN177" i="1"/>
  <c r="BM177" i="1"/>
  <c r="BM178" i="1" s="1"/>
  <c r="BL177" i="1"/>
  <c r="BL178" i="1" s="1"/>
  <c r="BK177" i="1"/>
  <c r="BJ177" i="1"/>
  <c r="BI177" i="1"/>
  <c r="BH177" i="1"/>
  <c r="BH178" i="1" s="1"/>
  <c r="BG177" i="1"/>
  <c r="BF177" i="1"/>
  <c r="BE177" i="1"/>
  <c r="BE178" i="1" s="1"/>
  <c r="BD177" i="1"/>
  <c r="BD178" i="1" s="1"/>
  <c r="BC177" i="1"/>
  <c r="BC178" i="1" s="1"/>
  <c r="BB177" i="1"/>
  <c r="BA177" i="1"/>
  <c r="BA178" i="1" s="1"/>
  <c r="AZ177" i="1"/>
  <c r="AZ178" i="1" s="1"/>
  <c r="AY177" i="1"/>
  <c r="AX177" i="1"/>
  <c r="AW177" i="1"/>
  <c r="AW178" i="1" s="1"/>
  <c r="AV177" i="1"/>
  <c r="AV178" i="1" s="1"/>
  <c r="AU177" i="1"/>
  <c r="AT177" i="1"/>
  <c r="AS177" i="1"/>
  <c r="AR177" i="1"/>
  <c r="AR178" i="1" s="1"/>
  <c r="AQ177" i="1"/>
  <c r="AP177" i="1"/>
  <c r="AO177" i="1"/>
  <c r="AO178" i="1" s="1"/>
  <c r="AN177" i="1"/>
  <c r="AN178" i="1" s="1"/>
  <c r="AM177" i="1"/>
  <c r="AM178" i="1" s="1"/>
  <c r="AL177" i="1"/>
  <c r="AK177" i="1"/>
  <c r="AK178" i="1" s="1"/>
  <c r="AJ177" i="1"/>
  <c r="AJ178" i="1" s="1"/>
  <c r="AI177" i="1"/>
  <c r="AH177" i="1"/>
  <c r="AG177" i="1"/>
  <c r="AG178" i="1" s="1"/>
  <c r="AF177" i="1"/>
  <c r="AF178" i="1" s="1"/>
  <c r="AE177" i="1"/>
  <c r="AD177" i="1"/>
  <c r="AC177" i="1"/>
  <c r="AB177" i="1"/>
  <c r="AB178" i="1" s="1"/>
  <c r="AA177" i="1"/>
  <c r="Z177" i="1"/>
  <c r="Y177" i="1"/>
  <c r="Y178" i="1" s="1"/>
  <c r="X177" i="1"/>
  <c r="X178" i="1" s="1"/>
  <c r="W177" i="1"/>
  <c r="W178" i="1" s="1"/>
  <c r="U177" i="1"/>
  <c r="U178" i="1" s="1"/>
  <c r="T177" i="1"/>
  <c r="T178" i="1" s="1"/>
  <c r="S177" i="1"/>
  <c r="R177" i="1"/>
  <c r="Q177" i="1"/>
  <c r="Q178" i="1" s="1"/>
  <c r="P177" i="1"/>
  <c r="P178" i="1" s="1"/>
  <c r="O177" i="1"/>
  <c r="N177" i="1"/>
  <c r="M177" i="1"/>
  <c r="L177" i="1"/>
  <c r="L178" i="1" s="1"/>
  <c r="K177" i="1"/>
  <c r="J177" i="1"/>
  <c r="I177" i="1"/>
  <c r="I178" i="1" s="1"/>
  <c r="H177" i="1"/>
  <c r="H178" i="1" s="1"/>
  <c r="G177" i="1"/>
  <c r="G178" i="1" s="1"/>
  <c r="F177" i="1"/>
  <c r="E177" i="1"/>
  <c r="E178" i="1" s="1"/>
  <c r="D177" i="1"/>
  <c r="D178" i="1" s="1"/>
  <c r="C177" i="1"/>
  <c r="B177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CM173" i="1"/>
  <c r="CL173" i="1"/>
  <c r="CI173" i="1"/>
  <c r="CH173" i="1"/>
  <c r="CG173" i="1"/>
  <c r="CE173" i="1"/>
  <c r="CD173" i="1"/>
  <c r="BZ173" i="1"/>
  <c r="BW173" i="1"/>
  <c r="BV173" i="1"/>
  <c r="BS173" i="1"/>
  <c r="BR173" i="1"/>
  <c r="BQ173" i="1"/>
  <c r="BO173" i="1"/>
  <c r="BN173" i="1"/>
  <c r="BJ173" i="1"/>
  <c r="BG173" i="1"/>
  <c r="BF173" i="1"/>
  <c r="BC173" i="1"/>
  <c r="BB173" i="1"/>
  <c r="BA173" i="1"/>
  <c r="AY173" i="1"/>
  <c r="AX173" i="1"/>
  <c r="AT173" i="1"/>
  <c r="AQ173" i="1"/>
  <c r="AP173" i="1"/>
  <c r="AM173" i="1"/>
  <c r="AL173" i="1"/>
  <c r="AK173" i="1"/>
  <c r="AI173" i="1"/>
  <c r="AH173" i="1"/>
  <c r="AD173" i="1"/>
  <c r="AA173" i="1"/>
  <c r="Z173" i="1"/>
  <c r="W173" i="1"/>
  <c r="U173" i="1"/>
  <c r="S173" i="1"/>
  <c r="R173" i="1"/>
  <c r="N173" i="1"/>
  <c r="K173" i="1"/>
  <c r="J173" i="1"/>
  <c r="G173" i="1"/>
  <c r="F173" i="1"/>
  <c r="E173" i="1"/>
  <c r="C173" i="1"/>
  <c r="B173" i="1"/>
  <c r="CM172" i="1"/>
  <c r="CL172" i="1"/>
  <c r="CK172" i="1"/>
  <c r="CK173" i="1" s="1"/>
  <c r="CJ172" i="1"/>
  <c r="CJ173" i="1" s="1"/>
  <c r="CI172" i="1"/>
  <c r="CH172" i="1"/>
  <c r="CG172" i="1"/>
  <c r="CF172" i="1"/>
  <c r="CF173" i="1" s="1"/>
  <c r="CE172" i="1"/>
  <c r="CD172" i="1"/>
  <c r="CC172" i="1"/>
  <c r="CC173" i="1" s="1"/>
  <c r="CB172" i="1"/>
  <c r="CB173" i="1" s="1"/>
  <c r="CA172" i="1"/>
  <c r="CA173" i="1" s="1"/>
  <c r="BZ172" i="1"/>
  <c r="BY172" i="1"/>
  <c r="BY173" i="1" s="1"/>
  <c r="BX172" i="1"/>
  <c r="BX173" i="1" s="1"/>
  <c r="BW172" i="1"/>
  <c r="BV172" i="1"/>
  <c r="BU172" i="1"/>
  <c r="BU173" i="1" s="1"/>
  <c r="BT172" i="1"/>
  <c r="BT173" i="1" s="1"/>
  <c r="BS172" i="1"/>
  <c r="BR172" i="1"/>
  <c r="BQ172" i="1"/>
  <c r="BP172" i="1"/>
  <c r="BP173" i="1" s="1"/>
  <c r="BO172" i="1"/>
  <c r="BN172" i="1"/>
  <c r="BM172" i="1"/>
  <c r="BM173" i="1" s="1"/>
  <c r="BL172" i="1"/>
  <c r="BL173" i="1" s="1"/>
  <c r="BK172" i="1"/>
  <c r="BK173" i="1" s="1"/>
  <c r="BJ172" i="1"/>
  <c r="BI172" i="1"/>
  <c r="BI173" i="1" s="1"/>
  <c r="BH172" i="1"/>
  <c r="BH173" i="1" s="1"/>
  <c r="BG172" i="1"/>
  <c r="BF172" i="1"/>
  <c r="BE172" i="1"/>
  <c r="BE173" i="1" s="1"/>
  <c r="BD172" i="1"/>
  <c r="BD173" i="1" s="1"/>
  <c r="BC172" i="1"/>
  <c r="BB172" i="1"/>
  <c r="BA172" i="1"/>
  <c r="AZ172" i="1"/>
  <c r="AZ173" i="1" s="1"/>
  <c r="AY172" i="1"/>
  <c r="AX172" i="1"/>
  <c r="AW172" i="1"/>
  <c r="AW173" i="1" s="1"/>
  <c r="AV172" i="1"/>
  <c r="AV173" i="1" s="1"/>
  <c r="AU172" i="1"/>
  <c r="AU173" i="1" s="1"/>
  <c r="AT172" i="1"/>
  <c r="AS172" i="1"/>
  <c r="AS173" i="1" s="1"/>
  <c r="AR172" i="1"/>
  <c r="AR173" i="1" s="1"/>
  <c r="AQ172" i="1"/>
  <c r="AP172" i="1"/>
  <c r="AO172" i="1"/>
  <c r="AO173" i="1" s="1"/>
  <c r="AN172" i="1"/>
  <c r="AN173" i="1" s="1"/>
  <c r="AM172" i="1"/>
  <c r="AL172" i="1"/>
  <c r="AK172" i="1"/>
  <c r="AJ172" i="1"/>
  <c r="AJ173" i="1" s="1"/>
  <c r="AI172" i="1"/>
  <c r="AH172" i="1"/>
  <c r="AG172" i="1"/>
  <c r="AG173" i="1" s="1"/>
  <c r="AF172" i="1"/>
  <c r="AF173" i="1" s="1"/>
  <c r="AE172" i="1"/>
  <c r="AE173" i="1" s="1"/>
  <c r="AD172" i="1"/>
  <c r="AC172" i="1"/>
  <c r="AC173" i="1" s="1"/>
  <c r="AB172" i="1"/>
  <c r="AB173" i="1" s="1"/>
  <c r="AA172" i="1"/>
  <c r="Z172" i="1"/>
  <c r="Y172" i="1"/>
  <c r="Y173" i="1" s="1"/>
  <c r="X172" i="1"/>
  <c r="X173" i="1" s="1"/>
  <c r="W172" i="1"/>
  <c r="U172" i="1"/>
  <c r="T172" i="1"/>
  <c r="T173" i="1" s="1"/>
  <c r="S172" i="1"/>
  <c r="R172" i="1"/>
  <c r="Q172" i="1"/>
  <c r="Q173" i="1" s="1"/>
  <c r="P172" i="1"/>
  <c r="P173" i="1" s="1"/>
  <c r="O172" i="1"/>
  <c r="O173" i="1" s="1"/>
  <c r="N172" i="1"/>
  <c r="M172" i="1"/>
  <c r="M173" i="1" s="1"/>
  <c r="L172" i="1"/>
  <c r="L173" i="1" s="1"/>
  <c r="K172" i="1"/>
  <c r="J172" i="1"/>
  <c r="I172" i="1"/>
  <c r="I173" i="1" s="1"/>
  <c r="H172" i="1"/>
  <c r="H173" i="1" s="1"/>
  <c r="G172" i="1"/>
  <c r="F172" i="1"/>
  <c r="E172" i="1"/>
  <c r="D172" i="1"/>
  <c r="D173" i="1" s="1"/>
  <c r="C172" i="1"/>
  <c r="B172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CM168" i="1"/>
  <c r="CL168" i="1"/>
  <c r="CH168" i="1"/>
  <c r="CE168" i="1"/>
  <c r="CD168" i="1"/>
  <c r="CC168" i="1"/>
  <c r="CA168" i="1"/>
  <c r="BZ168" i="1"/>
  <c r="BY168" i="1"/>
  <c r="BW168" i="1"/>
  <c r="BV168" i="1"/>
  <c r="BR168" i="1"/>
  <c r="BO168" i="1"/>
  <c r="BN168" i="1"/>
  <c r="BK168" i="1"/>
  <c r="BJ168" i="1"/>
  <c r="BI168" i="1"/>
  <c r="BG168" i="1"/>
  <c r="BF168" i="1"/>
  <c r="BB168" i="1"/>
  <c r="AY168" i="1"/>
  <c r="AX168" i="1"/>
  <c r="AU168" i="1"/>
  <c r="AT168" i="1"/>
  <c r="AS168" i="1"/>
  <c r="AQ168" i="1"/>
  <c r="AP168" i="1"/>
  <c r="AL168" i="1"/>
  <c r="AI168" i="1"/>
  <c r="AH168" i="1"/>
  <c r="AE168" i="1"/>
  <c r="AD168" i="1"/>
  <c r="AC168" i="1"/>
  <c r="AA168" i="1"/>
  <c r="Z168" i="1"/>
  <c r="S168" i="1"/>
  <c r="R168" i="1"/>
  <c r="O168" i="1"/>
  <c r="N168" i="1"/>
  <c r="M168" i="1"/>
  <c r="K168" i="1"/>
  <c r="J168" i="1"/>
  <c r="F168" i="1"/>
  <c r="C168" i="1"/>
  <c r="B168" i="1"/>
  <c r="CM167" i="1"/>
  <c r="CL167" i="1"/>
  <c r="CK167" i="1"/>
  <c r="CK168" i="1" s="1"/>
  <c r="CJ167" i="1"/>
  <c r="CJ168" i="1" s="1"/>
  <c r="CI167" i="1"/>
  <c r="CI168" i="1" s="1"/>
  <c r="CH167" i="1"/>
  <c r="CG167" i="1"/>
  <c r="CG168" i="1" s="1"/>
  <c r="CF167" i="1"/>
  <c r="CF168" i="1" s="1"/>
  <c r="CE167" i="1"/>
  <c r="CD167" i="1"/>
  <c r="CC167" i="1"/>
  <c r="CB167" i="1"/>
  <c r="CB168" i="1" s="1"/>
  <c r="CA167" i="1"/>
  <c r="BZ167" i="1"/>
  <c r="BY167" i="1"/>
  <c r="BX167" i="1"/>
  <c r="BX168" i="1" s="1"/>
  <c r="BW167" i="1"/>
  <c r="BV167" i="1"/>
  <c r="BU167" i="1"/>
  <c r="BU168" i="1" s="1"/>
  <c r="BT167" i="1"/>
  <c r="BT168" i="1" s="1"/>
  <c r="BS167" i="1"/>
  <c r="BS168" i="1" s="1"/>
  <c r="BR167" i="1"/>
  <c r="BQ167" i="1"/>
  <c r="BQ168" i="1" s="1"/>
  <c r="BP167" i="1"/>
  <c r="BP168" i="1" s="1"/>
  <c r="BO167" i="1"/>
  <c r="BN167" i="1"/>
  <c r="BM167" i="1"/>
  <c r="BM168" i="1" s="1"/>
  <c r="BL167" i="1"/>
  <c r="BL168" i="1" s="1"/>
  <c r="BK167" i="1"/>
  <c r="BJ167" i="1"/>
  <c r="BI167" i="1"/>
  <c r="BH167" i="1"/>
  <c r="BH168" i="1" s="1"/>
  <c r="BG167" i="1"/>
  <c r="BF167" i="1"/>
  <c r="BE167" i="1"/>
  <c r="BE168" i="1" s="1"/>
  <c r="BD167" i="1"/>
  <c r="BD168" i="1" s="1"/>
  <c r="BC167" i="1"/>
  <c r="BC168" i="1" s="1"/>
  <c r="BB167" i="1"/>
  <c r="BA167" i="1"/>
  <c r="BA168" i="1" s="1"/>
  <c r="AZ167" i="1"/>
  <c r="AZ168" i="1" s="1"/>
  <c r="AY167" i="1"/>
  <c r="AX167" i="1"/>
  <c r="AW167" i="1"/>
  <c r="AW168" i="1" s="1"/>
  <c r="AV167" i="1"/>
  <c r="AV168" i="1" s="1"/>
  <c r="AU167" i="1"/>
  <c r="AT167" i="1"/>
  <c r="AS167" i="1"/>
  <c r="AR167" i="1"/>
  <c r="AR168" i="1" s="1"/>
  <c r="AQ167" i="1"/>
  <c r="AP167" i="1"/>
  <c r="AO167" i="1"/>
  <c r="AO168" i="1" s="1"/>
  <c r="AN167" i="1"/>
  <c r="AN168" i="1" s="1"/>
  <c r="AM167" i="1"/>
  <c r="AM168" i="1" s="1"/>
  <c r="AL167" i="1"/>
  <c r="AK167" i="1"/>
  <c r="AK168" i="1" s="1"/>
  <c r="AJ167" i="1"/>
  <c r="AJ168" i="1" s="1"/>
  <c r="AI167" i="1"/>
  <c r="AH167" i="1"/>
  <c r="AG167" i="1"/>
  <c r="AG168" i="1" s="1"/>
  <c r="AF167" i="1"/>
  <c r="AF168" i="1" s="1"/>
  <c r="AE167" i="1"/>
  <c r="AD167" i="1"/>
  <c r="AC167" i="1"/>
  <c r="AB167" i="1"/>
  <c r="AB168" i="1" s="1"/>
  <c r="AA167" i="1"/>
  <c r="Z167" i="1"/>
  <c r="Y167" i="1"/>
  <c r="Y168" i="1" s="1"/>
  <c r="X167" i="1"/>
  <c r="X168" i="1" s="1"/>
  <c r="W167" i="1"/>
  <c r="W168" i="1" s="1"/>
  <c r="U167" i="1"/>
  <c r="U168" i="1" s="1"/>
  <c r="T167" i="1"/>
  <c r="T168" i="1" s="1"/>
  <c r="S167" i="1"/>
  <c r="R167" i="1"/>
  <c r="Q167" i="1"/>
  <c r="Q168" i="1" s="1"/>
  <c r="P167" i="1"/>
  <c r="P168" i="1" s="1"/>
  <c r="O167" i="1"/>
  <c r="N167" i="1"/>
  <c r="M167" i="1"/>
  <c r="L167" i="1"/>
  <c r="L168" i="1" s="1"/>
  <c r="K167" i="1"/>
  <c r="J167" i="1"/>
  <c r="I167" i="1"/>
  <c r="I168" i="1" s="1"/>
  <c r="H167" i="1"/>
  <c r="H168" i="1" s="1"/>
  <c r="G167" i="1"/>
  <c r="G168" i="1" s="1"/>
  <c r="F167" i="1"/>
  <c r="E167" i="1"/>
  <c r="E168" i="1" s="1"/>
  <c r="D167" i="1"/>
  <c r="D168" i="1" s="1"/>
  <c r="C167" i="1"/>
  <c r="B167" i="1"/>
  <c r="V162" i="1"/>
  <c r="V155" i="1"/>
  <c r="V154" i="1"/>
  <c r="V153" i="1"/>
  <c r="V147" i="1"/>
  <c r="V143" i="1"/>
  <c r="V182" i="1" s="1"/>
  <c r="V183" i="1" s="1"/>
  <c r="V130" i="1"/>
  <c r="V121" i="1"/>
  <c r="V100" i="1"/>
  <c r="V96" i="1"/>
  <c r="V95" i="1"/>
  <c r="V80" i="1"/>
  <c r="V67" i="1"/>
  <c r="V66" i="1"/>
  <c r="V179" i="1" s="1"/>
  <c r="V65" i="1"/>
  <c r="V64" i="1"/>
  <c r="V63" i="1"/>
  <c r="V62" i="1"/>
  <c r="V61" i="1"/>
  <c r="V59" i="1"/>
  <c r="V52" i="1"/>
  <c r="V51" i="1"/>
  <c r="V50" i="1"/>
  <c r="V49" i="1"/>
  <c r="V48" i="1"/>
  <c r="V46" i="1"/>
  <c r="V45" i="1"/>
  <c r="V44" i="1"/>
  <c r="V43" i="1"/>
  <c r="V42" i="1"/>
  <c r="V41" i="1"/>
  <c r="V40" i="1"/>
  <c r="V38" i="1"/>
  <c r="V37" i="1"/>
  <c r="V35" i="1"/>
  <c r="V34" i="1"/>
  <c r="V33" i="1"/>
  <c r="V32" i="1"/>
  <c r="V31" i="1"/>
  <c r="V30" i="1"/>
  <c r="V27" i="1"/>
  <c r="V26" i="1"/>
  <c r="V25" i="1"/>
  <c r="V24" i="1"/>
  <c r="V23" i="1"/>
  <c r="V22" i="1"/>
  <c r="V170" i="1" s="1"/>
  <c r="V21" i="1"/>
  <c r="V19" i="1"/>
  <c r="V17" i="1"/>
  <c r="V13" i="1"/>
  <c r="V12" i="1"/>
  <c r="V10" i="1"/>
  <c r="V8" i="1"/>
  <c r="V7" i="1"/>
  <c r="V172" i="1" s="1"/>
  <c r="V173" i="1" s="1"/>
  <c r="V174" i="1" l="1"/>
  <c r="V184" i="1"/>
  <c r="V180" i="1"/>
  <c r="V167" i="1"/>
  <c r="V168" i="1" s="1"/>
  <c r="V177" i="1"/>
  <c r="V178" i="1" s="1"/>
  <c r="V169" i="1"/>
  <c r="V185" i="1"/>
  <c r="V175" i="1"/>
</calcChain>
</file>

<file path=xl/sharedStrings.xml><?xml version="1.0" encoding="utf-8"?>
<sst xmlns="http://schemas.openxmlformats.org/spreadsheetml/2006/main" count="11356" uniqueCount="118">
  <si>
    <t>Institute of Bioanalytics and Agro-Metabolomics, Department of Agrobiotechnology, IFA-Tulln, University of Natural Resources and Life Sciences, Vienna (BOKU), Konrad-Lorenz-Str. 20, 3430 Tulln, Austria</t>
  </si>
  <si>
    <t>Supplementary Table 7: Occurrence data in real-world samples; concentrations expressed as µg/kg</t>
  </si>
  <si>
    <t>major mycotoxins</t>
  </si>
  <si>
    <t>ergot alkaloids</t>
  </si>
  <si>
    <t>Fusarium metabolites</t>
  </si>
  <si>
    <t>Aspergillus metabolites</t>
  </si>
  <si>
    <t>Penicillium metabolites</t>
  </si>
  <si>
    <t>Alternaria metabolites</t>
  </si>
  <si>
    <t>Metabolites from other fungal genera</t>
  </si>
  <si>
    <t>bacterial toxins</t>
  </si>
  <si>
    <t>plant toxins / metaboites</t>
  </si>
  <si>
    <t>unspecific metabolites</t>
  </si>
  <si>
    <t>Deoxynivalenol</t>
  </si>
  <si>
    <t>DON-3-glucoside</t>
  </si>
  <si>
    <t>Nivalenol</t>
  </si>
  <si>
    <t>T-2 toxin</t>
  </si>
  <si>
    <t>HT-2 toxin</t>
  </si>
  <si>
    <t>Zearalenone</t>
  </si>
  <si>
    <t>Ochratoxin A</t>
  </si>
  <si>
    <t>Ergine</t>
  </si>
  <si>
    <t>Ergocornine</t>
  </si>
  <si>
    <t>Ergocorninine</t>
  </si>
  <si>
    <t>Ergocristine</t>
  </si>
  <si>
    <t>Ergocristinine</t>
  </si>
  <si>
    <t>Ergocryptine</t>
  </si>
  <si>
    <t>Ergocryptinine</t>
  </si>
  <si>
    <t>Ergometrine</t>
  </si>
  <si>
    <t>Ergometrinine</t>
  </si>
  <si>
    <t>Ergosin</t>
  </si>
  <si>
    <t>Ergosinin</t>
  </si>
  <si>
    <t>Ergotamine</t>
  </si>
  <si>
    <t>Ergotaminin</t>
  </si>
  <si>
    <t>sum EA</t>
  </si>
  <si>
    <t>Moniliformin</t>
  </si>
  <si>
    <t>Beauvericin</t>
  </si>
  <si>
    <t>Enniatin A</t>
  </si>
  <si>
    <t>Enniatin A1</t>
  </si>
  <si>
    <t>Enniatin B</t>
  </si>
  <si>
    <t>Enniatin B1</t>
  </si>
  <si>
    <t>Enniatin B2</t>
  </si>
  <si>
    <t>Enniatin B3</t>
  </si>
  <si>
    <t>Culmorin</t>
  </si>
  <si>
    <t>15-Hydroxyculmorin</t>
  </si>
  <si>
    <t>5-Hydroxyculmorin</t>
  </si>
  <si>
    <t>Antibiotic Y</t>
  </si>
  <si>
    <t>Apicidin</t>
  </si>
  <si>
    <t>Aurofusarin</t>
  </si>
  <si>
    <t>Bikaverin</t>
  </si>
  <si>
    <t>Chrysogin</t>
  </si>
  <si>
    <t>Epiequisetin</t>
  </si>
  <si>
    <t>Equisetin</t>
  </si>
  <si>
    <t>Gibberellin A12</t>
  </si>
  <si>
    <t>Siccanol</t>
  </si>
  <si>
    <t>W493</t>
  </si>
  <si>
    <t>Sterigmatocystin</t>
  </si>
  <si>
    <t>3-Nitropropionic acid</t>
  </si>
  <si>
    <t>Phenopyrrozin</t>
  </si>
  <si>
    <t>Agroclavine</t>
  </si>
  <si>
    <t>Chanoclavin</t>
  </si>
  <si>
    <t>Deoxygerfelin</t>
  </si>
  <si>
    <t>Flavoglaucin</t>
  </si>
  <si>
    <t>Mycophenolic acid</t>
  </si>
  <si>
    <t>O-Methylviridicatin</t>
  </si>
  <si>
    <t>Oxaline</t>
  </si>
  <si>
    <t>Questiomycin</t>
  </si>
  <si>
    <t>Quinolactacin A</t>
  </si>
  <si>
    <t>Secalonic acid D</t>
  </si>
  <si>
    <t>Tenuazonic acid</t>
  </si>
  <si>
    <t>Alternariol</t>
  </si>
  <si>
    <t>Alternariolmethylether</t>
  </si>
  <si>
    <t>Tentoxin</t>
  </si>
  <si>
    <t>Altersetin</t>
  </si>
  <si>
    <t>Infectopyron</t>
  </si>
  <si>
    <t>Macrosporin</t>
  </si>
  <si>
    <t>Pyrenophorol</t>
  </si>
  <si>
    <t>Ascochlorin</t>
  </si>
  <si>
    <t>Bassianolide</t>
  </si>
  <si>
    <t>Monocerin</t>
  </si>
  <si>
    <t>Sporidesmolide II</t>
  </si>
  <si>
    <t>Thaxtomin A</t>
  </si>
  <si>
    <t>Biochanin</t>
  </si>
  <si>
    <t>Chaconin</t>
  </si>
  <si>
    <t>Erucifolin</t>
  </si>
  <si>
    <t>Linamarin</t>
  </si>
  <si>
    <t>Lotaustralin</t>
  </si>
  <si>
    <t>Prunasin</t>
  </si>
  <si>
    <t>Solanin</t>
  </si>
  <si>
    <t>Xanthotoxin</t>
  </si>
  <si>
    <t>Abscisic acid</t>
  </si>
  <si>
    <t>Asperglaucide</t>
  </si>
  <si>
    <t>Asperphenamate</t>
  </si>
  <si>
    <t>Brevianamid F</t>
  </si>
  <si>
    <t>Chlorocitreorosein</t>
  </si>
  <si>
    <t>Citreorosein</t>
  </si>
  <si>
    <t>cyclo(L-Pro-L-Tyr)</t>
  </si>
  <si>
    <t>cyclo(L-Pro-L-Val)</t>
  </si>
  <si>
    <t>Emodin</t>
  </si>
  <si>
    <t>Endocrocin</t>
  </si>
  <si>
    <t>Fellutanine A</t>
  </si>
  <si>
    <t>N-Benzoyl-Phenylalanine</t>
  </si>
  <si>
    <t>Rugulusovin</t>
  </si>
  <si>
    <t>Tryptophol</t>
  </si>
  <si>
    <t>Cracker</t>
  </si>
  <si>
    <t>&lt; LOD</t>
  </si>
  <si>
    <t>detected (&lt; LOQ)</t>
  </si>
  <si>
    <t>&lt;detected (&lt; LOQ)</t>
  </si>
  <si>
    <t>24,072+AO1593163841808</t>
  </si>
  <si>
    <t>Crispbread</t>
  </si>
  <si>
    <t>Pasta</t>
  </si>
  <si>
    <t>Pastries</t>
  </si>
  <si>
    <t>overall</t>
  </si>
  <si>
    <t>number of samples above LOQ</t>
  </si>
  <si>
    <t>fraction of samples above LOQ</t>
  </si>
  <si>
    <t>max. concentration (µg/kg)</t>
  </si>
  <si>
    <t>median of positives (µg/kg)</t>
  </si>
  <si>
    <t>crackers</t>
  </si>
  <si>
    <t>pasta</t>
  </si>
  <si>
    <t>pastries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</si>
</sst>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4B0D-D921-448B-B886-999F7645FF30}">
  <dimension ref="A1:CM185"/>
  <sheetViews>
    <sheetView tabSelected="1" workbookViewId="0">
      <selection activeCell="A8" sqref="A8"/>
    </sheetView>
  </sheetViews>
  <sheetFormatPr defaultColWidth="11.44140625" defaultRowHeight="14.4" x14ac:dyDescent="0.3"/>
  <cols>
    <col min="1" max="1" width="26.77734375" customWidth="1"/>
  </cols>
  <sheetData>
    <row r="1" spans="1:91" x14ac:dyDescent="0.3">
      <c r="A1" t="s">
        <v>0</v>
      </c>
    </row>
    <row r="2" spans="1:91" x14ac:dyDescent="0.3">
      <c r="A2" t="s">
        <v>1</v>
      </c>
    </row>
    <row r="4" spans="1:91" s="1" customFormat="1" x14ac:dyDescent="0.3">
      <c r="B4" s="2"/>
      <c r="C4" s="2" t="s">
        <v>2</v>
      </c>
      <c r="D4" s="2"/>
      <c r="E4" s="2"/>
      <c r="F4" s="2"/>
      <c r="G4" s="2"/>
      <c r="H4" s="2"/>
      <c r="I4" s="3"/>
      <c r="J4" s="3"/>
      <c r="K4" s="3" t="s">
        <v>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  <c r="X4" s="4"/>
      <c r="Y4" s="4" t="s">
        <v>4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" t="s">
        <v>5</v>
      </c>
      <c r="AS4" s="5"/>
      <c r="AT4" s="5"/>
      <c r="AU4" s="6"/>
      <c r="AV4" s="6" t="s">
        <v>6</v>
      </c>
      <c r="AW4" s="6"/>
      <c r="AX4" s="6"/>
      <c r="AY4" s="6"/>
      <c r="AZ4" s="6"/>
      <c r="BA4" s="6"/>
      <c r="BB4" s="6"/>
      <c r="BC4" s="6"/>
      <c r="BD4" s="6"/>
      <c r="BE4" s="7"/>
      <c r="BF4" s="7"/>
      <c r="BG4" s="7" t="s">
        <v>7</v>
      </c>
      <c r="BH4" s="7"/>
      <c r="BI4" s="7"/>
      <c r="BJ4" s="7"/>
      <c r="BK4" s="7"/>
      <c r="BL4" s="7"/>
      <c r="BM4" s="8" t="s">
        <v>8</v>
      </c>
      <c r="BN4" s="8"/>
      <c r="BO4" s="8"/>
      <c r="BP4" s="8"/>
      <c r="BQ4" s="1" t="s">
        <v>9</v>
      </c>
      <c r="BR4" s="9"/>
      <c r="BS4" s="9"/>
      <c r="BT4" s="9" t="s">
        <v>10</v>
      </c>
      <c r="BU4" s="9"/>
      <c r="BV4" s="9"/>
      <c r="BW4" s="9"/>
      <c r="BX4" s="9"/>
      <c r="BY4" s="9"/>
      <c r="BZ4" s="10"/>
      <c r="CA4" s="10"/>
      <c r="CB4" s="10"/>
      <c r="CC4" s="10" t="s">
        <v>11</v>
      </c>
      <c r="CD4" s="10"/>
      <c r="CE4" s="10"/>
      <c r="CF4" s="10"/>
      <c r="CG4" s="10"/>
      <c r="CH4" s="10"/>
      <c r="CI4" s="10"/>
      <c r="CJ4" s="10"/>
      <c r="CK4" s="10"/>
      <c r="CL4" s="10"/>
      <c r="CM4" s="10"/>
    </row>
    <row r="5" spans="1:91" x14ac:dyDescent="0.3"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2" t="s">
        <v>23</v>
      </c>
      <c r="N5" s="12" t="s">
        <v>24</v>
      </c>
      <c r="O5" s="12" t="s">
        <v>25</v>
      </c>
      <c r="P5" s="12" t="s">
        <v>26</v>
      </c>
      <c r="Q5" s="12" t="s">
        <v>27</v>
      </c>
      <c r="R5" s="12" t="s">
        <v>28</v>
      </c>
      <c r="S5" s="12" t="s">
        <v>29</v>
      </c>
      <c r="T5" s="12" t="s">
        <v>30</v>
      </c>
      <c r="U5" s="12" t="s">
        <v>31</v>
      </c>
      <c r="V5" s="12" t="s">
        <v>32</v>
      </c>
      <c r="W5" s="13" t="s">
        <v>33</v>
      </c>
      <c r="X5" s="13" t="s">
        <v>34</v>
      </c>
      <c r="Y5" s="13" t="s">
        <v>35</v>
      </c>
      <c r="Z5" s="13" t="s">
        <v>36</v>
      </c>
      <c r="AA5" s="13" t="s">
        <v>37</v>
      </c>
      <c r="AB5" s="13" t="s">
        <v>38</v>
      </c>
      <c r="AC5" s="13" t="s">
        <v>39</v>
      </c>
      <c r="AD5" s="13" t="s">
        <v>40</v>
      </c>
      <c r="AE5" s="13" t="s">
        <v>41</v>
      </c>
      <c r="AF5" s="13" t="s">
        <v>42</v>
      </c>
      <c r="AG5" s="13" t="s">
        <v>43</v>
      </c>
      <c r="AH5" s="13" t="s">
        <v>44</v>
      </c>
      <c r="AI5" s="13" t="s">
        <v>45</v>
      </c>
      <c r="AJ5" s="13" t="s">
        <v>46</v>
      </c>
      <c r="AK5" s="13" t="s">
        <v>47</v>
      </c>
      <c r="AL5" s="13" t="s">
        <v>48</v>
      </c>
      <c r="AM5" s="13" t="s">
        <v>49</v>
      </c>
      <c r="AN5" s="13" t="s">
        <v>50</v>
      </c>
      <c r="AO5" s="13" t="s">
        <v>51</v>
      </c>
      <c r="AP5" s="13" t="s">
        <v>52</v>
      </c>
      <c r="AQ5" s="13" t="s">
        <v>53</v>
      </c>
      <c r="AR5" s="14" t="s">
        <v>54</v>
      </c>
      <c r="AS5" s="14" t="s">
        <v>55</v>
      </c>
      <c r="AT5" s="14" t="s">
        <v>56</v>
      </c>
      <c r="AU5" s="15" t="s">
        <v>57</v>
      </c>
      <c r="AV5" s="15" t="s">
        <v>58</v>
      </c>
      <c r="AW5" s="15" t="s">
        <v>59</v>
      </c>
      <c r="AX5" s="15" t="s">
        <v>60</v>
      </c>
      <c r="AY5" s="15" t="s">
        <v>61</v>
      </c>
      <c r="AZ5" s="15" t="s">
        <v>62</v>
      </c>
      <c r="BA5" s="15" t="s">
        <v>63</v>
      </c>
      <c r="BB5" s="15" t="s">
        <v>64</v>
      </c>
      <c r="BC5" s="15" t="s">
        <v>65</v>
      </c>
      <c r="BD5" s="15" t="s">
        <v>66</v>
      </c>
      <c r="BE5" s="16" t="s">
        <v>67</v>
      </c>
      <c r="BF5" s="16" t="s">
        <v>68</v>
      </c>
      <c r="BG5" s="16" t="s">
        <v>69</v>
      </c>
      <c r="BH5" s="16" t="s">
        <v>70</v>
      </c>
      <c r="BI5" s="16" t="s">
        <v>71</v>
      </c>
      <c r="BJ5" s="16" t="s">
        <v>72</v>
      </c>
      <c r="BK5" s="16" t="s">
        <v>73</v>
      </c>
      <c r="BL5" s="16" t="s">
        <v>74</v>
      </c>
      <c r="BM5" s="17" t="s">
        <v>75</v>
      </c>
      <c r="BN5" s="17" t="s">
        <v>76</v>
      </c>
      <c r="BO5" s="17" t="s">
        <v>77</v>
      </c>
      <c r="BP5" s="17" t="s">
        <v>78</v>
      </c>
      <c r="BQ5" t="s">
        <v>79</v>
      </c>
      <c r="BR5" s="18" t="s">
        <v>80</v>
      </c>
      <c r="BS5" s="18" t="s">
        <v>81</v>
      </c>
      <c r="BT5" s="18" t="s">
        <v>82</v>
      </c>
      <c r="BU5" s="18" t="s">
        <v>83</v>
      </c>
      <c r="BV5" s="18" t="s">
        <v>84</v>
      </c>
      <c r="BW5" s="18" t="s">
        <v>85</v>
      </c>
      <c r="BX5" s="18" t="s">
        <v>86</v>
      </c>
      <c r="BY5" s="18" t="s">
        <v>87</v>
      </c>
      <c r="BZ5" s="19" t="s">
        <v>88</v>
      </c>
      <c r="CA5" s="19" t="s">
        <v>89</v>
      </c>
      <c r="CB5" s="19" t="s">
        <v>90</v>
      </c>
      <c r="CC5" s="19" t="s">
        <v>91</v>
      </c>
      <c r="CD5" s="19" t="s">
        <v>92</v>
      </c>
      <c r="CE5" s="19" t="s">
        <v>93</v>
      </c>
      <c r="CF5" s="19" t="s">
        <v>94</v>
      </c>
      <c r="CG5" s="19" t="s">
        <v>95</v>
      </c>
      <c r="CH5" s="19" t="s">
        <v>96</v>
      </c>
      <c r="CI5" s="19" t="s">
        <v>97</v>
      </c>
      <c r="CJ5" s="19" t="s">
        <v>98</v>
      </c>
      <c r="CK5" s="19" t="s">
        <v>99</v>
      </c>
      <c r="CL5" s="19" t="s">
        <v>100</v>
      </c>
      <c r="CM5" s="19" t="s">
        <v>101</v>
      </c>
    </row>
    <row r="6" spans="1:91" x14ac:dyDescent="0.3"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91" x14ac:dyDescent="0.3">
      <c r="A7" t="s">
        <v>102</v>
      </c>
      <c r="B7" s="21" t="s">
        <v>103</v>
      </c>
      <c r="C7" s="21" t="s">
        <v>103</v>
      </c>
      <c r="D7" s="21" t="s">
        <v>103</v>
      </c>
      <c r="E7" s="21" t="s">
        <v>103</v>
      </c>
      <c r="F7" s="21" t="s">
        <v>103</v>
      </c>
      <c r="G7" s="21" t="s">
        <v>103</v>
      </c>
      <c r="H7" s="21" t="s">
        <v>103</v>
      </c>
      <c r="I7" s="21" t="s">
        <v>103</v>
      </c>
      <c r="J7" s="21" t="s">
        <v>103</v>
      </c>
      <c r="K7" s="21" t="s">
        <v>103</v>
      </c>
      <c r="L7" s="21" t="s">
        <v>104</v>
      </c>
      <c r="M7" s="21" t="s">
        <v>104</v>
      </c>
      <c r="N7" s="21" t="s">
        <v>103</v>
      </c>
      <c r="O7" s="21" t="s">
        <v>103</v>
      </c>
      <c r="P7" s="21" t="s">
        <v>103</v>
      </c>
      <c r="Q7" s="21" t="s">
        <v>103</v>
      </c>
      <c r="R7" s="21" t="s">
        <v>104</v>
      </c>
      <c r="S7" s="21">
        <v>2.1202444678609065</v>
      </c>
      <c r="T7" s="21" t="s">
        <v>103</v>
      </c>
      <c r="U7" s="21">
        <v>1.8402912406422214</v>
      </c>
      <c r="V7" s="21">
        <f>SUM(I7:U7)</f>
        <v>3.9605357085031279</v>
      </c>
      <c r="W7" s="21" t="s">
        <v>103</v>
      </c>
      <c r="X7" s="21">
        <v>0.23646586345381526</v>
      </c>
      <c r="Y7" s="21" t="s">
        <v>103</v>
      </c>
      <c r="Z7" s="21">
        <v>1.3280000000000001</v>
      </c>
      <c r="AA7" s="21">
        <v>6.4623999999999997</v>
      </c>
      <c r="AB7" s="21">
        <v>3.8759999999999994</v>
      </c>
      <c r="AC7" s="21">
        <v>0.23702512562814071</v>
      </c>
      <c r="AD7" s="22" t="s">
        <v>103</v>
      </c>
      <c r="AE7" s="23">
        <v>28.859813084112151</v>
      </c>
      <c r="AF7" s="23">
        <v>17.636060100166947</v>
      </c>
      <c r="AG7" s="21" t="s">
        <v>103</v>
      </c>
      <c r="AH7" s="21" t="s">
        <v>103</v>
      </c>
      <c r="AI7" s="21" t="s">
        <v>103</v>
      </c>
      <c r="AJ7" s="21" t="s">
        <v>103</v>
      </c>
      <c r="AK7" s="21" t="s">
        <v>103</v>
      </c>
      <c r="AL7" s="21" t="s">
        <v>103</v>
      </c>
      <c r="AM7" s="21" t="s">
        <v>103</v>
      </c>
      <c r="AN7" s="21" t="s">
        <v>103</v>
      </c>
      <c r="AO7" s="21" t="s">
        <v>103</v>
      </c>
      <c r="AP7" s="21" t="s">
        <v>103</v>
      </c>
      <c r="AQ7" s="21" t="s">
        <v>103</v>
      </c>
      <c r="AR7" s="21" t="s">
        <v>103</v>
      </c>
      <c r="AS7" s="21" t="s">
        <v>103</v>
      </c>
      <c r="AT7" s="21" t="s">
        <v>103</v>
      </c>
      <c r="AU7" s="21" t="s">
        <v>103</v>
      </c>
      <c r="AV7" s="21" t="s">
        <v>103</v>
      </c>
      <c r="AW7" s="21" t="s">
        <v>103</v>
      </c>
      <c r="AX7" s="21">
        <v>2.4899257688229057</v>
      </c>
      <c r="AY7" s="21" t="s">
        <v>103</v>
      </c>
      <c r="AZ7" s="21" t="s">
        <v>103</v>
      </c>
      <c r="BA7" s="21" t="s">
        <v>103</v>
      </c>
      <c r="BB7" s="21" t="s">
        <v>103</v>
      </c>
      <c r="BC7" s="21" t="s">
        <v>103</v>
      </c>
      <c r="BD7" s="21" t="s">
        <v>103</v>
      </c>
      <c r="BE7" s="21" t="s">
        <v>103</v>
      </c>
      <c r="BF7" s="21" t="s">
        <v>103</v>
      </c>
      <c r="BG7" s="21" t="s">
        <v>103</v>
      </c>
      <c r="BH7" s="21" t="s">
        <v>104</v>
      </c>
      <c r="BI7" s="21" t="s">
        <v>103</v>
      </c>
      <c r="BJ7" s="24">
        <v>553.76</v>
      </c>
      <c r="BK7" s="21" t="s">
        <v>103</v>
      </c>
      <c r="BL7" s="21" t="s">
        <v>103</v>
      </c>
      <c r="BM7" s="21" t="s">
        <v>103</v>
      </c>
      <c r="BN7" s="21" t="s">
        <v>103</v>
      </c>
      <c r="BO7" s="21" t="s">
        <v>103</v>
      </c>
      <c r="BP7" s="21">
        <v>5.6650542302338722E-2</v>
      </c>
      <c r="BQ7" s="21" t="s">
        <v>103</v>
      </c>
      <c r="BR7" s="21" t="s">
        <v>103</v>
      </c>
      <c r="BS7" s="21" t="s">
        <v>103</v>
      </c>
      <c r="BT7" s="21" t="s">
        <v>103</v>
      </c>
      <c r="BU7" s="21" t="s">
        <v>103</v>
      </c>
      <c r="BV7" s="21" t="s">
        <v>103</v>
      </c>
      <c r="BW7" s="21" t="s">
        <v>103</v>
      </c>
      <c r="BX7" s="21" t="s">
        <v>103</v>
      </c>
      <c r="BY7" s="21" t="s">
        <v>103</v>
      </c>
      <c r="BZ7" s="21" t="s">
        <v>103</v>
      </c>
      <c r="CA7" s="21" t="s">
        <v>103</v>
      </c>
      <c r="CB7" s="21" t="s">
        <v>103</v>
      </c>
      <c r="CC7" s="21">
        <v>47.383999999999993</v>
      </c>
      <c r="CD7" s="21" t="s">
        <v>103</v>
      </c>
      <c r="CE7" s="21" t="s">
        <v>103</v>
      </c>
      <c r="CF7" s="24">
        <v>135.68</v>
      </c>
      <c r="CG7" s="24">
        <v>136</v>
      </c>
      <c r="CH7" s="21" t="s">
        <v>104</v>
      </c>
      <c r="CI7" s="21" t="s">
        <v>103</v>
      </c>
      <c r="CJ7" s="21" t="s">
        <v>104</v>
      </c>
      <c r="CK7" s="21" t="s">
        <v>103</v>
      </c>
      <c r="CL7" s="21" t="s">
        <v>103</v>
      </c>
      <c r="CM7" s="24">
        <v>261.27999999999997</v>
      </c>
    </row>
    <row r="8" spans="1:91" x14ac:dyDescent="0.3">
      <c r="A8" s="25" t="s">
        <v>102</v>
      </c>
      <c r="B8" s="23">
        <v>14.712</v>
      </c>
      <c r="C8" s="21" t="s">
        <v>103</v>
      </c>
      <c r="D8" s="21" t="s">
        <v>103</v>
      </c>
      <c r="E8" s="21" t="s">
        <v>103</v>
      </c>
      <c r="F8" s="21" t="s">
        <v>103</v>
      </c>
      <c r="G8" s="21" t="s">
        <v>103</v>
      </c>
      <c r="H8" s="21" t="s">
        <v>103</v>
      </c>
      <c r="I8" s="21" t="s">
        <v>103</v>
      </c>
      <c r="J8" s="21" t="s">
        <v>103</v>
      </c>
      <c r="K8" s="21" t="s">
        <v>103</v>
      </c>
      <c r="L8" s="21" t="s">
        <v>104</v>
      </c>
      <c r="M8" s="21" t="s">
        <v>104</v>
      </c>
      <c r="N8" s="21" t="s">
        <v>103</v>
      </c>
      <c r="O8" s="21" t="s">
        <v>103</v>
      </c>
      <c r="P8" s="21" t="s">
        <v>103</v>
      </c>
      <c r="Q8" s="21" t="s">
        <v>104</v>
      </c>
      <c r="R8" s="21" t="s">
        <v>104</v>
      </c>
      <c r="S8" s="21">
        <v>2.8643121792039161</v>
      </c>
      <c r="T8" s="21" t="s">
        <v>103</v>
      </c>
      <c r="U8" s="21">
        <v>1.371037376620369</v>
      </c>
      <c r="V8" s="21">
        <f>SUM(I8:U8)</f>
        <v>4.2353495558242855</v>
      </c>
      <c r="W8" s="21">
        <v>3.0786279683377313</v>
      </c>
      <c r="X8" s="21">
        <v>0.15365461847389558</v>
      </c>
      <c r="Y8" s="21">
        <v>6.1280000000000001E-2</v>
      </c>
      <c r="Z8" s="21">
        <v>0.58423999999999998</v>
      </c>
      <c r="AA8" s="21">
        <v>2.8607999999999998</v>
      </c>
      <c r="AB8" s="21">
        <v>1.6743999999999999</v>
      </c>
      <c r="AC8" s="21" t="s">
        <v>103</v>
      </c>
      <c r="AD8" s="22" t="s">
        <v>103</v>
      </c>
      <c r="AE8" s="23">
        <v>15.163976210705181</v>
      </c>
      <c r="AF8" s="21">
        <v>9.362270450751252</v>
      </c>
      <c r="AG8" s="21" t="s">
        <v>103</v>
      </c>
      <c r="AH8" s="21" t="s">
        <v>103</v>
      </c>
      <c r="AI8" s="21" t="s">
        <v>103</v>
      </c>
      <c r="AJ8" s="21" t="s">
        <v>103</v>
      </c>
      <c r="AK8" s="21" t="s">
        <v>103</v>
      </c>
      <c r="AL8" s="21" t="s">
        <v>103</v>
      </c>
      <c r="AM8" s="21" t="s">
        <v>103</v>
      </c>
      <c r="AN8" s="21" t="s">
        <v>103</v>
      </c>
      <c r="AO8" s="21" t="s">
        <v>103</v>
      </c>
      <c r="AP8" s="21" t="s">
        <v>103</v>
      </c>
      <c r="AQ8" s="21" t="s">
        <v>103</v>
      </c>
      <c r="AR8" s="21">
        <v>0.11984360196524159</v>
      </c>
      <c r="AS8" s="21" t="s">
        <v>103</v>
      </c>
      <c r="AT8" s="21" t="s">
        <v>103</v>
      </c>
      <c r="AU8" s="21" t="s">
        <v>103</v>
      </c>
      <c r="AV8" s="21" t="s">
        <v>103</v>
      </c>
      <c r="AW8" s="21" t="s">
        <v>103</v>
      </c>
      <c r="AX8" s="21">
        <v>3.3942735949098619</v>
      </c>
      <c r="AY8" s="21" t="s">
        <v>103</v>
      </c>
      <c r="AZ8" s="21" t="s">
        <v>103</v>
      </c>
      <c r="BA8" s="21" t="s">
        <v>103</v>
      </c>
      <c r="BB8" s="21" t="s">
        <v>103</v>
      </c>
      <c r="BC8" s="21" t="s">
        <v>103</v>
      </c>
      <c r="BD8" s="21" t="s">
        <v>103</v>
      </c>
      <c r="BE8" s="21" t="s">
        <v>103</v>
      </c>
      <c r="BF8" s="21" t="s">
        <v>103</v>
      </c>
      <c r="BG8" s="21" t="s">
        <v>103</v>
      </c>
      <c r="BH8" s="21" t="s">
        <v>103</v>
      </c>
      <c r="BI8" s="21" t="s">
        <v>103</v>
      </c>
      <c r="BJ8" s="23">
        <v>75.384</v>
      </c>
      <c r="BK8" s="21" t="s">
        <v>103</v>
      </c>
      <c r="BL8" s="21" t="s">
        <v>103</v>
      </c>
      <c r="BM8" s="21" t="s">
        <v>103</v>
      </c>
      <c r="BN8" s="21" t="s">
        <v>103</v>
      </c>
      <c r="BO8" s="21" t="s">
        <v>103</v>
      </c>
      <c r="BP8" s="21" t="s">
        <v>103</v>
      </c>
      <c r="BQ8" s="21" t="s">
        <v>103</v>
      </c>
      <c r="BR8" s="21" t="s">
        <v>103</v>
      </c>
      <c r="BS8" s="21" t="s">
        <v>103</v>
      </c>
      <c r="BT8" s="21" t="s">
        <v>103</v>
      </c>
      <c r="BU8" s="21" t="s">
        <v>103</v>
      </c>
      <c r="BV8" s="21" t="s">
        <v>103</v>
      </c>
      <c r="BW8" s="21" t="s">
        <v>103</v>
      </c>
      <c r="BX8" s="21" t="s">
        <v>103</v>
      </c>
      <c r="BY8" s="21" t="s">
        <v>103</v>
      </c>
      <c r="BZ8" s="21" t="s">
        <v>103</v>
      </c>
      <c r="CA8" s="21" t="s">
        <v>103</v>
      </c>
      <c r="CB8" s="21" t="s">
        <v>103</v>
      </c>
      <c r="CC8" s="21">
        <v>35.36</v>
      </c>
      <c r="CD8" s="21" t="s">
        <v>103</v>
      </c>
      <c r="CE8" s="21" t="s">
        <v>103</v>
      </c>
      <c r="CF8" s="23">
        <v>98.56</v>
      </c>
      <c r="CG8" s="24">
        <v>128.72</v>
      </c>
      <c r="CH8" s="21" t="s">
        <v>103</v>
      </c>
      <c r="CI8" s="21" t="s">
        <v>103</v>
      </c>
      <c r="CJ8" s="21" t="s">
        <v>103</v>
      </c>
      <c r="CK8" s="21" t="s">
        <v>103</v>
      </c>
      <c r="CL8" s="21" t="s">
        <v>104</v>
      </c>
      <c r="CM8" s="24">
        <v>212.96</v>
      </c>
    </row>
    <row r="9" spans="1:91" x14ac:dyDescent="0.3">
      <c r="A9" s="25" t="s">
        <v>102</v>
      </c>
      <c r="B9" s="23">
        <v>14.944000000000001</v>
      </c>
      <c r="C9" s="21" t="s">
        <v>103</v>
      </c>
      <c r="D9" s="21" t="s">
        <v>103</v>
      </c>
      <c r="E9" s="21" t="s">
        <v>103</v>
      </c>
      <c r="F9" s="21" t="s">
        <v>103</v>
      </c>
      <c r="G9" s="21" t="s">
        <v>103</v>
      </c>
      <c r="H9" s="21" t="s">
        <v>103</v>
      </c>
      <c r="I9" s="21" t="s">
        <v>103</v>
      </c>
      <c r="J9" s="21" t="s">
        <v>103</v>
      </c>
      <c r="K9" s="21" t="s">
        <v>103</v>
      </c>
      <c r="L9" s="21" t="s">
        <v>104</v>
      </c>
      <c r="M9" s="21" t="s">
        <v>104</v>
      </c>
      <c r="N9" s="21" t="s">
        <v>103</v>
      </c>
      <c r="O9" s="21" t="s">
        <v>103</v>
      </c>
      <c r="P9" s="21" t="s">
        <v>103</v>
      </c>
      <c r="Q9" s="21" t="s">
        <v>104</v>
      </c>
      <c r="R9" s="21" t="s">
        <v>104</v>
      </c>
      <c r="S9" s="21" t="s">
        <v>103</v>
      </c>
      <c r="T9" s="21" t="s">
        <v>103</v>
      </c>
      <c r="U9" s="21" t="s">
        <v>103</v>
      </c>
      <c r="V9" s="21" t="s">
        <v>103</v>
      </c>
      <c r="W9" s="21" t="s">
        <v>103</v>
      </c>
      <c r="X9" s="21">
        <v>0.10546184738955823</v>
      </c>
      <c r="Y9" s="21" t="s">
        <v>103</v>
      </c>
      <c r="Z9" s="21">
        <v>0.50007999999999997</v>
      </c>
      <c r="AA9" s="21">
        <v>1.9256</v>
      </c>
      <c r="AB9" s="21">
        <v>1.3024</v>
      </c>
      <c r="AC9" s="21" t="s">
        <v>103</v>
      </c>
      <c r="AD9" s="22" t="s">
        <v>103</v>
      </c>
      <c r="AE9" s="23">
        <v>18.433305012744267</v>
      </c>
      <c r="AF9" s="23" t="s">
        <v>103</v>
      </c>
      <c r="AG9" s="21" t="s">
        <v>103</v>
      </c>
      <c r="AH9" s="21" t="s">
        <v>103</v>
      </c>
      <c r="AI9" s="21" t="s">
        <v>103</v>
      </c>
      <c r="AJ9" s="21" t="s">
        <v>103</v>
      </c>
      <c r="AK9" s="21" t="s">
        <v>103</v>
      </c>
      <c r="AL9" s="21" t="s">
        <v>103</v>
      </c>
      <c r="AM9" s="21" t="s">
        <v>103</v>
      </c>
      <c r="AN9" s="21" t="s">
        <v>103</v>
      </c>
      <c r="AO9" s="21" t="s">
        <v>103</v>
      </c>
      <c r="AP9" s="21" t="s">
        <v>103</v>
      </c>
      <c r="AQ9" s="21" t="s">
        <v>103</v>
      </c>
      <c r="AR9" s="21" t="s">
        <v>103</v>
      </c>
      <c r="AS9" s="21" t="s">
        <v>103</v>
      </c>
      <c r="AT9" s="21" t="s">
        <v>103</v>
      </c>
      <c r="AU9" s="21" t="s">
        <v>103</v>
      </c>
      <c r="AV9" s="21" t="s">
        <v>103</v>
      </c>
      <c r="AW9" s="21" t="s">
        <v>103</v>
      </c>
      <c r="AX9" s="21">
        <v>4.848356309650053</v>
      </c>
      <c r="AY9" s="21" t="s">
        <v>103</v>
      </c>
      <c r="AZ9" s="21" t="s">
        <v>103</v>
      </c>
      <c r="BA9" s="21" t="s">
        <v>103</v>
      </c>
      <c r="BB9" s="21" t="s">
        <v>103</v>
      </c>
      <c r="BC9" s="21" t="s">
        <v>103</v>
      </c>
      <c r="BD9" s="21" t="s">
        <v>103</v>
      </c>
      <c r="BE9" s="23" t="s">
        <v>103</v>
      </c>
      <c r="BF9" s="21" t="s">
        <v>103</v>
      </c>
      <c r="BG9" s="21" t="s">
        <v>103</v>
      </c>
      <c r="BH9" s="21" t="s">
        <v>103</v>
      </c>
      <c r="BI9" s="21" t="s">
        <v>104</v>
      </c>
      <c r="BJ9" s="23">
        <v>48.872</v>
      </c>
      <c r="BK9" s="21" t="s">
        <v>103</v>
      </c>
      <c r="BL9" s="21" t="s">
        <v>103</v>
      </c>
      <c r="BM9" s="21" t="s">
        <v>103</v>
      </c>
      <c r="BN9" s="21" t="s">
        <v>103</v>
      </c>
      <c r="BO9" s="21" t="s">
        <v>103</v>
      </c>
      <c r="BP9" s="21" t="s">
        <v>103</v>
      </c>
      <c r="BQ9" s="21" t="s">
        <v>103</v>
      </c>
      <c r="BR9" s="21" t="s">
        <v>103</v>
      </c>
      <c r="BS9" s="21" t="s">
        <v>103</v>
      </c>
      <c r="BT9" s="21" t="s">
        <v>103</v>
      </c>
      <c r="BU9" s="21" t="s">
        <v>103</v>
      </c>
      <c r="BV9" s="21" t="s">
        <v>103</v>
      </c>
      <c r="BW9" s="21" t="s">
        <v>103</v>
      </c>
      <c r="BX9" s="21" t="s">
        <v>103</v>
      </c>
      <c r="BY9" s="21" t="s">
        <v>103</v>
      </c>
      <c r="BZ9" s="21" t="s">
        <v>103</v>
      </c>
      <c r="CA9" s="21">
        <v>0.21672583826429981</v>
      </c>
      <c r="CB9" s="21" t="s">
        <v>103</v>
      </c>
      <c r="CC9" s="21">
        <v>31.616</v>
      </c>
      <c r="CD9" s="21" t="s">
        <v>103</v>
      </c>
      <c r="CE9" s="21" t="s">
        <v>103</v>
      </c>
      <c r="CF9" s="24">
        <v>108.56</v>
      </c>
      <c r="CG9" s="24">
        <v>122.4</v>
      </c>
      <c r="CH9" s="21" t="s">
        <v>103</v>
      </c>
      <c r="CI9" s="21" t="s">
        <v>103</v>
      </c>
      <c r="CJ9" s="21">
        <v>4.55098814229249</v>
      </c>
      <c r="CK9" s="21" t="s">
        <v>104</v>
      </c>
      <c r="CL9" s="21" t="s">
        <v>104</v>
      </c>
      <c r="CM9" s="24">
        <v>412.32</v>
      </c>
    </row>
    <row r="10" spans="1:91" x14ac:dyDescent="0.3">
      <c r="A10" s="25" t="s">
        <v>102</v>
      </c>
      <c r="B10" s="23">
        <v>51.847999999999999</v>
      </c>
      <c r="C10" s="21" t="s">
        <v>103</v>
      </c>
      <c r="D10" s="21" t="s">
        <v>103</v>
      </c>
      <c r="E10" s="21" t="s">
        <v>103</v>
      </c>
      <c r="F10" s="21" t="s">
        <v>103</v>
      </c>
      <c r="G10" s="21" t="s">
        <v>103</v>
      </c>
      <c r="H10" s="21" t="s">
        <v>103</v>
      </c>
      <c r="I10" s="21" t="s">
        <v>103</v>
      </c>
      <c r="J10" s="21" t="s">
        <v>103</v>
      </c>
      <c r="K10" s="21" t="s">
        <v>103</v>
      </c>
      <c r="L10" s="21" t="s">
        <v>103</v>
      </c>
      <c r="M10" s="21" t="s">
        <v>104</v>
      </c>
      <c r="N10" s="21" t="s">
        <v>103</v>
      </c>
      <c r="O10" s="21" t="s">
        <v>103</v>
      </c>
      <c r="P10" s="21" t="s">
        <v>103</v>
      </c>
      <c r="Q10" s="21" t="s">
        <v>104</v>
      </c>
      <c r="R10" s="21" t="s">
        <v>103</v>
      </c>
      <c r="S10" s="21">
        <v>1.8046255821068018</v>
      </c>
      <c r="T10" s="21" t="s">
        <v>103</v>
      </c>
      <c r="U10" s="21" t="s">
        <v>103</v>
      </c>
      <c r="V10" s="21">
        <f>SUM(I10:U10)</f>
        <v>1.8046255821068018</v>
      </c>
      <c r="W10" s="21">
        <v>3.6992084432717678</v>
      </c>
      <c r="X10" s="21">
        <v>0.22120481927710844</v>
      </c>
      <c r="Y10" s="21">
        <v>0.1108</v>
      </c>
      <c r="Z10" s="21">
        <v>0.96960000000000013</v>
      </c>
      <c r="AA10" s="21">
        <v>7.9327999999999994</v>
      </c>
      <c r="AB10" s="21">
        <v>3.2336</v>
      </c>
      <c r="AC10" s="21">
        <v>9.0130653266331656E-2</v>
      </c>
      <c r="AD10" s="22" t="s">
        <v>103</v>
      </c>
      <c r="AE10" s="23">
        <v>44.97536108751062</v>
      </c>
      <c r="AF10" s="23">
        <v>21.836393989983307</v>
      </c>
      <c r="AG10" s="21" t="s">
        <v>103</v>
      </c>
      <c r="AH10" s="21" t="s">
        <v>103</v>
      </c>
      <c r="AI10" s="21" t="s">
        <v>103</v>
      </c>
      <c r="AJ10" s="21" t="s">
        <v>103</v>
      </c>
      <c r="AK10" s="21" t="s">
        <v>103</v>
      </c>
      <c r="AL10" s="21" t="s">
        <v>103</v>
      </c>
      <c r="AM10" s="21" t="s">
        <v>103</v>
      </c>
      <c r="AN10" s="21" t="s">
        <v>103</v>
      </c>
      <c r="AO10" s="21" t="s">
        <v>103</v>
      </c>
      <c r="AP10" s="21" t="s">
        <v>103</v>
      </c>
      <c r="AQ10" s="21" t="s">
        <v>103</v>
      </c>
      <c r="AR10" s="21" t="s">
        <v>103</v>
      </c>
      <c r="AS10" s="23" t="s">
        <v>103</v>
      </c>
      <c r="AT10" s="21" t="s">
        <v>103</v>
      </c>
      <c r="AU10" s="21" t="s">
        <v>103</v>
      </c>
      <c r="AV10" s="21" t="s">
        <v>103</v>
      </c>
      <c r="AW10" s="21" t="s">
        <v>103</v>
      </c>
      <c r="AX10" s="21">
        <v>3.5571580063626724</v>
      </c>
      <c r="AY10" s="21" t="s">
        <v>103</v>
      </c>
      <c r="AZ10" s="21" t="s">
        <v>103</v>
      </c>
      <c r="BA10" s="21" t="s">
        <v>103</v>
      </c>
      <c r="BB10" s="21" t="s">
        <v>103</v>
      </c>
      <c r="BC10" s="21" t="s">
        <v>103</v>
      </c>
      <c r="BD10" s="21" t="s">
        <v>103</v>
      </c>
      <c r="BE10" s="23">
        <v>14.605187319884724</v>
      </c>
      <c r="BF10" s="21" t="s">
        <v>103</v>
      </c>
      <c r="BG10" s="21" t="s">
        <v>103</v>
      </c>
      <c r="BH10" s="21" t="s">
        <v>103</v>
      </c>
      <c r="BI10" s="21" t="s">
        <v>103</v>
      </c>
      <c r="BJ10" s="24">
        <v>264.24</v>
      </c>
      <c r="BK10" s="21" t="s">
        <v>103</v>
      </c>
      <c r="BL10" s="21" t="s">
        <v>103</v>
      </c>
      <c r="BM10" s="21" t="s">
        <v>103</v>
      </c>
      <c r="BN10" s="21" t="s">
        <v>103</v>
      </c>
      <c r="BO10" s="21" t="s">
        <v>103</v>
      </c>
      <c r="BP10" s="21" t="s">
        <v>103</v>
      </c>
      <c r="BQ10" s="21" t="s">
        <v>103</v>
      </c>
      <c r="BR10" s="21" t="s">
        <v>103</v>
      </c>
      <c r="BS10" s="21" t="s">
        <v>103</v>
      </c>
      <c r="BT10" s="21" t="s">
        <v>103</v>
      </c>
      <c r="BU10" s="21" t="s">
        <v>103</v>
      </c>
      <c r="BV10" s="21" t="s">
        <v>103</v>
      </c>
      <c r="BW10" s="21" t="s">
        <v>103</v>
      </c>
      <c r="BX10" s="21" t="s">
        <v>103</v>
      </c>
      <c r="BY10" s="21" t="s">
        <v>103</v>
      </c>
      <c r="BZ10" s="21" t="s">
        <v>103</v>
      </c>
      <c r="CA10" s="21">
        <v>0.37428007889546355</v>
      </c>
      <c r="CB10" s="21" t="s">
        <v>104</v>
      </c>
      <c r="CC10" s="21">
        <v>7.2519999999999989</v>
      </c>
      <c r="CD10" s="21" t="s">
        <v>103</v>
      </c>
      <c r="CE10" s="21" t="s">
        <v>103</v>
      </c>
      <c r="CF10" s="23">
        <v>38.728000000000002</v>
      </c>
      <c r="CG10" s="23">
        <v>36.064</v>
      </c>
      <c r="CH10" s="21" t="s">
        <v>103</v>
      </c>
      <c r="CI10" s="21" t="s">
        <v>103</v>
      </c>
      <c r="CJ10" s="21" t="s">
        <v>103</v>
      </c>
      <c r="CK10" s="21" t="s">
        <v>104</v>
      </c>
      <c r="CL10" s="21" t="s">
        <v>103</v>
      </c>
      <c r="CM10" s="23">
        <v>64.248000000000005</v>
      </c>
    </row>
    <row r="11" spans="1:91" x14ac:dyDescent="0.3">
      <c r="A11" s="25" t="s">
        <v>102</v>
      </c>
      <c r="B11" s="23">
        <v>14.607999999999999</v>
      </c>
      <c r="C11" s="21" t="s">
        <v>103</v>
      </c>
      <c r="D11" s="21" t="s">
        <v>103</v>
      </c>
      <c r="E11" s="21" t="s">
        <v>103</v>
      </c>
      <c r="F11" s="21" t="s">
        <v>103</v>
      </c>
      <c r="G11" s="21" t="s">
        <v>103</v>
      </c>
      <c r="H11" s="21" t="s">
        <v>103</v>
      </c>
      <c r="I11" s="21" t="s">
        <v>103</v>
      </c>
      <c r="J11" s="21" t="s">
        <v>103</v>
      </c>
      <c r="K11" s="21" t="s">
        <v>103</v>
      </c>
      <c r="L11" s="21" t="s">
        <v>103</v>
      </c>
      <c r="M11" s="21" t="s">
        <v>103</v>
      </c>
      <c r="N11" s="21" t="s">
        <v>103</v>
      </c>
      <c r="O11" s="21" t="s">
        <v>103</v>
      </c>
      <c r="P11" s="21" t="s">
        <v>103</v>
      </c>
      <c r="Q11" s="21" t="s">
        <v>103</v>
      </c>
      <c r="R11" s="21" t="s">
        <v>103</v>
      </c>
      <c r="S11" s="21" t="s">
        <v>103</v>
      </c>
      <c r="T11" s="21" t="s">
        <v>103</v>
      </c>
      <c r="U11" s="21" t="s">
        <v>103</v>
      </c>
      <c r="V11" s="21" t="s">
        <v>103</v>
      </c>
      <c r="W11" s="21" t="s">
        <v>103</v>
      </c>
      <c r="X11" s="21">
        <v>0.58931726907630533</v>
      </c>
      <c r="Y11" s="21">
        <v>0.36631999999999998</v>
      </c>
      <c r="Z11" s="21">
        <v>2.9159999999999995</v>
      </c>
      <c r="AA11" s="21">
        <v>7.4055999999999997</v>
      </c>
      <c r="AB11" s="21">
        <v>6.8952</v>
      </c>
      <c r="AC11" s="21">
        <v>0.33374874371859292</v>
      </c>
      <c r="AD11" s="22" t="s">
        <v>103</v>
      </c>
      <c r="AE11" s="23">
        <v>16.326253186066271</v>
      </c>
      <c r="AF11" s="21">
        <v>9.32220367278798</v>
      </c>
      <c r="AG11" s="21" t="s">
        <v>103</v>
      </c>
      <c r="AH11" s="21">
        <v>0.92034482758620695</v>
      </c>
      <c r="AI11" s="21" t="s">
        <v>105</v>
      </c>
      <c r="AJ11" s="21" t="s">
        <v>103</v>
      </c>
      <c r="AK11" s="21" t="s">
        <v>103</v>
      </c>
      <c r="AL11" s="21" t="s">
        <v>103</v>
      </c>
      <c r="AM11" s="21" t="s">
        <v>104</v>
      </c>
      <c r="AN11" s="21">
        <v>0.62960062646828507</v>
      </c>
      <c r="AO11" s="21" t="s">
        <v>103</v>
      </c>
      <c r="AP11" s="21" t="s">
        <v>103</v>
      </c>
      <c r="AQ11" s="21" t="s">
        <v>104</v>
      </c>
      <c r="AR11" s="21" t="s">
        <v>103</v>
      </c>
      <c r="AS11" s="23" t="s">
        <v>103</v>
      </c>
      <c r="AT11" s="21" t="s">
        <v>103</v>
      </c>
      <c r="AU11" s="21" t="s">
        <v>103</v>
      </c>
      <c r="AV11" s="21" t="s">
        <v>103</v>
      </c>
      <c r="AW11" s="21" t="s">
        <v>103</v>
      </c>
      <c r="AX11" s="21">
        <v>5.1707317073170733</v>
      </c>
      <c r="AY11" s="21" t="s">
        <v>103</v>
      </c>
      <c r="AZ11" s="21" t="s">
        <v>103</v>
      </c>
      <c r="BA11" s="21" t="s">
        <v>103</v>
      </c>
      <c r="BB11" s="21" t="s">
        <v>103</v>
      </c>
      <c r="BC11" s="21" t="s">
        <v>103</v>
      </c>
      <c r="BD11" s="21" t="s">
        <v>103</v>
      </c>
      <c r="BE11" s="23" t="s">
        <v>103</v>
      </c>
      <c r="BF11" s="21">
        <v>0.3692245720040282</v>
      </c>
      <c r="BG11" s="21">
        <v>0.14944649446494462</v>
      </c>
      <c r="BH11" s="21" t="s">
        <v>103</v>
      </c>
      <c r="BI11" s="21">
        <v>9.2427790788446522</v>
      </c>
      <c r="BJ11" s="23">
        <v>84.72</v>
      </c>
      <c r="BK11" s="21" t="s">
        <v>103</v>
      </c>
      <c r="BL11" s="21" t="s">
        <v>103</v>
      </c>
      <c r="BM11" s="21" t="s">
        <v>104</v>
      </c>
      <c r="BN11" s="21" t="s">
        <v>103</v>
      </c>
      <c r="BO11" s="21" t="s">
        <v>103</v>
      </c>
      <c r="BP11" s="21" t="s">
        <v>103</v>
      </c>
      <c r="BQ11" s="21" t="s">
        <v>103</v>
      </c>
      <c r="BR11" s="21" t="s">
        <v>103</v>
      </c>
      <c r="BS11" s="21" t="s">
        <v>103</v>
      </c>
      <c r="BT11" s="21" t="s">
        <v>103</v>
      </c>
      <c r="BU11" s="21" t="s">
        <v>103</v>
      </c>
      <c r="BV11" s="21">
        <v>20.252252252252255</v>
      </c>
      <c r="BW11" s="21" t="s">
        <v>103</v>
      </c>
      <c r="BX11" s="21" t="s">
        <v>103</v>
      </c>
      <c r="BY11" s="21" t="s">
        <v>104</v>
      </c>
      <c r="BZ11" s="21" t="s">
        <v>103</v>
      </c>
      <c r="CA11" s="21" t="s">
        <v>104</v>
      </c>
      <c r="CB11" s="21" t="s">
        <v>104</v>
      </c>
      <c r="CC11" s="21">
        <v>16.399999999999999</v>
      </c>
      <c r="CD11" s="21" t="s">
        <v>103</v>
      </c>
      <c r="CE11" s="21" t="s">
        <v>103</v>
      </c>
      <c r="CF11" s="23">
        <v>50.52</v>
      </c>
      <c r="CG11" s="23">
        <v>39.008000000000003</v>
      </c>
      <c r="CH11" s="21" t="s">
        <v>103</v>
      </c>
      <c r="CI11" s="21" t="s">
        <v>103</v>
      </c>
      <c r="CJ11" s="21">
        <v>4.8608695652173912</v>
      </c>
      <c r="CK11" s="21" t="s">
        <v>103</v>
      </c>
      <c r="CL11" s="21" t="s">
        <v>103</v>
      </c>
      <c r="CM11" s="24">
        <v>2650.4</v>
      </c>
    </row>
    <row r="12" spans="1:91" x14ac:dyDescent="0.3">
      <c r="A12" s="25" t="s">
        <v>102</v>
      </c>
      <c r="B12" s="23">
        <v>22.928000000000001</v>
      </c>
      <c r="C12" s="21" t="s">
        <v>103</v>
      </c>
      <c r="D12" s="21" t="s">
        <v>103</v>
      </c>
      <c r="E12" s="21" t="s">
        <v>103</v>
      </c>
      <c r="F12" s="21" t="s">
        <v>103</v>
      </c>
      <c r="G12" s="21" t="s">
        <v>103</v>
      </c>
      <c r="H12" s="21" t="s">
        <v>103</v>
      </c>
      <c r="I12" s="21" t="s">
        <v>103</v>
      </c>
      <c r="J12" s="21" t="s">
        <v>103</v>
      </c>
      <c r="K12" s="21" t="s">
        <v>103</v>
      </c>
      <c r="L12" s="21" t="s">
        <v>103</v>
      </c>
      <c r="M12" s="21" t="s">
        <v>104</v>
      </c>
      <c r="N12" s="21" t="s">
        <v>103</v>
      </c>
      <c r="O12" s="21" t="s">
        <v>103</v>
      </c>
      <c r="P12" s="21" t="s">
        <v>103</v>
      </c>
      <c r="Q12" s="21" t="s">
        <v>104</v>
      </c>
      <c r="R12" s="21" t="s">
        <v>104</v>
      </c>
      <c r="S12" s="21">
        <v>1.7024687446888063</v>
      </c>
      <c r="T12" s="21" t="s">
        <v>103</v>
      </c>
      <c r="U12" s="21" t="s">
        <v>103</v>
      </c>
      <c r="V12" s="21">
        <f>SUM(I12:U12)</f>
        <v>1.7024687446888063</v>
      </c>
      <c r="W12" s="21" t="s">
        <v>103</v>
      </c>
      <c r="X12" s="21">
        <v>0.3243373493975904</v>
      </c>
      <c r="Y12" s="21">
        <v>7.0744000000000001E-2</v>
      </c>
      <c r="Z12" s="21">
        <v>0.52895999999999999</v>
      </c>
      <c r="AA12" s="21">
        <v>1.7687999999999999</v>
      </c>
      <c r="AB12" s="21">
        <v>1.3728</v>
      </c>
      <c r="AC12" s="21">
        <v>9.3668341708542713E-2</v>
      </c>
      <c r="AD12" s="22" t="s">
        <v>103</v>
      </c>
      <c r="AE12" s="23">
        <v>28.261682242990656</v>
      </c>
      <c r="AF12" s="23">
        <v>10.70450751252087</v>
      </c>
      <c r="AG12" s="21" t="s">
        <v>103</v>
      </c>
      <c r="AH12" s="21" t="s">
        <v>103</v>
      </c>
      <c r="AI12" s="21" t="s">
        <v>103</v>
      </c>
      <c r="AJ12" s="21" t="s">
        <v>103</v>
      </c>
      <c r="AK12" s="21" t="s">
        <v>103</v>
      </c>
      <c r="AL12" s="21" t="s">
        <v>103</v>
      </c>
      <c r="AM12" s="21" t="s">
        <v>103</v>
      </c>
      <c r="AN12" s="21" t="s">
        <v>103</v>
      </c>
      <c r="AO12" s="21" t="s">
        <v>103</v>
      </c>
      <c r="AP12" s="23" t="s">
        <v>103</v>
      </c>
      <c r="AQ12" s="21" t="s">
        <v>103</v>
      </c>
      <c r="AR12" s="21" t="s">
        <v>103</v>
      </c>
      <c r="AS12" s="23" t="s">
        <v>103</v>
      </c>
      <c r="AT12" s="21" t="s">
        <v>103</v>
      </c>
      <c r="AU12" s="21" t="s">
        <v>103</v>
      </c>
      <c r="AV12" s="21" t="s">
        <v>103</v>
      </c>
      <c r="AW12" s="21" t="s">
        <v>103</v>
      </c>
      <c r="AX12" s="21" t="s">
        <v>103</v>
      </c>
      <c r="AY12" s="21" t="s">
        <v>103</v>
      </c>
      <c r="AZ12" s="21" t="s">
        <v>103</v>
      </c>
      <c r="BA12" s="21" t="s">
        <v>103</v>
      </c>
      <c r="BB12" s="21" t="s">
        <v>103</v>
      </c>
      <c r="BC12" s="21" t="s">
        <v>103</v>
      </c>
      <c r="BD12" s="21" t="s">
        <v>103</v>
      </c>
      <c r="BE12" s="23" t="s">
        <v>103</v>
      </c>
      <c r="BF12" s="21" t="s">
        <v>103</v>
      </c>
      <c r="BG12" s="21">
        <v>0.21380073800738006</v>
      </c>
      <c r="BH12" s="21" t="s">
        <v>103</v>
      </c>
      <c r="BI12" s="21" t="s">
        <v>104</v>
      </c>
      <c r="BJ12" s="23" t="s">
        <v>104</v>
      </c>
      <c r="BK12" s="21" t="s">
        <v>103</v>
      </c>
      <c r="BL12" s="21" t="s">
        <v>103</v>
      </c>
      <c r="BM12" s="21" t="s">
        <v>103</v>
      </c>
      <c r="BN12" s="21" t="s">
        <v>103</v>
      </c>
      <c r="BO12" s="21" t="s">
        <v>103</v>
      </c>
      <c r="BP12" s="21" t="s">
        <v>103</v>
      </c>
      <c r="BQ12" s="21" t="s">
        <v>103</v>
      </c>
      <c r="BR12" s="21" t="s">
        <v>103</v>
      </c>
      <c r="BS12" s="21" t="s">
        <v>103</v>
      </c>
      <c r="BT12" s="21" t="s">
        <v>103</v>
      </c>
      <c r="BU12" s="21" t="s">
        <v>103</v>
      </c>
      <c r="BV12" s="21" t="s">
        <v>103</v>
      </c>
      <c r="BW12" s="21" t="s">
        <v>103</v>
      </c>
      <c r="BX12" s="21" t="s">
        <v>103</v>
      </c>
      <c r="BY12" s="21" t="s">
        <v>103</v>
      </c>
      <c r="BZ12" s="21" t="s">
        <v>104</v>
      </c>
      <c r="CA12" s="21" t="s">
        <v>103</v>
      </c>
      <c r="CB12" s="21" t="s">
        <v>103</v>
      </c>
      <c r="CC12" s="21">
        <v>24.351999999999997</v>
      </c>
      <c r="CD12" s="21" t="s">
        <v>103</v>
      </c>
      <c r="CE12" s="21" t="s">
        <v>103</v>
      </c>
      <c r="CF12" s="24">
        <v>102.64</v>
      </c>
      <c r="CG12" s="23">
        <v>64.896000000000001</v>
      </c>
      <c r="CH12" s="21" t="s">
        <v>103</v>
      </c>
      <c r="CI12" s="21" t="s">
        <v>103</v>
      </c>
      <c r="CJ12" s="21" t="s">
        <v>104</v>
      </c>
      <c r="CK12" s="21" t="s">
        <v>103</v>
      </c>
      <c r="CL12" s="21" t="s">
        <v>103</v>
      </c>
      <c r="CM12" s="24">
        <v>150.4</v>
      </c>
    </row>
    <row r="13" spans="1:91" x14ac:dyDescent="0.3">
      <c r="A13" s="25" t="s">
        <v>102</v>
      </c>
      <c r="B13" s="23" t="s">
        <v>103</v>
      </c>
      <c r="C13" s="21" t="s">
        <v>103</v>
      </c>
      <c r="D13" s="21" t="s">
        <v>103</v>
      </c>
      <c r="E13" s="21" t="s">
        <v>103</v>
      </c>
      <c r="F13" s="21" t="s">
        <v>103</v>
      </c>
      <c r="G13" s="21">
        <v>0.23950229081263563</v>
      </c>
      <c r="H13" s="21" t="s">
        <v>103</v>
      </c>
      <c r="I13" s="21" t="s">
        <v>103</v>
      </c>
      <c r="J13" s="21">
        <v>1.8205582028590876</v>
      </c>
      <c r="K13" s="21">
        <v>1.2317587939698491</v>
      </c>
      <c r="L13" s="21">
        <v>3.0631268436578174</v>
      </c>
      <c r="M13" s="21">
        <v>1.9571580063626723</v>
      </c>
      <c r="N13" s="21" t="s">
        <v>105</v>
      </c>
      <c r="O13" s="21">
        <v>1.0275555555555553</v>
      </c>
      <c r="P13" s="21">
        <v>2.0558730158730159</v>
      </c>
      <c r="Q13" s="21" t="s">
        <v>105</v>
      </c>
      <c r="R13" s="21">
        <v>4.9720496894409933</v>
      </c>
      <c r="S13" s="21">
        <v>2.5727999999999995</v>
      </c>
      <c r="T13" s="21">
        <v>3.480184331797235</v>
      </c>
      <c r="U13" s="21">
        <v>3.2081911262798632</v>
      </c>
      <c r="V13" s="23">
        <f>SUM(I13:U13)</f>
        <v>25.389255565796091</v>
      </c>
      <c r="W13" s="21" t="s">
        <v>103</v>
      </c>
      <c r="X13" s="21" t="s">
        <v>103</v>
      </c>
      <c r="Y13" s="21" t="s">
        <v>103</v>
      </c>
      <c r="Z13" s="21" t="s">
        <v>105</v>
      </c>
      <c r="AA13" s="21">
        <v>0.2856627592425609</v>
      </c>
      <c r="AB13" s="21">
        <v>0.21522682445759367</v>
      </c>
      <c r="AC13" s="21" t="s">
        <v>103</v>
      </c>
      <c r="AD13" s="22" t="s">
        <v>103</v>
      </c>
      <c r="AE13" s="23" t="s">
        <v>103</v>
      </c>
      <c r="AF13" s="23" t="s">
        <v>105</v>
      </c>
      <c r="AG13" s="21" t="s">
        <v>103</v>
      </c>
      <c r="AH13" s="21" t="s">
        <v>103</v>
      </c>
      <c r="AI13" s="21" t="s">
        <v>103</v>
      </c>
      <c r="AJ13" s="21" t="s">
        <v>103</v>
      </c>
      <c r="AK13" s="21" t="s">
        <v>103</v>
      </c>
      <c r="AL13" s="21" t="s">
        <v>103</v>
      </c>
      <c r="AM13" s="21" t="s">
        <v>103</v>
      </c>
      <c r="AN13" s="21" t="s">
        <v>103</v>
      </c>
      <c r="AO13" s="21" t="s">
        <v>103</v>
      </c>
      <c r="AP13" s="23" t="s">
        <v>103</v>
      </c>
      <c r="AQ13" s="21" t="s">
        <v>103</v>
      </c>
      <c r="AR13" s="21" t="s">
        <v>103</v>
      </c>
      <c r="AS13" s="23" t="s">
        <v>103</v>
      </c>
      <c r="AT13" s="21" t="s">
        <v>103</v>
      </c>
      <c r="AU13" s="21" t="s">
        <v>103</v>
      </c>
      <c r="AV13" s="21" t="s">
        <v>103</v>
      </c>
      <c r="AW13" s="21" t="s">
        <v>103</v>
      </c>
      <c r="AX13" s="21" t="s">
        <v>103</v>
      </c>
      <c r="AY13" s="21" t="s">
        <v>103</v>
      </c>
      <c r="AZ13" s="21" t="s">
        <v>103</v>
      </c>
      <c r="BA13" s="21" t="s">
        <v>103</v>
      </c>
      <c r="BB13" s="21" t="s">
        <v>104</v>
      </c>
      <c r="BC13" s="21" t="s">
        <v>103</v>
      </c>
      <c r="BD13" s="21" t="s">
        <v>103</v>
      </c>
      <c r="BE13" s="23" t="s">
        <v>103</v>
      </c>
      <c r="BF13" s="21" t="s">
        <v>103</v>
      </c>
      <c r="BG13" s="21" t="s">
        <v>103</v>
      </c>
      <c r="BH13" s="21" t="s">
        <v>103</v>
      </c>
      <c r="BI13" s="21" t="s">
        <v>103</v>
      </c>
      <c r="BJ13" s="23" t="s">
        <v>103</v>
      </c>
      <c r="BK13" s="21" t="s">
        <v>103</v>
      </c>
      <c r="BL13" s="21" t="s">
        <v>103</v>
      </c>
      <c r="BM13" s="21" t="s">
        <v>103</v>
      </c>
      <c r="BN13" s="21" t="s">
        <v>103</v>
      </c>
      <c r="BO13" s="21" t="s">
        <v>103</v>
      </c>
      <c r="BP13" s="21" t="s">
        <v>103</v>
      </c>
      <c r="BQ13" s="21" t="s">
        <v>103</v>
      </c>
      <c r="BR13" s="21">
        <v>8.611475409836066</v>
      </c>
      <c r="BS13" s="21" t="s">
        <v>103</v>
      </c>
      <c r="BT13" s="21" t="s">
        <v>103</v>
      </c>
      <c r="BU13" s="21" t="s">
        <v>103</v>
      </c>
      <c r="BV13" s="21" t="s">
        <v>103</v>
      </c>
      <c r="BW13" s="21" t="s">
        <v>103</v>
      </c>
      <c r="BX13" s="21" t="s">
        <v>104</v>
      </c>
      <c r="BY13" s="21" t="s">
        <v>103</v>
      </c>
      <c r="BZ13" s="21">
        <v>3.4343511450381681</v>
      </c>
      <c r="CA13" s="21">
        <v>34.625641025641023</v>
      </c>
      <c r="CB13" s="23">
        <v>17.264822134387352</v>
      </c>
      <c r="CC13" s="21" t="s">
        <v>104</v>
      </c>
      <c r="CD13" s="21" t="s">
        <v>103</v>
      </c>
      <c r="CE13" s="21">
        <v>2.6392523364485978</v>
      </c>
      <c r="CF13" s="21" t="s">
        <v>103</v>
      </c>
      <c r="CG13" s="21" t="s">
        <v>103</v>
      </c>
      <c r="CH13" s="21" t="s">
        <v>103</v>
      </c>
      <c r="CI13" s="24">
        <v>449.96555683122853</v>
      </c>
      <c r="CJ13" s="21" t="s">
        <v>103</v>
      </c>
      <c r="CK13" s="21" t="s">
        <v>103</v>
      </c>
      <c r="CL13" s="21" t="s">
        <v>103</v>
      </c>
      <c r="CM13" s="21" t="s">
        <v>103</v>
      </c>
    </row>
    <row r="14" spans="1:91" x14ac:dyDescent="0.3">
      <c r="A14" t="s">
        <v>102</v>
      </c>
      <c r="B14" s="23">
        <v>13.560000000000002</v>
      </c>
      <c r="C14" s="21" t="s">
        <v>103</v>
      </c>
      <c r="D14" s="21" t="s">
        <v>103</v>
      </c>
      <c r="E14" s="21" t="s">
        <v>103</v>
      </c>
      <c r="F14" s="21" t="s">
        <v>103</v>
      </c>
      <c r="G14" s="21" t="s">
        <v>103</v>
      </c>
      <c r="H14" s="21" t="s">
        <v>103</v>
      </c>
      <c r="I14" s="21" t="s">
        <v>103</v>
      </c>
      <c r="J14" s="21" t="s">
        <v>103</v>
      </c>
      <c r="K14" s="21" t="s">
        <v>103</v>
      </c>
      <c r="L14" s="21" t="s">
        <v>103</v>
      </c>
      <c r="M14" s="21" t="s">
        <v>103</v>
      </c>
      <c r="N14" s="21" t="s">
        <v>103</v>
      </c>
      <c r="O14" s="21" t="s">
        <v>103</v>
      </c>
      <c r="P14" s="21" t="s">
        <v>103</v>
      </c>
      <c r="Q14" s="21" t="s">
        <v>103</v>
      </c>
      <c r="R14" s="21" t="s">
        <v>103</v>
      </c>
      <c r="S14" s="21" t="s">
        <v>103</v>
      </c>
      <c r="T14" s="21" t="s">
        <v>103</v>
      </c>
      <c r="U14" s="21" t="s">
        <v>103</v>
      </c>
      <c r="V14" s="21" t="s">
        <v>103</v>
      </c>
      <c r="W14" s="21" t="s">
        <v>103</v>
      </c>
      <c r="X14" s="21" t="s">
        <v>105</v>
      </c>
      <c r="Y14" s="21">
        <v>8.3385146804835927E-2</v>
      </c>
      <c r="Z14" s="21">
        <v>0.45284974093264246</v>
      </c>
      <c r="AA14" s="21">
        <v>1.2486925157799817</v>
      </c>
      <c r="AB14" s="21">
        <v>1.2015779092702168</v>
      </c>
      <c r="AC14" s="21" t="s">
        <v>105</v>
      </c>
      <c r="AD14" s="22" t="s">
        <v>103</v>
      </c>
      <c r="AE14" s="23" t="s">
        <v>103</v>
      </c>
      <c r="AF14" s="21">
        <v>6.1705304518664041</v>
      </c>
      <c r="AG14" s="21" t="s">
        <v>103</v>
      </c>
      <c r="AH14" s="21" t="s">
        <v>103</v>
      </c>
      <c r="AI14" s="21" t="s">
        <v>103</v>
      </c>
      <c r="AJ14" s="21" t="s">
        <v>103</v>
      </c>
      <c r="AK14" s="21" t="s">
        <v>103</v>
      </c>
      <c r="AL14" s="21" t="s">
        <v>103</v>
      </c>
      <c r="AM14" s="21" t="s">
        <v>103</v>
      </c>
      <c r="AN14" s="21" t="s">
        <v>103</v>
      </c>
      <c r="AO14" s="21" t="s">
        <v>103</v>
      </c>
      <c r="AP14" s="23" t="s">
        <v>103</v>
      </c>
      <c r="AQ14" s="21" t="s">
        <v>103</v>
      </c>
      <c r="AR14" s="21" t="s">
        <v>103</v>
      </c>
      <c r="AS14" s="23" t="s">
        <v>103</v>
      </c>
      <c r="AT14" s="21" t="s">
        <v>103</v>
      </c>
      <c r="AU14" s="21" t="s">
        <v>103</v>
      </c>
      <c r="AV14" s="21" t="s">
        <v>103</v>
      </c>
      <c r="AW14" s="21" t="s">
        <v>103</v>
      </c>
      <c r="AX14" s="21" t="s">
        <v>103</v>
      </c>
      <c r="AY14" s="21" t="s">
        <v>103</v>
      </c>
      <c r="AZ14" s="21" t="s">
        <v>103</v>
      </c>
      <c r="BA14" s="21" t="s">
        <v>103</v>
      </c>
      <c r="BB14" s="21" t="s">
        <v>103</v>
      </c>
      <c r="BC14" s="21" t="s">
        <v>103</v>
      </c>
      <c r="BD14" s="21" t="s">
        <v>103</v>
      </c>
      <c r="BE14" s="23" t="s">
        <v>103</v>
      </c>
      <c r="BF14" s="21" t="s">
        <v>103</v>
      </c>
      <c r="BG14" s="21">
        <v>0.15819903912148248</v>
      </c>
      <c r="BH14" s="21" t="s">
        <v>103</v>
      </c>
      <c r="BI14" s="21" t="s">
        <v>103</v>
      </c>
      <c r="BJ14" s="23" t="s">
        <v>105</v>
      </c>
      <c r="BK14" s="21" t="s">
        <v>103</v>
      </c>
      <c r="BL14" s="21" t="s">
        <v>103</v>
      </c>
      <c r="BM14" s="21" t="s">
        <v>103</v>
      </c>
      <c r="BN14" s="21" t="s">
        <v>103</v>
      </c>
      <c r="BO14" s="21" t="s">
        <v>103</v>
      </c>
      <c r="BP14" s="21" t="s">
        <v>103</v>
      </c>
      <c r="BQ14" s="21" t="s">
        <v>103</v>
      </c>
      <c r="BR14" s="23">
        <v>14.749180327868853</v>
      </c>
      <c r="BS14" s="21" t="s">
        <v>103</v>
      </c>
      <c r="BT14" s="21" t="s">
        <v>103</v>
      </c>
      <c r="BU14" s="21" t="s">
        <v>103</v>
      </c>
      <c r="BV14" s="21" t="s">
        <v>103</v>
      </c>
      <c r="BW14" s="21" t="s">
        <v>103</v>
      </c>
      <c r="BX14" s="21" t="s">
        <v>104</v>
      </c>
      <c r="BY14" s="21" t="s">
        <v>103</v>
      </c>
      <c r="BZ14" s="21">
        <v>3.3835877862595418</v>
      </c>
      <c r="CA14" s="21">
        <v>45.743589743589745</v>
      </c>
      <c r="CB14" s="23">
        <v>16.181818181818183</v>
      </c>
      <c r="CC14" s="21" t="s">
        <v>104</v>
      </c>
      <c r="CD14" s="21" t="s">
        <v>103</v>
      </c>
      <c r="CE14" s="21" t="s">
        <v>103</v>
      </c>
      <c r="CF14" s="21" t="s">
        <v>103</v>
      </c>
      <c r="CG14" s="21" t="s">
        <v>103</v>
      </c>
      <c r="CH14" s="21" t="s">
        <v>103</v>
      </c>
      <c r="CI14" s="24">
        <v>304.66130884041331</v>
      </c>
      <c r="CJ14" s="21" t="s">
        <v>103</v>
      </c>
      <c r="CK14" s="21" t="s">
        <v>103</v>
      </c>
      <c r="CL14" s="21" t="s">
        <v>103</v>
      </c>
      <c r="CM14" s="21" t="s">
        <v>103</v>
      </c>
    </row>
    <row r="15" spans="1:91" x14ac:dyDescent="0.3">
      <c r="A15" t="s">
        <v>102</v>
      </c>
      <c r="B15" s="23">
        <v>60.179999999999993</v>
      </c>
      <c r="C15" s="21" t="s">
        <v>103</v>
      </c>
      <c r="D15" s="21">
        <v>6.722666666666667</v>
      </c>
      <c r="E15" s="21" t="s">
        <v>103</v>
      </c>
      <c r="F15" s="21" t="s">
        <v>103</v>
      </c>
      <c r="G15" s="21">
        <v>0.51400626959247653</v>
      </c>
      <c r="H15" s="21" t="s">
        <v>103</v>
      </c>
      <c r="I15" s="21" t="s">
        <v>103</v>
      </c>
      <c r="J15" s="21" t="s">
        <v>103</v>
      </c>
      <c r="K15" s="21" t="s">
        <v>103</v>
      </c>
      <c r="L15" s="21" t="s">
        <v>103</v>
      </c>
      <c r="M15" s="21" t="s">
        <v>103</v>
      </c>
      <c r="N15" s="21" t="s">
        <v>103</v>
      </c>
      <c r="O15" s="21" t="s">
        <v>103</v>
      </c>
      <c r="P15" s="21" t="s">
        <v>103</v>
      </c>
      <c r="Q15" s="21" t="s">
        <v>103</v>
      </c>
      <c r="R15" s="21" t="s">
        <v>103</v>
      </c>
      <c r="S15" s="21" t="s">
        <v>103</v>
      </c>
      <c r="T15" s="21" t="s">
        <v>103</v>
      </c>
      <c r="U15" s="21" t="s">
        <v>103</v>
      </c>
      <c r="V15" s="21" t="s">
        <v>103</v>
      </c>
      <c r="W15" s="21" t="s">
        <v>103</v>
      </c>
      <c r="X15" s="21">
        <v>0.70033771106941844</v>
      </c>
      <c r="Y15" s="21">
        <v>0.56414507772020728</v>
      </c>
      <c r="Z15" s="21">
        <v>5.0500863557858375</v>
      </c>
      <c r="AA15" s="21">
        <v>12.782687105500449</v>
      </c>
      <c r="AB15" s="21">
        <v>13.30966469428008</v>
      </c>
      <c r="AC15" s="21">
        <v>0.67755905511811032</v>
      </c>
      <c r="AD15" s="22">
        <v>2.7082231623479637E-3</v>
      </c>
      <c r="AE15" s="23">
        <v>46.303501945525291</v>
      </c>
      <c r="AF15" s="23">
        <v>29.626719056974462</v>
      </c>
      <c r="AG15" s="21" t="s">
        <v>103</v>
      </c>
      <c r="AH15" s="21" t="s">
        <v>103</v>
      </c>
      <c r="AI15" s="21" t="s">
        <v>105</v>
      </c>
      <c r="AJ15" s="21" t="s">
        <v>103</v>
      </c>
      <c r="AK15" s="21" t="s">
        <v>103</v>
      </c>
      <c r="AL15" s="21">
        <v>5.9441340782122909</v>
      </c>
      <c r="AM15" s="21" t="s">
        <v>103</v>
      </c>
      <c r="AN15" s="21" t="s">
        <v>103</v>
      </c>
      <c r="AO15" s="21" t="s">
        <v>103</v>
      </c>
      <c r="AP15" s="23">
        <v>57.757133377571336</v>
      </c>
      <c r="AQ15" s="21">
        <v>5.3405405405405402</v>
      </c>
      <c r="AR15" s="21" t="s">
        <v>103</v>
      </c>
      <c r="AS15" s="23" t="s">
        <v>103</v>
      </c>
      <c r="AT15" s="21" t="s">
        <v>103</v>
      </c>
      <c r="AU15" s="21" t="s">
        <v>103</v>
      </c>
      <c r="AV15" s="21" t="s">
        <v>103</v>
      </c>
      <c r="AW15" s="21" t="s">
        <v>103</v>
      </c>
      <c r="AX15" s="21" t="s">
        <v>103</v>
      </c>
      <c r="AY15" s="21" t="s">
        <v>103</v>
      </c>
      <c r="AZ15" s="21" t="s">
        <v>103</v>
      </c>
      <c r="BA15" s="21" t="s">
        <v>103</v>
      </c>
      <c r="BB15" s="21">
        <v>7.6100278551532048</v>
      </c>
      <c r="BC15" s="21" t="s">
        <v>103</v>
      </c>
      <c r="BD15" s="21" t="s">
        <v>103</v>
      </c>
      <c r="BE15" s="23" t="s">
        <v>103</v>
      </c>
      <c r="BF15" s="21" t="s">
        <v>103</v>
      </c>
      <c r="BG15" s="21">
        <v>0.18348936170212768</v>
      </c>
      <c r="BH15" s="21">
        <v>4.7849843587069865</v>
      </c>
      <c r="BI15" s="21">
        <v>2.9714756801319044</v>
      </c>
      <c r="BJ15" s="23">
        <v>33.583411875589064</v>
      </c>
      <c r="BK15" s="21" t="s">
        <v>105</v>
      </c>
      <c r="BL15" s="21" t="s">
        <v>103</v>
      </c>
      <c r="BM15" s="21" t="s">
        <v>103</v>
      </c>
      <c r="BN15" s="21" t="s">
        <v>103</v>
      </c>
      <c r="BO15" s="21" t="s">
        <v>103</v>
      </c>
      <c r="BP15" s="21" t="s">
        <v>103</v>
      </c>
      <c r="BQ15" s="21" t="s">
        <v>103</v>
      </c>
      <c r="BR15" s="23">
        <v>16.345901639344262</v>
      </c>
      <c r="BS15" s="21" t="s">
        <v>103</v>
      </c>
      <c r="BT15" s="21" t="s">
        <v>103</v>
      </c>
      <c r="BU15" s="21" t="s">
        <v>103</v>
      </c>
      <c r="BV15" s="21" t="s">
        <v>103</v>
      </c>
      <c r="BW15" s="21" t="s">
        <v>103</v>
      </c>
      <c r="BX15" s="23">
        <v>13.960964408725603</v>
      </c>
      <c r="BY15" s="21" t="s">
        <v>103</v>
      </c>
      <c r="BZ15" s="21">
        <v>5.4618320610687023</v>
      </c>
      <c r="CA15" s="21">
        <v>78.416410256410259</v>
      </c>
      <c r="CB15" s="23">
        <v>97.312252964426875</v>
      </c>
      <c r="CC15" s="21" t="s">
        <v>104</v>
      </c>
      <c r="CD15" s="21" t="s">
        <v>103</v>
      </c>
      <c r="CE15" s="21">
        <v>4.8351401869158881</v>
      </c>
      <c r="CF15" s="21" t="s">
        <v>103</v>
      </c>
      <c r="CG15" s="21" t="s">
        <v>103</v>
      </c>
      <c r="CH15" s="21" t="s">
        <v>103</v>
      </c>
      <c r="CI15" s="24">
        <v>1030.5396096440872</v>
      </c>
      <c r="CJ15" s="21" t="s">
        <v>103</v>
      </c>
      <c r="CK15" s="21" t="s">
        <v>103</v>
      </c>
      <c r="CL15" s="21" t="s">
        <v>103</v>
      </c>
      <c r="CM15" s="21" t="s">
        <v>103</v>
      </c>
    </row>
    <row r="16" spans="1:91" x14ac:dyDescent="0.3">
      <c r="A16" t="s">
        <v>102</v>
      </c>
      <c r="B16" s="23">
        <v>14.959999999999999</v>
      </c>
      <c r="C16" s="21" t="s">
        <v>103</v>
      </c>
      <c r="D16" s="21" t="s">
        <v>103</v>
      </c>
      <c r="E16" s="21" t="s">
        <v>103</v>
      </c>
      <c r="F16" s="21" t="s">
        <v>103</v>
      </c>
      <c r="G16" s="21">
        <v>0.5567861104412829</v>
      </c>
      <c r="H16" s="21" t="s">
        <v>103</v>
      </c>
      <c r="I16" s="21" t="s">
        <v>103</v>
      </c>
      <c r="J16" s="21" t="s">
        <v>103</v>
      </c>
      <c r="K16" s="21" t="s">
        <v>103</v>
      </c>
      <c r="L16" s="21" t="s">
        <v>103</v>
      </c>
      <c r="M16" s="21" t="s">
        <v>103</v>
      </c>
      <c r="N16" s="21" t="s">
        <v>103</v>
      </c>
      <c r="O16" s="21" t="s">
        <v>103</v>
      </c>
      <c r="P16" s="21" t="s">
        <v>103</v>
      </c>
      <c r="Q16" s="21" t="s">
        <v>103</v>
      </c>
      <c r="R16" s="21" t="s">
        <v>103</v>
      </c>
      <c r="S16" s="21" t="s">
        <v>103</v>
      </c>
      <c r="T16" s="21" t="s">
        <v>103</v>
      </c>
      <c r="U16" s="21" t="s">
        <v>103</v>
      </c>
      <c r="V16" s="21" t="s">
        <v>103</v>
      </c>
      <c r="W16" s="21">
        <v>32.533333333333331</v>
      </c>
      <c r="X16" s="21">
        <v>0.8217636022514071</v>
      </c>
      <c r="Y16" s="21" t="s">
        <v>103</v>
      </c>
      <c r="Z16" s="21" t="s">
        <v>103</v>
      </c>
      <c r="AA16" s="21" t="s">
        <v>105</v>
      </c>
      <c r="AB16" s="21" t="s">
        <v>103</v>
      </c>
      <c r="AC16" s="21" t="s">
        <v>103</v>
      </c>
      <c r="AD16" s="22" t="s">
        <v>103</v>
      </c>
      <c r="AE16" s="23" t="s">
        <v>103</v>
      </c>
      <c r="AF16" s="23" t="s">
        <v>105</v>
      </c>
      <c r="AG16" s="21" t="s">
        <v>103</v>
      </c>
      <c r="AH16" s="21" t="s">
        <v>103</v>
      </c>
      <c r="AI16" s="21" t="s">
        <v>103</v>
      </c>
      <c r="AJ16" s="21" t="s">
        <v>103</v>
      </c>
      <c r="AK16" s="21" t="s">
        <v>103</v>
      </c>
      <c r="AL16" s="21" t="s">
        <v>103</v>
      </c>
      <c r="AM16" s="21" t="s">
        <v>103</v>
      </c>
      <c r="AN16" s="21" t="s">
        <v>103</v>
      </c>
      <c r="AO16" s="21" t="s">
        <v>103</v>
      </c>
      <c r="AP16" s="23" t="s">
        <v>104</v>
      </c>
      <c r="AQ16" s="21" t="s">
        <v>103</v>
      </c>
      <c r="AR16" s="21" t="s">
        <v>103</v>
      </c>
      <c r="AS16" s="23" t="s">
        <v>103</v>
      </c>
      <c r="AT16" s="21" t="s">
        <v>103</v>
      </c>
      <c r="AU16" s="21" t="s">
        <v>103</v>
      </c>
      <c r="AV16" s="21" t="s">
        <v>103</v>
      </c>
      <c r="AW16" s="21" t="s">
        <v>103</v>
      </c>
      <c r="AX16" s="21" t="s">
        <v>103</v>
      </c>
      <c r="AY16" s="21" t="s">
        <v>103</v>
      </c>
      <c r="AZ16" s="21" t="s">
        <v>103</v>
      </c>
      <c r="BA16" s="21">
        <v>0.25418878499636227</v>
      </c>
      <c r="BB16" s="23">
        <v>27.186629526462397</v>
      </c>
      <c r="BC16" s="21" t="s">
        <v>103</v>
      </c>
      <c r="BD16" s="21">
        <v>176.03174603174602</v>
      </c>
      <c r="BE16" s="23" t="s">
        <v>103</v>
      </c>
      <c r="BF16" s="21" t="s">
        <v>103</v>
      </c>
      <c r="BG16" s="21">
        <v>0.12275223061084418</v>
      </c>
      <c r="BH16" s="21" t="s">
        <v>105</v>
      </c>
      <c r="BI16" s="21" t="s">
        <v>103</v>
      </c>
      <c r="BJ16" s="23" t="s">
        <v>103</v>
      </c>
      <c r="BK16" s="21" t="s">
        <v>103</v>
      </c>
      <c r="BL16" s="21" t="s">
        <v>103</v>
      </c>
      <c r="BM16" s="21" t="s">
        <v>103</v>
      </c>
      <c r="BN16" s="21" t="s">
        <v>103</v>
      </c>
      <c r="BO16" s="21" t="s">
        <v>103</v>
      </c>
      <c r="BP16" s="21" t="s">
        <v>103</v>
      </c>
      <c r="BQ16" s="21" t="s">
        <v>103</v>
      </c>
      <c r="BR16" s="24">
        <v>3675.4098360655739</v>
      </c>
      <c r="BS16" s="24">
        <v>2094.9464012251151</v>
      </c>
      <c r="BT16" s="21" t="s">
        <v>103</v>
      </c>
      <c r="BU16" s="21" t="s">
        <v>103</v>
      </c>
      <c r="BV16" s="21">
        <v>9.0166666666666675</v>
      </c>
      <c r="BW16" s="21" t="s">
        <v>103</v>
      </c>
      <c r="BX16" s="23" t="s">
        <v>103</v>
      </c>
      <c r="BY16" s="21" t="s">
        <v>103</v>
      </c>
      <c r="BZ16" s="23">
        <v>17.679389312977101</v>
      </c>
      <c r="CA16" s="21">
        <v>7.3591794871794871</v>
      </c>
      <c r="CB16" s="21">
        <v>3.3762845849802372</v>
      </c>
      <c r="CC16" s="21" t="s">
        <v>103</v>
      </c>
      <c r="CD16" s="21" t="s">
        <v>103</v>
      </c>
      <c r="CE16" s="21" t="s">
        <v>103</v>
      </c>
      <c r="CF16" s="21" t="s">
        <v>103</v>
      </c>
      <c r="CG16" s="21">
        <v>9.2083028083028076</v>
      </c>
      <c r="CH16" s="21" t="s">
        <v>103</v>
      </c>
      <c r="CI16" s="24" t="s">
        <v>103</v>
      </c>
      <c r="CJ16" s="21" t="s">
        <v>103</v>
      </c>
      <c r="CK16" s="21" t="s">
        <v>103</v>
      </c>
      <c r="CL16" s="21" t="s">
        <v>103</v>
      </c>
      <c r="CM16" s="21" t="s">
        <v>103</v>
      </c>
    </row>
    <row r="17" spans="1:91" x14ac:dyDescent="0.3">
      <c r="A17" t="s">
        <v>102</v>
      </c>
      <c r="B17" s="23">
        <v>54.679999999999993</v>
      </c>
      <c r="C17" s="21" t="s">
        <v>103</v>
      </c>
      <c r="D17" s="21" t="s">
        <v>103</v>
      </c>
      <c r="E17" s="21" t="s">
        <v>103</v>
      </c>
      <c r="F17" s="21" t="s">
        <v>103</v>
      </c>
      <c r="G17" s="21">
        <v>0.80957607909332052</v>
      </c>
      <c r="H17" s="21" t="s">
        <v>103</v>
      </c>
      <c r="I17" s="21" t="s">
        <v>103</v>
      </c>
      <c r="J17" s="21" t="s">
        <v>103</v>
      </c>
      <c r="K17" s="21" t="s">
        <v>105</v>
      </c>
      <c r="L17" s="21" t="s">
        <v>103</v>
      </c>
      <c r="M17" s="21" t="s">
        <v>105</v>
      </c>
      <c r="N17" s="21" t="s">
        <v>103</v>
      </c>
      <c r="O17" s="21" t="s">
        <v>105</v>
      </c>
      <c r="P17" s="21" t="s">
        <v>105</v>
      </c>
      <c r="Q17" s="21" t="s">
        <v>103</v>
      </c>
      <c r="R17" s="21">
        <v>0.47142857142857136</v>
      </c>
      <c r="S17" s="21" t="s">
        <v>105</v>
      </c>
      <c r="T17" s="21" t="s">
        <v>103</v>
      </c>
      <c r="U17" s="21" t="s">
        <v>103</v>
      </c>
      <c r="V17" s="21">
        <f t="shared" ref="V17:V27" si="0">SUM(I17:U17)</f>
        <v>0.47142857142857136</v>
      </c>
      <c r="W17" s="21">
        <v>8.8835220125786165</v>
      </c>
      <c r="X17" s="21">
        <v>0.28442776735459668</v>
      </c>
      <c r="Y17" s="21">
        <v>0.1144041450777202</v>
      </c>
      <c r="Z17" s="21">
        <v>0.92987910189982725</v>
      </c>
      <c r="AA17" s="21">
        <v>9.688007213706042</v>
      </c>
      <c r="AB17" s="21">
        <v>4.1719921104536493</v>
      </c>
      <c r="AC17" s="21">
        <v>0.43409448818897639</v>
      </c>
      <c r="AD17" s="22">
        <v>3.9128767847699635E-3</v>
      </c>
      <c r="AE17" s="23">
        <v>61.392996108949418</v>
      </c>
      <c r="AF17" s="23">
        <v>32.20432220039293</v>
      </c>
      <c r="AG17" s="21" t="s">
        <v>103</v>
      </c>
      <c r="AH17" s="21" t="s">
        <v>103</v>
      </c>
      <c r="AI17" s="21" t="s">
        <v>103</v>
      </c>
      <c r="AJ17" s="21" t="s">
        <v>103</v>
      </c>
      <c r="AK17" s="21" t="s">
        <v>103</v>
      </c>
      <c r="AL17" s="21" t="s">
        <v>103</v>
      </c>
      <c r="AM17" s="21" t="s">
        <v>103</v>
      </c>
      <c r="AN17" s="21" t="s">
        <v>103</v>
      </c>
      <c r="AO17" s="21" t="s">
        <v>103</v>
      </c>
      <c r="AP17" s="23" t="s">
        <v>103</v>
      </c>
      <c r="AQ17" s="21" t="s">
        <v>103</v>
      </c>
      <c r="AR17" s="21" t="s">
        <v>103</v>
      </c>
      <c r="AS17" s="23" t="s">
        <v>103</v>
      </c>
      <c r="AT17" s="21" t="s">
        <v>103</v>
      </c>
      <c r="AU17" s="21" t="s">
        <v>103</v>
      </c>
      <c r="AV17" s="21" t="s">
        <v>103</v>
      </c>
      <c r="AW17" s="21" t="s">
        <v>103</v>
      </c>
      <c r="AX17" s="21" t="s">
        <v>103</v>
      </c>
      <c r="AY17" s="21" t="s">
        <v>103</v>
      </c>
      <c r="AZ17" s="21" t="s">
        <v>103</v>
      </c>
      <c r="BA17" s="21" t="s">
        <v>103</v>
      </c>
      <c r="BB17" s="23">
        <v>17.871866295264624</v>
      </c>
      <c r="BC17" s="21" t="s">
        <v>103</v>
      </c>
      <c r="BD17" s="21" t="s">
        <v>103</v>
      </c>
      <c r="BE17" s="23" t="s">
        <v>103</v>
      </c>
      <c r="BF17" s="21" t="s">
        <v>103</v>
      </c>
      <c r="BG17" s="21">
        <v>0.21389155799588191</v>
      </c>
      <c r="BH17" s="21" t="s">
        <v>105</v>
      </c>
      <c r="BI17" s="21">
        <v>2.0445177246496291</v>
      </c>
      <c r="BJ17" s="23">
        <v>13.07445805843544</v>
      </c>
      <c r="BK17" s="21" t="s">
        <v>103</v>
      </c>
      <c r="BL17" s="21" t="s">
        <v>103</v>
      </c>
      <c r="BM17" s="21" t="s">
        <v>103</v>
      </c>
      <c r="BN17" s="21" t="s">
        <v>103</v>
      </c>
      <c r="BO17" s="21" t="s">
        <v>103</v>
      </c>
      <c r="BP17" s="21" t="s">
        <v>103</v>
      </c>
      <c r="BQ17" s="21" t="s">
        <v>103</v>
      </c>
      <c r="BR17" s="24" t="s">
        <v>103</v>
      </c>
      <c r="BS17" s="24" t="s">
        <v>103</v>
      </c>
      <c r="BT17" s="21" t="s">
        <v>103</v>
      </c>
      <c r="BU17" s="21" t="s">
        <v>103</v>
      </c>
      <c r="BV17" s="21" t="s">
        <v>103</v>
      </c>
      <c r="BW17" s="21">
        <v>5.7749152542372881</v>
      </c>
      <c r="BX17" s="23">
        <v>16.192881745120552</v>
      </c>
      <c r="BY17" s="21" t="s">
        <v>103</v>
      </c>
      <c r="BZ17" s="21">
        <v>5.6832061068702293</v>
      </c>
      <c r="CA17" s="21">
        <v>89.84615384615384</v>
      </c>
      <c r="CB17" s="23">
        <v>68.039525691699595</v>
      </c>
      <c r="CC17" s="21" t="s">
        <v>103</v>
      </c>
      <c r="CD17" s="21" t="s">
        <v>103</v>
      </c>
      <c r="CE17" s="21" t="s">
        <v>103</v>
      </c>
      <c r="CF17" s="21" t="s">
        <v>103</v>
      </c>
      <c r="CG17" s="21" t="s">
        <v>103</v>
      </c>
      <c r="CH17" s="21" t="s">
        <v>103</v>
      </c>
      <c r="CI17" s="24">
        <v>7143.9724454649831</v>
      </c>
      <c r="CJ17" s="21" t="s">
        <v>103</v>
      </c>
      <c r="CK17" s="21" t="s">
        <v>103</v>
      </c>
      <c r="CL17" s="21" t="s">
        <v>103</v>
      </c>
      <c r="CM17" s="21" t="s">
        <v>103</v>
      </c>
    </row>
    <row r="18" spans="1:91" x14ac:dyDescent="0.3">
      <c r="A18" t="s">
        <v>102</v>
      </c>
      <c r="B18" s="23">
        <v>58.319999999999993</v>
      </c>
      <c r="C18" s="21" t="s">
        <v>103</v>
      </c>
      <c r="D18" s="21" t="s">
        <v>103</v>
      </c>
      <c r="E18" s="21" t="s">
        <v>103</v>
      </c>
      <c r="F18" s="21" t="s">
        <v>103</v>
      </c>
      <c r="G18" s="21">
        <v>0.26017921388955872</v>
      </c>
      <c r="H18" s="21" t="s">
        <v>103</v>
      </c>
      <c r="I18" s="21" t="s">
        <v>103</v>
      </c>
      <c r="J18" s="21" t="s">
        <v>103</v>
      </c>
      <c r="K18" s="21" t="s">
        <v>103</v>
      </c>
      <c r="L18" s="21" t="s">
        <v>103</v>
      </c>
      <c r="M18" s="21" t="s">
        <v>103</v>
      </c>
      <c r="N18" s="21" t="s">
        <v>103</v>
      </c>
      <c r="O18" s="21" t="s">
        <v>103</v>
      </c>
      <c r="P18" s="21" t="s">
        <v>105</v>
      </c>
      <c r="Q18" s="21" t="s">
        <v>103</v>
      </c>
      <c r="R18" s="21" t="s">
        <v>105</v>
      </c>
      <c r="S18" s="21" t="s">
        <v>103</v>
      </c>
      <c r="T18" s="21" t="s">
        <v>103</v>
      </c>
      <c r="U18" s="21" t="s">
        <v>105</v>
      </c>
      <c r="V18" s="21" t="s">
        <v>105</v>
      </c>
      <c r="W18" s="21" t="s">
        <v>103</v>
      </c>
      <c r="X18" s="21">
        <v>0.15227016885553471</v>
      </c>
      <c r="Y18" s="21">
        <v>5.6131260794473233E-2</v>
      </c>
      <c r="Z18" s="21">
        <v>0.46113989637305708</v>
      </c>
      <c r="AA18" s="21">
        <v>4.1514878268710547</v>
      </c>
      <c r="AB18" s="21">
        <v>1.9211045364891517</v>
      </c>
      <c r="AC18" s="21">
        <v>0.20062992125984253</v>
      </c>
      <c r="AD18" s="22">
        <v>1.3536620835536751E-3</v>
      </c>
      <c r="AE18" s="23">
        <v>54.077821011673151</v>
      </c>
      <c r="AF18" s="23">
        <v>30.734774066797645</v>
      </c>
      <c r="AG18" s="21" t="s">
        <v>103</v>
      </c>
      <c r="AH18" s="21" t="s">
        <v>103</v>
      </c>
      <c r="AI18" s="21" t="s">
        <v>103</v>
      </c>
      <c r="AJ18" s="21" t="s">
        <v>103</v>
      </c>
      <c r="AK18" s="21" t="s">
        <v>103</v>
      </c>
      <c r="AL18" s="21" t="s">
        <v>103</v>
      </c>
      <c r="AM18" s="21" t="s">
        <v>103</v>
      </c>
      <c r="AN18" s="21" t="s">
        <v>103</v>
      </c>
      <c r="AO18" s="21" t="s">
        <v>103</v>
      </c>
      <c r="AP18" s="23" t="s">
        <v>103</v>
      </c>
      <c r="AQ18" s="21" t="s">
        <v>103</v>
      </c>
      <c r="AR18" s="21" t="s">
        <v>103</v>
      </c>
      <c r="AS18" s="23" t="s">
        <v>103</v>
      </c>
      <c r="AT18" s="21" t="s">
        <v>103</v>
      </c>
      <c r="AU18" s="21" t="s">
        <v>103</v>
      </c>
      <c r="AV18" s="21" t="s">
        <v>103</v>
      </c>
      <c r="AW18" s="21" t="s">
        <v>103</v>
      </c>
      <c r="AX18" s="21" t="s">
        <v>103</v>
      </c>
      <c r="AY18" s="21" t="s">
        <v>103</v>
      </c>
      <c r="AZ18" s="21" t="s">
        <v>103</v>
      </c>
      <c r="BA18" s="21" t="s">
        <v>103</v>
      </c>
      <c r="BB18" s="21">
        <v>8.2785515320334255</v>
      </c>
      <c r="BC18" s="21" t="s">
        <v>103</v>
      </c>
      <c r="BD18" s="21" t="s">
        <v>103</v>
      </c>
      <c r="BE18" s="23" t="s">
        <v>103</v>
      </c>
      <c r="BF18" s="21" t="s">
        <v>103</v>
      </c>
      <c r="BG18" s="21">
        <v>0.13768428277282088</v>
      </c>
      <c r="BH18" s="21" t="s">
        <v>105</v>
      </c>
      <c r="BI18" s="21" t="s">
        <v>103</v>
      </c>
      <c r="BJ18" s="23">
        <v>16.271442035815269</v>
      </c>
      <c r="BK18" s="21" t="s">
        <v>103</v>
      </c>
      <c r="BL18" s="21" t="s">
        <v>103</v>
      </c>
      <c r="BM18" s="21">
        <v>1.7433722163308587</v>
      </c>
      <c r="BN18" s="21" t="s">
        <v>103</v>
      </c>
      <c r="BO18" s="21" t="s">
        <v>103</v>
      </c>
      <c r="BP18" s="21" t="s">
        <v>103</v>
      </c>
      <c r="BQ18" s="21" t="s">
        <v>103</v>
      </c>
      <c r="BR18" s="24">
        <v>471.80327868852464</v>
      </c>
      <c r="BS18" s="24">
        <v>218.80551301684534</v>
      </c>
      <c r="BT18" s="21" t="s">
        <v>103</v>
      </c>
      <c r="BU18" s="21" t="s">
        <v>103</v>
      </c>
      <c r="BV18" s="21" t="s">
        <v>103</v>
      </c>
      <c r="BW18" s="21" t="s">
        <v>103</v>
      </c>
      <c r="BX18" s="23" t="s">
        <v>104</v>
      </c>
      <c r="BY18" s="21" t="s">
        <v>103</v>
      </c>
      <c r="BZ18" s="21">
        <v>3.5774809160305345</v>
      </c>
      <c r="CA18" s="21">
        <v>36.242051282051278</v>
      </c>
      <c r="CB18" s="23">
        <v>10.339920948616601</v>
      </c>
      <c r="CC18" s="21" t="s">
        <v>103</v>
      </c>
      <c r="CD18" s="21" t="s">
        <v>103</v>
      </c>
      <c r="CE18" s="21" t="s">
        <v>103</v>
      </c>
      <c r="CF18" s="21" t="s">
        <v>103</v>
      </c>
      <c r="CG18" s="21" t="s">
        <v>103</v>
      </c>
      <c r="CH18" s="21" t="s">
        <v>103</v>
      </c>
      <c r="CI18" s="23">
        <v>21.474167623421359</v>
      </c>
      <c r="CJ18" s="21" t="s">
        <v>103</v>
      </c>
      <c r="CK18" s="21" t="s">
        <v>103</v>
      </c>
      <c r="CL18" s="21" t="s">
        <v>103</v>
      </c>
      <c r="CM18" s="21" t="s">
        <v>103</v>
      </c>
    </row>
    <row r="19" spans="1:91" x14ac:dyDescent="0.3">
      <c r="A19" t="s">
        <v>102</v>
      </c>
      <c r="B19" s="23">
        <v>38.290000000000006</v>
      </c>
      <c r="C19" s="21" t="s">
        <v>103</v>
      </c>
      <c r="D19" s="21" t="s">
        <v>103</v>
      </c>
      <c r="E19" s="21" t="s">
        <v>103</v>
      </c>
      <c r="F19" s="21" t="s">
        <v>103</v>
      </c>
      <c r="G19" s="21" t="s">
        <v>105</v>
      </c>
      <c r="H19" s="21" t="s">
        <v>103</v>
      </c>
      <c r="I19" s="21" t="s">
        <v>103</v>
      </c>
      <c r="J19" s="21" t="s">
        <v>105</v>
      </c>
      <c r="K19" s="21">
        <v>1.4847571189279731</v>
      </c>
      <c r="L19" s="21" t="s">
        <v>105</v>
      </c>
      <c r="M19" s="21">
        <v>1.4388123011664899</v>
      </c>
      <c r="N19" s="21" t="s">
        <v>105</v>
      </c>
      <c r="O19" s="21">
        <v>1.0657777777777777</v>
      </c>
      <c r="P19" s="21">
        <v>1.417142857142857</v>
      </c>
      <c r="Q19" s="21">
        <v>0.36034682080924851</v>
      </c>
      <c r="R19" s="21">
        <v>2.0239130434782604</v>
      </c>
      <c r="S19" s="21">
        <v>1.7847999999999999</v>
      </c>
      <c r="T19" s="21">
        <v>1.1345007680491552</v>
      </c>
      <c r="U19" s="21">
        <v>2.4691695108077356</v>
      </c>
      <c r="V19" s="23">
        <f t="shared" si="0"/>
        <v>13.179220198159499</v>
      </c>
      <c r="W19" s="21" t="s">
        <v>103</v>
      </c>
      <c r="X19" s="21" t="s">
        <v>105</v>
      </c>
      <c r="Y19" s="21">
        <v>4.2003454231433507E-2</v>
      </c>
      <c r="Z19" s="21">
        <v>0.30963730569948189</v>
      </c>
      <c r="AA19" s="21">
        <v>1.2299368800721371</v>
      </c>
      <c r="AB19" s="21">
        <v>0.79526627218934909</v>
      </c>
      <c r="AC19" s="21">
        <v>6.8118110236220483E-2</v>
      </c>
      <c r="AD19" s="22" t="s">
        <v>103</v>
      </c>
      <c r="AE19" s="23">
        <v>32.505836575875485</v>
      </c>
      <c r="AF19" s="23">
        <v>14.616895874263262</v>
      </c>
      <c r="AG19" s="21" t="s">
        <v>103</v>
      </c>
      <c r="AH19" s="21" t="s">
        <v>103</v>
      </c>
      <c r="AI19" s="21" t="s">
        <v>103</v>
      </c>
      <c r="AJ19" s="21" t="s">
        <v>103</v>
      </c>
      <c r="AK19" s="21" t="s">
        <v>103</v>
      </c>
      <c r="AL19" s="21" t="s">
        <v>104</v>
      </c>
      <c r="AM19" s="21" t="s">
        <v>103</v>
      </c>
      <c r="AN19" s="21" t="s">
        <v>103</v>
      </c>
      <c r="AO19" s="21" t="s">
        <v>103</v>
      </c>
      <c r="AP19" s="23" t="s">
        <v>103</v>
      </c>
      <c r="AQ19" s="21" t="s">
        <v>103</v>
      </c>
      <c r="AR19" s="21" t="s">
        <v>103</v>
      </c>
      <c r="AS19" s="23" t="s">
        <v>103</v>
      </c>
      <c r="AT19" s="21" t="s">
        <v>103</v>
      </c>
      <c r="AU19" s="21" t="s">
        <v>103</v>
      </c>
      <c r="AV19" s="21" t="s">
        <v>103</v>
      </c>
      <c r="AW19" s="21" t="s">
        <v>103</v>
      </c>
      <c r="AX19" s="21" t="s">
        <v>103</v>
      </c>
      <c r="AY19" s="21" t="s">
        <v>103</v>
      </c>
      <c r="AZ19" s="21" t="s">
        <v>103</v>
      </c>
      <c r="BA19" s="21" t="s">
        <v>103</v>
      </c>
      <c r="BB19" s="23">
        <v>13.174373259052924</v>
      </c>
      <c r="BC19" s="21" t="s">
        <v>103</v>
      </c>
      <c r="BD19" s="21" t="s">
        <v>103</v>
      </c>
      <c r="BE19" s="23" t="s">
        <v>103</v>
      </c>
      <c r="BF19" s="21" t="s">
        <v>103</v>
      </c>
      <c r="BG19" s="21" t="s">
        <v>103</v>
      </c>
      <c r="BH19" s="21" t="s">
        <v>105</v>
      </c>
      <c r="BI19" s="21" t="s">
        <v>103</v>
      </c>
      <c r="BJ19" s="23">
        <v>13.489161168708767</v>
      </c>
      <c r="BK19" s="21" t="s">
        <v>103</v>
      </c>
      <c r="BL19" s="21" t="s">
        <v>103</v>
      </c>
      <c r="BM19" s="21" t="s">
        <v>103</v>
      </c>
      <c r="BN19" s="21" t="s">
        <v>103</v>
      </c>
      <c r="BO19" s="21" t="s">
        <v>103</v>
      </c>
      <c r="BP19" s="21" t="s">
        <v>103</v>
      </c>
      <c r="BQ19" s="21" t="s">
        <v>103</v>
      </c>
      <c r="BR19" s="24" t="s">
        <v>103</v>
      </c>
      <c r="BS19" s="24" t="s">
        <v>103</v>
      </c>
      <c r="BT19" s="21" t="s">
        <v>103</v>
      </c>
      <c r="BU19" s="21" t="s">
        <v>103</v>
      </c>
      <c r="BV19" s="21" t="s">
        <v>103</v>
      </c>
      <c r="BW19" s="21" t="s">
        <v>103</v>
      </c>
      <c r="BX19" s="23">
        <v>45.327210103329506</v>
      </c>
      <c r="BY19" s="21" t="s">
        <v>103</v>
      </c>
      <c r="BZ19" s="21">
        <v>5.7633587786259541</v>
      </c>
      <c r="CA19" s="21">
        <v>129.14871794871794</v>
      </c>
      <c r="CB19" s="24">
        <v>155.33596837944663</v>
      </c>
      <c r="CC19" s="21" t="s">
        <v>103</v>
      </c>
      <c r="CD19" s="21" t="s">
        <v>103</v>
      </c>
      <c r="CE19" s="21">
        <v>1.1274766355140187</v>
      </c>
      <c r="CF19" s="21" t="s">
        <v>103</v>
      </c>
      <c r="CG19" s="21" t="s">
        <v>103</v>
      </c>
      <c r="CH19" s="21" t="s">
        <v>103</v>
      </c>
      <c r="CI19" s="24">
        <v>236.60160734787601</v>
      </c>
      <c r="CJ19" s="21" t="s">
        <v>103</v>
      </c>
      <c r="CK19" s="21" t="s">
        <v>103</v>
      </c>
      <c r="CL19" s="21" t="s">
        <v>103</v>
      </c>
      <c r="CM19" s="21" t="s">
        <v>103</v>
      </c>
    </row>
    <row r="20" spans="1:91" x14ac:dyDescent="0.3">
      <c r="A20" t="s">
        <v>102</v>
      </c>
      <c r="B20" s="23">
        <v>42.910000000000004</v>
      </c>
      <c r="C20" s="21" t="s">
        <v>103</v>
      </c>
      <c r="D20" s="21" t="s">
        <v>103</v>
      </c>
      <c r="E20" s="21" t="s">
        <v>103</v>
      </c>
      <c r="F20" s="21" t="s">
        <v>103</v>
      </c>
      <c r="G20" s="21">
        <v>0.37821268386785628</v>
      </c>
      <c r="H20" s="21" t="s">
        <v>103</v>
      </c>
      <c r="I20" s="21" t="s">
        <v>103</v>
      </c>
      <c r="J20" s="21" t="s">
        <v>103</v>
      </c>
      <c r="K20" s="21" t="s">
        <v>105</v>
      </c>
      <c r="L20" s="21" t="s">
        <v>103</v>
      </c>
      <c r="M20" s="21" t="s">
        <v>105</v>
      </c>
      <c r="N20" s="21" t="s">
        <v>103</v>
      </c>
      <c r="O20" s="21" t="s">
        <v>105</v>
      </c>
      <c r="P20" s="21" t="s">
        <v>103</v>
      </c>
      <c r="Q20" s="21" t="s">
        <v>103</v>
      </c>
      <c r="R20" s="21" t="s">
        <v>105</v>
      </c>
      <c r="S20" s="21" t="s">
        <v>103</v>
      </c>
      <c r="T20" s="21" t="s">
        <v>105</v>
      </c>
      <c r="U20" s="21" t="s">
        <v>105</v>
      </c>
      <c r="V20" s="21" t="s">
        <v>105</v>
      </c>
      <c r="W20" s="21" t="s">
        <v>103</v>
      </c>
      <c r="X20" s="21">
        <v>0.11549718574108818</v>
      </c>
      <c r="Y20" s="21">
        <v>6.7281519861830744E-2</v>
      </c>
      <c r="Z20" s="21">
        <v>0.55012089810017284</v>
      </c>
      <c r="AA20" s="21">
        <v>5.8128043282236241</v>
      </c>
      <c r="AB20" s="21">
        <v>2.451282051282051</v>
      </c>
      <c r="AC20" s="21">
        <v>0.25952755905511815</v>
      </c>
      <c r="AD20" s="22">
        <v>1.7755156002115283E-3</v>
      </c>
      <c r="AE20" s="23">
        <v>29.167315175097279</v>
      </c>
      <c r="AF20" s="23">
        <v>23.11198428290766</v>
      </c>
      <c r="AG20" s="21" t="s">
        <v>103</v>
      </c>
      <c r="AH20" s="21" t="s">
        <v>103</v>
      </c>
      <c r="AI20" s="21" t="s">
        <v>103</v>
      </c>
      <c r="AJ20" s="21" t="s">
        <v>103</v>
      </c>
      <c r="AK20" s="21" t="s">
        <v>103</v>
      </c>
      <c r="AL20" s="21">
        <v>2.1264804469273741</v>
      </c>
      <c r="AM20" s="21" t="s">
        <v>103</v>
      </c>
      <c r="AN20" s="21" t="s">
        <v>103</v>
      </c>
      <c r="AO20" s="21" t="s">
        <v>103</v>
      </c>
      <c r="AP20" s="23" t="s">
        <v>103</v>
      </c>
      <c r="AQ20" s="21" t="s">
        <v>103</v>
      </c>
      <c r="AR20" s="21" t="s">
        <v>103</v>
      </c>
      <c r="AS20" s="23" t="s">
        <v>103</v>
      </c>
      <c r="AT20" s="21" t="s">
        <v>103</v>
      </c>
      <c r="AU20" s="21" t="s">
        <v>103</v>
      </c>
      <c r="AV20" s="21" t="s">
        <v>103</v>
      </c>
      <c r="AW20" s="21" t="s">
        <v>103</v>
      </c>
      <c r="AX20" s="21" t="s">
        <v>103</v>
      </c>
      <c r="AY20" s="21" t="s">
        <v>103</v>
      </c>
      <c r="AZ20" s="21" t="s">
        <v>103</v>
      </c>
      <c r="BA20" s="21" t="s">
        <v>103</v>
      </c>
      <c r="BB20" s="21">
        <v>8.7643454038997213</v>
      </c>
      <c r="BC20" s="21" t="s">
        <v>103</v>
      </c>
      <c r="BD20" s="21" t="s">
        <v>103</v>
      </c>
      <c r="BE20" s="23">
        <v>16.392070484581499</v>
      </c>
      <c r="BF20" s="21" t="s">
        <v>103</v>
      </c>
      <c r="BG20" s="21" t="s">
        <v>103</v>
      </c>
      <c r="BH20" s="21">
        <v>1.6016684045881124</v>
      </c>
      <c r="BI20" s="21" t="s">
        <v>103</v>
      </c>
      <c r="BJ20" s="24">
        <v>126.52214891611688</v>
      </c>
      <c r="BK20" s="21" t="s">
        <v>105</v>
      </c>
      <c r="BL20" s="21" t="s">
        <v>103</v>
      </c>
      <c r="BM20" s="21" t="s">
        <v>103</v>
      </c>
      <c r="BN20" s="21" t="s">
        <v>103</v>
      </c>
      <c r="BO20" s="21" t="s">
        <v>103</v>
      </c>
      <c r="BP20" s="21" t="s">
        <v>103</v>
      </c>
      <c r="BQ20" s="21" t="s">
        <v>103</v>
      </c>
      <c r="BR20" s="24" t="s">
        <v>103</v>
      </c>
      <c r="BS20" s="24" t="s">
        <v>103</v>
      </c>
      <c r="BT20" s="21" t="s">
        <v>103</v>
      </c>
      <c r="BU20" s="21" t="s">
        <v>103</v>
      </c>
      <c r="BV20" s="21" t="s">
        <v>103</v>
      </c>
      <c r="BW20" s="21" t="s">
        <v>103</v>
      </c>
      <c r="BX20" s="23">
        <v>49.836969001148113</v>
      </c>
      <c r="BY20" s="21" t="s">
        <v>103</v>
      </c>
      <c r="BZ20" s="23">
        <v>14.629770992366414</v>
      </c>
      <c r="CA20" s="21">
        <v>159.0974358974359</v>
      </c>
      <c r="CB20" s="24">
        <v>184.26877470355731</v>
      </c>
      <c r="CC20" s="21" t="s">
        <v>103</v>
      </c>
      <c r="CD20" s="21" t="s">
        <v>103</v>
      </c>
      <c r="CE20" s="21" t="s">
        <v>103</v>
      </c>
      <c r="CF20" s="21" t="s">
        <v>103</v>
      </c>
      <c r="CG20" s="21" t="s">
        <v>104</v>
      </c>
      <c r="CH20" s="21" t="s">
        <v>103</v>
      </c>
      <c r="CI20" s="24">
        <v>485.0516647531573</v>
      </c>
      <c r="CJ20" s="21" t="s">
        <v>103</v>
      </c>
      <c r="CK20" s="21" t="s">
        <v>103</v>
      </c>
      <c r="CL20" s="21" t="s">
        <v>103</v>
      </c>
      <c r="CM20" s="21" t="s">
        <v>103</v>
      </c>
    </row>
    <row r="21" spans="1:91" x14ac:dyDescent="0.3">
      <c r="A21" t="s">
        <v>102</v>
      </c>
      <c r="B21" s="23">
        <v>91.38</v>
      </c>
      <c r="C21" s="21">
        <v>10.174016686531584</v>
      </c>
      <c r="D21" s="21" t="s">
        <v>103</v>
      </c>
      <c r="E21" s="21" t="s">
        <v>103</v>
      </c>
      <c r="F21" s="21" t="s">
        <v>103</v>
      </c>
      <c r="G21" s="21">
        <v>0.50946901374487585</v>
      </c>
      <c r="H21" s="21" t="s">
        <v>103</v>
      </c>
      <c r="I21" s="21" t="s">
        <v>103</v>
      </c>
      <c r="J21" s="21" t="s">
        <v>105</v>
      </c>
      <c r="K21" s="21" t="s">
        <v>105</v>
      </c>
      <c r="L21" s="21" t="s">
        <v>103</v>
      </c>
      <c r="M21" s="21" t="s">
        <v>105</v>
      </c>
      <c r="N21" s="21" t="s">
        <v>103</v>
      </c>
      <c r="O21" s="21" t="s">
        <v>105</v>
      </c>
      <c r="P21" s="21">
        <v>0.53460317460317452</v>
      </c>
      <c r="Q21" s="21" t="s">
        <v>105</v>
      </c>
      <c r="R21" s="21">
        <v>0.64937888198757754</v>
      </c>
      <c r="S21" s="21" t="s">
        <v>105</v>
      </c>
      <c r="T21" s="21" t="s">
        <v>103</v>
      </c>
      <c r="U21" s="21">
        <v>0.38352673492605227</v>
      </c>
      <c r="V21" s="21">
        <f t="shared" si="0"/>
        <v>1.5675087915168042</v>
      </c>
      <c r="W21" s="21">
        <v>10.737106918238993</v>
      </c>
      <c r="X21" s="21">
        <v>0.25681050656660415</v>
      </c>
      <c r="Y21" s="21">
        <v>0.29968911917098445</v>
      </c>
      <c r="Z21" s="21">
        <v>2.9284974093264249</v>
      </c>
      <c r="AA21" s="21">
        <v>22.845807033363389</v>
      </c>
      <c r="AB21" s="21">
        <v>12.015779092702168</v>
      </c>
      <c r="AC21" s="21">
        <v>1.0023622047244096</v>
      </c>
      <c r="AD21" s="22">
        <v>5.2950819672131152E-3</v>
      </c>
      <c r="AE21" s="23">
        <v>73.268482490272362</v>
      </c>
      <c r="AF21" s="23">
        <v>56.675834970530445</v>
      </c>
      <c r="AG21" s="21" t="s">
        <v>103</v>
      </c>
      <c r="AH21" s="21" t="s">
        <v>103</v>
      </c>
      <c r="AI21" s="21" t="s">
        <v>105</v>
      </c>
      <c r="AJ21" s="21" t="s">
        <v>103</v>
      </c>
      <c r="AK21" s="21" t="s">
        <v>103</v>
      </c>
      <c r="AL21" s="21">
        <v>6.3267039106145253</v>
      </c>
      <c r="AM21" s="21" t="s">
        <v>103</v>
      </c>
      <c r="AN21" s="21" t="s">
        <v>103</v>
      </c>
      <c r="AO21" s="21" t="s">
        <v>103</v>
      </c>
      <c r="AP21" s="23">
        <v>44.650298606502986</v>
      </c>
      <c r="AQ21" s="21" t="s">
        <v>103</v>
      </c>
      <c r="AR21" s="21" t="s">
        <v>103</v>
      </c>
      <c r="AS21" s="23" t="s">
        <v>103</v>
      </c>
      <c r="AT21" s="21" t="s">
        <v>103</v>
      </c>
      <c r="AU21" s="21" t="s">
        <v>103</v>
      </c>
      <c r="AV21" s="21" t="s">
        <v>103</v>
      </c>
      <c r="AW21" s="21" t="s">
        <v>103</v>
      </c>
      <c r="AX21" s="21" t="s">
        <v>103</v>
      </c>
      <c r="AY21" s="21" t="s">
        <v>103</v>
      </c>
      <c r="AZ21" s="21" t="s">
        <v>103</v>
      </c>
      <c r="BA21" s="21" t="s">
        <v>103</v>
      </c>
      <c r="BB21" s="21">
        <v>5.5487465181058493</v>
      </c>
      <c r="BC21" s="21" t="s">
        <v>103</v>
      </c>
      <c r="BD21" s="21" t="s">
        <v>103</v>
      </c>
      <c r="BE21" s="23">
        <v>22.453744493392072</v>
      </c>
      <c r="BF21" s="21" t="s">
        <v>103</v>
      </c>
      <c r="BG21" s="21" t="s">
        <v>103</v>
      </c>
      <c r="BH21" s="21">
        <v>2.7411887382690301</v>
      </c>
      <c r="BI21" s="21">
        <v>7.6207749381698271</v>
      </c>
      <c r="BJ21" s="24">
        <v>299.26484448633369</v>
      </c>
      <c r="BK21" s="21" t="s">
        <v>105</v>
      </c>
      <c r="BL21" s="21" t="s">
        <v>103</v>
      </c>
      <c r="BM21" s="21" t="s">
        <v>103</v>
      </c>
      <c r="BN21" s="21" t="s">
        <v>103</v>
      </c>
      <c r="BO21" s="21" t="s">
        <v>103</v>
      </c>
      <c r="BP21" s="21" t="s">
        <v>103</v>
      </c>
      <c r="BQ21" s="21" t="s">
        <v>103</v>
      </c>
      <c r="BR21" s="24" t="s">
        <v>103</v>
      </c>
      <c r="BS21" s="24" t="s">
        <v>103</v>
      </c>
      <c r="BT21" s="21" t="s">
        <v>103</v>
      </c>
      <c r="BU21" s="21" t="s">
        <v>103</v>
      </c>
      <c r="BV21" s="21" t="s">
        <v>103</v>
      </c>
      <c r="BW21" s="21" t="s">
        <v>103</v>
      </c>
      <c r="BX21" s="23">
        <v>52.58323765786453</v>
      </c>
      <c r="BY21" s="21" t="s">
        <v>103</v>
      </c>
      <c r="BZ21" s="23">
        <v>11.3587786259542</v>
      </c>
      <c r="CA21" s="21">
        <v>167.13846153846154</v>
      </c>
      <c r="CB21" s="24">
        <v>142.68774703557312</v>
      </c>
      <c r="CC21" s="21" t="s">
        <v>104</v>
      </c>
      <c r="CD21" s="21" t="s">
        <v>103</v>
      </c>
      <c r="CE21" s="21" t="s">
        <v>103</v>
      </c>
      <c r="CF21" s="21" t="s">
        <v>103</v>
      </c>
      <c r="CG21" s="21" t="s">
        <v>103</v>
      </c>
      <c r="CH21" s="21" t="s">
        <v>103</v>
      </c>
      <c r="CI21" s="24">
        <v>312.46842709529284</v>
      </c>
      <c r="CJ21" s="21" t="s">
        <v>103</v>
      </c>
      <c r="CK21" s="21" t="s">
        <v>103</v>
      </c>
      <c r="CL21" s="21" t="s">
        <v>103</v>
      </c>
      <c r="CM21" s="21" t="s">
        <v>103</v>
      </c>
    </row>
    <row r="22" spans="1:91" x14ac:dyDescent="0.3">
      <c r="A22" t="s">
        <v>102</v>
      </c>
      <c r="B22" s="23">
        <v>22.589999999999996</v>
      </c>
      <c r="C22" s="21" t="s">
        <v>103</v>
      </c>
      <c r="D22" s="21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21" t="s">
        <v>103</v>
      </c>
      <c r="K22" s="21" t="s">
        <v>105</v>
      </c>
      <c r="L22" s="21" t="s">
        <v>103</v>
      </c>
      <c r="M22" s="21" t="s">
        <v>103</v>
      </c>
      <c r="N22" s="21" t="s">
        <v>103</v>
      </c>
      <c r="O22" s="21" t="s">
        <v>103</v>
      </c>
      <c r="P22" s="21">
        <v>0.52529100529100525</v>
      </c>
      <c r="Q22" s="21" t="s">
        <v>105</v>
      </c>
      <c r="R22" s="21" t="s">
        <v>105</v>
      </c>
      <c r="S22" s="21" t="s">
        <v>103</v>
      </c>
      <c r="T22" s="21" t="s">
        <v>103</v>
      </c>
      <c r="U22" s="21" t="s">
        <v>105</v>
      </c>
      <c r="V22" s="21">
        <f t="shared" si="0"/>
        <v>0.52529100529100525</v>
      </c>
      <c r="W22" s="21" t="s">
        <v>103</v>
      </c>
      <c r="X22" s="21">
        <v>9.0731707317073182E-2</v>
      </c>
      <c r="Y22" s="21">
        <v>5.3934369602763384E-2</v>
      </c>
      <c r="Z22" s="21">
        <v>0.42500863557858376</v>
      </c>
      <c r="AA22" s="21">
        <v>2.18214607754734</v>
      </c>
      <c r="AB22" s="21">
        <v>1.3301775147928994</v>
      </c>
      <c r="AC22" s="21">
        <v>9.5984251968503936E-2</v>
      </c>
      <c r="AD22" s="22">
        <v>8.1224219989423562E-4</v>
      </c>
      <c r="AE22" s="23">
        <v>21.797665369649806</v>
      </c>
      <c r="AF22" s="23">
        <v>13.579567779960708</v>
      </c>
      <c r="AG22" s="21" t="s">
        <v>103</v>
      </c>
      <c r="AH22" s="21" t="s">
        <v>103</v>
      </c>
      <c r="AI22" s="21" t="s">
        <v>103</v>
      </c>
      <c r="AJ22" s="21" t="s">
        <v>103</v>
      </c>
      <c r="AK22" s="21" t="s">
        <v>103</v>
      </c>
      <c r="AL22" s="21" t="s">
        <v>103</v>
      </c>
      <c r="AM22" s="21" t="s">
        <v>103</v>
      </c>
      <c r="AN22" s="21" t="s">
        <v>103</v>
      </c>
      <c r="AO22" s="21" t="s">
        <v>103</v>
      </c>
      <c r="AP22" s="23" t="s">
        <v>103</v>
      </c>
      <c r="AQ22" s="21" t="s">
        <v>103</v>
      </c>
      <c r="AR22" s="21" t="s">
        <v>103</v>
      </c>
      <c r="AS22" s="23" t="s">
        <v>103</v>
      </c>
      <c r="AT22" s="21" t="s">
        <v>103</v>
      </c>
      <c r="AU22" s="21" t="s">
        <v>103</v>
      </c>
      <c r="AV22" s="21" t="s">
        <v>103</v>
      </c>
      <c r="AW22" s="21" t="s">
        <v>103</v>
      </c>
      <c r="AX22" s="21" t="s">
        <v>103</v>
      </c>
      <c r="AY22" s="21" t="s">
        <v>103</v>
      </c>
      <c r="AZ22" s="21" t="s">
        <v>103</v>
      </c>
      <c r="BA22" s="21" t="s">
        <v>103</v>
      </c>
      <c r="BB22" s="23">
        <v>17.033983286908079</v>
      </c>
      <c r="BC22" s="21" t="s">
        <v>103</v>
      </c>
      <c r="BD22" s="21" t="s">
        <v>103</v>
      </c>
      <c r="BE22" s="23" t="s">
        <v>103</v>
      </c>
      <c r="BF22" s="21" t="s">
        <v>103</v>
      </c>
      <c r="BG22" s="21">
        <v>0.10600411805078927</v>
      </c>
      <c r="BH22" s="21" t="s">
        <v>103</v>
      </c>
      <c r="BI22" s="21" t="s">
        <v>103</v>
      </c>
      <c r="BJ22" s="23">
        <v>18.495758718190388</v>
      </c>
      <c r="BK22" s="21" t="s">
        <v>103</v>
      </c>
      <c r="BL22" s="21" t="s">
        <v>103</v>
      </c>
      <c r="BM22" s="21" t="s">
        <v>103</v>
      </c>
      <c r="BN22" s="21" t="s">
        <v>103</v>
      </c>
      <c r="BO22" s="21" t="s">
        <v>103</v>
      </c>
      <c r="BP22" s="21" t="s">
        <v>103</v>
      </c>
      <c r="BQ22" s="21" t="s">
        <v>103</v>
      </c>
      <c r="BR22" s="24" t="s">
        <v>103</v>
      </c>
      <c r="BS22" s="24" t="s">
        <v>103</v>
      </c>
      <c r="BT22" s="21" t="s">
        <v>103</v>
      </c>
      <c r="BU22" s="21" t="s">
        <v>103</v>
      </c>
      <c r="BV22" s="21" t="s">
        <v>103</v>
      </c>
      <c r="BW22" s="21" t="s">
        <v>103</v>
      </c>
      <c r="BX22" s="23">
        <v>51.710677382319176</v>
      </c>
      <c r="BY22" s="21" t="s">
        <v>103</v>
      </c>
      <c r="BZ22" s="21">
        <v>7.0152671755725198</v>
      </c>
      <c r="CA22" s="21">
        <v>166.23589743589744</v>
      </c>
      <c r="CB22" s="24">
        <v>213.04347826086956</v>
      </c>
      <c r="CC22" s="21" t="s">
        <v>103</v>
      </c>
      <c r="CD22" s="21" t="s">
        <v>103</v>
      </c>
      <c r="CE22" s="21" t="s">
        <v>103</v>
      </c>
      <c r="CF22" s="21" t="s">
        <v>103</v>
      </c>
      <c r="CG22" s="21">
        <v>2.4253968253968252</v>
      </c>
      <c r="CH22" s="21" t="s">
        <v>103</v>
      </c>
      <c r="CI22" s="24">
        <v>2417.4512055109071</v>
      </c>
      <c r="CJ22" s="21" t="s">
        <v>103</v>
      </c>
      <c r="CK22" s="21" t="s">
        <v>103</v>
      </c>
      <c r="CL22" s="21" t="s">
        <v>103</v>
      </c>
      <c r="CM22" s="21" t="s">
        <v>103</v>
      </c>
    </row>
    <row r="23" spans="1:91" x14ac:dyDescent="0.3">
      <c r="A23" t="s">
        <v>102</v>
      </c>
      <c r="B23" s="24">
        <v>104.5</v>
      </c>
      <c r="C23" s="21" t="s">
        <v>103</v>
      </c>
      <c r="D23" s="21" t="s">
        <v>103</v>
      </c>
      <c r="E23" s="21" t="s">
        <v>103</v>
      </c>
      <c r="F23" s="21" t="s">
        <v>103</v>
      </c>
      <c r="G23" s="21">
        <v>0.40251941162285992</v>
      </c>
      <c r="H23" s="21" t="s">
        <v>103</v>
      </c>
      <c r="I23" s="21" t="s">
        <v>103</v>
      </c>
      <c r="J23" s="21" t="s">
        <v>103</v>
      </c>
      <c r="K23" s="21" t="s">
        <v>105</v>
      </c>
      <c r="L23" s="21" t="s">
        <v>103</v>
      </c>
      <c r="M23" s="21" t="s">
        <v>103</v>
      </c>
      <c r="N23" s="21" t="s">
        <v>103</v>
      </c>
      <c r="O23" s="21" t="s">
        <v>105</v>
      </c>
      <c r="P23" s="21" t="s">
        <v>105</v>
      </c>
      <c r="Q23" s="21" t="s">
        <v>103</v>
      </c>
      <c r="R23" s="21">
        <v>0.26015527950310552</v>
      </c>
      <c r="S23" s="21" t="s">
        <v>103</v>
      </c>
      <c r="T23" s="21" t="s">
        <v>103</v>
      </c>
      <c r="U23" s="21" t="s">
        <v>105</v>
      </c>
      <c r="V23" s="21">
        <f t="shared" si="0"/>
        <v>0.26015527950310552</v>
      </c>
      <c r="W23" s="21">
        <v>8.7013836477987425</v>
      </c>
      <c r="X23" s="21">
        <v>0.16630393996247653</v>
      </c>
      <c r="Y23" s="21">
        <v>8.0414507772020721E-2</v>
      </c>
      <c r="Z23" s="21">
        <v>0.75025906735751291</v>
      </c>
      <c r="AA23" s="21">
        <v>8.3606853020739411</v>
      </c>
      <c r="AB23" s="21">
        <v>3.294674556213018</v>
      </c>
      <c r="AC23" s="21">
        <v>0.37921259842519683</v>
      </c>
      <c r="AD23" s="22">
        <v>2.6295610787942887E-3</v>
      </c>
      <c r="AE23" s="23">
        <v>95.642023346303503</v>
      </c>
      <c r="AF23" s="23">
        <v>49.807465618860512</v>
      </c>
      <c r="AG23" s="21" t="s">
        <v>103</v>
      </c>
      <c r="AH23" s="21" t="s">
        <v>103</v>
      </c>
      <c r="AI23" s="21" t="s">
        <v>103</v>
      </c>
      <c r="AJ23" s="21" t="s">
        <v>103</v>
      </c>
      <c r="AK23" s="21" t="s">
        <v>103</v>
      </c>
      <c r="AL23" s="21">
        <v>2.492067039106145</v>
      </c>
      <c r="AM23" s="21" t="s">
        <v>103</v>
      </c>
      <c r="AN23" s="21" t="s">
        <v>103</v>
      </c>
      <c r="AO23" s="21" t="s">
        <v>103</v>
      </c>
      <c r="AP23" s="23" t="s">
        <v>103</v>
      </c>
      <c r="AQ23" s="21" t="s">
        <v>103</v>
      </c>
      <c r="AR23" s="21" t="s">
        <v>104</v>
      </c>
      <c r="AS23" s="23" t="s">
        <v>103</v>
      </c>
      <c r="AT23" s="21" t="s">
        <v>103</v>
      </c>
      <c r="AU23" s="21" t="s">
        <v>103</v>
      </c>
      <c r="AV23" s="21" t="s">
        <v>103</v>
      </c>
      <c r="AW23" s="21" t="s">
        <v>103</v>
      </c>
      <c r="AX23" s="21" t="s">
        <v>103</v>
      </c>
      <c r="AY23" s="21" t="s">
        <v>103</v>
      </c>
      <c r="AZ23" s="21" t="s">
        <v>103</v>
      </c>
      <c r="BA23" s="21" t="s">
        <v>103</v>
      </c>
      <c r="BB23" s="23">
        <v>23.420612813370472</v>
      </c>
      <c r="BC23" s="21" t="s">
        <v>103</v>
      </c>
      <c r="BD23" s="21" t="s">
        <v>103</v>
      </c>
      <c r="BE23" s="23" t="s">
        <v>103</v>
      </c>
      <c r="BF23" s="21" t="s">
        <v>103</v>
      </c>
      <c r="BG23" s="21">
        <v>0.22768016472203156</v>
      </c>
      <c r="BH23" s="21" t="s">
        <v>103</v>
      </c>
      <c r="BI23" s="21" t="s">
        <v>103</v>
      </c>
      <c r="BJ23" s="23" t="s">
        <v>105</v>
      </c>
      <c r="BK23" s="21" t="s">
        <v>105</v>
      </c>
      <c r="BL23" s="21" t="s">
        <v>103</v>
      </c>
      <c r="BM23" s="21">
        <v>0.39567338282078474</v>
      </c>
      <c r="BN23" s="21" t="s">
        <v>103</v>
      </c>
      <c r="BO23" s="21">
        <v>0.44002900652646842</v>
      </c>
      <c r="BP23" s="21" t="s">
        <v>103</v>
      </c>
      <c r="BQ23" s="21" t="s">
        <v>103</v>
      </c>
      <c r="BR23" s="24">
        <v>406.55737704918033</v>
      </c>
      <c r="BS23" s="24">
        <v>215.00765696784075</v>
      </c>
      <c r="BT23" s="21">
        <v>1.788</v>
      </c>
      <c r="BU23" s="21" t="s">
        <v>103</v>
      </c>
      <c r="BV23" s="21" t="s">
        <v>104</v>
      </c>
      <c r="BW23" s="21" t="s">
        <v>103</v>
      </c>
      <c r="BX23" s="23" t="s">
        <v>104</v>
      </c>
      <c r="BY23" s="21" t="s">
        <v>103</v>
      </c>
      <c r="BZ23" s="21">
        <v>4.5343511450381682</v>
      </c>
      <c r="CA23" s="21">
        <v>26.1825641025641</v>
      </c>
      <c r="CB23" s="23">
        <v>16.205533596837942</v>
      </c>
      <c r="CC23" s="21" t="s">
        <v>104</v>
      </c>
      <c r="CD23" s="21" t="s">
        <v>103</v>
      </c>
      <c r="CE23" s="21" t="s">
        <v>103</v>
      </c>
      <c r="CF23" s="21" t="s">
        <v>103</v>
      </c>
      <c r="CG23" s="21" t="s">
        <v>103</v>
      </c>
      <c r="CH23" s="21" t="s">
        <v>103</v>
      </c>
      <c r="CI23" s="23">
        <v>34.112514351320321</v>
      </c>
      <c r="CJ23" s="21" t="s">
        <v>103</v>
      </c>
      <c r="CK23" s="21" t="s">
        <v>103</v>
      </c>
      <c r="CL23" s="21" t="s">
        <v>103</v>
      </c>
      <c r="CM23" s="21" t="s">
        <v>103</v>
      </c>
    </row>
    <row r="24" spans="1:91" x14ac:dyDescent="0.3">
      <c r="A24" t="s">
        <v>102</v>
      </c>
      <c r="B24" s="23">
        <v>40.839999999999996</v>
      </c>
      <c r="C24" s="21" t="s">
        <v>103</v>
      </c>
      <c r="D24" s="21" t="s">
        <v>103</v>
      </c>
      <c r="E24" s="21" t="s">
        <v>103</v>
      </c>
      <c r="F24" s="21" t="s">
        <v>103</v>
      </c>
      <c r="G24" s="21" t="s">
        <v>103</v>
      </c>
      <c r="H24" s="21" t="s">
        <v>103</v>
      </c>
      <c r="I24" s="21" t="s">
        <v>103</v>
      </c>
      <c r="J24" s="21" t="s">
        <v>105</v>
      </c>
      <c r="K24" s="21" t="s">
        <v>105</v>
      </c>
      <c r="L24" s="21" t="s">
        <v>105</v>
      </c>
      <c r="M24" s="21">
        <v>2.478897136797455</v>
      </c>
      <c r="N24" s="21" t="s">
        <v>105</v>
      </c>
      <c r="O24" s="21">
        <v>1.7306666666666668</v>
      </c>
      <c r="P24" s="21">
        <v>1.7392592592592591</v>
      </c>
      <c r="Q24" s="21">
        <v>0.3746820809248555</v>
      </c>
      <c r="R24" s="21">
        <v>1.5686335403726706</v>
      </c>
      <c r="S24" s="21">
        <v>1.4272</v>
      </c>
      <c r="T24" s="21">
        <v>1.8236559139784947</v>
      </c>
      <c r="U24" s="21">
        <v>3.2973833902161549</v>
      </c>
      <c r="V24" s="23">
        <f t="shared" si="0"/>
        <v>14.440377988215555</v>
      </c>
      <c r="W24" s="21" t="s">
        <v>103</v>
      </c>
      <c r="X24" s="21" t="s">
        <v>105</v>
      </c>
      <c r="Y24" s="21" t="s">
        <v>105</v>
      </c>
      <c r="Z24" s="21">
        <v>0.32953367875647666</v>
      </c>
      <c r="AA24" s="21">
        <v>4.3758340847610464</v>
      </c>
      <c r="AB24" s="21">
        <v>1.7325443786982246</v>
      </c>
      <c r="AC24" s="21">
        <v>0.20102362204724411</v>
      </c>
      <c r="AD24" s="22" t="s">
        <v>103</v>
      </c>
      <c r="AE24" s="23">
        <v>12.856031128404668</v>
      </c>
      <c r="AF24" s="23">
        <v>11.520628683693516</v>
      </c>
      <c r="AG24" s="21" t="s">
        <v>103</v>
      </c>
      <c r="AH24" s="21" t="s">
        <v>103</v>
      </c>
      <c r="AI24" s="21" t="s">
        <v>103</v>
      </c>
      <c r="AJ24" s="21" t="s">
        <v>103</v>
      </c>
      <c r="AK24" s="21" t="s">
        <v>103</v>
      </c>
      <c r="AL24" s="21" t="s">
        <v>103</v>
      </c>
      <c r="AM24" s="21" t="s">
        <v>103</v>
      </c>
      <c r="AN24" s="21" t="s">
        <v>103</v>
      </c>
      <c r="AO24" s="23" t="s">
        <v>106</v>
      </c>
      <c r="AP24" s="23" t="s">
        <v>103</v>
      </c>
      <c r="AQ24" s="21" t="s">
        <v>103</v>
      </c>
      <c r="AR24" s="21" t="s">
        <v>103</v>
      </c>
      <c r="AS24" s="23" t="s">
        <v>103</v>
      </c>
      <c r="AT24" s="21" t="s">
        <v>103</v>
      </c>
      <c r="AU24" s="21" t="s">
        <v>103</v>
      </c>
      <c r="AV24" s="21" t="s">
        <v>103</v>
      </c>
      <c r="AW24" s="21" t="s">
        <v>103</v>
      </c>
      <c r="AX24" s="21" t="s">
        <v>103</v>
      </c>
      <c r="AY24" s="21" t="s">
        <v>103</v>
      </c>
      <c r="AZ24" s="21" t="s">
        <v>103</v>
      </c>
      <c r="BA24" s="21" t="s">
        <v>103</v>
      </c>
      <c r="BB24" s="21">
        <v>4.4857938718662949</v>
      </c>
      <c r="BC24" s="21">
        <v>3.3981818181818184</v>
      </c>
      <c r="BD24" s="21" t="s">
        <v>103</v>
      </c>
      <c r="BE24" s="23">
        <v>19.180616740088109</v>
      </c>
      <c r="BF24" s="21" t="s">
        <v>103</v>
      </c>
      <c r="BG24" s="21" t="s">
        <v>103</v>
      </c>
      <c r="BH24" s="21">
        <v>6.7194994786235656</v>
      </c>
      <c r="BI24" s="21" t="s">
        <v>103</v>
      </c>
      <c r="BJ24" s="24">
        <v>835.4382657869935</v>
      </c>
      <c r="BK24" s="21" t="s">
        <v>105</v>
      </c>
      <c r="BL24" s="21" t="s">
        <v>103</v>
      </c>
      <c r="BM24" s="21" t="s">
        <v>103</v>
      </c>
      <c r="BN24" s="21" t="s">
        <v>103</v>
      </c>
      <c r="BO24" s="21">
        <v>0.34001450326323424</v>
      </c>
      <c r="BP24" s="21" t="s">
        <v>103</v>
      </c>
      <c r="BQ24" s="21" t="s">
        <v>103</v>
      </c>
      <c r="BR24" s="24" t="s">
        <v>103</v>
      </c>
      <c r="BS24" s="24" t="s">
        <v>103</v>
      </c>
      <c r="BT24" s="21" t="s">
        <v>103</v>
      </c>
      <c r="BU24" s="21" t="s">
        <v>103</v>
      </c>
      <c r="BV24" s="21" t="s">
        <v>103</v>
      </c>
      <c r="BW24" s="21" t="s">
        <v>103</v>
      </c>
      <c r="BX24" s="23">
        <v>14.264064293915039</v>
      </c>
      <c r="BY24" s="21" t="s">
        <v>103</v>
      </c>
      <c r="BZ24" s="23">
        <v>39.656488549618324</v>
      </c>
      <c r="CA24" s="21">
        <v>57.378461538461544</v>
      </c>
      <c r="CB24" s="23">
        <v>53.620553359683797</v>
      </c>
      <c r="CC24" s="21" t="s">
        <v>104</v>
      </c>
      <c r="CD24" s="21">
        <v>10.059287054409005</v>
      </c>
      <c r="CE24" s="21" t="s">
        <v>103</v>
      </c>
      <c r="CF24" s="21" t="s">
        <v>103</v>
      </c>
      <c r="CG24" s="21" t="s">
        <v>103</v>
      </c>
      <c r="CH24" s="21" t="s">
        <v>103</v>
      </c>
      <c r="CI24" s="24">
        <v>1658.7830080367394</v>
      </c>
      <c r="CJ24" s="21" t="s">
        <v>103</v>
      </c>
      <c r="CK24" s="21" t="s">
        <v>103</v>
      </c>
      <c r="CL24" s="21" t="s">
        <v>103</v>
      </c>
      <c r="CM24" s="21" t="s">
        <v>103</v>
      </c>
    </row>
    <row r="25" spans="1:91" x14ac:dyDescent="0.3">
      <c r="A25" t="s">
        <v>102</v>
      </c>
      <c r="B25" s="23">
        <v>35.93</v>
      </c>
      <c r="C25" s="21" t="s">
        <v>103</v>
      </c>
      <c r="D25" s="21" t="s">
        <v>103</v>
      </c>
      <c r="E25" s="21" t="s">
        <v>103</v>
      </c>
      <c r="F25" s="21" t="s">
        <v>103</v>
      </c>
      <c r="G25" s="21" t="s">
        <v>103</v>
      </c>
      <c r="H25" s="21" t="s">
        <v>103</v>
      </c>
      <c r="I25" s="21" t="s">
        <v>103</v>
      </c>
      <c r="J25" s="21" t="s">
        <v>105</v>
      </c>
      <c r="K25" s="21">
        <v>1.6227805695142377</v>
      </c>
      <c r="L25" s="21" t="s">
        <v>103</v>
      </c>
      <c r="M25" s="21" t="s">
        <v>105</v>
      </c>
      <c r="N25" s="21" t="s">
        <v>105</v>
      </c>
      <c r="O25" s="21">
        <v>1.6</v>
      </c>
      <c r="P25" s="21">
        <v>0.66666666666666663</v>
      </c>
      <c r="Q25" s="21" t="s">
        <v>105</v>
      </c>
      <c r="R25" s="21">
        <v>1.0385093167701862</v>
      </c>
      <c r="S25" s="21" t="s">
        <v>105</v>
      </c>
      <c r="T25" s="21" t="s">
        <v>105</v>
      </c>
      <c r="U25" s="21">
        <v>0.88946530147895331</v>
      </c>
      <c r="V25" s="23">
        <f t="shared" si="0"/>
        <v>5.8174218544300436</v>
      </c>
      <c r="W25" s="21" t="s">
        <v>103</v>
      </c>
      <c r="X25" s="21" t="s">
        <v>105</v>
      </c>
      <c r="Y25" s="21">
        <v>0.12055267702936098</v>
      </c>
      <c r="Z25" s="21">
        <v>1.0155440414507773</v>
      </c>
      <c r="AA25" s="21">
        <v>9.9765554553651938</v>
      </c>
      <c r="AB25" s="21">
        <v>4.5357001972386577</v>
      </c>
      <c r="AC25" s="21">
        <v>0.38062992125984257</v>
      </c>
      <c r="AD25" s="22">
        <v>2.4025647805393968E-3</v>
      </c>
      <c r="AE25" s="23" t="s">
        <v>103</v>
      </c>
      <c r="AF25" s="21">
        <v>5.5756385068762286</v>
      </c>
      <c r="AG25" s="21" t="s">
        <v>103</v>
      </c>
      <c r="AH25" s="21">
        <v>0.77244258872651372</v>
      </c>
      <c r="AI25" s="21" t="s">
        <v>103</v>
      </c>
      <c r="AJ25" s="21" t="s">
        <v>103</v>
      </c>
      <c r="AK25" s="21" t="s">
        <v>103</v>
      </c>
      <c r="AL25" s="21" t="s">
        <v>103</v>
      </c>
      <c r="AM25" s="21" t="s">
        <v>104</v>
      </c>
      <c r="AN25" s="21">
        <v>1.9990712074303409</v>
      </c>
      <c r="AO25" s="23">
        <v>18.978531073446327</v>
      </c>
      <c r="AP25" s="23">
        <v>30.136695421366952</v>
      </c>
      <c r="AQ25" s="21" t="s">
        <v>103</v>
      </c>
      <c r="AR25" s="21" t="s">
        <v>103</v>
      </c>
      <c r="AS25" s="23" t="s">
        <v>103</v>
      </c>
      <c r="AT25" s="21" t="s">
        <v>103</v>
      </c>
      <c r="AU25" s="21" t="s">
        <v>103</v>
      </c>
      <c r="AV25" s="21" t="s">
        <v>103</v>
      </c>
      <c r="AW25" s="21" t="s">
        <v>103</v>
      </c>
      <c r="AX25" s="21" t="s">
        <v>103</v>
      </c>
      <c r="AY25" s="21" t="s">
        <v>103</v>
      </c>
      <c r="AZ25" s="21" t="s">
        <v>103</v>
      </c>
      <c r="BA25" s="21" t="s">
        <v>103</v>
      </c>
      <c r="BB25" s="21">
        <v>4.5771587743732587</v>
      </c>
      <c r="BC25" s="21">
        <v>8.2509090909090901</v>
      </c>
      <c r="BD25" s="21" t="s">
        <v>103</v>
      </c>
      <c r="BE25" s="23">
        <v>13.568281938325992</v>
      </c>
      <c r="BF25" s="21" t="s">
        <v>103</v>
      </c>
      <c r="BG25" s="21">
        <v>0.27341798215511326</v>
      </c>
      <c r="BH25" s="21">
        <v>4.5422314911366</v>
      </c>
      <c r="BI25" s="21" t="s">
        <v>103</v>
      </c>
      <c r="BJ25" s="24">
        <v>769.08576814326113</v>
      </c>
      <c r="BK25" s="21" t="s">
        <v>105</v>
      </c>
      <c r="BL25" s="21" t="s">
        <v>103</v>
      </c>
      <c r="BM25" s="21" t="s">
        <v>103</v>
      </c>
      <c r="BN25" s="21" t="s">
        <v>103</v>
      </c>
      <c r="BO25" s="21">
        <v>0.6398839738941261</v>
      </c>
      <c r="BP25" s="21" t="s">
        <v>103</v>
      </c>
      <c r="BQ25" s="21" t="s">
        <v>103</v>
      </c>
      <c r="BR25" s="24" t="s">
        <v>103</v>
      </c>
      <c r="BS25" s="24" t="s">
        <v>103</v>
      </c>
      <c r="BT25" s="21" t="s">
        <v>103</v>
      </c>
      <c r="BU25" s="21" t="s">
        <v>103</v>
      </c>
      <c r="BV25" s="21" t="s">
        <v>103</v>
      </c>
      <c r="BW25" s="23">
        <v>10.488135593220338</v>
      </c>
      <c r="BX25" s="23">
        <v>12.399540757749714</v>
      </c>
      <c r="BY25" s="21">
        <v>1.1208695652173912</v>
      </c>
      <c r="BZ25" s="23">
        <v>26.729007633587784</v>
      </c>
      <c r="CA25" s="21">
        <v>90.912820512820517</v>
      </c>
      <c r="CB25" s="23">
        <v>44.529644268774696</v>
      </c>
      <c r="CC25" s="21">
        <v>0.68612548015364927</v>
      </c>
      <c r="CD25" s="21">
        <v>16.150093808630395</v>
      </c>
      <c r="CE25" s="21" t="s">
        <v>103</v>
      </c>
      <c r="CF25" s="21" t="s">
        <v>103</v>
      </c>
      <c r="CG25" s="21">
        <v>2.0610500610500608</v>
      </c>
      <c r="CH25" s="21" t="s">
        <v>103</v>
      </c>
      <c r="CI25" s="24">
        <v>2181.4006888633758</v>
      </c>
      <c r="CJ25" s="21" t="s">
        <v>103</v>
      </c>
      <c r="CK25" s="21" t="s">
        <v>103</v>
      </c>
      <c r="CL25" s="21" t="s">
        <v>103</v>
      </c>
      <c r="CM25" s="21" t="s">
        <v>103</v>
      </c>
    </row>
    <row r="26" spans="1:91" x14ac:dyDescent="0.3">
      <c r="A26" t="s">
        <v>102</v>
      </c>
      <c r="B26" s="23">
        <v>38.65</v>
      </c>
      <c r="C26" s="21" t="s">
        <v>103</v>
      </c>
      <c r="D26" s="21" t="s">
        <v>103</v>
      </c>
      <c r="E26" s="21" t="s">
        <v>103</v>
      </c>
      <c r="F26" s="21" t="s">
        <v>103</v>
      </c>
      <c r="G26" s="21" t="s">
        <v>103</v>
      </c>
      <c r="H26" s="21" t="s">
        <v>103</v>
      </c>
      <c r="I26" s="21" t="s">
        <v>103</v>
      </c>
      <c r="J26" s="21" t="s">
        <v>105</v>
      </c>
      <c r="K26" s="21" t="s">
        <v>105</v>
      </c>
      <c r="L26" s="21" t="s">
        <v>105</v>
      </c>
      <c r="M26" s="21">
        <v>1.0867444326617179</v>
      </c>
      <c r="N26" s="21" t="s">
        <v>105</v>
      </c>
      <c r="O26" s="21">
        <v>1.0737777777777777</v>
      </c>
      <c r="P26" s="21">
        <v>1.1576719576719576</v>
      </c>
      <c r="Q26" s="21" t="s">
        <v>105</v>
      </c>
      <c r="R26" s="21">
        <v>1.1236024844720496</v>
      </c>
      <c r="S26" s="21">
        <v>0.88400000000000001</v>
      </c>
      <c r="T26" s="21">
        <v>5.3800307219662056</v>
      </c>
      <c r="U26" s="21">
        <v>7.7460750853242315</v>
      </c>
      <c r="V26" s="23">
        <f t="shared" si="0"/>
        <v>18.451902459873939</v>
      </c>
      <c r="W26" s="21" t="s">
        <v>103</v>
      </c>
      <c r="X26" s="21" t="s">
        <v>105</v>
      </c>
      <c r="Y26" s="21" t="s">
        <v>105</v>
      </c>
      <c r="Z26" s="21">
        <v>0.19136442141623489</v>
      </c>
      <c r="AA26" s="21">
        <v>2.5998196573489629</v>
      </c>
      <c r="AB26" s="21">
        <v>1.0264299802761341</v>
      </c>
      <c r="AC26" s="21">
        <v>0.12062992125984252</v>
      </c>
      <c r="AD26" s="22" t="s">
        <v>103</v>
      </c>
      <c r="AE26" s="23">
        <v>10.6147859922179</v>
      </c>
      <c r="AF26" s="21">
        <v>7.6856581532416506</v>
      </c>
      <c r="AG26" s="21" t="s">
        <v>103</v>
      </c>
      <c r="AH26" s="21" t="s">
        <v>103</v>
      </c>
      <c r="AI26" s="21" t="s">
        <v>103</v>
      </c>
      <c r="AJ26" s="21" t="s">
        <v>103</v>
      </c>
      <c r="AK26" s="21" t="s">
        <v>103</v>
      </c>
      <c r="AL26" s="21" t="s">
        <v>103</v>
      </c>
      <c r="AM26" s="21" t="s">
        <v>103</v>
      </c>
      <c r="AN26" s="21" t="s">
        <v>103</v>
      </c>
      <c r="AO26" s="23">
        <v>15.299435028248588</v>
      </c>
      <c r="AP26" s="23" t="s">
        <v>103</v>
      </c>
      <c r="AQ26" s="21" t="s">
        <v>103</v>
      </c>
      <c r="AR26" s="21" t="s">
        <v>103</v>
      </c>
      <c r="AS26" s="23" t="s">
        <v>103</v>
      </c>
      <c r="AT26" s="21" t="s">
        <v>103</v>
      </c>
      <c r="AU26" s="21" t="s">
        <v>103</v>
      </c>
      <c r="AV26" s="21" t="s">
        <v>103</v>
      </c>
      <c r="AW26" s="21" t="s">
        <v>103</v>
      </c>
      <c r="AX26" s="21" t="s">
        <v>103</v>
      </c>
      <c r="AY26" s="21" t="s">
        <v>103</v>
      </c>
      <c r="AZ26" s="21" t="s">
        <v>103</v>
      </c>
      <c r="BA26" s="21" t="s">
        <v>103</v>
      </c>
      <c r="BB26" s="23">
        <v>10.905849582172701</v>
      </c>
      <c r="BC26" s="21">
        <v>3.9363636363636361</v>
      </c>
      <c r="BD26" s="21" t="s">
        <v>103</v>
      </c>
      <c r="BE26" s="23">
        <v>11.960352422907489</v>
      </c>
      <c r="BF26" s="21" t="s">
        <v>103</v>
      </c>
      <c r="BG26" s="21" t="s">
        <v>103</v>
      </c>
      <c r="BH26" s="21">
        <v>6.71866527632951</v>
      </c>
      <c r="BI26" s="21" t="s">
        <v>103</v>
      </c>
      <c r="BJ26" s="24">
        <v>984.73138548539123</v>
      </c>
      <c r="BK26" s="21" t="s">
        <v>105</v>
      </c>
      <c r="BL26" s="21" t="s">
        <v>103</v>
      </c>
      <c r="BM26" s="21" t="s">
        <v>103</v>
      </c>
      <c r="BN26" s="21" t="s">
        <v>103</v>
      </c>
      <c r="BO26" s="23" t="s">
        <v>105</v>
      </c>
      <c r="BP26" s="21" t="s">
        <v>103</v>
      </c>
      <c r="BQ26" s="21" t="s">
        <v>103</v>
      </c>
      <c r="BR26" s="24" t="s">
        <v>103</v>
      </c>
      <c r="BS26" s="24" t="s">
        <v>103</v>
      </c>
      <c r="BT26" s="21" t="s">
        <v>103</v>
      </c>
      <c r="BU26" s="21" t="s">
        <v>103</v>
      </c>
      <c r="BV26" s="21" t="s">
        <v>103</v>
      </c>
      <c r="BW26" s="21" t="s">
        <v>103</v>
      </c>
      <c r="BX26" s="23">
        <v>14.135476463834674</v>
      </c>
      <c r="BY26" s="21" t="s">
        <v>103</v>
      </c>
      <c r="BZ26" s="23">
        <v>36.492366412213741</v>
      </c>
      <c r="CA26" s="21">
        <v>59.946666666666665</v>
      </c>
      <c r="CB26" s="23">
        <v>51.770750988142296</v>
      </c>
      <c r="CC26" s="21" t="s">
        <v>104</v>
      </c>
      <c r="CD26" s="21" t="s">
        <v>103</v>
      </c>
      <c r="CE26" s="21" t="s">
        <v>103</v>
      </c>
      <c r="CF26" s="21" t="s">
        <v>103</v>
      </c>
      <c r="CG26" s="21" t="s">
        <v>103</v>
      </c>
      <c r="CH26" s="21" t="s">
        <v>103</v>
      </c>
      <c r="CI26" s="24">
        <v>2450.5166475315732</v>
      </c>
      <c r="CJ26" s="21" t="s">
        <v>103</v>
      </c>
      <c r="CK26" s="21" t="s">
        <v>103</v>
      </c>
      <c r="CL26" s="21" t="s">
        <v>103</v>
      </c>
      <c r="CM26" s="21" t="s">
        <v>103</v>
      </c>
    </row>
    <row r="27" spans="1:91" x14ac:dyDescent="0.3">
      <c r="A27" t="s">
        <v>102</v>
      </c>
      <c r="B27" s="23">
        <v>45.999999999999993</v>
      </c>
      <c r="C27" s="21" t="s">
        <v>103</v>
      </c>
      <c r="D27" s="21" t="s">
        <v>103</v>
      </c>
      <c r="E27" s="21" t="s">
        <v>103</v>
      </c>
      <c r="F27" s="21" t="s">
        <v>103</v>
      </c>
      <c r="G27" s="21" t="s">
        <v>103</v>
      </c>
      <c r="H27" s="21" t="s">
        <v>103</v>
      </c>
      <c r="I27" s="21" t="s">
        <v>103</v>
      </c>
      <c r="J27" s="21" t="s">
        <v>103</v>
      </c>
      <c r="K27" s="21" t="s">
        <v>103</v>
      </c>
      <c r="L27" s="21" t="s">
        <v>103</v>
      </c>
      <c r="M27" s="21" t="s">
        <v>105</v>
      </c>
      <c r="N27" s="21" t="s">
        <v>103</v>
      </c>
      <c r="O27" s="21">
        <v>0.73084444444444441</v>
      </c>
      <c r="P27" s="21" t="s">
        <v>105</v>
      </c>
      <c r="Q27" s="21" t="s">
        <v>103</v>
      </c>
      <c r="R27" s="21" t="s">
        <v>105</v>
      </c>
      <c r="S27" s="21" t="s">
        <v>103</v>
      </c>
      <c r="T27" s="21" t="s">
        <v>103</v>
      </c>
      <c r="U27" s="21" t="s">
        <v>105</v>
      </c>
      <c r="V27" s="21">
        <f t="shared" si="0"/>
        <v>0.73084444444444441</v>
      </c>
      <c r="W27" s="21" t="s">
        <v>103</v>
      </c>
      <c r="X27" s="21" t="s">
        <v>105</v>
      </c>
      <c r="Y27" s="21">
        <v>0.2198963730569948</v>
      </c>
      <c r="Z27" s="21">
        <v>2.2404145077720208</v>
      </c>
      <c r="AA27" s="21">
        <v>42.575293056807936</v>
      </c>
      <c r="AB27" s="21">
        <v>15.865877712031558</v>
      </c>
      <c r="AC27" s="21">
        <v>1.7874015748031495</v>
      </c>
      <c r="AD27" s="22">
        <v>7.4122157588577464E-3</v>
      </c>
      <c r="AE27" s="23" t="s">
        <v>103</v>
      </c>
      <c r="AF27" s="21">
        <v>9.6581532416502949</v>
      </c>
      <c r="AG27" s="21" t="s">
        <v>103</v>
      </c>
      <c r="AH27" s="21" t="s">
        <v>103</v>
      </c>
      <c r="AI27" s="21" t="s">
        <v>103</v>
      </c>
      <c r="AJ27" s="21" t="s">
        <v>103</v>
      </c>
      <c r="AK27" s="21" t="s">
        <v>103</v>
      </c>
      <c r="AL27" s="21">
        <v>14.846927374301675</v>
      </c>
      <c r="AM27" s="21" t="s">
        <v>103</v>
      </c>
      <c r="AN27" s="21">
        <v>0.9151702786377709</v>
      </c>
      <c r="AO27" s="23">
        <v>33.247457627118642</v>
      </c>
      <c r="AP27" s="23" t="s">
        <v>103</v>
      </c>
      <c r="AQ27" s="21" t="s">
        <v>103</v>
      </c>
      <c r="AR27" s="21" t="s">
        <v>103</v>
      </c>
      <c r="AS27" s="23" t="s">
        <v>103</v>
      </c>
      <c r="AT27" s="21" t="s">
        <v>103</v>
      </c>
      <c r="AU27" s="21" t="s">
        <v>103</v>
      </c>
      <c r="AV27" s="21" t="s">
        <v>103</v>
      </c>
      <c r="AW27" s="21" t="s">
        <v>103</v>
      </c>
      <c r="AX27" s="21" t="s">
        <v>103</v>
      </c>
      <c r="AY27" s="21" t="s">
        <v>103</v>
      </c>
      <c r="AZ27" s="21" t="s">
        <v>103</v>
      </c>
      <c r="BA27" s="21" t="s">
        <v>103</v>
      </c>
      <c r="BB27" s="23" t="s">
        <v>104</v>
      </c>
      <c r="BC27" s="21">
        <v>14.318181818181818</v>
      </c>
      <c r="BD27" s="21" t="s">
        <v>103</v>
      </c>
      <c r="BE27" s="23" t="s">
        <v>103</v>
      </c>
      <c r="BF27" s="21" t="s">
        <v>103</v>
      </c>
      <c r="BG27" s="21" t="s">
        <v>103</v>
      </c>
      <c r="BH27" s="21">
        <v>4.260271115745569</v>
      </c>
      <c r="BI27" s="21" t="s">
        <v>103</v>
      </c>
      <c r="BJ27" s="24">
        <v>1240</v>
      </c>
      <c r="BK27" s="21">
        <v>0.39177305340660751</v>
      </c>
      <c r="BL27" s="21" t="s">
        <v>103</v>
      </c>
      <c r="BM27" s="21" t="s">
        <v>103</v>
      </c>
      <c r="BN27" s="21" t="s">
        <v>103</v>
      </c>
      <c r="BO27" s="21">
        <v>0.54039158810732413</v>
      </c>
      <c r="BP27" s="21">
        <v>1.5951807228915664</v>
      </c>
      <c r="BQ27" s="21" t="s">
        <v>103</v>
      </c>
      <c r="BR27" s="24" t="s">
        <v>103</v>
      </c>
      <c r="BS27" s="24" t="s">
        <v>103</v>
      </c>
      <c r="BT27" s="21" t="s">
        <v>103</v>
      </c>
      <c r="BU27" s="21" t="s">
        <v>103</v>
      </c>
      <c r="BV27" s="21" t="s">
        <v>103</v>
      </c>
      <c r="BW27" s="21">
        <v>3.5783050847457627</v>
      </c>
      <c r="BX27" s="23">
        <v>17.763490241102183</v>
      </c>
      <c r="BY27" s="21">
        <v>1.1121739130434782</v>
      </c>
      <c r="BZ27" s="23">
        <v>39.732824427480914</v>
      </c>
      <c r="CA27" s="21">
        <v>85.743589743589737</v>
      </c>
      <c r="CB27" s="23">
        <v>65.256916996047437</v>
      </c>
      <c r="CC27" s="21">
        <v>0.66203329065300898</v>
      </c>
      <c r="CD27" s="21" t="s">
        <v>103</v>
      </c>
      <c r="CE27" s="21" t="s">
        <v>103</v>
      </c>
      <c r="CF27" s="21" t="s">
        <v>103</v>
      </c>
      <c r="CG27" s="21" t="s">
        <v>103</v>
      </c>
      <c r="CH27" s="21" t="s">
        <v>103</v>
      </c>
      <c r="CI27" s="24">
        <v>1167.3938002296211</v>
      </c>
      <c r="CJ27" s="21" t="s">
        <v>103</v>
      </c>
      <c r="CK27" s="21" t="s">
        <v>103</v>
      </c>
      <c r="CL27" s="21" t="s">
        <v>103</v>
      </c>
      <c r="CM27" s="21" t="s">
        <v>103</v>
      </c>
    </row>
    <row r="28" spans="1:91" x14ac:dyDescent="0.3">
      <c r="A28" t="s">
        <v>102</v>
      </c>
      <c r="B28" s="23">
        <v>51.220000000000006</v>
      </c>
      <c r="C28" s="21" t="s">
        <v>103</v>
      </c>
      <c r="D28" s="21" t="s">
        <v>103</v>
      </c>
      <c r="E28" s="21" t="s">
        <v>103</v>
      </c>
      <c r="F28" s="21" t="s">
        <v>103</v>
      </c>
      <c r="G28" s="21" t="s">
        <v>103</v>
      </c>
      <c r="H28" s="21" t="s">
        <v>103</v>
      </c>
      <c r="I28" s="21" t="s">
        <v>103</v>
      </c>
      <c r="J28" s="21" t="s">
        <v>103</v>
      </c>
      <c r="K28" s="21" t="s">
        <v>103</v>
      </c>
      <c r="L28" s="21" t="s">
        <v>103</v>
      </c>
      <c r="M28" s="21" t="s">
        <v>103</v>
      </c>
      <c r="N28" s="21" t="s">
        <v>103</v>
      </c>
      <c r="O28" s="21" t="s">
        <v>103</v>
      </c>
      <c r="P28" s="21" t="s">
        <v>103</v>
      </c>
      <c r="Q28" s="21" t="s">
        <v>103</v>
      </c>
      <c r="R28" s="21" t="s">
        <v>103</v>
      </c>
      <c r="S28" s="21" t="s">
        <v>103</v>
      </c>
      <c r="T28" s="21" t="s">
        <v>103</v>
      </c>
      <c r="U28" s="21" t="s">
        <v>103</v>
      </c>
      <c r="V28" s="21" t="s">
        <v>103</v>
      </c>
      <c r="W28" s="21" t="s">
        <v>103</v>
      </c>
      <c r="X28" s="21">
        <v>0.21951219512195125</v>
      </c>
      <c r="Y28" s="21">
        <v>4.9554404145077717E-2</v>
      </c>
      <c r="Z28" s="21">
        <v>0.43820379965457684</v>
      </c>
      <c r="AA28" s="21">
        <v>2.9583408476104602</v>
      </c>
      <c r="AB28" s="21">
        <v>1.6702169625246548</v>
      </c>
      <c r="AC28" s="21">
        <v>0.13834645669291337</v>
      </c>
      <c r="AD28" s="22">
        <v>8.378635642517187E-4</v>
      </c>
      <c r="AE28" s="23">
        <v>50.054474708171213</v>
      </c>
      <c r="AF28" s="23">
        <v>24.597249508840864</v>
      </c>
      <c r="AG28" s="21" t="s">
        <v>103</v>
      </c>
      <c r="AH28" s="21" t="s">
        <v>103</v>
      </c>
      <c r="AI28" s="21" t="s">
        <v>103</v>
      </c>
      <c r="AJ28" s="21" t="s">
        <v>103</v>
      </c>
      <c r="AK28" s="21" t="s">
        <v>103</v>
      </c>
      <c r="AL28" s="21">
        <v>2.1818994413407822</v>
      </c>
      <c r="AM28" s="21" t="s">
        <v>103</v>
      </c>
      <c r="AN28" s="21" t="s">
        <v>103</v>
      </c>
      <c r="AO28" s="23" t="s">
        <v>103</v>
      </c>
      <c r="AP28" s="23" t="s">
        <v>103</v>
      </c>
      <c r="AQ28" s="21" t="s">
        <v>103</v>
      </c>
      <c r="AR28" s="21" t="s">
        <v>103</v>
      </c>
      <c r="AS28" s="23" t="s">
        <v>103</v>
      </c>
      <c r="AT28" s="21" t="s">
        <v>103</v>
      </c>
      <c r="AU28" s="21" t="s">
        <v>103</v>
      </c>
      <c r="AV28" s="21" t="s">
        <v>103</v>
      </c>
      <c r="AW28" s="21" t="s">
        <v>103</v>
      </c>
      <c r="AX28" s="21" t="s">
        <v>103</v>
      </c>
      <c r="AY28" s="21" t="s">
        <v>103</v>
      </c>
      <c r="AZ28" s="21" t="s">
        <v>103</v>
      </c>
      <c r="BA28" s="21" t="s">
        <v>103</v>
      </c>
      <c r="BB28" s="21">
        <v>8.7999999999999989</v>
      </c>
      <c r="BC28" s="21" t="s">
        <v>103</v>
      </c>
      <c r="BD28" s="21" t="s">
        <v>103</v>
      </c>
      <c r="BE28" s="23" t="s">
        <v>103</v>
      </c>
      <c r="BF28" s="21" t="s">
        <v>103</v>
      </c>
      <c r="BG28" s="21">
        <v>0.11790940288263554</v>
      </c>
      <c r="BH28" s="21" t="s">
        <v>105</v>
      </c>
      <c r="BI28" s="21">
        <v>1.32959604286892</v>
      </c>
      <c r="BJ28" s="23">
        <v>20.184731385485392</v>
      </c>
      <c r="BK28" s="21" t="s">
        <v>105</v>
      </c>
      <c r="BL28" s="21" t="s">
        <v>103</v>
      </c>
      <c r="BM28" s="21" t="s">
        <v>103</v>
      </c>
      <c r="BN28" s="21" t="s">
        <v>103</v>
      </c>
      <c r="BO28" s="21" t="s">
        <v>103</v>
      </c>
      <c r="BP28" s="21" t="s">
        <v>103</v>
      </c>
      <c r="BQ28" s="21" t="s">
        <v>103</v>
      </c>
      <c r="BR28" s="24" t="s">
        <v>103</v>
      </c>
      <c r="BS28" s="24" t="s">
        <v>103</v>
      </c>
      <c r="BT28" s="21" t="s">
        <v>103</v>
      </c>
      <c r="BU28" s="21" t="s">
        <v>103</v>
      </c>
      <c r="BV28" s="21" t="s">
        <v>103</v>
      </c>
      <c r="BW28" s="21" t="s">
        <v>103</v>
      </c>
      <c r="BX28" s="23">
        <v>18.167623421354765</v>
      </c>
      <c r="BY28" s="21" t="s">
        <v>103</v>
      </c>
      <c r="BZ28" s="21">
        <v>5.5381679389312977</v>
      </c>
      <c r="CA28" s="21">
        <v>89.764102564102558</v>
      </c>
      <c r="CB28" s="23">
        <v>48.853754940711461</v>
      </c>
      <c r="CC28" s="21" t="s">
        <v>103</v>
      </c>
      <c r="CD28" s="21" t="s">
        <v>103</v>
      </c>
      <c r="CE28" s="21">
        <v>4.0500934579439249</v>
      </c>
      <c r="CF28" s="21" t="s">
        <v>103</v>
      </c>
      <c r="CG28" s="21" t="s">
        <v>103</v>
      </c>
      <c r="CH28" s="21" t="s">
        <v>103</v>
      </c>
      <c r="CI28" s="24">
        <v>4734.7876004592426</v>
      </c>
      <c r="CJ28" s="21" t="s">
        <v>103</v>
      </c>
      <c r="CK28" s="21" t="s">
        <v>103</v>
      </c>
      <c r="CL28" s="21" t="s">
        <v>103</v>
      </c>
      <c r="CM28" s="21" t="s">
        <v>103</v>
      </c>
    </row>
    <row r="29" spans="1:91" x14ac:dyDescent="0.3">
      <c r="A29" t="s">
        <v>102</v>
      </c>
      <c r="B29" s="24">
        <v>132.4</v>
      </c>
      <c r="C29" s="21">
        <v>15.485101311084623</v>
      </c>
      <c r="D29" s="21" t="s">
        <v>103</v>
      </c>
      <c r="E29" s="21" t="s">
        <v>103</v>
      </c>
      <c r="F29" s="21">
        <v>4.0862275449101801</v>
      </c>
      <c r="G29" s="21">
        <v>0.35455413551965281</v>
      </c>
      <c r="H29" s="21" t="s">
        <v>103</v>
      </c>
      <c r="I29" s="21" t="s">
        <v>103</v>
      </c>
      <c r="J29" s="21" t="s">
        <v>103</v>
      </c>
      <c r="K29" s="21" t="s">
        <v>103</v>
      </c>
      <c r="L29" s="21" t="s">
        <v>103</v>
      </c>
      <c r="M29" s="21" t="s">
        <v>103</v>
      </c>
      <c r="N29" s="21" t="s">
        <v>103</v>
      </c>
      <c r="O29" s="21" t="s">
        <v>103</v>
      </c>
      <c r="P29" s="21" t="s">
        <v>103</v>
      </c>
      <c r="Q29" s="21" t="s">
        <v>103</v>
      </c>
      <c r="R29" s="21" t="s">
        <v>103</v>
      </c>
      <c r="S29" s="21" t="s">
        <v>103</v>
      </c>
      <c r="T29" s="21" t="s">
        <v>103</v>
      </c>
      <c r="U29" s="21" t="s">
        <v>103</v>
      </c>
      <c r="V29" s="21" t="s">
        <v>103</v>
      </c>
      <c r="W29" s="21" t="s">
        <v>103</v>
      </c>
      <c r="X29" s="21">
        <v>0.21463414634146341</v>
      </c>
      <c r="Y29" s="21">
        <v>0.10341968911917099</v>
      </c>
      <c r="Z29" s="21">
        <v>0.9872193436960276</v>
      </c>
      <c r="AA29" s="21">
        <v>5.9174030658250674</v>
      </c>
      <c r="AB29" s="21">
        <v>3.2859960552268244</v>
      </c>
      <c r="AC29" s="21">
        <v>0.31748031496062995</v>
      </c>
      <c r="AD29" s="22">
        <v>1.4109730301427815E-3</v>
      </c>
      <c r="AE29" s="23">
        <v>83.190661478599225</v>
      </c>
      <c r="AF29" s="23">
        <v>56.974459724950883</v>
      </c>
      <c r="AG29" s="21" t="s">
        <v>103</v>
      </c>
      <c r="AH29" s="21" t="s">
        <v>103</v>
      </c>
      <c r="AI29" s="21" t="s">
        <v>103</v>
      </c>
      <c r="AJ29" s="21" t="s">
        <v>103</v>
      </c>
      <c r="AK29" s="21" t="s">
        <v>103</v>
      </c>
      <c r="AL29" s="21">
        <v>4.6480446927374306</v>
      </c>
      <c r="AM29" s="21" t="s">
        <v>103</v>
      </c>
      <c r="AN29" s="21" t="s">
        <v>105</v>
      </c>
      <c r="AO29" s="23" t="s">
        <v>103</v>
      </c>
      <c r="AP29" s="23">
        <v>47.824817518248182</v>
      </c>
      <c r="AQ29" s="21" t="s">
        <v>104</v>
      </c>
      <c r="AR29" s="21" t="s">
        <v>104</v>
      </c>
      <c r="AS29" s="23" t="s">
        <v>103</v>
      </c>
      <c r="AT29" s="21" t="s">
        <v>103</v>
      </c>
      <c r="AU29" s="21" t="s">
        <v>103</v>
      </c>
      <c r="AV29" s="21" t="s">
        <v>103</v>
      </c>
      <c r="AW29" s="21" t="s">
        <v>103</v>
      </c>
      <c r="AX29" s="21" t="s">
        <v>103</v>
      </c>
      <c r="AY29" s="21" t="s">
        <v>103</v>
      </c>
      <c r="AZ29" s="21" t="s">
        <v>103</v>
      </c>
      <c r="BA29" s="21" t="s">
        <v>103</v>
      </c>
      <c r="BB29" s="23">
        <v>12.267409470752089</v>
      </c>
      <c r="BC29" s="21" t="s">
        <v>103</v>
      </c>
      <c r="BD29" s="21" t="s">
        <v>103</v>
      </c>
      <c r="BE29" s="23" t="s">
        <v>103</v>
      </c>
      <c r="BF29" s="21" t="s">
        <v>103</v>
      </c>
      <c r="BG29" s="21" t="s">
        <v>105</v>
      </c>
      <c r="BH29" s="21">
        <v>7.2900938477580812</v>
      </c>
      <c r="BI29" s="21" t="s">
        <v>103</v>
      </c>
      <c r="BJ29" s="23">
        <v>69.172478793590955</v>
      </c>
      <c r="BK29" s="21">
        <v>0.43205421757298135</v>
      </c>
      <c r="BL29" s="21" t="s">
        <v>103</v>
      </c>
      <c r="BM29" s="21" t="s">
        <v>103</v>
      </c>
      <c r="BN29" s="21" t="s">
        <v>103</v>
      </c>
      <c r="BO29" s="21" t="s">
        <v>103</v>
      </c>
      <c r="BP29" s="21" t="s">
        <v>103</v>
      </c>
      <c r="BQ29" s="21" t="s">
        <v>103</v>
      </c>
      <c r="BR29" s="24" t="s">
        <v>103</v>
      </c>
      <c r="BS29" s="24" t="s">
        <v>103</v>
      </c>
      <c r="BT29" s="21" t="s">
        <v>103</v>
      </c>
      <c r="BU29" s="21" t="s">
        <v>103</v>
      </c>
      <c r="BV29" s="21" t="s">
        <v>103</v>
      </c>
      <c r="BW29" s="21">
        <v>2.6494915254237283</v>
      </c>
      <c r="BX29" s="23">
        <v>17.276693455797933</v>
      </c>
      <c r="BY29" s="21" t="s">
        <v>103</v>
      </c>
      <c r="BZ29" s="23">
        <v>10.740458015267174</v>
      </c>
      <c r="CA29" s="21">
        <v>109.86666666666666</v>
      </c>
      <c r="CB29" s="23">
        <v>68.679841897233203</v>
      </c>
      <c r="CC29" s="21" t="s">
        <v>104</v>
      </c>
      <c r="CD29" s="21" t="s">
        <v>103</v>
      </c>
      <c r="CE29" s="21">
        <v>9.2635514018691598</v>
      </c>
      <c r="CF29" s="21" t="s">
        <v>103</v>
      </c>
      <c r="CG29" s="21" t="s">
        <v>103</v>
      </c>
      <c r="CH29" s="21" t="s">
        <v>103</v>
      </c>
      <c r="CI29" s="24">
        <v>468.88633754305397</v>
      </c>
      <c r="CJ29" s="21" t="s">
        <v>103</v>
      </c>
      <c r="CK29" s="21" t="s">
        <v>103</v>
      </c>
      <c r="CL29" s="21" t="s">
        <v>103</v>
      </c>
      <c r="CM29" s="21" t="s">
        <v>103</v>
      </c>
    </row>
    <row r="30" spans="1:91" x14ac:dyDescent="0.3">
      <c r="A30" t="s">
        <v>102</v>
      </c>
      <c r="B30" s="23" t="s">
        <v>103</v>
      </c>
      <c r="C30" s="21" t="s">
        <v>103</v>
      </c>
      <c r="D30" s="21" t="s">
        <v>103</v>
      </c>
      <c r="E30" s="21" t="s">
        <v>103</v>
      </c>
      <c r="F30" s="21" t="s">
        <v>103</v>
      </c>
      <c r="G30" s="21" t="s">
        <v>103</v>
      </c>
      <c r="H30" s="21" t="s">
        <v>103</v>
      </c>
      <c r="I30" s="21" t="s">
        <v>103</v>
      </c>
      <c r="J30" s="21" t="s">
        <v>103</v>
      </c>
      <c r="K30" s="21" t="s">
        <v>103</v>
      </c>
      <c r="L30" s="21">
        <v>35.044776119402982</v>
      </c>
      <c r="M30" s="21">
        <v>2.110292249047014</v>
      </c>
      <c r="N30" s="21" t="s">
        <v>103</v>
      </c>
      <c r="O30" s="21" t="s">
        <v>103</v>
      </c>
      <c r="P30" s="21" t="s">
        <v>105</v>
      </c>
      <c r="Q30" s="21">
        <v>0.49437252311756935</v>
      </c>
      <c r="R30" s="21">
        <v>2.0313155770782889</v>
      </c>
      <c r="S30" s="21">
        <v>1.1809982788296041</v>
      </c>
      <c r="T30" s="21">
        <v>25.220472440944885</v>
      </c>
      <c r="U30" s="21">
        <v>2.8292682926829267</v>
      </c>
      <c r="V30" s="23">
        <f t="shared" ref="V30:V35" si="1">SUM(I30:U30)</f>
        <v>68.911495481103273</v>
      </c>
      <c r="W30" s="21" t="s">
        <v>103</v>
      </c>
      <c r="X30" s="21" t="s">
        <v>103</v>
      </c>
      <c r="Y30" s="21">
        <v>0.12151986183074268</v>
      </c>
      <c r="Z30" s="21">
        <v>3.2055267702936101</v>
      </c>
      <c r="AA30" s="21">
        <v>14.773669972948602</v>
      </c>
      <c r="AB30" s="21">
        <v>12.978303747534516</v>
      </c>
      <c r="AC30" s="21" t="s">
        <v>105</v>
      </c>
      <c r="AD30" s="22" t="s">
        <v>103</v>
      </c>
      <c r="AE30" s="23">
        <v>22.038910505836576</v>
      </c>
      <c r="AF30" s="23" t="s">
        <v>103</v>
      </c>
      <c r="AG30" s="21" t="s">
        <v>103</v>
      </c>
      <c r="AH30" s="21" t="s">
        <v>103</v>
      </c>
      <c r="AI30" s="21" t="s">
        <v>103</v>
      </c>
      <c r="AJ30" s="21" t="s">
        <v>103</v>
      </c>
      <c r="AK30" s="21" t="s">
        <v>103</v>
      </c>
      <c r="AL30" s="21" t="s">
        <v>103</v>
      </c>
      <c r="AM30" s="21" t="s">
        <v>103</v>
      </c>
      <c r="AN30" s="21" t="s">
        <v>103</v>
      </c>
      <c r="AO30" s="23" t="s">
        <v>103</v>
      </c>
      <c r="AP30" s="21" t="s">
        <v>103</v>
      </c>
      <c r="AQ30" s="21" t="s">
        <v>103</v>
      </c>
      <c r="AR30" s="21" t="s">
        <v>103</v>
      </c>
      <c r="AS30" s="23" t="s">
        <v>103</v>
      </c>
      <c r="AT30" s="21" t="s">
        <v>103</v>
      </c>
      <c r="AU30" s="21" t="s">
        <v>103</v>
      </c>
      <c r="AV30" s="21" t="s">
        <v>103</v>
      </c>
      <c r="AW30" s="21">
        <v>4.3593239236753423</v>
      </c>
      <c r="AX30" s="21" t="s">
        <v>103</v>
      </c>
      <c r="AY30" s="21" t="s">
        <v>103</v>
      </c>
      <c r="AZ30" s="21" t="s">
        <v>103</v>
      </c>
      <c r="BA30" s="21" t="s">
        <v>103</v>
      </c>
      <c r="BB30" s="24">
        <v>133.73333333333332</v>
      </c>
      <c r="BC30" s="21" t="s">
        <v>103</v>
      </c>
      <c r="BD30" s="21" t="s">
        <v>103</v>
      </c>
      <c r="BE30" s="23" t="s">
        <v>103</v>
      </c>
      <c r="BF30" s="21" t="s">
        <v>103</v>
      </c>
      <c r="BG30" s="21" t="s">
        <v>103</v>
      </c>
      <c r="BH30" s="21" t="s">
        <v>103</v>
      </c>
      <c r="BI30" s="21" t="s">
        <v>103</v>
      </c>
      <c r="BJ30" s="24">
        <v>664.81973434535098</v>
      </c>
      <c r="BK30" s="21" t="s">
        <v>103</v>
      </c>
      <c r="BM30" s="21" t="s">
        <v>103</v>
      </c>
      <c r="BN30" s="21" t="s">
        <v>103</v>
      </c>
      <c r="BO30" s="21" t="s">
        <v>103</v>
      </c>
      <c r="BP30" s="21" t="s">
        <v>103</v>
      </c>
      <c r="BQ30" s="21" t="s">
        <v>103</v>
      </c>
      <c r="BR30" s="24" t="s">
        <v>103</v>
      </c>
      <c r="BS30" s="24" t="s">
        <v>103</v>
      </c>
      <c r="BT30" s="21" t="s">
        <v>103</v>
      </c>
      <c r="BU30" s="21" t="s">
        <v>103</v>
      </c>
      <c r="BV30" s="21" t="s">
        <v>103</v>
      </c>
      <c r="BW30" s="23">
        <v>19.334098737083814</v>
      </c>
      <c r="BX30" s="23">
        <v>71.36</v>
      </c>
      <c r="BY30" s="23">
        <v>62.221343873517789</v>
      </c>
      <c r="BZ30" s="21" t="s">
        <v>103</v>
      </c>
      <c r="CA30" s="21">
        <v>3.8818181818181814</v>
      </c>
      <c r="CB30" s="21" t="s">
        <v>105</v>
      </c>
      <c r="CC30" s="21" t="s">
        <v>103</v>
      </c>
      <c r="CD30" s="21" t="s">
        <v>105</v>
      </c>
      <c r="CE30" s="21">
        <v>8.1699633699633694</v>
      </c>
      <c r="CF30" s="21" t="s">
        <v>103</v>
      </c>
      <c r="CG30" s="24">
        <v>3065.9012629161884</v>
      </c>
      <c r="CH30" s="21" t="s">
        <v>103</v>
      </c>
      <c r="CI30" s="21" t="s">
        <v>103</v>
      </c>
      <c r="CJ30" s="21" t="s">
        <v>103</v>
      </c>
      <c r="CK30" s="21" t="s">
        <v>103</v>
      </c>
      <c r="CL30" s="21" t="s">
        <v>103</v>
      </c>
      <c r="CM30" s="21" t="s">
        <v>103</v>
      </c>
    </row>
    <row r="31" spans="1:91" x14ac:dyDescent="0.3">
      <c r="A31" t="s">
        <v>102</v>
      </c>
      <c r="B31" s="23" t="s">
        <v>103</v>
      </c>
      <c r="C31" s="21" t="s">
        <v>103</v>
      </c>
      <c r="D31" s="21" t="s">
        <v>103</v>
      </c>
      <c r="E31" s="21" t="s">
        <v>103</v>
      </c>
      <c r="F31" s="21" t="s">
        <v>103</v>
      </c>
      <c r="G31" s="21" t="s">
        <v>103</v>
      </c>
      <c r="H31" s="21" t="s">
        <v>103</v>
      </c>
      <c r="I31" s="21" t="s">
        <v>103</v>
      </c>
      <c r="J31" s="21" t="s">
        <v>105</v>
      </c>
      <c r="K31" s="21" t="s">
        <v>103</v>
      </c>
      <c r="L31" s="21" t="s">
        <v>103</v>
      </c>
      <c r="M31" s="21">
        <v>1.0988564167725541</v>
      </c>
      <c r="N31" s="21">
        <v>2.4383073496659247</v>
      </c>
      <c r="O31" s="21" t="s">
        <v>103</v>
      </c>
      <c r="P31" s="21" t="s">
        <v>105</v>
      </c>
      <c r="Q31" s="21" t="s">
        <v>105</v>
      </c>
      <c r="R31" s="21">
        <v>1.9150928167877317</v>
      </c>
      <c r="S31" s="21">
        <v>1.1418932874354562</v>
      </c>
      <c r="T31" s="21">
        <v>18.031496062992126</v>
      </c>
      <c r="U31" s="21">
        <v>1.4493658536585365</v>
      </c>
      <c r="V31" s="23">
        <f t="shared" si="1"/>
        <v>26.075011787312331</v>
      </c>
      <c r="W31" s="21">
        <v>8.5856603773584901</v>
      </c>
      <c r="X31" s="21" t="s">
        <v>103</v>
      </c>
      <c r="Y31" s="21">
        <v>0.23557858376511226</v>
      </c>
      <c r="Z31" s="21">
        <v>5.2075993091537134</v>
      </c>
      <c r="AA31" s="21">
        <v>23.862939585211898</v>
      </c>
      <c r="AB31" s="21">
        <v>21.846153846153847</v>
      </c>
      <c r="AC31" s="21">
        <v>0.83543307086614171</v>
      </c>
      <c r="AD31" s="22">
        <v>5.808870967741935E-3</v>
      </c>
      <c r="AE31" s="23">
        <v>16.319066147859921</v>
      </c>
      <c r="AF31" s="23" t="s">
        <v>105</v>
      </c>
      <c r="AG31" s="21" t="s">
        <v>103</v>
      </c>
      <c r="AH31" s="21" t="s">
        <v>103</v>
      </c>
      <c r="AI31" s="21" t="s">
        <v>103</v>
      </c>
      <c r="AJ31" s="21" t="s">
        <v>103</v>
      </c>
      <c r="AK31" s="21" t="s">
        <v>103</v>
      </c>
      <c r="AL31" s="21" t="s">
        <v>103</v>
      </c>
      <c r="AM31" s="21" t="s">
        <v>103</v>
      </c>
      <c r="AN31" s="21" t="s">
        <v>103</v>
      </c>
      <c r="AO31" s="23" t="s">
        <v>103</v>
      </c>
      <c r="AP31" s="24">
        <v>5449.6</v>
      </c>
      <c r="AQ31" s="21" t="s">
        <v>103</v>
      </c>
      <c r="AR31" s="21" t="s">
        <v>103</v>
      </c>
      <c r="AS31" s="23" t="s">
        <v>103</v>
      </c>
      <c r="AT31" s="21" t="s">
        <v>103</v>
      </c>
      <c r="AU31" s="21" t="s">
        <v>103</v>
      </c>
      <c r="AV31" s="21" t="s">
        <v>103</v>
      </c>
      <c r="AW31" s="21">
        <v>4.2968856903935331</v>
      </c>
      <c r="AX31" s="21" t="s">
        <v>103</v>
      </c>
      <c r="AY31" s="21" t="s">
        <v>103</v>
      </c>
      <c r="AZ31" s="21" t="s">
        <v>103</v>
      </c>
      <c r="BA31" s="21" t="s">
        <v>103</v>
      </c>
      <c r="BB31" s="23" t="s">
        <v>104</v>
      </c>
      <c r="BC31" s="21" t="s">
        <v>103</v>
      </c>
      <c r="BD31" s="21" t="s">
        <v>103</v>
      </c>
      <c r="BE31" s="23" t="s">
        <v>103</v>
      </c>
      <c r="BF31" s="21">
        <v>8.5879629629629619</v>
      </c>
      <c r="BG31" s="21">
        <v>6.786290322580645</v>
      </c>
      <c r="BH31" s="21" t="s">
        <v>103</v>
      </c>
      <c r="BI31" s="21" t="s">
        <v>103</v>
      </c>
      <c r="BJ31" s="24">
        <v>1160</v>
      </c>
      <c r="BK31" s="21" t="s">
        <v>105</v>
      </c>
      <c r="BM31" s="21" t="s">
        <v>103</v>
      </c>
      <c r="BN31" s="21" t="s">
        <v>103</v>
      </c>
      <c r="BO31" s="21" t="s">
        <v>103</v>
      </c>
      <c r="BP31" s="21" t="s">
        <v>103</v>
      </c>
      <c r="BQ31" s="21">
        <v>0.46678751258811679</v>
      </c>
      <c r="BR31" s="24">
        <v>947.71428571428567</v>
      </c>
      <c r="BS31" s="24">
        <v>868.25053995680355</v>
      </c>
      <c r="BT31" s="21" t="s">
        <v>103</v>
      </c>
      <c r="BU31" s="21" t="s">
        <v>103</v>
      </c>
      <c r="BV31" s="21" t="s">
        <v>103</v>
      </c>
      <c r="BW31" s="23">
        <v>17.497129735935708</v>
      </c>
      <c r="BX31" s="23">
        <v>80.196923076923071</v>
      </c>
      <c r="BY31" s="24">
        <v>114.86166007905138</v>
      </c>
      <c r="BZ31" s="21" t="s">
        <v>103</v>
      </c>
      <c r="CA31" s="21">
        <v>1.18</v>
      </c>
      <c r="CB31" s="21" t="s">
        <v>103</v>
      </c>
      <c r="CC31" s="21" t="s">
        <v>103</v>
      </c>
      <c r="CD31" s="21">
        <v>0.65987679671457888</v>
      </c>
      <c r="CE31" s="21" t="s">
        <v>103</v>
      </c>
      <c r="CF31" s="21" t="s">
        <v>103</v>
      </c>
      <c r="CG31" s="24">
        <v>398.25487944890932</v>
      </c>
      <c r="CH31" s="21" t="s">
        <v>103</v>
      </c>
      <c r="CI31" s="21" t="s">
        <v>103</v>
      </c>
      <c r="CJ31" s="21" t="s">
        <v>103</v>
      </c>
      <c r="CK31" s="21" t="s">
        <v>103</v>
      </c>
      <c r="CL31" s="21" t="s">
        <v>103</v>
      </c>
      <c r="CM31" s="21" t="s">
        <v>103</v>
      </c>
    </row>
    <row r="32" spans="1:91" x14ac:dyDescent="0.3">
      <c r="A32" t="s">
        <v>102</v>
      </c>
      <c r="B32" s="23">
        <v>32.480000000000004</v>
      </c>
      <c r="C32" s="21" t="s">
        <v>103</v>
      </c>
      <c r="D32" s="21" t="s">
        <v>103</v>
      </c>
      <c r="E32" s="21" t="s">
        <v>103</v>
      </c>
      <c r="F32" s="21" t="s">
        <v>103</v>
      </c>
      <c r="G32" s="21" t="s">
        <v>103</v>
      </c>
      <c r="H32" s="21" t="s">
        <v>103</v>
      </c>
      <c r="I32" s="21" t="s">
        <v>103</v>
      </c>
      <c r="J32" s="21">
        <v>3.0652631578947371</v>
      </c>
      <c r="K32" s="21" t="s">
        <v>105</v>
      </c>
      <c r="L32" s="21">
        <v>47.295522388059695</v>
      </c>
      <c r="M32" s="21">
        <v>4.2073697585768741</v>
      </c>
      <c r="N32" s="21">
        <v>12.935412026726057</v>
      </c>
      <c r="O32" s="21">
        <v>3.381970649895178</v>
      </c>
      <c r="P32" s="21">
        <v>8.9551098376313263</v>
      </c>
      <c r="Q32" s="21">
        <v>1.4087186261558784</v>
      </c>
      <c r="R32" s="21">
        <v>9.8401937046004839</v>
      </c>
      <c r="S32" s="21">
        <v>4.8771084337349402</v>
      </c>
      <c r="T32" s="21">
        <v>66.322834645669289</v>
      </c>
      <c r="U32" s="21">
        <v>7.3151219512195125</v>
      </c>
      <c r="V32" s="24">
        <f t="shared" si="1"/>
        <v>169.60462518016396</v>
      </c>
      <c r="W32" s="21">
        <v>7.9094339622641519</v>
      </c>
      <c r="X32" s="21" t="s">
        <v>103</v>
      </c>
      <c r="Y32" s="21">
        <v>0.181139896373057</v>
      </c>
      <c r="Z32" s="21">
        <v>6.3253886010362699</v>
      </c>
      <c r="AA32" s="21">
        <v>58.012623985572581</v>
      </c>
      <c r="AB32" s="21">
        <v>37.77514792899408</v>
      </c>
      <c r="AC32" s="21">
        <v>2.1385826771653544</v>
      </c>
      <c r="AD32" s="22">
        <v>2.0524193548387096E-2</v>
      </c>
      <c r="AE32" s="23">
        <v>84.280155642023345</v>
      </c>
      <c r="AF32" s="23">
        <v>29.540275049115913</v>
      </c>
      <c r="AG32" s="21" t="s">
        <v>103</v>
      </c>
      <c r="AH32" s="21" t="s">
        <v>103</v>
      </c>
      <c r="AI32" s="21" t="s">
        <v>103</v>
      </c>
      <c r="AJ32" s="21">
        <v>21.493036211699167</v>
      </c>
      <c r="AK32" s="21" t="s">
        <v>103</v>
      </c>
      <c r="AL32" s="21">
        <v>9.0547486033519533</v>
      </c>
      <c r="AM32" s="21" t="s">
        <v>103</v>
      </c>
      <c r="AN32" s="21" t="s">
        <v>103</v>
      </c>
      <c r="AO32" s="23" t="s">
        <v>103</v>
      </c>
      <c r="AP32" s="21" t="s">
        <v>103</v>
      </c>
      <c r="AQ32" s="21" t="s">
        <v>103</v>
      </c>
      <c r="AR32" s="21" t="s">
        <v>103</v>
      </c>
      <c r="AS32" s="23">
        <v>12.293577981651376</v>
      </c>
      <c r="AT32" s="21" t="s">
        <v>103</v>
      </c>
      <c r="AU32" s="21" t="s">
        <v>103</v>
      </c>
      <c r="AV32" s="23">
        <v>12.293577981651376</v>
      </c>
      <c r="AW32" s="21">
        <v>4.793553455135191</v>
      </c>
      <c r="AX32" s="21" t="s">
        <v>103</v>
      </c>
      <c r="AY32" s="21" t="s">
        <v>103</v>
      </c>
      <c r="AZ32" s="21" t="s">
        <v>103</v>
      </c>
      <c r="BA32" s="21" t="s">
        <v>103</v>
      </c>
      <c r="BB32" s="23">
        <v>35.288888888888891</v>
      </c>
      <c r="BC32" s="21" t="s">
        <v>103</v>
      </c>
      <c r="BD32" s="21" t="s">
        <v>103</v>
      </c>
      <c r="BE32" s="23" t="s">
        <v>103</v>
      </c>
      <c r="BF32" s="21" t="s">
        <v>103</v>
      </c>
      <c r="BG32" s="21" t="s">
        <v>103</v>
      </c>
      <c r="BH32" s="21" t="s">
        <v>103</v>
      </c>
      <c r="BI32" s="21" t="s">
        <v>103</v>
      </c>
      <c r="BJ32" s="24">
        <v>944.97153700189745</v>
      </c>
      <c r="BK32" s="21" t="s">
        <v>105</v>
      </c>
      <c r="BM32" s="21" t="s">
        <v>103</v>
      </c>
      <c r="BN32" s="21" t="s">
        <v>103</v>
      </c>
      <c r="BO32" s="21" t="s">
        <v>103</v>
      </c>
      <c r="BP32" s="21" t="s">
        <v>103</v>
      </c>
      <c r="BQ32" s="21" t="s">
        <v>105</v>
      </c>
      <c r="BR32" s="21" t="s">
        <v>103</v>
      </c>
      <c r="BS32" s="21" t="s">
        <v>103</v>
      </c>
      <c r="BT32" s="21" t="s">
        <v>103</v>
      </c>
      <c r="BU32" s="21" t="s">
        <v>103</v>
      </c>
      <c r="BV32" s="21">
        <v>6.87227191413238</v>
      </c>
      <c r="BW32" s="23">
        <v>26.994259471871413</v>
      </c>
      <c r="BX32" s="24">
        <v>104.69743589743589</v>
      </c>
      <c r="BY32" s="23">
        <v>71.992094861660078</v>
      </c>
      <c r="BZ32" s="21" t="s">
        <v>103</v>
      </c>
      <c r="CA32" s="21">
        <v>2.4772727272727275</v>
      </c>
      <c r="CB32" s="21" t="s">
        <v>103</v>
      </c>
      <c r="CC32" s="21" t="s">
        <v>103</v>
      </c>
      <c r="CD32" s="21">
        <v>1.6862422997946611</v>
      </c>
      <c r="CE32" s="21" t="s">
        <v>103</v>
      </c>
      <c r="CF32" s="21" t="s">
        <v>103</v>
      </c>
      <c r="CG32" s="23">
        <v>84.445464982778432</v>
      </c>
      <c r="CH32" s="21" t="s">
        <v>103</v>
      </c>
      <c r="CI32" s="21" t="s">
        <v>103</v>
      </c>
      <c r="CJ32" s="21" t="s">
        <v>103</v>
      </c>
      <c r="CK32" s="21" t="s">
        <v>103</v>
      </c>
      <c r="CL32" s="21" t="s">
        <v>103</v>
      </c>
      <c r="CM32" s="21" t="s">
        <v>103</v>
      </c>
    </row>
    <row r="33" spans="1:91" x14ac:dyDescent="0.3">
      <c r="A33" t="s">
        <v>102</v>
      </c>
      <c r="B33" s="23" t="s">
        <v>103</v>
      </c>
      <c r="C33" s="21" t="s">
        <v>103</v>
      </c>
      <c r="D33" s="21" t="s">
        <v>103</v>
      </c>
      <c r="E33" s="21" t="s">
        <v>103</v>
      </c>
      <c r="F33" s="21" t="s">
        <v>103</v>
      </c>
      <c r="G33" s="21" t="s">
        <v>103</v>
      </c>
      <c r="H33" s="21" t="s">
        <v>103</v>
      </c>
      <c r="I33" s="21" t="s">
        <v>103</v>
      </c>
      <c r="J33" s="21" t="s">
        <v>103</v>
      </c>
      <c r="K33" s="21" t="s">
        <v>103</v>
      </c>
      <c r="L33" s="21" t="s">
        <v>103</v>
      </c>
      <c r="M33" s="21" t="s">
        <v>103</v>
      </c>
      <c r="N33" s="21" t="s">
        <v>103</v>
      </c>
      <c r="O33" s="21" t="s">
        <v>103</v>
      </c>
      <c r="P33" s="21" t="s">
        <v>103</v>
      </c>
      <c r="Q33" s="21" t="s">
        <v>105</v>
      </c>
      <c r="R33" s="21" t="s">
        <v>105</v>
      </c>
      <c r="S33" s="21" t="s">
        <v>105</v>
      </c>
      <c r="T33" s="21">
        <v>5.8779527559055129</v>
      </c>
      <c r="U33" s="21" t="s">
        <v>105</v>
      </c>
      <c r="V33" s="21">
        <f t="shared" si="1"/>
        <v>5.8779527559055129</v>
      </c>
      <c r="W33" s="21" t="s">
        <v>103</v>
      </c>
      <c r="X33" s="21" t="s">
        <v>105</v>
      </c>
      <c r="Y33" s="21">
        <v>0.13229706390328153</v>
      </c>
      <c r="Z33" s="21">
        <v>4.4677029360967184</v>
      </c>
      <c r="AA33" s="21">
        <v>8.2669071235347147</v>
      </c>
      <c r="AB33" s="21">
        <v>11.124260355029586</v>
      </c>
      <c r="AC33" s="21" t="s">
        <v>105</v>
      </c>
      <c r="AD33" s="22" t="s">
        <v>103</v>
      </c>
      <c r="AE33" s="23">
        <v>39.447470817120625</v>
      </c>
      <c r="AF33" s="23" t="s">
        <v>103</v>
      </c>
      <c r="AG33" s="21" t="s">
        <v>103</v>
      </c>
      <c r="AH33" s="21" t="s">
        <v>103</v>
      </c>
      <c r="AI33" s="21" t="s">
        <v>103</v>
      </c>
      <c r="AJ33" s="21" t="s">
        <v>103</v>
      </c>
      <c r="AK33" s="21" t="s">
        <v>103</v>
      </c>
      <c r="AL33" s="21" t="s">
        <v>103</v>
      </c>
      <c r="AM33" s="21" t="s">
        <v>103</v>
      </c>
      <c r="AN33" s="21" t="s">
        <v>103</v>
      </c>
      <c r="AO33" s="23" t="s">
        <v>103</v>
      </c>
      <c r="AP33" s="21" t="s">
        <v>103</v>
      </c>
      <c r="AQ33" s="21" t="s">
        <v>103</v>
      </c>
      <c r="AR33" s="21" t="s">
        <v>103</v>
      </c>
      <c r="AS33" s="23" t="s">
        <v>103</v>
      </c>
      <c r="AT33" s="21" t="s">
        <v>103</v>
      </c>
      <c r="AU33" s="21" t="s">
        <v>103</v>
      </c>
      <c r="AV33" s="21" t="s">
        <v>103</v>
      </c>
      <c r="AW33" s="21" t="s">
        <v>103</v>
      </c>
      <c r="AX33" s="21" t="s">
        <v>103</v>
      </c>
      <c r="AY33" s="21" t="s">
        <v>103</v>
      </c>
      <c r="AZ33" s="21" t="s">
        <v>103</v>
      </c>
      <c r="BA33" s="21" t="s">
        <v>103</v>
      </c>
      <c r="BB33" s="23">
        <v>26.511111111111113</v>
      </c>
      <c r="BC33" s="21" t="s">
        <v>103</v>
      </c>
      <c r="BD33" s="21" t="s">
        <v>103</v>
      </c>
      <c r="BE33" s="23" t="s">
        <v>103</v>
      </c>
      <c r="BF33" s="21" t="s">
        <v>103</v>
      </c>
      <c r="BG33" s="21" t="s">
        <v>103</v>
      </c>
      <c r="BH33" s="21" t="s">
        <v>103</v>
      </c>
      <c r="BI33" s="21" t="s">
        <v>103</v>
      </c>
      <c r="BJ33" s="23">
        <v>154.30740037950662</v>
      </c>
      <c r="BK33" s="21" t="s">
        <v>105</v>
      </c>
      <c r="BM33" s="21" t="s">
        <v>103</v>
      </c>
      <c r="BN33" s="21" t="s">
        <v>103</v>
      </c>
      <c r="BO33" s="21" t="s">
        <v>103</v>
      </c>
      <c r="BP33" s="21" t="s">
        <v>103</v>
      </c>
      <c r="BQ33" s="21" t="s">
        <v>103</v>
      </c>
      <c r="BR33" s="21" t="s">
        <v>103</v>
      </c>
      <c r="BS33" s="21" t="s">
        <v>103</v>
      </c>
      <c r="BT33" s="21">
        <v>1.865</v>
      </c>
      <c r="BU33" s="21" t="s">
        <v>103</v>
      </c>
      <c r="BV33" s="21" t="s">
        <v>104</v>
      </c>
      <c r="BW33" s="23">
        <v>11.618828932261767</v>
      </c>
      <c r="BX33" s="23">
        <v>55.688205128205134</v>
      </c>
      <c r="BY33" s="23">
        <v>57.754940711462453</v>
      </c>
      <c r="BZ33" s="21" t="s">
        <v>103</v>
      </c>
      <c r="CA33" s="21" t="s">
        <v>103</v>
      </c>
      <c r="CB33" s="21" t="s">
        <v>103</v>
      </c>
      <c r="CC33" s="21" t="s">
        <v>103</v>
      </c>
      <c r="CD33" s="21">
        <v>0.72106776180698151</v>
      </c>
      <c r="CE33" s="21" t="s">
        <v>103</v>
      </c>
      <c r="CF33" s="21" t="s">
        <v>103</v>
      </c>
      <c r="CG33" s="24">
        <v>39800</v>
      </c>
      <c r="CH33" s="21" t="s">
        <v>103</v>
      </c>
      <c r="CI33" s="21" t="s">
        <v>103</v>
      </c>
      <c r="CJ33" s="21" t="s">
        <v>103</v>
      </c>
      <c r="CK33" s="21" t="s">
        <v>103</v>
      </c>
      <c r="CL33" s="21" t="s">
        <v>103</v>
      </c>
      <c r="CM33" s="21" t="s">
        <v>103</v>
      </c>
    </row>
    <row r="34" spans="1:91" x14ac:dyDescent="0.3">
      <c r="A34" t="s">
        <v>102</v>
      </c>
      <c r="B34" s="23" t="s">
        <v>103</v>
      </c>
      <c r="C34" s="21" t="s">
        <v>103</v>
      </c>
      <c r="D34" s="21" t="s">
        <v>103</v>
      </c>
      <c r="E34" s="21" t="s">
        <v>103</v>
      </c>
      <c r="F34" s="21" t="s">
        <v>103</v>
      </c>
      <c r="G34" s="21" t="s">
        <v>103</v>
      </c>
      <c r="H34" s="21" t="s">
        <v>103</v>
      </c>
      <c r="I34" s="21" t="s">
        <v>103</v>
      </c>
      <c r="J34" s="21">
        <v>2.4360902255639099</v>
      </c>
      <c r="K34" s="21" t="s">
        <v>105</v>
      </c>
      <c r="L34" s="21">
        <v>18.519402985074628</v>
      </c>
      <c r="M34" s="21">
        <v>1.020584498094028</v>
      </c>
      <c r="N34" s="21">
        <v>3.4503340757238306</v>
      </c>
      <c r="O34" s="21" t="s">
        <v>105</v>
      </c>
      <c r="P34" s="21" t="s">
        <v>105</v>
      </c>
      <c r="Q34" s="21" t="s">
        <v>105</v>
      </c>
      <c r="R34" s="21">
        <v>3.2671509281678772</v>
      </c>
      <c r="S34" s="21">
        <v>1.4609294320137693</v>
      </c>
      <c r="T34" s="21" t="s">
        <v>103</v>
      </c>
      <c r="U34" s="21" t="s">
        <v>103</v>
      </c>
      <c r="V34" s="23">
        <f t="shared" si="1"/>
        <v>30.154492144638041</v>
      </c>
      <c r="W34" s="21" t="s">
        <v>103</v>
      </c>
      <c r="X34" s="21" t="s">
        <v>103</v>
      </c>
      <c r="Y34" s="21" t="s">
        <v>103</v>
      </c>
      <c r="Z34" s="21">
        <v>0.33734024179620037</v>
      </c>
      <c r="AA34" s="21">
        <v>0.8230838593327322</v>
      </c>
      <c r="AB34" s="21">
        <v>0.97830374753451677</v>
      </c>
      <c r="AC34" s="21" t="s">
        <v>103</v>
      </c>
      <c r="AD34" s="22" t="s">
        <v>103</v>
      </c>
      <c r="AE34" s="23">
        <v>30.412451361867706</v>
      </c>
      <c r="AF34" s="23" t="s">
        <v>105</v>
      </c>
      <c r="AG34" s="21" t="s">
        <v>103</v>
      </c>
      <c r="AH34" s="21" t="s">
        <v>103</v>
      </c>
      <c r="AI34" s="21" t="s">
        <v>103</v>
      </c>
      <c r="AJ34" s="21" t="s">
        <v>103</v>
      </c>
      <c r="AK34" s="21" t="s">
        <v>103</v>
      </c>
      <c r="AL34" s="21" t="s">
        <v>103</v>
      </c>
      <c r="AM34" s="21" t="s">
        <v>103</v>
      </c>
      <c r="AN34" s="21" t="s">
        <v>103</v>
      </c>
      <c r="AO34" s="23" t="s">
        <v>103</v>
      </c>
      <c r="AP34" s="21" t="s">
        <v>103</v>
      </c>
      <c r="AQ34" s="21" t="s">
        <v>103</v>
      </c>
      <c r="AR34" s="21" t="s">
        <v>103</v>
      </c>
      <c r="AS34" s="23" t="s">
        <v>103</v>
      </c>
      <c r="AT34" s="21" t="s">
        <v>103</v>
      </c>
      <c r="AU34" s="21" t="s">
        <v>103</v>
      </c>
      <c r="AV34" s="21" t="s">
        <v>103</v>
      </c>
      <c r="AW34" s="21" t="s">
        <v>103</v>
      </c>
      <c r="AX34" s="21" t="s">
        <v>103</v>
      </c>
      <c r="AY34" s="21" t="s">
        <v>103</v>
      </c>
      <c r="AZ34" s="21" t="s">
        <v>103</v>
      </c>
      <c r="BA34" s="21" t="s">
        <v>103</v>
      </c>
      <c r="BB34" s="23" t="s">
        <v>103</v>
      </c>
      <c r="BC34" s="21" t="s">
        <v>103</v>
      </c>
      <c r="BD34" s="21" t="s">
        <v>103</v>
      </c>
      <c r="BE34" s="23" t="s">
        <v>103</v>
      </c>
      <c r="BF34" s="21" t="s">
        <v>103</v>
      </c>
      <c r="BG34" s="21" t="s">
        <v>103</v>
      </c>
      <c r="BH34" s="21" t="s">
        <v>103</v>
      </c>
      <c r="BI34" s="21" t="s">
        <v>103</v>
      </c>
      <c r="BJ34" s="23" t="s">
        <v>103</v>
      </c>
      <c r="BK34" s="21" t="s">
        <v>103</v>
      </c>
      <c r="BM34" s="21" t="s">
        <v>103</v>
      </c>
      <c r="BN34" s="21" t="s">
        <v>103</v>
      </c>
      <c r="BO34" s="21" t="s">
        <v>103</v>
      </c>
      <c r="BP34" s="21" t="s">
        <v>103</v>
      </c>
      <c r="BQ34" s="21" t="s">
        <v>103</v>
      </c>
      <c r="BR34" s="21" t="s">
        <v>103</v>
      </c>
      <c r="BS34" s="21" t="s">
        <v>103</v>
      </c>
      <c r="BT34" s="21" t="s">
        <v>103</v>
      </c>
      <c r="BU34" s="21" t="s">
        <v>103</v>
      </c>
      <c r="BV34" s="21" t="s">
        <v>103</v>
      </c>
      <c r="BW34" s="23">
        <v>11.95866819747417</v>
      </c>
      <c r="BX34" s="23">
        <v>49.468717948717945</v>
      </c>
      <c r="BY34" s="23">
        <v>28.276679841897231</v>
      </c>
      <c r="BZ34" s="21" t="s">
        <v>103</v>
      </c>
      <c r="CA34" s="21" t="s">
        <v>103</v>
      </c>
      <c r="CB34" s="21" t="s">
        <v>103</v>
      </c>
      <c r="CC34" s="21" t="s">
        <v>103</v>
      </c>
      <c r="CD34" s="21" t="s">
        <v>103</v>
      </c>
      <c r="CE34" s="21" t="s">
        <v>103</v>
      </c>
      <c r="CF34" s="21" t="s">
        <v>103</v>
      </c>
      <c r="CG34" s="24">
        <v>290.42479908151552</v>
      </c>
      <c r="CH34" s="21" t="s">
        <v>103</v>
      </c>
      <c r="CI34" s="21" t="s">
        <v>103</v>
      </c>
      <c r="CJ34" s="21" t="s">
        <v>103</v>
      </c>
      <c r="CK34" s="21" t="s">
        <v>103</v>
      </c>
      <c r="CL34" s="21" t="s">
        <v>103</v>
      </c>
      <c r="CM34" s="21" t="s">
        <v>103</v>
      </c>
    </row>
    <row r="35" spans="1:91" x14ac:dyDescent="0.3">
      <c r="A35" t="s">
        <v>102</v>
      </c>
      <c r="B35" s="23">
        <v>25.7</v>
      </c>
      <c r="C35" s="21" t="s">
        <v>103</v>
      </c>
      <c r="D35" s="21" t="s">
        <v>103</v>
      </c>
      <c r="E35" s="21" t="s">
        <v>103</v>
      </c>
      <c r="F35" s="21" t="s">
        <v>103</v>
      </c>
      <c r="G35" s="21" t="s">
        <v>103</v>
      </c>
      <c r="H35" s="21" t="s">
        <v>103</v>
      </c>
      <c r="I35" s="21" t="s">
        <v>103</v>
      </c>
      <c r="J35" s="21">
        <v>11.192781954887218</v>
      </c>
      <c r="K35" s="21">
        <v>1.9827586206896552</v>
      </c>
      <c r="L35" s="21">
        <v>75.092537313432828</v>
      </c>
      <c r="M35" s="21">
        <v>3.9095298602287167</v>
      </c>
      <c r="N35" s="21">
        <v>19.269487750556792</v>
      </c>
      <c r="O35" s="21">
        <v>2.3815513626834379</v>
      </c>
      <c r="P35" s="23">
        <v>14.693409742120345</v>
      </c>
      <c r="Q35" s="21">
        <v>1.3157199471598413</v>
      </c>
      <c r="R35" s="21">
        <v>14.043583535108956</v>
      </c>
      <c r="S35" s="21">
        <v>4.6512908777969022</v>
      </c>
      <c r="T35" s="21">
        <v>98.110236220472444</v>
      </c>
      <c r="U35" s="21">
        <v>7.5258536585365858</v>
      </c>
      <c r="V35" s="24">
        <f t="shared" si="1"/>
        <v>254.1687408436737</v>
      </c>
      <c r="W35" s="21" t="s">
        <v>103</v>
      </c>
      <c r="X35" s="21" t="s">
        <v>103</v>
      </c>
      <c r="Y35" s="21" t="s">
        <v>103</v>
      </c>
      <c r="Z35" s="21" t="s">
        <v>105</v>
      </c>
      <c r="AA35" s="21">
        <v>0.10640216411181243</v>
      </c>
      <c r="AB35" s="21">
        <v>0.18745562130177512</v>
      </c>
      <c r="AC35" s="21" t="s">
        <v>103</v>
      </c>
      <c r="AD35" s="22" t="s">
        <v>103</v>
      </c>
      <c r="AE35" s="23">
        <v>28.66926070038911</v>
      </c>
      <c r="AF35" s="23" t="s">
        <v>105</v>
      </c>
      <c r="AG35" s="21" t="s">
        <v>103</v>
      </c>
      <c r="AH35" s="21" t="s">
        <v>103</v>
      </c>
      <c r="AI35" s="21" t="s">
        <v>103</v>
      </c>
      <c r="AJ35" s="21" t="s">
        <v>103</v>
      </c>
      <c r="AK35" s="21" t="s">
        <v>103</v>
      </c>
      <c r="AL35" s="21" t="s">
        <v>103</v>
      </c>
      <c r="AM35" s="21" t="s">
        <v>103</v>
      </c>
      <c r="AN35" s="21" t="s">
        <v>103</v>
      </c>
      <c r="AO35" s="23" t="s">
        <v>103</v>
      </c>
      <c r="AP35" s="21" t="s">
        <v>103</v>
      </c>
      <c r="AQ35" s="21" t="s">
        <v>103</v>
      </c>
      <c r="AR35" s="21" t="s">
        <v>103</v>
      </c>
      <c r="AS35" s="23" t="s">
        <v>103</v>
      </c>
      <c r="AT35" s="21" t="s">
        <v>103</v>
      </c>
      <c r="AU35" s="21" t="s">
        <v>103</v>
      </c>
      <c r="AV35" s="21" t="s">
        <v>103</v>
      </c>
      <c r="AW35" s="21" t="s">
        <v>103</v>
      </c>
      <c r="AX35" s="21" t="s">
        <v>103</v>
      </c>
      <c r="AY35" s="21" t="s">
        <v>103</v>
      </c>
      <c r="AZ35" s="21" t="s">
        <v>103</v>
      </c>
      <c r="BA35" s="21" t="s">
        <v>103</v>
      </c>
      <c r="BB35" s="23">
        <v>31.799999999999997</v>
      </c>
      <c r="BC35" s="21" t="s">
        <v>103</v>
      </c>
      <c r="BD35" s="21" t="s">
        <v>103</v>
      </c>
      <c r="BE35" s="23" t="s">
        <v>103</v>
      </c>
      <c r="BF35" s="21" t="s">
        <v>103</v>
      </c>
      <c r="BG35" s="21" t="s">
        <v>103</v>
      </c>
      <c r="BH35" s="21" t="s">
        <v>103</v>
      </c>
      <c r="BI35" s="21" t="s">
        <v>103</v>
      </c>
      <c r="BJ35" s="23" t="s">
        <v>103</v>
      </c>
      <c r="BK35" s="21" t="s">
        <v>103</v>
      </c>
      <c r="BM35" s="21" t="s">
        <v>103</v>
      </c>
      <c r="BN35" s="21" t="s">
        <v>103</v>
      </c>
      <c r="BO35" s="21" t="s">
        <v>103</v>
      </c>
      <c r="BP35" s="21" t="s">
        <v>103</v>
      </c>
      <c r="BQ35" s="21" t="s">
        <v>103</v>
      </c>
      <c r="BR35" s="21" t="s">
        <v>103</v>
      </c>
      <c r="BS35" s="21" t="s">
        <v>103</v>
      </c>
      <c r="BT35" s="21" t="s">
        <v>103</v>
      </c>
      <c r="BU35" s="21" t="s">
        <v>103</v>
      </c>
      <c r="BV35" s="21" t="s">
        <v>105</v>
      </c>
      <c r="BW35" s="21">
        <v>5.7267508610792204</v>
      </c>
      <c r="BX35" s="23">
        <v>26.773333333333333</v>
      </c>
      <c r="BY35" s="23">
        <v>14.798418972332017</v>
      </c>
      <c r="BZ35" s="21" t="s">
        <v>103</v>
      </c>
      <c r="CA35" s="21" t="s">
        <v>103</v>
      </c>
      <c r="CB35" s="21" t="s">
        <v>103</v>
      </c>
      <c r="CC35" s="21" t="s">
        <v>103</v>
      </c>
      <c r="CD35" s="21" t="s">
        <v>103</v>
      </c>
      <c r="CE35" s="21" t="s">
        <v>103</v>
      </c>
      <c r="CF35" s="21" t="s">
        <v>103</v>
      </c>
      <c r="CG35" s="24">
        <v>721.01033295063155</v>
      </c>
      <c r="CH35" s="21" t="s">
        <v>103</v>
      </c>
      <c r="CI35" s="21" t="s">
        <v>103</v>
      </c>
      <c r="CJ35" s="21" t="s">
        <v>103</v>
      </c>
      <c r="CK35" s="21" t="s">
        <v>103</v>
      </c>
      <c r="CL35" s="21" t="s">
        <v>103</v>
      </c>
      <c r="CM35" s="21" t="s">
        <v>103</v>
      </c>
    </row>
    <row r="36" spans="1:91" x14ac:dyDescent="0.3">
      <c r="A36" t="s">
        <v>102</v>
      </c>
      <c r="B36" s="24">
        <v>153.9</v>
      </c>
      <c r="C36" s="21">
        <v>5.3101311084624543</v>
      </c>
      <c r="D36" s="21" t="s">
        <v>103</v>
      </c>
      <c r="E36" s="21" t="s">
        <v>103</v>
      </c>
      <c r="F36" s="21" t="s">
        <v>103</v>
      </c>
      <c r="G36" s="21" t="s">
        <v>103</v>
      </c>
      <c r="H36" s="21" t="s">
        <v>103</v>
      </c>
      <c r="I36" s="21" t="s">
        <v>103</v>
      </c>
      <c r="J36" s="21" t="s">
        <v>103</v>
      </c>
      <c r="K36" s="21" t="s">
        <v>103</v>
      </c>
      <c r="L36" s="21" t="s">
        <v>103</v>
      </c>
      <c r="M36" s="21" t="s">
        <v>103</v>
      </c>
      <c r="N36" s="21" t="s">
        <v>103</v>
      </c>
      <c r="O36" s="21" t="s">
        <v>103</v>
      </c>
      <c r="P36" s="21" t="s">
        <v>103</v>
      </c>
      <c r="Q36" s="21" t="s">
        <v>103</v>
      </c>
      <c r="R36" s="21" t="s">
        <v>103</v>
      </c>
      <c r="S36" s="21" t="s">
        <v>103</v>
      </c>
      <c r="T36" s="21" t="s">
        <v>103</v>
      </c>
      <c r="U36" s="21" t="s">
        <v>103</v>
      </c>
      <c r="V36" s="21" t="s">
        <v>103</v>
      </c>
      <c r="W36" s="21">
        <v>8.0352201257861626</v>
      </c>
      <c r="X36" s="21" t="s">
        <v>103</v>
      </c>
      <c r="Y36" s="21">
        <v>3.9046632124352332E-2</v>
      </c>
      <c r="Z36" s="21">
        <v>1.2110535405872194</v>
      </c>
      <c r="AA36" s="21">
        <v>3.1949504057709648</v>
      </c>
      <c r="AB36" s="21">
        <v>3.4564102564102566</v>
      </c>
      <c r="AC36" s="21" t="s">
        <v>105</v>
      </c>
      <c r="AD36" s="22" t="s">
        <v>103</v>
      </c>
      <c r="AE36" s="24">
        <v>189.41634241245137</v>
      </c>
      <c r="AF36" s="23">
        <v>79.607072691552077</v>
      </c>
      <c r="AG36" s="21" t="s">
        <v>105</v>
      </c>
      <c r="AH36" s="21" t="s">
        <v>103</v>
      </c>
      <c r="AI36" s="21" t="s">
        <v>103</v>
      </c>
      <c r="AJ36" s="21" t="s">
        <v>103</v>
      </c>
      <c r="AK36" s="21" t="s">
        <v>103</v>
      </c>
      <c r="AL36" s="21">
        <v>4.5086033519553075</v>
      </c>
      <c r="AM36" s="21" t="s">
        <v>103</v>
      </c>
      <c r="AN36" s="21" t="s">
        <v>103</v>
      </c>
      <c r="AO36" s="23" t="s">
        <v>103</v>
      </c>
      <c r="AP36" s="21" t="s">
        <v>103</v>
      </c>
      <c r="AQ36" s="21" t="s">
        <v>103</v>
      </c>
      <c r="AR36" s="21" t="s">
        <v>103</v>
      </c>
      <c r="AS36" s="23" t="s">
        <v>103</v>
      </c>
      <c r="AT36" s="21" t="s">
        <v>103</v>
      </c>
      <c r="AU36" s="21" t="s">
        <v>103</v>
      </c>
      <c r="AV36" s="21" t="s">
        <v>103</v>
      </c>
      <c r="AW36" s="21" t="s">
        <v>103</v>
      </c>
      <c r="AX36" s="21" t="s">
        <v>103</v>
      </c>
      <c r="AY36" s="21" t="s">
        <v>103</v>
      </c>
      <c r="AZ36" s="21" t="s">
        <v>103</v>
      </c>
      <c r="BA36" s="21" t="s">
        <v>103</v>
      </c>
      <c r="BB36" s="24">
        <v>158.66666666666666</v>
      </c>
      <c r="BC36" s="21" t="s">
        <v>103</v>
      </c>
      <c r="BD36" s="21" t="s">
        <v>103</v>
      </c>
      <c r="BE36" s="23" t="s">
        <v>103</v>
      </c>
      <c r="BF36" s="21" t="s">
        <v>103</v>
      </c>
      <c r="BG36" s="21" t="s">
        <v>103</v>
      </c>
      <c r="BH36" s="21" t="s">
        <v>103</v>
      </c>
      <c r="BI36" s="21" t="s">
        <v>103</v>
      </c>
      <c r="BJ36" s="23" t="s">
        <v>105</v>
      </c>
      <c r="BK36" s="21" t="s">
        <v>103</v>
      </c>
      <c r="BM36" s="21" t="s">
        <v>103</v>
      </c>
      <c r="BN36" s="21" t="s">
        <v>103</v>
      </c>
      <c r="BO36" s="21" t="s">
        <v>103</v>
      </c>
      <c r="BP36" s="21" t="s">
        <v>103</v>
      </c>
      <c r="BQ36" s="21" t="s">
        <v>103</v>
      </c>
      <c r="BR36" s="21" t="s">
        <v>103</v>
      </c>
      <c r="BS36" s="21" t="s">
        <v>103</v>
      </c>
      <c r="BT36" s="21" t="s">
        <v>103</v>
      </c>
      <c r="BU36" s="21" t="s">
        <v>104</v>
      </c>
      <c r="BV36" s="21" t="s">
        <v>103</v>
      </c>
      <c r="BW36" s="23">
        <v>26.985074626865675</v>
      </c>
      <c r="BX36" s="24">
        <v>117.16923076923077</v>
      </c>
      <c r="BY36" s="23">
        <v>92.490118577075094</v>
      </c>
      <c r="BZ36" s="21" t="s">
        <v>103</v>
      </c>
      <c r="CA36" s="21" t="s">
        <v>103</v>
      </c>
      <c r="CB36" s="21" t="s">
        <v>103</v>
      </c>
      <c r="CC36" s="21" t="s">
        <v>103</v>
      </c>
      <c r="CD36" s="21" t="s">
        <v>103</v>
      </c>
      <c r="CE36" s="21" t="s">
        <v>103</v>
      </c>
      <c r="CF36" s="21" t="s">
        <v>103</v>
      </c>
      <c r="CG36" s="24">
        <v>548.70264064293917</v>
      </c>
      <c r="CH36" s="21" t="s">
        <v>103</v>
      </c>
      <c r="CI36" s="21" t="s">
        <v>103</v>
      </c>
      <c r="CJ36" s="21" t="s">
        <v>103</v>
      </c>
      <c r="CK36" s="21" t="s">
        <v>103</v>
      </c>
      <c r="CL36" s="21" t="s">
        <v>103</v>
      </c>
      <c r="CM36" s="21" t="s">
        <v>103</v>
      </c>
    </row>
    <row r="37" spans="1:91" x14ac:dyDescent="0.3">
      <c r="A37" t="s">
        <v>102</v>
      </c>
      <c r="B37" s="23">
        <v>59</v>
      </c>
      <c r="C37" s="21" t="s">
        <v>103</v>
      </c>
      <c r="D37" s="21" t="s">
        <v>103</v>
      </c>
      <c r="E37" s="21" t="s">
        <v>103</v>
      </c>
      <c r="F37" s="21" t="s">
        <v>103</v>
      </c>
      <c r="G37" s="21" t="s">
        <v>103</v>
      </c>
      <c r="H37" s="21" t="s">
        <v>103</v>
      </c>
      <c r="I37" s="21" t="s">
        <v>103</v>
      </c>
      <c r="J37" s="21" t="s">
        <v>103</v>
      </c>
      <c r="K37" s="21" t="s">
        <v>103</v>
      </c>
      <c r="L37" s="21" t="s">
        <v>103</v>
      </c>
      <c r="M37" s="21" t="s">
        <v>103</v>
      </c>
      <c r="N37" s="21" t="s">
        <v>103</v>
      </c>
      <c r="O37" s="21" t="s">
        <v>103</v>
      </c>
      <c r="P37" s="21" t="s">
        <v>103</v>
      </c>
      <c r="Q37" s="21" t="s">
        <v>103</v>
      </c>
      <c r="R37" s="21">
        <v>2.4161420500403548</v>
      </c>
      <c r="S37" s="21" t="s">
        <v>105</v>
      </c>
      <c r="T37" s="21">
        <v>6.0244094488188979</v>
      </c>
      <c r="U37" s="21" t="s">
        <v>105</v>
      </c>
      <c r="V37" s="21">
        <f>SUM(I37:U37)</f>
        <v>8.4405514988592536</v>
      </c>
      <c r="W37" s="21" t="s">
        <v>105</v>
      </c>
      <c r="X37" s="21" t="s">
        <v>103</v>
      </c>
      <c r="Y37" s="21" t="s">
        <v>103</v>
      </c>
      <c r="Z37" s="21">
        <v>0.30680483592400692</v>
      </c>
      <c r="AA37" s="21">
        <v>1.5401262398557256</v>
      </c>
      <c r="AB37" s="21">
        <v>1.5345167652859959</v>
      </c>
      <c r="AC37" s="21" t="s">
        <v>103</v>
      </c>
      <c r="AD37" s="22" t="s">
        <v>103</v>
      </c>
      <c r="AE37" s="23">
        <v>60.280155642023352</v>
      </c>
      <c r="AF37" s="23">
        <v>31.559921414538312</v>
      </c>
      <c r="AG37" s="21" t="s">
        <v>103</v>
      </c>
      <c r="AH37" s="21" t="s">
        <v>103</v>
      </c>
      <c r="AI37" s="21" t="s">
        <v>103</v>
      </c>
      <c r="AJ37" s="21" t="s">
        <v>103</v>
      </c>
      <c r="AK37" s="21" t="s">
        <v>103</v>
      </c>
      <c r="AL37" s="21">
        <v>2.2417877094972067</v>
      </c>
      <c r="AM37" s="21" t="s">
        <v>103</v>
      </c>
      <c r="AN37" s="21" t="s">
        <v>103</v>
      </c>
      <c r="AO37" s="23" t="s">
        <v>103</v>
      </c>
      <c r="AP37" s="21" t="s">
        <v>103</v>
      </c>
      <c r="AQ37" s="21" t="s">
        <v>103</v>
      </c>
      <c r="AR37" s="21" t="s">
        <v>103</v>
      </c>
      <c r="AS37" s="23" t="s">
        <v>103</v>
      </c>
      <c r="AT37" s="21" t="s">
        <v>103</v>
      </c>
      <c r="AU37" s="21" t="s">
        <v>103</v>
      </c>
      <c r="AV37" s="21" t="s">
        <v>103</v>
      </c>
      <c r="AW37" s="21" t="s">
        <v>103</v>
      </c>
      <c r="AX37" s="21" t="s">
        <v>103</v>
      </c>
      <c r="AY37" s="21" t="s">
        <v>103</v>
      </c>
      <c r="AZ37" s="21" t="s">
        <v>103</v>
      </c>
      <c r="BA37" s="21" t="s">
        <v>103</v>
      </c>
      <c r="BB37" s="23">
        <v>31.866666666666667</v>
      </c>
      <c r="BC37" s="21" t="s">
        <v>103</v>
      </c>
      <c r="BD37" s="21" t="s">
        <v>103</v>
      </c>
      <c r="BE37" s="23" t="s">
        <v>103</v>
      </c>
      <c r="BF37" s="21" t="s">
        <v>103</v>
      </c>
      <c r="BG37" s="21" t="s">
        <v>103</v>
      </c>
      <c r="BH37" s="21" t="s">
        <v>103</v>
      </c>
      <c r="BI37" s="21" t="s">
        <v>103</v>
      </c>
      <c r="BJ37" s="23" t="s">
        <v>105</v>
      </c>
      <c r="BK37" s="21" t="s">
        <v>103</v>
      </c>
      <c r="BM37" s="21" t="s">
        <v>103</v>
      </c>
      <c r="BN37" s="21" t="s">
        <v>103</v>
      </c>
      <c r="BO37" s="21" t="s">
        <v>103</v>
      </c>
      <c r="BP37" s="21" t="s">
        <v>103</v>
      </c>
      <c r="BQ37" s="21" t="s">
        <v>103</v>
      </c>
      <c r="BR37" s="21" t="s">
        <v>103</v>
      </c>
      <c r="BS37" s="21" t="s">
        <v>103</v>
      </c>
      <c r="BT37" s="21" t="s">
        <v>103</v>
      </c>
      <c r="BU37" s="21" t="s">
        <v>103</v>
      </c>
      <c r="BV37" s="21" t="s">
        <v>103</v>
      </c>
      <c r="BW37" s="23">
        <v>40.220436280137775</v>
      </c>
      <c r="BX37" s="24">
        <v>126.44102564102565</v>
      </c>
      <c r="BY37" s="24">
        <v>145.21739130434781</v>
      </c>
      <c r="BZ37" s="21" t="s">
        <v>103</v>
      </c>
      <c r="CA37" s="21" t="s">
        <v>103</v>
      </c>
      <c r="CB37" s="21" t="s">
        <v>103</v>
      </c>
      <c r="CC37" s="21" t="s">
        <v>103</v>
      </c>
      <c r="CD37" s="21" t="s">
        <v>103</v>
      </c>
      <c r="CE37" s="21" t="s">
        <v>103</v>
      </c>
      <c r="CF37" s="21" t="s">
        <v>103</v>
      </c>
      <c r="CG37" s="24">
        <v>453.36394948335249</v>
      </c>
      <c r="CH37" s="21" t="s">
        <v>103</v>
      </c>
      <c r="CI37" s="21" t="s">
        <v>103</v>
      </c>
      <c r="CJ37" s="21" t="s">
        <v>103</v>
      </c>
      <c r="CK37" s="21" t="s">
        <v>103</v>
      </c>
      <c r="CL37" s="21" t="s">
        <v>103</v>
      </c>
      <c r="CM37" s="21" t="s">
        <v>103</v>
      </c>
    </row>
    <row r="38" spans="1:91" x14ac:dyDescent="0.3">
      <c r="A38" t="s">
        <v>102</v>
      </c>
      <c r="B38" s="23" t="s">
        <v>103</v>
      </c>
      <c r="C38" s="21" t="s">
        <v>103</v>
      </c>
      <c r="D38" s="21" t="s">
        <v>103</v>
      </c>
      <c r="E38" s="21" t="s">
        <v>103</v>
      </c>
      <c r="F38" s="21" t="s">
        <v>103</v>
      </c>
      <c r="G38" s="21" t="s">
        <v>103</v>
      </c>
      <c r="H38" s="21" t="s">
        <v>103</v>
      </c>
      <c r="I38" s="21" t="s">
        <v>103</v>
      </c>
      <c r="J38" s="21" t="s">
        <v>105</v>
      </c>
      <c r="K38" s="21" t="s">
        <v>105</v>
      </c>
      <c r="L38" s="21">
        <v>18.05373134328358</v>
      </c>
      <c r="M38" s="21">
        <v>1.6030495552731894</v>
      </c>
      <c r="N38" s="21" t="s">
        <v>103</v>
      </c>
      <c r="O38" s="21" t="s">
        <v>103</v>
      </c>
      <c r="P38" s="21" t="s">
        <v>105</v>
      </c>
      <c r="Q38" s="21">
        <v>0.358996036988111</v>
      </c>
      <c r="R38" s="21">
        <v>4.2673123486682805</v>
      </c>
      <c r="S38" s="21">
        <v>1.1458864027538727</v>
      </c>
      <c r="T38" s="21">
        <v>15.031496062992128</v>
      </c>
      <c r="U38" s="21">
        <v>1.6844878048780489</v>
      </c>
      <c r="V38" s="23">
        <f>SUM(I38:U38)</f>
        <v>42.144959554837207</v>
      </c>
      <c r="W38" s="21" t="s">
        <v>103</v>
      </c>
      <c r="X38" s="21" t="s">
        <v>103</v>
      </c>
      <c r="Y38" s="21">
        <v>0.10507772020725388</v>
      </c>
      <c r="Z38" s="21">
        <v>2.6259067357512951</v>
      </c>
      <c r="AA38" s="21">
        <v>12.631199278629396</v>
      </c>
      <c r="AB38" s="21">
        <v>10.745562130177516</v>
      </c>
      <c r="AC38" s="21" t="s">
        <v>105</v>
      </c>
      <c r="AD38" s="22">
        <v>4.6540322580645157E-3</v>
      </c>
      <c r="AE38" s="23" t="s">
        <v>103</v>
      </c>
      <c r="AF38" s="23" t="s">
        <v>103</v>
      </c>
      <c r="AG38" s="21" t="s">
        <v>103</v>
      </c>
      <c r="AH38" s="21" t="s">
        <v>103</v>
      </c>
      <c r="AI38" s="21" t="s">
        <v>103</v>
      </c>
      <c r="AJ38" s="21" t="s">
        <v>103</v>
      </c>
      <c r="AK38" s="21" t="s">
        <v>103</v>
      </c>
      <c r="AL38" s="21" t="s">
        <v>103</v>
      </c>
      <c r="AM38" s="21" t="s">
        <v>103</v>
      </c>
      <c r="AN38" s="21" t="s">
        <v>103</v>
      </c>
      <c r="AO38" s="23" t="s">
        <v>103</v>
      </c>
      <c r="AP38" s="21" t="s">
        <v>103</v>
      </c>
      <c r="AQ38" s="21" t="s">
        <v>103</v>
      </c>
      <c r="AR38" s="21" t="s">
        <v>103</v>
      </c>
      <c r="AS38" s="23" t="s">
        <v>103</v>
      </c>
      <c r="AT38" s="21" t="s">
        <v>103</v>
      </c>
      <c r="AU38" s="21" t="s">
        <v>103</v>
      </c>
      <c r="AV38" s="21" t="s">
        <v>103</v>
      </c>
      <c r="AW38" s="21">
        <v>3.6214175303448801</v>
      </c>
      <c r="AX38" s="21" t="s">
        <v>103</v>
      </c>
      <c r="AY38" s="21" t="s">
        <v>103</v>
      </c>
      <c r="AZ38" s="21" t="s">
        <v>103</v>
      </c>
      <c r="BA38" s="21" t="s">
        <v>103</v>
      </c>
      <c r="BB38" s="23">
        <v>64.599999999999994</v>
      </c>
      <c r="BC38" s="21" t="s">
        <v>103</v>
      </c>
      <c r="BD38" s="21" t="s">
        <v>103</v>
      </c>
      <c r="BE38" s="23" t="s">
        <v>103</v>
      </c>
      <c r="BF38" s="21" t="s">
        <v>103</v>
      </c>
      <c r="BG38" s="21" t="s">
        <v>103</v>
      </c>
      <c r="BH38" s="21" t="s">
        <v>103</v>
      </c>
      <c r="BI38" s="21" t="s">
        <v>103</v>
      </c>
      <c r="BJ38" s="24">
        <v>649.25996204933585</v>
      </c>
      <c r="BK38" s="21" t="s">
        <v>103</v>
      </c>
      <c r="BM38" s="21" t="s">
        <v>103</v>
      </c>
      <c r="BN38" s="21" t="s">
        <v>103</v>
      </c>
      <c r="BO38" s="21" t="s">
        <v>103</v>
      </c>
      <c r="BP38" s="21" t="s">
        <v>103</v>
      </c>
      <c r="BQ38" s="21" t="s">
        <v>103</v>
      </c>
      <c r="BR38" s="21" t="s">
        <v>103</v>
      </c>
      <c r="BS38" s="21" t="s">
        <v>103</v>
      </c>
      <c r="BT38" s="21" t="s">
        <v>103</v>
      </c>
      <c r="BU38" s="21" t="s">
        <v>103</v>
      </c>
      <c r="BV38" s="21" t="s">
        <v>103</v>
      </c>
      <c r="BW38" s="23">
        <v>13.841561423650976</v>
      </c>
      <c r="BX38" s="23">
        <v>76.406153846153842</v>
      </c>
      <c r="BY38" s="23">
        <v>59.201581027667977</v>
      </c>
      <c r="BZ38" s="21" t="s">
        <v>103</v>
      </c>
      <c r="CA38" s="21">
        <v>1.2036363636363634</v>
      </c>
      <c r="CB38" s="21" t="s">
        <v>103</v>
      </c>
      <c r="CC38" s="21" t="s">
        <v>103</v>
      </c>
      <c r="CD38" s="21" t="s">
        <v>103</v>
      </c>
      <c r="CE38" s="21" t="s">
        <v>103</v>
      </c>
      <c r="CF38" s="21" t="s">
        <v>103</v>
      </c>
      <c r="CG38" s="24">
        <v>1851.6647531572905</v>
      </c>
      <c r="CH38" s="21" t="s">
        <v>103</v>
      </c>
      <c r="CI38" s="21" t="s">
        <v>103</v>
      </c>
      <c r="CJ38" s="21" t="s">
        <v>103</v>
      </c>
      <c r="CK38" s="21" t="s">
        <v>103</v>
      </c>
      <c r="CL38" s="21" t="s">
        <v>103</v>
      </c>
      <c r="CM38" s="21" t="s">
        <v>103</v>
      </c>
    </row>
    <row r="39" spans="1:91" x14ac:dyDescent="0.3">
      <c r="A39" t="s">
        <v>102</v>
      </c>
      <c r="B39" s="23" t="s">
        <v>103</v>
      </c>
      <c r="C39" s="21" t="s">
        <v>103</v>
      </c>
      <c r="D39" s="21" t="s">
        <v>103</v>
      </c>
      <c r="E39" s="21" t="s">
        <v>103</v>
      </c>
      <c r="F39" s="21" t="s">
        <v>103</v>
      </c>
      <c r="G39" s="21" t="s">
        <v>103</v>
      </c>
      <c r="H39" s="21" t="s">
        <v>103</v>
      </c>
      <c r="I39" s="21" t="s">
        <v>103</v>
      </c>
      <c r="J39" s="21" t="s">
        <v>103</v>
      </c>
      <c r="K39" s="21" t="s">
        <v>103</v>
      </c>
      <c r="L39" s="21" t="s">
        <v>103</v>
      </c>
      <c r="M39" s="21" t="s">
        <v>103</v>
      </c>
      <c r="N39" s="21" t="s">
        <v>103</v>
      </c>
      <c r="O39" s="21" t="s">
        <v>103</v>
      </c>
      <c r="P39" s="21" t="s">
        <v>103</v>
      </c>
      <c r="Q39" s="21" t="s">
        <v>103</v>
      </c>
      <c r="R39" s="21" t="s">
        <v>103</v>
      </c>
      <c r="S39" s="21" t="s">
        <v>103</v>
      </c>
      <c r="T39" s="21" t="s">
        <v>103</v>
      </c>
      <c r="U39" s="21" t="s">
        <v>103</v>
      </c>
      <c r="V39" s="21" t="s">
        <v>103</v>
      </c>
      <c r="W39" s="21" t="s">
        <v>103</v>
      </c>
      <c r="X39" s="21" t="s">
        <v>103</v>
      </c>
      <c r="Y39" s="21" t="s">
        <v>105</v>
      </c>
      <c r="Z39" s="21">
        <v>0.68559585492227981</v>
      </c>
      <c r="AA39" s="21">
        <v>0.81009918845807027</v>
      </c>
      <c r="AB39" s="21">
        <v>1.6015779092702169</v>
      </c>
      <c r="AC39" s="21" t="s">
        <v>103</v>
      </c>
      <c r="AD39" s="22" t="s">
        <v>103</v>
      </c>
      <c r="AE39" s="23" t="s">
        <v>103</v>
      </c>
      <c r="AF39" s="23" t="s">
        <v>103</v>
      </c>
      <c r="AG39" s="21" t="s">
        <v>103</v>
      </c>
      <c r="AH39" s="21" t="s">
        <v>103</v>
      </c>
      <c r="AI39" s="21" t="s">
        <v>103</v>
      </c>
      <c r="AJ39" s="21" t="s">
        <v>103</v>
      </c>
      <c r="AK39" s="21" t="s">
        <v>103</v>
      </c>
      <c r="AL39" s="21" t="s">
        <v>103</v>
      </c>
      <c r="AM39" s="21" t="s">
        <v>103</v>
      </c>
      <c r="AN39" s="21" t="s">
        <v>103</v>
      </c>
      <c r="AO39" s="23" t="s">
        <v>103</v>
      </c>
      <c r="AP39" s="21" t="s">
        <v>103</v>
      </c>
      <c r="AQ39" s="21" t="s">
        <v>103</v>
      </c>
      <c r="AR39" s="21" t="s">
        <v>103</v>
      </c>
      <c r="AS39" s="23" t="s">
        <v>103</v>
      </c>
      <c r="AT39" s="21" t="s">
        <v>103</v>
      </c>
      <c r="AU39" s="21" t="s">
        <v>103</v>
      </c>
      <c r="AV39" s="21" t="s">
        <v>103</v>
      </c>
      <c r="AW39" s="21" t="s">
        <v>103</v>
      </c>
      <c r="AX39" s="21" t="s">
        <v>103</v>
      </c>
      <c r="AY39" s="21" t="s">
        <v>103</v>
      </c>
      <c r="AZ39" s="21" t="s">
        <v>103</v>
      </c>
      <c r="BA39" s="21" t="s">
        <v>103</v>
      </c>
      <c r="BB39" s="23" t="s">
        <v>103</v>
      </c>
      <c r="BC39" s="21" t="s">
        <v>103</v>
      </c>
      <c r="BD39" s="21" t="s">
        <v>103</v>
      </c>
      <c r="BE39" s="23" t="s">
        <v>103</v>
      </c>
      <c r="BF39" s="21" t="s">
        <v>103</v>
      </c>
      <c r="BG39" s="21" t="s">
        <v>103</v>
      </c>
      <c r="BH39" s="21" t="s">
        <v>103</v>
      </c>
      <c r="BI39" s="21" t="s">
        <v>103</v>
      </c>
      <c r="BJ39" s="24" t="s">
        <v>105</v>
      </c>
      <c r="BK39" s="21" t="s">
        <v>103</v>
      </c>
      <c r="BM39" s="21" t="s">
        <v>103</v>
      </c>
      <c r="BN39" s="21" t="s">
        <v>103</v>
      </c>
      <c r="BO39" s="21" t="s">
        <v>103</v>
      </c>
      <c r="BP39" s="21" t="s">
        <v>103</v>
      </c>
      <c r="BQ39" s="21" t="s">
        <v>103</v>
      </c>
      <c r="BR39" s="21" t="s">
        <v>103</v>
      </c>
      <c r="BS39" s="21" t="s">
        <v>103</v>
      </c>
      <c r="BT39" s="21" t="s">
        <v>103</v>
      </c>
      <c r="BU39" s="21" t="s">
        <v>103</v>
      </c>
      <c r="BV39" s="21" t="s">
        <v>103</v>
      </c>
      <c r="BW39" s="21">
        <v>8.071641791044776</v>
      </c>
      <c r="BX39" s="23">
        <v>39.712820512820514</v>
      </c>
      <c r="BY39" s="23">
        <v>47.446640316205524</v>
      </c>
      <c r="BZ39" s="21" t="s">
        <v>103</v>
      </c>
      <c r="CA39" s="21" t="s">
        <v>103</v>
      </c>
      <c r="CB39" s="21" t="s">
        <v>103</v>
      </c>
      <c r="CC39" s="21" t="s">
        <v>103</v>
      </c>
      <c r="CD39" s="21" t="s">
        <v>103</v>
      </c>
      <c r="CE39" s="21" t="s">
        <v>103</v>
      </c>
      <c r="CF39" s="21" t="s">
        <v>103</v>
      </c>
      <c r="CG39" s="24">
        <v>19390</v>
      </c>
      <c r="CH39" s="21" t="s">
        <v>103</v>
      </c>
      <c r="CI39" s="21" t="s">
        <v>103</v>
      </c>
      <c r="CJ39" s="21" t="s">
        <v>103</v>
      </c>
      <c r="CK39" s="21" t="s">
        <v>103</v>
      </c>
      <c r="CL39" s="21" t="s">
        <v>103</v>
      </c>
      <c r="CM39" s="21" t="s">
        <v>103</v>
      </c>
    </row>
    <row r="40" spans="1:91" x14ac:dyDescent="0.3">
      <c r="A40" t="s">
        <v>102</v>
      </c>
      <c r="B40" s="23" t="s">
        <v>103</v>
      </c>
      <c r="C40" s="21" t="s">
        <v>103</v>
      </c>
      <c r="D40" s="21" t="s">
        <v>103</v>
      </c>
      <c r="E40" s="21" t="s">
        <v>103</v>
      </c>
      <c r="F40" s="21" t="s">
        <v>103</v>
      </c>
      <c r="G40" s="21" t="s">
        <v>103</v>
      </c>
      <c r="H40" s="21" t="s">
        <v>103</v>
      </c>
      <c r="I40" s="21" t="s">
        <v>103</v>
      </c>
      <c r="J40" s="21">
        <v>2.3759398496240602</v>
      </c>
      <c r="K40" s="21" t="s">
        <v>103</v>
      </c>
      <c r="L40" s="21">
        <v>58.758208955223886</v>
      </c>
      <c r="M40" s="21">
        <v>3.474459974587039</v>
      </c>
      <c r="N40" s="21">
        <v>8.3768374164810702</v>
      </c>
      <c r="O40" s="21" t="s">
        <v>103</v>
      </c>
      <c r="P40" s="21">
        <v>4.7258834765998099</v>
      </c>
      <c r="Q40" s="21">
        <v>0.55017173051519153</v>
      </c>
      <c r="R40" s="21">
        <v>9.2009685230024214</v>
      </c>
      <c r="S40" s="21">
        <v>2.4688468158347674</v>
      </c>
      <c r="T40" s="21">
        <v>37.078740157480318</v>
      </c>
      <c r="U40" s="21">
        <v>4.1873170731707319</v>
      </c>
      <c r="V40" s="24">
        <f t="shared" ref="V40:V46" si="2">SUM(I40:U40)</f>
        <v>131.19737397251927</v>
      </c>
      <c r="W40" s="21">
        <v>8.7225157232704404</v>
      </c>
      <c r="X40" s="21" t="s">
        <v>103</v>
      </c>
      <c r="Y40" s="21">
        <v>0.14956822107081175</v>
      </c>
      <c r="Z40" s="21">
        <v>4.777892918825561</v>
      </c>
      <c r="AA40" s="21">
        <v>39.220919747520291</v>
      </c>
      <c r="AB40" s="21">
        <v>25.03353057199211</v>
      </c>
      <c r="AC40" s="21">
        <v>1.2551181102362203</v>
      </c>
      <c r="AD40" s="22">
        <v>1.2637096774193548E-2</v>
      </c>
      <c r="AE40" s="24">
        <v>106.84824902723736</v>
      </c>
      <c r="AF40" s="23">
        <v>38.93123772102161</v>
      </c>
      <c r="AG40" s="21" t="s">
        <v>103</v>
      </c>
      <c r="AH40" s="21" t="s">
        <v>103</v>
      </c>
      <c r="AI40" s="21" t="s">
        <v>103</v>
      </c>
      <c r="AJ40" s="21" t="s">
        <v>103</v>
      </c>
      <c r="AK40" s="21" t="s">
        <v>103</v>
      </c>
      <c r="AL40" s="21">
        <v>9.3586592178770935</v>
      </c>
      <c r="AM40" s="21" t="s">
        <v>103</v>
      </c>
      <c r="AN40" s="21" t="s">
        <v>103</v>
      </c>
      <c r="AO40" s="23" t="s">
        <v>103</v>
      </c>
      <c r="AP40" s="21" t="s">
        <v>103</v>
      </c>
      <c r="AQ40" s="21" t="s">
        <v>103</v>
      </c>
      <c r="AR40" s="21" t="s">
        <v>103</v>
      </c>
      <c r="AS40" s="23" t="s">
        <v>103</v>
      </c>
      <c r="AT40" s="21" t="s">
        <v>103</v>
      </c>
      <c r="AU40" s="21" t="s">
        <v>103</v>
      </c>
      <c r="AV40" s="21" t="s">
        <v>103</v>
      </c>
      <c r="AW40" s="21">
        <v>5.337049894838203</v>
      </c>
      <c r="AX40" s="21" t="s">
        <v>103</v>
      </c>
      <c r="AY40" s="21" t="s">
        <v>103</v>
      </c>
      <c r="AZ40" s="21" t="s">
        <v>103</v>
      </c>
      <c r="BA40" s="21" t="s">
        <v>103</v>
      </c>
      <c r="BB40" s="23">
        <v>27.244444444444444</v>
      </c>
      <c r="BC40" s="21" t="s">
        <v>103</v>
      </c>
      <c r="BD40" s="21" t="s">
        <v>103</v>
      </c>
      <c r="BE40" s="23" t="s">
        <v>103</v>
      </c>
      <c r="BF40" s="21" t="s">
        <v>103</v>
      </c>
      <c r="BG40" s="21" t="s">
        <v>103</v>
      </c>
      <c r="BH40" s="21" t="s">
        <v>103</v>
      </c>
      <c r="BI40" s="21" t="s">
        <v>103</v>
      </c>
      <c r="BJ40" s="24">
        <v>587.85578747628085</v>
      </c>
      <c r="BK40" s="21" t="s">
        <v>103</v>
      </c>
      <c r="BM40" s="21" t="s">
        <v>103</v>
      </c>
      <c r="BN40" s="21" t="s">
        <v>103</v>
      </c>
      <c r="BO40" s="21" t="s">
        <v>103</v>
      </c>
      <c r="BP40" s="21" t="s">
        <v>103</v>
      </c>
      <c r="BQ40" s="21" t="s">
        <v>103</v>
      </c>
      <c r="BR40" s="21" t="s">
        <v>103</v>
      </c>
      <c r="BS40" s="21" t="s">
        <v>103</v>
      </c>
      <c r="BT40" s="21" t="s">
        <v>103</v>
      </c>
      <c r="BU40" s="21" t="s">
        <v>105</v>
      </c>
      <c r="BV40" s="21" t="s">
        <v>104</v>
      </c>
      <c r="BW40" s="23">
        <v>54.190585533869118</v>
      </c>
      <c r="BX40" s="24">
        <v>331.97948717948719</v>
      </c>
      <c r="BY40" s="24">
        <v>257.70750988142294</v>
      </c>
      <c r="BZ40" s="21" t="s">
        <v>103</v>
      </c>
      <c r="CA40" s="21">
        <v>3.0290909090909093</v>
      </c>
      <c r="CB40" s="21" t="s">
        <v>103</v>
      </c>
      <c r="CC40" s="21" t="s">
        <v>103</v>
      </c>
      <c r="CD40" s="21">
        <v>1.8061601642710472</v>
      </c>
      <c r="CE40" s="21" t="s">
        <v>103</v>
      </c>
      <c r="CF40" s="21" t="s">
        <v>103</v>
      </c>
      <c r="CG40" s="24">
        <v>948.79448909299663</v>
      </c>
      <c r="CH40" s="21" t="s">
        <v>103</v>
      </c>
      <c r="CI40" s="21" t="s">
        <v>103</v>
      </c>
      <c r="CJ40" s="21" t="s">
        <v>103</v>
      </c>
      <c r="CK40" s="21" t="s">
        <v>103</v>
      </c>
      <c r="CL40" s="21" t="s">
        <v>103</v>
      </c>
      <c r="CM40" s="21" t="s">
        <v>103</v>
      </c>
    </row>
    <row r="41" spans="1:91" x14ac:dyDescent="0.3">
      <c r="A41" t="s">
        <v>102</v>
      </c>
      <c r="B41" s="23" t="s">
        <v>103</v>
      </c>
      <c r="C41" s="21" t="s">
        <v>103</v>
      </c>
      <c r="D41" s="21" t="s">
        <v>103</v>
      </c>
      <c r="E41" s="21" t="s">
        <v>103</v>
      </c>
      <c r="F41" s="21" t="s">
        <v>103</v>
      </c>
      <c r="G41" s="21" t="s">
        <v>103</v>
      </c>
      <c r="H41" s="21" t="s">
        <v>103</v>
      </c>
      <c r="I41" s="21" t="s">
        <v>103</v>
      </c>
      <c r="J41" s="21" t="s">
        <v>103</v>
      </c>
      <c r="K41" s="21" t="s">
        <v>103</v>
      </c>
      <c r="L41" s="21">
        <v>11.788656716417909</v>
      </c>
      <c r="M41" s="21">
        <v>1.0531130876747139</v>
      </c>
      <c r="N41" s="21">
        <v>3.0316258351893097</v>
      </c>
      <c r="O41" s="21" t="s">
        <v>103</v>
      </c>
      <c r="P41" s="21" t="s">
        <v>105</v>
      </c>
      <c r="Q41" s="21" t="s">
        <v>105</v>
      </c>
      <c r="R41" s="21">
        <v>4.151735270379338</v>
      </c>
      <c r="S41" s="21">
        <v>1.1147676419965575</v>
      </c>
      <c r="T41" s="21">
        <v>12.944881889763778</v>
      </c>
      <c r="U41" s="21">
        <v>1.4474146341463414</v>
      </c>
      <c r="V41" s="23">
        <f t="shared" si="2"/>
        <v>35.532195075567948</v>
      </c>
      <c r="W41" s="21">
        <v>7.6105660377358486</v>
      </c>
      <c r="X41" s="21" t="s">
        <v>103</v>
      </c>
      <c r="Y41" s="21">
        <v>0.27454231433506043</v>
      </c>
      <c r="Z41" s="21">
        <v>6.6493955094991364</v>
      </c>
      <c r="AA41" s="21">
        <v>28.797114517583406</v>
      </c>
      <c r="AB41" s="21">
        <v>24.796844181459562</v>
      </c>
      <c r="AC41" s="21">
        <v>1.0566929133858269</v>
      </c>
      <c r="AD41" s="22">
        <v>8.9354838709677416E-3</v>
      </c>
      <c r="AE41" s="23">
        <v>18.809338521400779</v>
      </c>
      <c r="AF41" s="23" t="s">
        <v>105</v>
      </c>
      <c r="AG41" s="21" t="s">
        <v>103</v>
      </c>
      <c r="AH41" s="21" t="s">
        <v>103</v>
      </c>
      <c r="AI41" s="21" t="s">
        <v>103</v>
      </c>
      <c r="AJ41" s="21" t="s">
        <v>103</v>
      </c>
      <c r="AK41" s="21" t="s">
        <v>103</v>
      </c>
      <c r="AL41" s="21">
        <v>8.1331843575419001</v>
      </c>
      <c r="AM41" s="21" t="s">
        <v>103</v>
      </c>
      <c r="AN41" s="21" t="s">
        <v>103</v>
      </c>
      <c r="AO41" s="23" t="s">
        <v>103</v>
      </c>
      <c r="AP41" s="21" t="s">
        <v>103</v>
      </c>
      <c r="AQ41" s="21" t="s">
        <v>103</v>
      </c>
      <c r="AR41" s="21" t="s">
        <v>103</v>
      </c>
      <c r="AS41" s="23" t="s">
        <v>103</v>
      </c>
      <c r="AT41" s="21" t="s">
        <v>103</v>
      </c>
      <c r="AU41" s="21" t="s">
        <v>103</v>
      </c>
      <c r="AV41" s="21" t="s">
        <v>103</v>
      </c>
      <c r="AW41" s="21">
        <v>3.2609786382180781</v>
      </c>
      <c r="AX41" s="21" t="s">
        <v>103</v>
      </c>
      <c r="AY41" s="21" t="s">
        <v>103</v>
      </c>
      <c r="AZ41" s="21" t="s">
        <v>103</v>
      </c>
      <c r="BA41" s="21" t="s">
        <v>103</v>
      </c>
      <c r="BB41" s="23" t="s">
        <v>103</v>
      </c>
      <c r="BC41" s="21" t="s">
        <v>103</v>
      </c>
      <c r="BD41" s="21" t="s">
        <v>103</v>
      </c>
      <c r="BE41" s="23" t="s">
        <v>103</v>
      </c>
      <c r="BF41" s="21" t="s">
        <v>103</v>
      </c>
      <c r="BG41" s="21" t="s">
        <v>103</v>
      </c>
      <c r="BH41" s="21" t="s">
        <v>103</v>
      </c>
      <c r="BI41" s="21" t="s">
        <v>103</v>
      </c>
      <c r="BJ41" s="24">
        <v>1085.3889943074003</v>
      </c>
      <c r="BK41" s="21" t="s">
        <v>105</v>
      </c>
      <c r="BM41" s="21" t="s">
        <v>103</v>
      </c>
      <c r="BN41" s="21" t="s">
        <v>103</v>
      </c>
      <c r="BO41" s="21" t="s">
        <v>103</v>
      </c>
      <c r="BP41" s="21" t="s">
        <v>103</v>
      </c>
      <c r="BQ41" s="21">
        <v>0.54010070493454188</v>
      </c>
      <c r="BR41" s="21" t="s">
        <v>103</v>
      </c>
      <c r="BS41" s="21" t="s">
        <v>103</v>
      </c>
      <c r="BT41" s="21" t="s">
        <v>103</v>
      </c>
      <c r="BU41" s="21" t="s">
        <v>103</v>
      </c>
      <c r="BV41" s="21" t="s">
        <v>103</v>
      </c>
      <c r="BW41" s="23">
        <v>29.89667049368542</v>
      </c>
      <c r="BX41" s="24">
        <v>142.60512820512821</v>
      </c>
      <c r="BY41" s="24">
        <v>135.96837944664031</v>
      </c>
      <c r="BZ41" s="21" t="s">
        <v>103</v>
      </c>
      <c r="CA41" s="21">
        <v>2.106363636363636</v>
      </c>
      <c r="CB41" s="21" t="s">
        <v>103</v>
      </c>
      <c r="CC41" s="21" t="s">
        <v>103</v>
      </c>
      <c r="CD41" s="21">
        <v>0.59852156057494865</v>
      </c>
      <c r="CE41" s="21" t="s">
        <v>103</v>
      </c>
      <c r="CF41" s="21" t="s">
        <v>103</v>
      </c>
      <c r="CG41" s="24">
        <v>7189.8966704936856</v>
      </c>
      <c r="CH41" s="21" t="s">
        <v>103</v>
      </c>
      <c r="CI41" s="21" t="s">
        <v>103</v>
      </c>
      <c r="CJ41" s="21" t="s">
        <v>103</v>
      </c>
      <c r="CK41" s="21" t="s">
        <v>103</v>
      </c>
      <c r="CL41" s="21" t="s">
        <v>103</v>
      </c>
      <c r="CM41" s="21" t="s">
        <v>103</v>
      </c>
    </row>
    <row r="42" spans="1:91" x14ac:dyDescent="0.3">
      <c r="A42" t="s">
        <v>102</v>
      </c>
      <c r="B42" s="23" t="s">
        <v>103</v>
      </c>
      <c r="C42" s="21" t="s">
        <v>103</v>
      </c>
      <c r="D42" s="21" t="s">
        <v>103</v>
      </c>
      <c r="E42" s="21" t="s">
        <v>103</v>
      </c>
      <c r="F42" s="21" t="s">
        <v>103</v>
      </c>
      <c r="G42" s="21" t="s">
        <v>103</v>
      </c>
      <c r="H42" s="21" t="s">
        <v>103</v>
      </c>
      <c r="I42" s="21" t="s">
        <v>103</v>
      </c>
      <c r="J42" s="21" t="s">
        <v>103</v>
      </c>
      <c r="K42" s="21" t="s">
        <v>103</v>
      </c>
      <c r="L42" s="21">
        <v>16.561194029850746</v>
      </c>
      <c r="M42" s="21">
        <v>1.029733163913596</v>
      </c>
      <c r="N42" s="21">
        <v>3.9216035634743873</v>
      </c>
      <c r="O42" s="21" t="s">
        <v>103</v>
      </c>
      <c r="P42" s="21" t="s">
        <v>105</v>
      </c>
      <c r="Q42" s="21" t="s">
        <v>105</v>
      </c>
      <c r="R42" s="21">
        <v>4.7780468119451172</v>
      </c>
      <c r="S42" s="21">
        <v>1.2827538726333907</v>
      </c>
      <c r="T42" s="21">
        <v>14.503937007874018</v>
      </c>
      <c r="U42" s="21">
        <v>1.6247804878048779</v>
      </c>
      <c r="V42" s="23">
        <f t="shared" si="2"/>
        <v>43.702048937496137</v>
      </c>
      <c r="W42" s="21">
        <v>8.8885534591194961</v>
      </c>
      <c r="X42" s="21" t="s">
        <v>103</v>
      </c>
      <c r="Y42" s="21">
        <v>0.29132987910189984</v>
      </c>
      <c r="Z42" s="21">
        <v>7.6407599309153724</v>
      </c>
      <c r="AA42" s="21">
        <v>31.985572587917044</v>
      </c>
      <c r="AB42" s="21">
        <v>28.938856015779091</v>
      </c>
      <c r="AC42" s="21">
        <v>0.81732283464566935</v>
      </c>
      <c r="AD42" s="22">
        <v>7.728225806451613E-3</v>
      </c>
      <c r="AE42" s="23">
        <v>20.575875486381324</v>
      </c>
      <c r="AF42" s="23" t="s">
        <v>103</v>
      </c>
      <c r="AG42" s="21" t="s">
        <v>103</v>
      </c>
      <c r="AH42" s="21" t="s">
        <v>103</v>
      </c>
      <c r="AI42" s="21" t="s">
        <v>103</v>
      </c>
      <c r="AJ42" s="21" t="s">
        <v>103</v>
      </c>
      <c r="AK42" s="21" t="s">
        <v>103</v>
      </c>
      <c r="AL42" s="21">
        <v>9.3497206703910614</v>
      </c>
      <c r="AM42" s="21" t="s">
        <v>103</v>
      </c>
      <c r="AN42" s="21" t="s">
        <v>103</v>
      </c>
      <c r="AO42" s="23" t="s">
        <v>103</v>
      </c>
      <c r="AP42" s="21" t="s">
        <v>103</v>
      </c>
      <c r="AQ42" s="21" t="s">
        <v>103</v>
      </c>
      <c r="AR42" s="21" t="s">
        <v>105</v>
      </c>
      <c r="AS42" s="23" t="s">
        <v>103</v>
      </c>
      <c r="AT42" s="21" t="s">
        <v>103</v>
      </c>
      <c r="AU42" s="21" t="s">
        <v>103</v>
      </c>
      <c r="AV42" s="21" t="s">
        <v>103</v>
      </c>
      <c r="AW42" s="21">
        <v>4.8730202974938548</v>
      </c>
      <c r="AX42" s="21" t="s">
        <v>103</v>
      </c>
      <c r="AY42" s="21" t="s">
        <v>103</v>
      </c>
      <c r="AZ42" s="21" t="s">
        <v>103</v>
      </c>
      <c r="BA42" s="21" t="s">
        <v>103</v>
      </c>
      <c r="BB42" s="23">
        <v>78.400000000000006</v>
      </c>
      <c r="BC42" s="21" t="s">
        <v>103</v>
      </c>
      <c r="BD42" s="21" t="s">
        <v>103</v>
      </c>
      <c r="BE42" s="23" t="s">
        <v>103</v>
      </c>
      <c r="BF42" s="21" t="s">
        <v>103</v>
      </c>
      <c r="BG42" s="21" t="s">
        <v>103</v>
      </c>
      <c r="BH42" s="21" t="s">
        <v>103</v>
      </c>
      <c r="BI42" s="21" t="s">
        <v>103</v>
      </c>
      <c r="BJ42" s="24">
        <v>1319.9240986717266</v>
      </c>
      <c r="BK42" s="21" t="s">
        <v>105</v>
      </c>
      <c r="BM42" s="21" t="s">
        <v>103</v>
      </c>
      <c r="BN42" s="21" t="s">
        <v>103</v>
      </c>
      <c r="BO42" s="21" t="s">
        <v>103</v>
      </c>
      <c r="BP42" s="21" t="s">
        <v>103</v>
      </c>
      <c r="BQ42" s="21">
        <v>1.0030211480362536</v>
      </c>
      <c r="BR42" s="21" t="s">
        <v>103</v>
      </c>
      <c r="BS42" s="21" t="s">
        <v>103</v>
      </c>
      <c r="BT42" s="21" t="s">
        <v>103</v>
      </c>
      <c r="BU42" s="21" t="s">
        <v>103</v>
      </c>
      <c r="BV42" s="21" t="s">
        <v>103</v>
      </c>
      <c r="BW42" s="23">
        <v>28.482204362801383</v>
      </c>
      <c r="BX42" s="23">
        <v>96.328205128205127</v>
      </c>
      <c r="BY42" s="24">
        <v>100</v>
      </c>
      <c r="BZ42" s="21" t="s">
        <v>103</v>
      </c>
      <c r="CA42" s="21">
        <v>4.0209090909090914</v>
      </c>
      <c r="CB42" s="21" t="s">
        <v>103</v>
      </c>
      <c r="CC42" s="21" t="s">
        <v>103</v>
      </c>
      <c r="CD42" s="21">
        <v>0.50858316221765909</v>
      </c>
      <c r="CE42" s="21" t="s">
        <v>103</v>
      </c>
      <c r="CF42" s="21" t="s">
        <v>103</v>
      </c>
      <c r="CG42" s="24">
        <v>10700</v>
      </c>
      <c r="CH42" s="21" t="s">
        <v>103</v>
      </c>
      <c r="CI42" s="21" t="s">
        <v>103</v>
      </c>
      <c r="CJ42" s="21" t="s">
        <v>103</v>
      </c>
      <c r="CK42" s="21" t="s">
        <v>103</v>
      </c>
      <c r="CL42" s="21" t="s">
        <v>103</v>
      </c>
      <c r="CM42" s="21" t="s">
        <v>103</v>
      </c>
    </row>
    <row r="43" spans="1:91" x14ac:dyDescent="0.3">
      <c r="A43" t="s">
        <v>102</v>
      </c>
      <c r="B43" s="23" t="s">
        <v>103</v>
      </c>
      <c r="C43" s="21" t="s">
        <v>103</v>
      </c>
      <c r="D43" s="21" t="s">
        <v>103</v>
      </c>
      <c r="E43" s="21" t="s">
        <v>103</v>
      </c>
      <c r="F43" s="21" t="s">
        <v>103</v>
      </c>
      <c r="G43" s="21" t="s">
        <v>103</v>
      </c>
      <c r="H43" s="21" t="s">
        <v>103</v>
      </c>
      <c r="I43" s="21" t="s">
        <v>103</v>
      </c>
      <c r="J43" s="21" t="s">
        <v>105</v>
      </c>
      <c r="K43" s="21" t="s">
        <v>103</v>
      </c>
      <c r="L43" s="21">
        <v>8.9946268656716413</v>
      </c>
      <c r="M43" s="21" t="s">
        <v>103</v>
      </c>
      <c r="N43" s="21">
        <v>3.248997772828508</v>
      </c>
      <c r="O43" s="21" t="s">
        <v>103</v>
      </c>
      <c r="P43" s="21" t="s">
        <v>103</v>
      </c>
      <c r="Q43" s="21" t="s">
        <v>105</v>
      </c>
      <c r="R43" s="21">
        <v>3.2555286521388216</v>
      </c>
      <c r="S43" s="21" t="s">
        <v>105</v>
      </c>
      <c r="T43" s="21">
        <v>24.393700787401578</v>
      </c>
      <c r="U43" s="21">
        <v>2.7473170731707319</v>
      </c>
      <c r="V43" s="23">
        <f t="shared" si="2"/>
        <v>42.640171151211284</v>
      </c>
      <c r="W43" s="21">
        <v>7.1537106918238997</v>
      </c>
      <c r="X43" s="21" t="s">
        <v>103</v>
      </c>
      <c r="Y43" s="21">
        <v>0.2198963730569948</v>
      </c>
      <c r="Z43" s="21">
        <v>5.4556131260794478</v>
      </c>
      <c r="AA43" s="21">
        <v>24.526600541027953</v>
      </c>
      <c r="AB43" s="21">
        <v>21.641025641025642</v>
      </c>
      <c r="AC43" s="21">
        <v>0.84724409448818905</v>
      </c>
      <c r="AD43" s="22">
        <v>7.574193548387096E-3</v>
      </c>
      <c r="AE43" s="23">
        <v>20.303501945525291</v>
      </c>
      <c r="AF43" s="23" t="s">
        <v>103</v>
      </c>
      <c r="AG43" s="21" t="s">
        <v>103</v>
      </c>
      <c r="AH43" s="21" t="s">
        <v>103</v>
      </c>
      <c r="AI43" s="21" t="s">
        <v>103</v>
      </c>
      <c r="AJ43" s="21" t="s">
        <v>103</v>
      </c>
      <c r="AK43" s="21" t="s">
        <v>103</v>
      </c>
      <c r="AL43" s="21" t="s">
        <v>103</v>
      </c>
      <c r="AM43" s="21" t="s">
        <v>103</v>
      </c>
      <c r="AN43" s="21" t="s">
        <v>103</v>
      </c>
      <c r="AO43" s="23" t="s">
        <v>103</v>
      </c>
      <c r="AP43" s="21" t="s">
        <v>103</v>
      </c>
      <c r="AQ43" s="21" t="s">
        <v>103</v>
      </c>
      <c r="AR43" s="21" t="s">
        <v>103</v>
      </c>
      <c r="AS43" s="23" t="s">
        <v>103</v>
      </c>
      <c r="AT43" s="21" t="s">
        <v>103</v>
      </c>
      <c r="AU43" s="21" t="s">
        <v>103</v>
      </c>
      <c r="AV43" s="21" t="s">
        <v>103</v>
      </c>
      <c r="AW43" s="21">
        <v>3.4639028963839555</v>
      </c>
      <c r="AX43" s="21" t="s">
        <v>103</v>
      </c>
      <c r="AY43" s="21" t="s">
        <v>103</v>
      </c>
      <c r="AZ43" s="21" t="s">
        <v>103</v>
      </c>
      <c r="BA43" s="21" t="s">
        <v>103</v>
      </c>
      <c r="BB43" s="23" t="s">
        <v>103</v>
      </c>
      <c r="BC43" s="21" t="s">
        <v>103</v>
      </c>
      <c r="BD43" s="21" t="s">
        <v>103</v>
      </c>
      <c r="BE43" s="23" t="s">
        <v>103</v>
      </c>
      <c r="BF43" s="21" t="s">
        <v>103</v>
      </c>
      <c r="BG43" s="21" t="s">
        <v>103</v>
      </c>
      <c r="BH43" s="21" t="s">
        <v>103</v>
      </c>
      <c r="BI43" s="21" t="s">
        <v>103</v>
      </c>
      <c r="BJ43" s="24">
        <v>972.29601518026561</v>
      </c>
      <c r="BK43" s="21" t="s">
        <v>105</v>
      </c>
      <c r="BM43" s="21" t="s">
        <v>103</v>
      </c>
      <c r="BN43" s="21" t="s">
        <v>103</v>
      </c>
      <c r="BO43" s="21" t="s">
        <v>103</v>
      </c>
      <c r="BP43" s="21" t="s">
        <v>103</v>
      </c>
      <c r="BQ43" s="21">
        <v>0.64886203423967781</v>
      </c>
      <c r="BR43" s="24">
        <v>368.76190476190476</v>
      </c>
      <c r="BS43" s="24">
        <v>317.23542116630671</v>
      </c>
      <c r="BT43" s="21">
        <v>5.8979999999999997</v>
      </c>
      <c r="BU43" s="21" t="s">
        <v>103</v>
      </c>
      <c r="BV43" s="23">
        <v>23.370304114490164</v>
      </c>
      <c r="BW43" s="21">
        <v>9.6257175660160748</v>
      </c>
      <c r="BX43" s="23">
        <v>50.354871794871791</v>
      </c>
      <c r="BY43" s="23">
        <v>63.715415019762844</v>
      </c>
      <c r="BZ43" s="21" t="s">
        <v>103</v>
      </c>
      <c r="CA43" s="21">
        <v>1.080909090909091</v>
      </c>
      <c r="CB43" s="21" t="s">
        <v>103</v>
      </c>
      <c r="CC43" s="21" t="s">
        <v>103</v>
      </c>
      <c r="CD43" s="21">
        <v>3.5310061601642708</v>
      </c>
      <c r="CE43" s="21" t="s">
        <v>103</v>
      </c>
      <c r="CF43" s="21" t="s">
        <v>103</v>
      </c>
      <c r="CG43" s="24">
        <v>6916.1882893226184</v>
      </c>
      <c r="CH43" s="21" t="s">
        <v>103</v>
      </c>
      <c r="CI43" s="21" t="s">
        <v>103</v>
      </c>
      <c r="CJ43" s="21" t="s">
        <v>103</v>
      </c>
      <c r="CK43" s="21" t="s">
        <v>103</v>
      </c>
      <c r="CL43" s="21" t="s">
        <v>103</v>
      </c>
      <c r="CM43" s="21" t="s">
        <v>103</v>
      </c>
    </row>
    <row r="44" spans="1:91" x14ac:dyDescent="0.3">
      <c r="A44" t="s">
        <v>102</v>
      </c>
      <c r="B44" s="23" t="s">
        <v>103</v>
      </c>
      <c r="C44" s="21" t="s">
        <v>103</v>
      </c>
      <c r="D44" s="21" t="s">
        <v>103</v>
      </c>
      <c r="E44" s="21" t="s">
        <v>103</v>
      </c>
      <c r="F44" s="21" t="s">
        <v>103</v>
      </c>
      <c r="G44" s="21" t="s">
        <v>103</v>
      </c>
      <c r="H44" s="21" t="s">
        <v>103</v>
      </c>
      <c r="I44" s="21" t="s">
        <v>103</v>
      </c>
      <c r="J44" s="21">
        <v>2.8535338345864658</v>
      </c>
      <c r="K44" s="21" t="s">
        <v>105</v>
      </c>
      <c r="L44" s="21">
        <v>10.81910447761194</v>
      </c>
      <c r="M44" s="21" t="s">
        <v>103</v>
      </c>
      <c r="N44" s="21">
        <v>5.4378619153674839</v>
      </c>
      <c r="O44" s="21" t="s">
        <v>103</v>
      </c>
      <c r="P44" s="21" t="s">
        <v>105</v>
      </c>
      <c r="Q44" s="21" t="s">
        <v>103</v>
      </c>
      <c r="R44" s="21">
        <v>3.8921711057304278</v>
      </c>
      <c r="S44" s="21">
        <v>1.0452323580034424</v>
      </c>
      <c r="T44" s="21">
        <v>9.3543307086614185</v>
      </c>
      <c r="U44" s="21" t="s">
        <v>105</v>
      </c>
      <c r="V44" s="23">
        <f t="shared" si="2"/>
        <v>33.402234399961173</v>
      </c>
      <c r="W44" s="21" t="s">
        <v>103</v>
      </c>
      <c r="X44" s="21" t="s">
        <v>103</v>
      </c>
      <c r="Y44" s="21">
        <v>0.18873920552677032</v>
      </c>
      <c r="Z44" s="21">
        <v>5.6690846286701211</v>
      </c>
      <c r="AA44" s="21">
        <v>26.979260595130746</v>
      </c>
      <c r="AB44" s="21">
        <v>22.958579881656803</v>
      </c>
      <c r="AC44" s="21">
        <v>0.87244094488188983</v>
      </c>
      <c r="AD44" s="22" t="s">
        <v>103</v>
      </c>
      <c r="AE44" s="23">
        <v>16.225680933852139</v>
      </c>
      <c r="AF44" s="23" t="s">
        <v>103</v>
      </c>
      <c r="AG44" s="21" t="s">
        <v>103</v>
      </c>
      <c r="AH44" s="21" t="s">
        <v>103</v>
      </c>
      <c r="AI44" s="21" t="s">
        <v>103</v>
      </c>
      <c r="AJ44" s="21" t="s">
        <v>103</v>
      </c>
      <c r="AK44" s="21" t="s">
        <v>103</v>
      </c>
      <c r="AL44" s="21" t="s">
        <v>103</v>
      </c>
      <c r="AM44" s="21" t="s">
        <v>103</v>
      </c>
      <c r="AN44" s="21" t="s">
        <v>103</v>
      </c>
      <c r="AO44" s="23" t="s">
        <v>103</v>
      </c>
      <c r="AP44" s="24">
        <v>4630</v>
      </c>
      <c r="AQ44" s="21" t="s">
        <v>103</v>
      </c>
      <c r="AR44" s="21" t="s">
        <v>103</v>
      </c>
      <c r="AS44" s="23" t="s">
        <v>103</v>
      </c>
      <c r="AT44" s="21" t="s">
        <v>103</v>
      </c>
      <c r="AU44" s="21" t="s">
        <v>103</v>
      </c>
      <c r="AV44" s="21" t="s">
        <v>103</v>
      </c>
      <c r="AW44" s="21">
        <v>3.541950687986215</v>
      </c>
      <c r="AX44" s="21" t="s">
        <v>103</v>
      </c>
      <c r="AY44" s="21" t="s">
        <v>103</v>
      </c>
      <c r="AZ44" s="21" t="s">
        <v>103</v>
      </c>
      <c r="BA44" s="21" t="s">
        <v>103</v>
      </c>
      <c r="BB44" s="23" t="s">
        <v>103</v>
      </c>
      <c r="BC44" s="21" t="s">
        <v>103</v>
      </c>
      <c r="BD44" s="21" t="s">
        <v>103</v>
      </c>
      <c r="BE44" s="23" t="s">
        <v>103</v>
      </c>
      <c r="BF44" s="21">
        <v>3.8250000000000002</v>
      </c>
      <c r="BG44" s="21">
        <v>5.3338709677419356</v>
      </c>
      <c r="BH44" s="21" t="s">
        <v>103</v>
      </c>
      <c r="BI44" s="21" t="s">
        <v>103</v>
      </c>
      <c r="BJ44" s="24">
        <v>982.92220113851988</v>
      </c>
      <c r="BK44" s="21" t="s">
        <v>105</v>
      </c>
      <c r="BM44" s="21" t="s">
        <v>103</v>
      </c>
      <c r="BN44" s="21" t="s">
        <v>103</v>
      </c>
      <c r="BO44" s="21" t="s">
        <v>103</v>
      </c>
      <c r="BP44" s="21" t="s">
        <v>103</v>
      </c>
      <c r="BQ44" s="21" t="s">
        <v>104</v>
      </c>
      <c r="BR44" s="24">
        <v>1139.047619047619</v>
      </c>
      <c r="BS44" s="24">
        <v>1009.9352051835854</v>
      </c>
      <c r="BT44" s="21" t="s">
        <v>103</v>
      </c>
      <c r="BU44" s="21" t="s">
        <v>103</v>
      </c>
      <c r="BV44" s="21" t="s">
        <v>103</v>
      </c>
      <c r="BW44" s="23">
        <v>18.893226176808266</v>
      </c>
      <c r="BX44" s="23">
        <v>96.738461538461536</v>
      </c>
      <c r="BY44" s="24">
        <v>164.34782608695653</v>
      </c>
      <c r="BZ44" s="21" t="s">
        <v>103</v>
      </c>
      <c r="CA44" s="21">
        <v>0.90254545454545443</v>
      </c>
      <c r="CB44" s="21" t="s">
        <v>103</v>
      </c>
      <c r="CC44" s="21" t="s">
        <v>103</v>
      </c>
      <c r="CD44" s="21" t="s">
        <v>105</v>
      </c>
      <c r="CE44" s="21" t="s">
        <v>103</v>
      </c>
      <c r="CF44" s="21" t="s">
        <v>103</v>
      </c>
      <c r="CG44" s="24">
        <v>398.34672789896672</v>
      </c>
      <c r="CH44" s="21" t="s">
        <v>103</v>
      </c>
      <c r="CI44" s="21" t="s">
        <v>103</v>
      </c>
      <c r="CJ44" s="21" t="s">
        <v>103</v>
      </c>
      <c r="CK44" s="21" t="s">
        <v>103</v>
      </c>
      <c r="CL44" s="21" t="s">
        <v>103</v>
      </c>
      <c r="CM44" s="21" t="s">
        <v>103</v>
      </c>
    </row>
    <row r="45" spans="1:91" x14ac:dyDescent="0.3">
      <c r="A45" t="s">
        <v>102</v>
      </c>
      <c r="B45" s="23" t="s">
        <v>103</v>
      </c>
      <c r="C45" s="21" t="s">
        <v>103</v>
      </c>
      <c r="D45" s="21" t="s">
        <v>103</v>
      </c>
      <c r="E45" s="21" t="s">
        <v>103</v>
      </c>
      <c r="F45" s="21" t="s">
        <v>103</v>
      </c>
      <c r="G45" s="21" t="s">
        <v>103</v>
      </c>
      <c r="H45" s="21" t="s">
        <v>103</v>
      </c>
      <c r="I45" s="21" t="s">
        <v>103</v>
      </c>
      <c r="J45" s="21" t="s">
        <v>103</v>
      </c>
      <c r="K45" s="21" t="s">
        <v>103</v>
      </c>
      <c r="L45" s="21">
        <v>38.602985074626865</v>
      </c>
      <c r="M45" s="21">
        <v>3.6716645489199493</v>
      </c>
      <c r="N45" s="21">
        <v>4.8445434298440979</v>
      </c>
      <c r="O45" s="21" t="s">
        <v>103</v>
      </c>
      <c r="P45" s="21">
        <v>4.9551098376313272</v>
      </c>
      <c r="Q45" s="21">
        <v>0.94330250990752973</v>
      </c>
      <c r="R45" s="21">
        <v>9.6594027441485064</v>
      </c>
      <c r="S45" s="21">
        <v>2.5913941480206542</v>
      </c>
      <c r="T45" s="21">
        <v>38.960629921259851</v>
      </c>
      <c r="U45" s="21">
        <v>4.4000000000000004</v>
      </c>
      <c r="V45" s="24">
        <f t="shared" si="2"/>
        <v>108.62903221435879</v>
      </c>
      <c r="W45" s="21" t="s">
        <v>103</v>
      </c>
      <c r="X45" s="21" t="s">
        <v>103</v>
      </c>
      <c r="Y45" s="21">
        <v>3.5074265975820383E-2</v>
      </c>
      <c r="Z45" s="21">
        <v>1.2925734024179618</v>
      </c>
      <c r="AA45" s="21">
        <v>1.8813345356176734</v>
      </c>
      <c r="AB45" s="21">
        <v>2.9822485207100589</v>
      </c>
      <c r="AC45" s="21" t="s">
        <v>103</v>
      </c>
      <c r="AD45" s="22" t="s">
        <v>103</v>
      </c>
      <c r="AE45" s="23">
        <v>32.334630350194551</v>
      </c>
      <c r="AF45" s="23" t="s">
        <v>105</v>
      </c>
      <c r="AG45" s="21" t="s">
        <v>103</v>
      </c>
      <c r="AH45" s="21" t="s">
        <v>103</v>
      </c>
      <c r="AI45" s="21" t="s">
        <v>103</v>
      </c>
      <c r="AJ45" s="21" t="s">
        <v>103</v>
      </c>
      <c r="AK45" s="21" t="s">
        <v>103</v>
      </c>
      <c r="AL45" s="21" t="s">
        <v>103</v>
      </c>
      <c r="AM45" s="21" t="s">
        <v>103</v>
      </c>
      <c r="AN45" s="21" t="s">
        <v>103</v>
      </c>
      <c r="AO45" s="23" t="s">
        <v>103</v>
      </c>
      <c r="AP45" s="24" t="s">
        <v>103</v>
      </c>
      <c r="AQ45" s="21" t="s">
        <v>103</v>
      </c>
      <c r="AR45" s="21" t="s">
        <v>103</v>
      </c>
      <c r="AS45" s="23" t="s">
        <v>103</v>
      </c>
      <c r="AT45" s="21" t="s">
        <v>103</v>
      </c>
      <c r="AU45" s="21" t="s">
        <v>103</v>
      </c>
      <c r="AV45" s="21" t="s">
        <v>103</v>
      </c>
      <c r="AW45" s="21" t="s">
        <v>103</v>
      </c>
      <c r="AX45" s="21" t="s">
        <v>103</v>
      </c>
      <c r="AY45" s="21" t="s">
        <v>103</v>
      </c>
      <c r="AZ45" s="21" t="s">
        <v>103</v>
      </c>
      <c r="BA45" s="21" t="s">
        <v>103</v>
      </c>
      <c r="BB45" s="23" t="s">
        <v>103</v>
      </c>
      <c r="BC45" s="21" t="s">
        <v>103</v>
      </c>
      <c r="BD45" s="21" t="s">
        <v>103</v>
      </c>
      <c r="BE45" s="23" t="s">
        <v>103</v>
      </c>
      <c r="BF45" s="21" t="s">
        <v>103</v>
      </c>
      <c r="BG45" s="21" t="s">
        <v>103</v>
      </c>
      <c r="BH45" s="21" t="s">
        <v>103</v>
      </c>
      <c r="BI45" s="21" t="s">
        <v>103</v>
      </c>
      <c r="BJ45" s="24" t="s">
        <v>105</v>
      </c>
      <c r="BK45" s="21" t="s">
        <v>103</v>
      </c>
      <c r="BM45" s="21" t="s">
        <v>103</v>
      </c>
      <c r="BN45" s="21" t="s">
        <v>103</v>
      </c>
      <c r="BO45" s="21" t="s">
        <v>103</v>
      </c>
      <c r="BP45" s="21" t="s">
        <v>103</v>
      </c>
      <c r="BQ45" s="21" t="s">
        <v>105</v>
      </c>
      <c r="BR45" s="21" t="s">
        <v>103</v>
      </c>
      <c r="BS45" s="21" t="s">
        <v>103</v>
      </c>
      <c r="BT45" s="21" t="s">
        <v>103</v>
      </c>
      <c r="BU45" s="21" t="s">
        <v>103</v>
      </c>
      <c r="BV45" s="21" t="s">
        <v>103</v>
      </c>
      <c r="BW45" s="21">
        <v>9.8553386911595879</v>
      </c>
      <c r="BX45" s="23">
        <v>44.463589743589743</v>
      </c>
      <c r="BY45" s="23">
        <v>59.335968379446641</v>
      </c>
      <c r="BZ45" s="21" t="s">
        <v>103</v>
      </c>
      <c r="CA45" s="21" t="s">
        <v>105</v>
      </c>
      <c r="CB45" s="21" t="s">
        <v>103</v>
      </c>
      <c r="CC45" s="21" t="s">
        <v>103</v>
      </c>
      <c r="CD45" s="21" t="s">
        <v>103</v>
      </c>
      <c r="CE45" s="21" t="s">
        <v>103</v>
      </c>
      <c r="CF45" s="21" t="s">
        <v>103</v>
      </c>
      <c r="CG45" s="24">
        <v>25700</v>
      </c>
      <c r="CH45" s="21" t="s">
        <v>103</v>
      </c>
      <c r="CI45" s="21" t="s">
        <v>103</v>
      </c>
      <c r="CJ45" s="21" t="s">
        <v>103</v>
      </c>
      <c r="CK45" s="21" t="s">
        <v>103</v>
      </c>
      <c r="CL45" s="21" t="s">
        <v>103</v>
      </c>
      <c r="CM45" s="21" t="s">
        <v>103</v>
      </c>
    </row>
    <row r="46" spans="1:91" x14ac:dyDescent="0.3">
      <c r="A46" t="s">
        <v>102</v>
      </c>
      <c r="B46" s="23" t="s">
        <v>103</v>
      </c>
      <c r="C46" s="21" t="s">
        <v>103</v>
      </c>
      <c r="D46" s="21" t="s">
        <v>103</v>
      </c>
      <c r="E46" s="21" t="s">
        <v>103</v>
      </c>
      <c r="F46" s="21" t="s">
        <v>103</v>
      </c>
      <c r="G46" s="21" t="s">
        <v>103</v>
      </c>
      <c r="H46" s="21" t="s">
        <v>103</v>
      </c>
      <c r="I46" s="21" t="s">
        <v>103</v>
      </c>
      <c r="J46" s="21" t="s">
        <v>103</v>
      </c>
      <c r="K46" s="21" t="s">
        <v>103</v>
      </c>
      <c r="L46" s="21">
        <v>41.934328358208951</v>
      </c>
      <c r="M46" s="21">
        <v>2.966200762388818</v>
      </c>
      <c r="N46" s="21">
        <v>4.9389755011135854</v>
      </c>
      <c r="O46" s="21" t="s">
        <v>103</v>
      </c>
      <c r="P46" s="21">
        <v>5.4357211079274119</v>
      </c>
      <c r="Q46" s="21">
        <v>0.54457067371202106</v>
      </c>
      <c r="R46" s="21">
        <v>3.1683615819209039</v>
      </c>
      <c r="S46" s="21" t="s">
        <v>105</v>
      </c>
      <c r="T46" s="21">
        <v>21.708661417322833</v>
      </c>
      <c r="U46" s="21">
        <v>2.4429268292682931</v>
      </c>
      <c r="V46" s="23">
        <f t="shared" si="2"/>
        <v>83.139746231862816</v>
      </c>
      <c r="W46" s="21" t="s">
        <v>103</v>
      </c>
      <c r="X46" s="21" t="s">
        <v>103</v>
      </c>
      <c r="Y46" s="21">
        <v>4.9948186528497418E-2</v>
      </c>
      <c r="Z46" s="21">
        <v>0.86010362694300513</v>
      </c>
      <c r="AA46" s="21">
        <v>5.4896302975653732</v>
      </c>
      <c r="AB46" s="21">
        <v>3.8729783037475345</v>
      </c>
      <c r="AC46" s="21" t="s">
        <v>105</v>
      </c>
      <c r="AD46" s="22" t="s">
        <v>103</v>
      </c>
      <c r="AE46" s="23">
        <v>13.844357976653695</v>
      </c>
      <c r="AF46" s="23" t="s">
        <v>103</v>
      </c>
      <c r="AG46" s="21" t="s">
        <v>103</v>
      </c>
      <c r="AH46" s="21" t="s">
        <v>103</v>
      </c>
      <c r="AI46" s="21" t="s">
        <v>103</v>
      </c>
      <c r="AJ46" s="21" t="s">
        <v>103</v>
      </c>
      <c r="AK46" s="21" t="s">
        <v>103</v>
      </c>
      <c r="AL46" s="21" t="s">
        <v>103</v>
      </c>
      <c r="AM46" s="21" t="s">
        <v>103</v>
      </c>
      <c r="AN46" s="21" t="s">
        <v>103</v>
      </c>
      <c r="AO46" s="23" t="s">
        <v>103</v>
      </c>
      <c r="AP46" s="24" t="s">
        <v>103</v>
      </c>
      <c r="AQ46" s="21" t="s">
        <v>103</v>
      </c>
      <c r="AR46" s="21" t="s">
        <v>103</v>
      </c>
      <c r="AS46" s="23" t="s">
        <v>103</v>
      </c>
      <c r="AT46" s="21" t="s">
        <v>103</v>
      </c>
      <c r="AU46" s="21" t="s">
        <v>103</v>
      </c>
      <c r="AV46" s="21" t="s">
        <v>103</v>
      </c>
      <c r="AW46" s="21">
        <v>3.147454577705699</v>
      </c>
      <c r="AX46" s="21" t="s">
        <v>103</v>
      </c>
      <c r="AY46" s="21" t="s">
        <v>103</v>
      </c>
      <c r="AZ46" s="21" t="s">
        <v>103</v>
      </c>
      <c r="BA46" s="21" t="s">
        <v>103</v>
      </c>
      <c r="BB46" s="24">
        <v>534.44444444444446</v>
      </c>
      <c r="BC46" s="21" t="s">
        <v>103</v>
      </c>
      <c r="BD46" s="21" t="s">
        <v>103</v>
      </c>
      <c r="BE46" s="23" t="s">
        <v>103</v>
      </c>
      <c r="BF46" s="21" t="s">
        <v>103</v>
      </c>
      <c r="BG46" s="21" t="s">
        <v>103</v>
      </c>
      <c r="BH46" s="21" t="s">
        <v>103</v>
      </c>
      <c r="BI46" s="21" t="s">
        <v>103</v>
      </c>
      <c r="BJ46" s="24">
        <v>503.0740037950664</v>
      </c>
      <c r="BK46" s="21" t="s">
        <v>105</v>
      </c>
      <c r="BM46" s="21" t="s">
        <v>103</v>
      </c>
      <c r="BN46" s="21" t="s">
        <v>103</v>
      </c>
      <c r="BO46" s="21" t="s">
        <v>103</v>
      </c>
      <c r="BP46" s="21" t="s">
        <v>103</v>
      </c>
      <c r="BQ46" s="21" t="s">
        <v>103</v>
      </c>
      <c r="BR46" s="21" t="s">
        <v>103</v>
      </c>
      <c r="BS46" s="21" t="s">
        <v>103</v>
      </c>
      <c r="BT46" s="21" t="s">
        <v>103</v>
      </c>
      <c r="BU46" s="21" t="s">
        <v>103</v>
      </c>
      <c r="BV46" s="21" t="s">
        <v>103</v>
      </c>
      <c r="BW46" s="23">
        <v>21.593570608495984</v>
      </c>
      <c r="BX46" s="23">
        <v>78.531282051282048</v>
      </c>
      <c r="BY46" s="23">
        <v>67.399209486166001</v>
      </c>
      <c r="BZ46" s="21" t="s">
        <v>103</v>
      </c>
      <c r="CA46" s="21">
        <v>3.2554545454545449</v>
      </c>
      <c r="CB46" s="21" t="s">
        <v>103</v>
      </c>
      <c r="CC46" s="21" t="s">
        <v>103</v>
      </c>
      <c r="CD46" s="21" t="s">
        <v>105</v>
      </c>
      <c r="CE46" s="21" t="s">
        <v>103</v>
      </c>
      <c r="CF46" s="21" t="s">
        <v>103</v>
      </c>
      <c r="CG46" s="24">
        <v>1122.3880597014927</v>
      </c>
      <c r="CH46" s="21" t="s">
        <v>103</v>
      </c>
      <c r="CI46" s="21" t="s">
        <v>103</v>
      </c>
      <c r="CJ46" s="21" t="s">
        <v>103</v>
      </c>
      <c r="CK46" s="21" t="s">
        <v>103</v>
      </c>
      <c r="CL46" s="21" t="s">
        <v>103</v>
      </c>
      <c r="CM46" s="21" t="s">
        <v>103</v>
      </c>
    </row>
    <row r="47" spans="1:91" x14ac:dyDescent="0.3">
      <c r="A47" t="s">
        <v>102</v>
      </c>
      <c r="B47" s="23">
        <v>17.25</v>
      </c>
      <c r="C47" s="21" t="s">
        <v>103</v>
      </c>
      <c r="D47" s="21" t="s">
        <v>103</v>
      </c>
      <c r="E47" s="21" t="s">
        <v>103</v>
      </c>
      <c r="F47" s="21" t="s">
        <v>103</v>
      </c>
      <c r="G47" s="21" t="s">
        <v>103</v>
      </c>
      <c r="H47" s="21" t="s">
        <v>103</v>
      </c>
      <c r="I47" s="21" t="s">
        <v>103</v>
      </c>
      <c r="J47" s="21" t="s">
        <v>103</v>
      </c>
      <c r="K47" s="21" t="s">
        <v>103</v>
      </c>
      <c r="L47" s="21" t="s">
        <v>103</v>
      </c>
      <c r="M47" s="21" t="s">
        <v>103</v>
      </c>
      <c r="N47" s="21" t="s">
        <v>103</v>
      </c>
      <c r="O47" s="21" t="s">
        <v>103</v>
      </c>
      <c r="P47" s="21" t="s">
        <v>103</v>
      </c>
      <c r="Q47" s="21" t="s">
        <v>103</v>
      </c>
      <c r="R47" s="21" t="s">
        <v>103</v>
      </c>
      <c r="S47" s="21" t="s">
        <v>103</v>
      </c>
      <c r="T47" s="21" t="s">
        <v>103</v>
      </c>
      <c r="U47" s="21" t="s">
        <v>103</v>
      </c>
      <c r="V47" s="23" t="s">
        <v>103</v>
      </c>
      <c r="W47" s="21" t="s">
        <v>103</v>
      </c>
      <c r="X47" s="21" t="s">
        <v>103</v>
      </c>
      <c r="Y47" s="21">
        <v>4.902245250431779E-2</v>
      </c>
      <c r="Z47" s="21">
        <v>1.1329879101899829</v>
      </c>
      <c r="AA47" s="21">
        <v>1.1909828674481513</v>
      </c>
      <c r="AB47" s="21">
        <v>2.510453648915187</v>
      </c>
      <c r="AC47" s="21" t="s">
        <v>103</v>
      </c>
      <c r="AD47" s="22" t="s">
        <v>103</v>
      </c>
      <c r="AE47" s="23">
        <v>18.171206225680933</v>
      </c>
      <c r="AF47" s="23" t="s">
        <v>103</v>
      </c>
      <c r="AG47" s="21" t="s">
        <v>103</v>
      </c>
      <c r="AH47" s="21" t="s">
        <v>103</v>
      </c>
      <c r="AI47" s="21" t="s">
        <v>103</v>
      </c>
      <c r="AJ47" s="21" t="s">
        <v>103</v>
      </c>
      <c r="AK47" s="21" t="s">
        <v>103</v>
      </c>
      <c r="AL47" s="21" t="s">
        <v>103</v>
      </c>
      <c r="AM47" s="21" t="s">
        <v>103</v>
      </c>
      <c r="AN47" s="21" t="s">
        <v>103</v>
      </c>
      <c r="AO47" s="23" t="s">
        <v>103</v>
      </c>
      <c r="AP47" s="24" t="s">
        <v>103</v>
      </c>
      <c r="AQ47" s="21" t="s">
        <v>103</v>
      </c>
      <c r="AR47" s="21" t="s">
        <v>103</v>
      </c>
      <c r="AS47" s="23" t="s">
        <v>103</v>
      </c>
      <c r="AT47" s="21" t="s">
        <v>103</v>
      </c>
      <c r="AU47" s="21" t="s">
        <v>103</v>
      </c>
      <c r="AV47" s="21" t="s">
        <v>103</v>
      </c>
      <c r="AW47" s="21" t="s">
        <v>103</v>
      </c>
      <c r="AX47" s="21" t="s">
        <v>103</v>
      </c>
      <c r="AY47" s="21" t="s">
        <v>103</v>
      </c>
      <c r="AZ47" s="21" t="s">
        <v>103</v>
      </c>
      <c r="BA47" s="21" t="s">
        <v>103</v>
      </c>
      <c r="BB47" s="23" t="s">
        <v>103</v>
      </c>
      <c r="BC47" s="21" t="s">
        <v>103</v>
      </c>
      <c r="BD47" s="21" t="s">
        <v>103</v>
      </c>
      <c r="BE47" s="23" t="s">
        <v>103</v>
      </c>
      <c r="BF47" s="21" t="s">
        <v>103</v>
      </c>
      <c r="BG47" s="21" t="s">
        <v>103</v>
      </c>
      <c r="BH47" s="21" t="s">
        <v>103</v>
      </c>
      <c r="BI47" s="21" t="s">
        <v>103</v>
      </c>
      <c r="BJ47" s="23" t="s">
        <v>103</v>
      </c>
      <c r="BK47" s="21" t="s">
        <v>103</v>
      </c>
      <c r="BM47" s="21" t="s">
        <v>103</v>
      </c>
      <c r="BN47" s="21" t="s">
        <v>103</v>
      </c>
      <c r="BO47" s="21" t="s">
        <v>103</v>
      </c>
      <c r="BP47" s="21" t="s">
        <v>103</v>
      </c>
      <c r="BQ47" s="21" t="s">
        <v>103</v>
      </c>
      <c r="BR47" s="21" t="s">
        <v>103</v>
      </c>
      <c r="BS47" s="21" t="s">
        <v>103</v>
      </c>
      <c r="BT47" s="21" t="s">
        <v>103</v>
      </c>
      <c r="BU47" s="21" t="s">
        <v>103</v>
      </c>
      <c r="BV47" s="21" t="s">
        <v>103</v>
      </c>
      <c r="BW47" s="21">
        <v>7.2165327210103332</v>
      </c>
      <c r="BX47" s="23">
        <v>37.743589743589737</v>
      </c>
      <c r="BY47" s="23">
        <v>16.584980237154149</v>
      </c>
      <c r="BZ47" s="21" t="s">
        <v>103</v>
      </c>
      <c r="CA47" s="21" t="s">
        <v>103</v>
      </c>
      <c r="CB47" s="21" t="s">
        <v>103</v>
      </c>
      <c r="CC47" s="21" t="s">
        <v>103</v>
      </c>
      <c r="CD47" s="21" t="s">
        <v>103</v>
      </c>
      <c r="CE47" s="21" t="s">
        <v>103</v>
      </c>
      <c r="CF47" s="21" t="s">
        <v>103</v>
      </c>
      <c r="CG47" s="24">
        <v>923.07692307692309</v>
      </c>
      <c r="CH47" s="21" t="s">
        <v>103</v>
      </c>
      <c r="CI47" s="21" t="s">
        <v>103</v>
      </c>
      <c r="CJ47" s="21" t="s">
        <v>103</v>
      </c>
      <c r="CK47" s="21" t="s">
        <v>103</v>
      </c>
      <c r="CL47" s="21" t="s">
        <v>103</v>
      </c>
      <c r="CM47" s="21" t="s">
        <v>103</v>
      </c>
    </row>
    <row r="48" spans="1:91" x14ac:dyDescent="0.3">
      <c r="A48" t="s">
        <v>102</v>
      </c>
      <c r="B48" s="23">
        <v>64.429999999999993</v>
      </c>
      <c r="C48" s="21" t="s">
        <v>103</v>
      </c>
      <c r="D48" s="21" t="s">
        <v>103</v>
      </c>
      <c r="E48" s="21" t="s">
        <v>103</v>
      </c>
      <c r="F48" s="21" t="s">
        <v>103</v>
      </c>
      <c r="G48" s="21" t="s">
        <v>103</v>
      </c>
      <c r="H48" s="21" t="s">
        <v>103</v>
      </c>
      <c r="I48" s="21" t="s">
        <v>103</v>
      </c>
      <c r="J48" s="21" t="s">
        <v>103</v>
      </c>
      <c r="K48" s="21" t="s">
        <v>103</v>
      </c>
      <c r="L48" s="21">
        <v>8.8131343283582098</v>
      </c>
      <c r="M48" s="21" t="s">
        <v>103</v>
      </c>
      <c r="N48" s="21">
        <v>1.893986636971047</v>
      </c>
      <c r="O48" s="21" t="s">
        <v>103</v>
      </c>
      <c r="P48" s="21" t="s">
        <v>105</v>
      </c>
      <c r="Q48" s="21" t="s">
        <v>105</v>
      </c>
      <c r="R48" s="21">
        <v>3.4569814366424532</v>
      </c>
      <c r="S48" s="21">
        <v>0.92874354561101535</v>
      </c>
      <c r="T48" s="21">
        <v>7.3842519685039374</v>
      </c>
      <c r="U48" s="21" t="s">
        <v>105</v>
      </c>
      <c r="V48" s="23">
        <f>SUM(I48:U48)</f>
        <v>22.477097916086663</v>
      </c>
      <c r="W48" s="21" t="s">
        <v>103</v>
      </c>
      <c r="X48" s="21" t="s">
        <v>103</v>
      </c>
      <c r="Y48" s="21" t="s">
        <v>105</v>
      </c>
      <c r="Z48" s="21">
        <v>0.9526770293609671</v>
      </c>
      <c r="AA48" s="21">
        <v>2.3141568981064018</v>
      </c>
      <c r="AB48" s="21">
        <v>2.677712031558185</v>
      </c>
      <c r="AC48" s="21" t="s">
        <v>103</v>
      </c>
      <c r="AD48" s="22" t="s">
        <v>103</v>
      </c>
      <c r="AE48" s="23">
        <v>84.046692607003891</v>
      </c>
      <c r="AF48" s="23">
        <v>51.332023575638509</v>
      </c>
      <c r="AG48" s="21" t="s">
        <v>103</v>
      </c>
      <c r="AH48" s="21" t="s">
        <v>103</v>
      </c>
      <c r="AI48" s="21" t="s">
        <v>103</v>
      </c>
      <c r="AJ48" s="21" t="s">
        <v>103</v>
      </c>
      <c r="AK48" s="21" t="s">
        <v>103</v>
      </c>
      <c r="AL48" s="21" t="s">
        <v>103</v>
      </c>
      <c r="AM48" s="21" t="s">
        <v>103</v>
      </c>
      <c r="AN48" s="21" t="s">
        <v>103</v>
      </c>
      <c r="AO48" s="23" t="s">
        <v>103</v>
      </c>
      <c r="AP48" s="24" t="s">
        <v>103</v>
      </c>
      <c r="AQ48" s="21" t="s">
        <v>103</v>
      </c>
      <c r="AR48" s="21" t="s">
        <v>103</v>
      </c>
      <c r="AS48" s="23" t="s">
        <v>103</v>
      </c>
      <c r="AT48" s="21" t="s">
        <v>103</v>
      </c>
      <c r="AU48" s="21" t="s">
        <v>103</v>
      </c>
      <c r="AV48" s="21" t="s">
        <v>103</v>
      </c>
      <c r="AW48" s="21" t="s">
        <v>103</v>
      </c>
      <c r="AX48" s="21" t="s">
        <v>103</v>
      </c>
      <c r="AY48" s="21" t="s">
        <v>103</v>
      </c>
      <c r="AZ48" s="21" t="s">
        <v>103</v>
      </c>
      <c r="BA48" s="21" t="s">
        <v>103</v>
      </c>
      <c r="BB48" s="23" t="s">
        <v>103</v>
      </c>
      <c r="BC48" s="21" t="s">
        <v>103</v>
      </c>
      <c r="BD48" s="21" t="s">
        <v>103</v>
      </c>
      <c r="BE48" s="23" t="s">
        <v>103</v>
      </c>
      <c r="BF48" s="21" t="s">
        <v>103</v>
      </c>
      <c r="BG48" s="21" t="s">
        <v>103</v>
      </c>
      <c r="BH48" s="21" t="s">
        <v>103</v>
      </c>
      <c r="BI48" s="21" t="s">
        <v>103</v>
      </c>
      <c r="BJ48" s="23" t="s">
        <v>105</v>
      </c>
      <c r="BK48" s="21" t="s">
        <v>103</v>
      </c>
      <c r="BM48" s="21" t="s">
        <v>103</v>
      </c>
      <c r="BN48" s="21" t="s">
        <v>103</v>
      </c>
      <c r="BO48" s="21" t="s">
        <v>103</v>
      </c>
      <c r="BP48" s="21" t="s">
        <v>103</v>
      </c>
      <c r="BQ48" s="21" t="s">
        <v>103</v>
      </c>
      <c r="BR48" s="21" t="s">
        <v>103</v>
      </c>
      <c r="BS48" s="21" t="s">
        <v>103</v>
      </c>
      <c r="BT48" s="21" t="s">
        <v>103</v>
      </c>
      <c r="BU48" s="21" t="s">
        <v>103</v>
      </c>
      <c r="BV48" s="21" t="s">
        <v>103</v>
      </c>
      <c r="BW48" s="23">
        <v>16.183696900114811</v>
      </c>
      <c r="BX48" s="23">
        <v>56.172307692307697</v>
      </c>
      <c r="BY48" s="23">
        <v>63.68379446640315</v>
      </c>
      <c r="BZ48" s="21" t="s">
        <v>103</v>
      </c>
      <c r="CA48" s="21" t="s">
        <v>103</v>
      </c>
      <c r="CB48" s="21" t="s">
        <v>103</v>
      </c>
      <c r="CC48" s="21" t="s">
        <v>103</v>
      </c>
      <c r="CD48" s="21" t="s">
        <v>103</v>
      </c>
      <c r="CE48" s="21" t="s">
        <v>103</v>
      </c>
      <c r="CF48" s="21" t="s">
        <v>103</v>
      </c>
      <c r="CG48" s="23">
        <v>381.35476463834675</v>
      </c>
      <c r="CH48" s="21" t="s">
        <v>103</v>
      </c>
      <c r="CI48" s="21" t="s">
        <v>103</v>
      </c>
      <c r="CJ48" s="21" t="s">
        <v>103</v>
      </c>
      <c r="CK48" s="21" t="s">
        <v>103</v>
      </c>
      <c r="CL48" s="21" t="s">
        <v>103</v>
      </c>
      <c r="CM48" s="21" t="s">
        <v>103</v>
      </c>
    </row>
    <row r="49" spans="1:91" x14ac:dyDescent="0.3">
      <c r="A49" t="s">
        <v>102</v>
      </c>
      <c r="B49" s="23" t="s">
        <v>103</v>
      </c>
      <c r="C49" s="21" t="s">
        <v>103</v>
      </c>
      <c r="D49" s="21" t="s">
        <v>103</v>
      </c>
      <c r="E49" s="21" t="s">
        <v>103</v>
      </c>
      <c r="F49" s="21" t="s">
        <v>103</v>
      </c>
      <c r="G49" s="21" t="s">
        <v>103</v>
      </c>
      <c r="H49" s="21" t="s">
        <v>103</v>
      </c>
      <c r="I49" s="21" t="s">
        <v>103</v>
      </c>
      <c r="J49" s="21" t="s">
        <v>103</v>
      </c>
      <c r="K49" s="21" t="s">
        <v>103</v>
      </c>
      <c r="L49" s="21">
        <v>2.6220895522388057</v>
      </c>
      <c r="M49" s="21">
        <v>0.92889453621346885</v>
      </c>
      <c r="N49" s="21">
        <v>2.455233853006682</v>
      </c>
      <c r="O49" s="21">
        <v>1.8566037735849057</v>
      </c>
      <c r="P49" s="21" t="s">
        <v>103</v>
      </c>
      <c r="Q49" s="21" t="s">
        <v>105</v>
      </c>
      <c r="R49" s="21">
        <v>1.8524616626311539</v>
      </c>
      <c r="S49" s="21">
        <v>1.094802065404475</v>
      </c>
      <c r="T49" s="21" t="s">
        <v>103</v>
      </c>
      <c r="U49" s="21" t="s">
        <v>103</v>
      </c>
      <c r="V49" s="23">
        <f>SUM(I49:U49)</f>
        <v>10.81008544307949</v>
      </c>
      <c r="W49" s="21" t="s">
        <v>103</v>
      </c>
      <c r="X49" s="21" t="s">
        <v>103</v>
      </c>
      <c r="Y49" s="21">
        <v>0.39772020725388607</v>
      </c>
      <c r="Z49" s="21">
        <v>8.1450777202072544</v>
      </c>
      <c r="AA49" s="21">
        <v>33.40667267808837</v>
      </c>
      <c r="AB49" s="21">
        <v>29.238658777120317</v>
      </c>
      <c r="AC49" s="21" t="s">
        <v>103</v>
      </c>
      <c r="AD49" s="22" t="s">
        <v>103</v>
      </c>
      <c r="AE49" s="23" t="s">
        <v>103</v>
      </c>
      <c r="AF49" s="23" t="s">
        <v>103</v>
      </c>
      <c r="AG49" s="21" t="s">
        <v>103</v>
      </c>
      <c r="AH49" s="21" t="s">
        <v>103</v>
      </c>
      <c r="AI49" s="21" t="s">
        <v>103</v>
      </c>
      <c r="AJ49" s="21" t="s">
        <v>103</v>
      </c>
      <c r="AK49" s="21" t="s">
        <v>103</v>
      </c>
      <c r="AL49" s="21" t="s">
        <v>103</v>
      </c>
      <c r="AM49" s="21" t="s">
        <v>103</v>
      </c>
      <c r="AN49" s="21" t="s">
        <v>103</v>
      </c>
      <c r="AO49" s="23" t="s">
        <v>103</v>
      </c>
      <c r="AP49" s="24" t="s">
        <v>103</v>
      </c>
      <c r="AQ49" s="21" t="s">
        <v>103</v>
      </c>
      <c r="AR49" s="21" t="s">
        <v>103</v>
      </c>
      <c r="AS49" s="23">
        <v>16.161467889908256</v>
      </c>
      <c r="AT49" s="21" t="s">
        <v>103</v>
      </c>
      <c r="AU49" s="21" t="s">
        <v>103</v>
      </c>
      <c r="AV49" s="23">
        <v>10.76361063950198</v>
      </c>
      <c r="AX49" s="21" t="s">
        <v>103</v>
      </c>
      <c r="AY49" s="21" t="s">
        <v>103</v>
      </c>
      <c r="AZ49" s="21" t="s">
        <v>103</v>
      </c>
      <c r="BA49" s="21" t="s">
        <v>103</v>
      </c>
      <c r="BB49" s="23" t="s">
        <v>103</v>
      </c>
      <c r="BC49" s="21" t="s">
        <v>103</v>
      </c>
      <c r="BD49" s="21" t="s">
        <v>103</v>
      </c>
      <c r="BE49" s="23" t="s">
        <v>103</v>
      </c>
      <c r="BF49" s="21" t="s">
        <v>103</v>
      </c>
      <c r="BG49" s="21" t="s">
        <v>103</v>
      </c>
      <c r="BH49" s="21" t="s">
        <v>105</v>
      </c>
      <c r="BI49" s="21" t="s">
        <v>103</v>
      </c>
      <c r="BJ49" s="24">
        <v>1395.8254269449715</v>
      </c>
      <c r="BK49" s="21">
        <v>1.1339339339339338</v>
      </c>
      <c r="BL49" s="21" t="s">
        <v>103</v>
      </c>
      <c r="BM49" s="21" t="s">
        <v>103</v>
      </c>
      <c r="BN49" s="21" t="s">
        <v>103</v>
      </c>
      <c r="BO49" s="21" t="s">
        <v>103</v>
      </c>
      <c r="BP49" s="21" t="s">
        <v>103</v>
      </c>
      <c r="BQ49" s="21" t="s">
        <v>103</v>
      </c>
      <c r="BR49" s="21" t="s">
        <v>103</v>
      </c>
      <c r="BS49" s="21" t="s">
        <v>104</v>
      </c>
      <c r="BT49" s="21" t="s">
        <v>103</v>
      </c>
      <c r="BU49" s="21" t="s">
        <v>103</v>
      </c>
      <c r="BV49" s="21" t="s">
        <v>103</v>
      </c>
      <c r="BW49" s="21" t="s">
        <v>103</v>
      </c>
      <c r="BX49" s="23" t="s">
        <v>103</v>
      </c>
      <c r="BY49" s="23">
        <v>22.907003444316882</v>
      </c>
      <c r="BZ49" s="21" t="s">
        <v>103</v>
      </c>
      <c r="CA49" s="21">
        <v>114.13333333333334</v>
      </c>
      <c r="CB49" s="23">
        <v>59.185770750988141</v>
      </c>
      <c r="CC49" s="21">
        <v>1.4263636363636365</v>
      </c>
      <c r="CD49" s="21" t="s">
        <v>103</v>
      </c>
      <c r="CE49" s="24">
        <v>684.27095292766944</v>
      </c>
      <c r="CF49" s="21" t="s">
        <v>103</v>
      </c>
      <c r="CG49" s="21" t="s">
        <v>103</v>
      </c>
      <c r="CH49" s="21" t="s">
        <v>103</v>
      </c>
      <c r="CI49" s="21" t="s">
        <v>103</v>
      </c>
      <c r="CJ49" s="21" t="s">
        <v>103</v>
      </c>
      <c r="CK49" s="21" t="s">
        <v>103</v>
      </c>
      <c r="CL49" s="21" t="s">
        <v>103</v>
      </c>
      <c r="CM49" s="21" t="s">
        <v>103</v>
      </c>
    </row>
    <row r="50" spans="1:91" x14ac:dyDescent="0.3">
      <c r="A50" t="s">
        <v>102</v>
      </c>
      <c r="B50" s="23" t="s">
        <v>103</v>
      </c>
      <c r="C50" s="21" t="s">
        <v>103</v>
      </c>
      <c r="D50" s="21" t="s">
        <v>103</v>
      </c>
      <c r="E50" s="21" t="s">
        <v>103</v>
      </c>
      <c r="F50" s="21" t="s">
        <v>103</v>
      </c>
      <c r="G50" s="21" t="s">
        <v>103</v>
      </c>
      <c r="H50" s="21" t="s">
        <v>103</v>
      </c>
      <c r="I50" s="21" t="s">
        <v>103</v>
      </c>
      <c r="J50" s="21" t="s">
        <v>103</v>
      </c>
      <c r="K50" s="21" t="s">
        <v>103</v>
      </c>
      <c r="L50" s="21">
        <v>5.68</v>
      </c>
      <c r="M50" s="21">
        <v>1.3479034307496822</v>
      </c>
      <c r="N50" s="21">
        <v>1.804008908685969</v>
      </c>
      <c r="O50" s="21">
        <v>2.3069182389937106</v>
      </c>
      <c r="P50" s="21" t="s">
        <v>104</v>
      </c>
      <c r="Q50" s="21" t="s">
        <v>105</v>
      </c>
      <c r="R50" s="21">
        <v>1.5748184019370459</v>
      </c>
      <c r="S50" s="21">
        <v>0.99015490533562822</v>
      </c>
      <c r="T50" s="21">
        <v>3.9834645669291344</v>
      </c>
      <c r="U50" s="21">
        <v>1.920780487804878</v>
      </c>
      <c r="V50" s="23">
        <f>SUM(I50:U50)</f>
        <v>19.608048940436042</v>
      </c>
      <c r="W50" s="21" t="s">
        <v>103</v>
      </c>
      <c r="X50" s="21" t="s">
        <v>103</v>
      </c>
      <c r="Y50" s="21">
        <v>0.11661485319516407</v>
      </c>
      <c r="Z50" s="21">
        <v>2.2169257340241799</v>
      </c>
      <c r="AA50" s="21">
        <v>10.575293056807935</v>
      </c>
      <c r="AB50" s="21">
        <v>8.2524654832347135</v>
      </c>
      <c r="AC50" s="21" t="s">
        <v>103</v>
      </c>
      <c r="AD50" s="22" t="s">
        <v>103</v>
      </c>
      <c r="AE50" s="23" t="s">
        <v>103</v>
      </c>
      <c r="AF50" s="23" t="s">
        <v>103</v>
      </c>
      <c r="AG50" s="21" t="s">
        <v>103</v>
      </c>
      <c r="AH50" s="21" t="s">
        <v>103</v>
      </c>
      <c r="AI50" s="21" t="s">
        <v>103</v>
      </c>
      <c r="AJ50" s="21" t="s">
        <v>103</v>
      </c>
      <c r="AK50" s="21" t="s">
        <v>103</v>
      </c>
      <c r="AL50" s="21" t="s">
        <v>103</v>
      </c>
      <c r="AM50" s="21" t="s">
        <v>103</v>
      </c>
      <c r="AN50" s="21" t="s">
        <v>103</v>
      </c>
      <c r="AO50" s="23" t="s">
        <v>103</v>
      </c>
      <c r="AP50" s="24" t="s">
        <v>103</v>
      </c>
      <c r="AQ50" s="21" t="s">
        <v>103</v>
      </c>
      <c r="AR50" s="21" t="s">
        <v>103</v>
      </c>
      <c r="AS50" s="23" t="s">
        <v>103</v>
      </c>
      <c r="AT50" s="21" t="s">
        <v>103</v>
      </c>
      <c r="AU50" s="21" t="s">
        <v>103</v>
      </c>
      <c r="AV50" s="23">
        <v>10.295189586870402</v>
      </c>
      <c r="AX50" s="21" t="s">
        <v>103</v>
      </c>
      <c r="AY50" s="21" t="s">
        <v>103</v>
      </c>
      <c r="AZ50" s="21" t="s">
        <v>103</v>
      </c>
      <c r="BA50" s="21" t="s">
        <v>103</v>
      </c>
      <c r="BB50" s="23" t="s">
        <v>103</v>
      </c>
      <c r="BC50" s="21" t="s">
        <v>103</v>
      </c>
      <c r="BD50" s="21" t="s">
        <v>103</v>
      </c>
      <c r="BE50" s="23" t="s">
        <v>103</v>
      </c>
      <c r="BF50" s="21" t="s">
        <v>103</v>
      </c>
      <c r="BG50" s="21" t="s">
        <v>103</v>
      </c>
      <c r="BH50" s="21">
        <v>1.3372262773722627</v>
      </c>
      <c r="BI50" s="21" t="s">
        <v>103</v>
      </c>
      <c r="BJ50" s="24">
        <v>755.97722960151793</v>
      </c>
      <c r="BK50" s="21">
        <v>1.0010010010010009</v>
      </c>
      <c r="BL50" s="21" t="s">
        <v>103</v>
      </c>
      <c r="BM50" s="21" t="s">
        <v>103</v>
      </c>
      <c r="BN50" s="21" t="s">
        <v>103</v>
      </c>
      <c r="BO50" s="21" t="s">
        <v>103</v>
      </c>
      <c r="BP50" s="21" t="s">
        <v>103</v>
      </c>
      <c r="BQ50" s="21" t="s">
        <v>103</v>
      </c>
      <c r="BR50" s="21" t="s">
        <v>103</v>
      </c>
      <c r="BS50" s="21" t="s">
        <v>104</v>
      </c>
      <c r="BT50" s="21" t="s">
        <v>103</v>
      </c>
      <c r="BU50" s="21" t="s">
        <v>103</v>
      </c>
      <c r="BV50" s="21" t="s">
        <v>103</v>
      </c>
      <c r="BW50" s="21" t="s">
        <v>103</v>
      </c>
      <c r="BX50" s="23" t="s">
        <v>103</v>
      </c>
      <c r="BY50" s="23">
        <v>23.97244546498278</v>
      </c>
      <c r="BZ50" s="21" t="s">
        <v>103</v>
      </c>
      <c r="CA50" s="21">
        <v>91.158974358974362</v>
      </c>
      <c r="CB50" s="23">
        <v>48.21343873517786</v>
      </c>
      <c r="CC50" s="21">
        <v>1.2609090909090908</v>
      </c>
      <c r="CD50" s="21">
        <v>10.568986568986569</v>
      </c>
      <c r="CE50" s="24">
        <v>957.97933409873713</v>
      </c>
      <c r="CF50" s="21" t="s">
        <v>103</v>
      </c>
      <c r="CG50" s="21" t="s">
        <v>103</v>
      </c>
      <c r="CH50" s="21" t="s">
        <v>103</v>
      </c>
      <c r="CI50" s="21" t="s">
        <v>103</v>
      </c>
      <c r="CJ50" s="21" t="s">
        <v>103</v>
      </c>
      <c r="CK50" s="21" t="s">
        <v>103</v>
      </c>
      <c r="CL50" s="21" t="s">
        <v>103</v>
      </c>
      <c r="CM50" s="21" t="s">
        <v>103</v>
      </c>
    </row>
    <row r="51" spans="1:91" x14ac:dyDescent="0.3">
      <c r="A51" t="s">
        <v>107</v>
      </c>
      <c r="B51" s="23" t="s">
        <v>103</v>
      </c>
      <c r="C51" s="21" t="s">
        <v>103</v>
      </c>
      <c r="D51" s="21" t="s">
        <v>103</v>
      </c>
      <c r="E51" s="21" t="s">
        <v>103</v>
      </c>
      <c r="F51" s="21" t="s">
        <v>103</v>
      </c>
      <c r="G51" s="21" t="s">
        <v>103</v>
      </c>
      <c r="H51" s="21" t="s">
        <v>103</v>
      </c>
      <c r="I51" s="21">
        <v>2.8363636363636364</v>
      </c>
      <c r="J51" s="21">
        <v>1.4910591782887297</v>
      </c>
      <c r="K51" s="21">
        <v>1.5697122302158277</v>
      </c>
      <c r="L51" s="21">
        <v>46.296774193548387</v>
      </c>
      <c r="M51" s="21">
        <v>20.778756476683942</v>
      </c>
      <c r="N51" s="21">
        <v>2.6334231805929913</v>
      </c>
      <c r="O51" s="21">
        <v>3.729145656245497</v>
      </c>
      <c r="P51" s="23">
        <v>13.467756128221241</v>
      </c>
      <c r="Q51" s="21">
        <v>1.5351422623178348</v>
      </c>
      <c r="R51" s="23">
        <v>13.554632152588557</v>
      </c>
      <c r="S51" s="23">
        <v>43.672592542234611</v>
      </c>
      <c r="T51" s="23">
        <v>34.445266177876945</v>
      </c>
      <c r="U51" s="23">
        <v>80.602852121550654</v>
      </c>
      <c r="V51" s="24">
        <f>SUM(I51:U51)</f>
        <v>266.61347593672883</v>
      </c>
      <c r="W51" s="21" t="s">
        <v>103</v>
      </c>
      <c r="X51" s="21" t="s">
        <v>103</v>
      </c>
      <c r="Y51" s="21">
        <v>0.17736000000000002</v>
      </c>
      <c r="Z51" s="21">
        <v>1.3015999999999999</v>
      </c>
      <c r="AA51" s="21">
        <v>13.472000000000001</v>
      </c>
      <c r="AB51" s="21">
        <v>5.1575999999999995</v>
      </c>
      <c r="AC51" s="21">
        <v>0.47847236180904518</v>
      </c>
      <c r="AD51" s="22" t="s">
        <v>103</v>
      </c>
      <c r="AE51" s="21">
        <v>6.5814783347493622</v>
      </c>
      <c r="AF51" s="21">
        <v>9.2487479131886481</v>
      </c>
      <c r="AG51" s="21" t="s">
        <v>103</v>
      </c>
      <c r="AH51" s="21" t="s">
        <v>103</v>
      </c>
      <c r="AI51" s="21" t="s">
        <v>103</v>
      </c>
      <c r="AJ51" s="21" t="s">
        <v>103</v>
      </c>
      <c r="AK51" s="21" t="s">
        <v>103</v>
      </c>
      <c r="AL51" s="21" t="s">
        <v>103</v>
      </c>
      <c r="AM51" s="21" t="s">
        <v>103</v>
      </c>
      <c r="AN51" s="21" t="s">
        <v>103</v>
      </c>
      <c r="AO51" s="23">
        <v>80.079443892750746</v>
      </c>
      <c r="AP51" s="24" t="s">
        <v>103</v>
      </c>
      <c r="AQ51" s="21" t="s">
        <v>103</v>
      </c>
      <c r="AR51" s="21" t="s">
        <v>103</v>
      </c>
      <c r="AS51" s="23">
        <v>38.820276497695851</v>
      </c>
      <c r="AT51" s="21" t="s">
        <v>103</v>
      </c>
      <c r="AU51" s="21">
        <v>0.5704999999999999</v>
      </c>
      <c r="AV51" s="21">
        <v>3.74010152284264</v>
      </c>
      <c r="AW51" s="21">
        <v>2.6406332453825856</v>
      </c>
      <c r="AX51" s="21" t="s">
        <v>104</v>
      </c>
      <c r="AY51" s="21" t="s">
        <v>103</v>
      </c>
      <c r="AZ51" s="21" t="s">
        <v>103</v>
      </c>
      <c r="BA51" s="21" t="s">
        <v>103</v>
      </c>
      <c r="BB51" s="21">
        <v>6.5163904235727452</v>
      </c>
      <c r="BC51" s="21" t="s">
        <v>103</v>
      </c>
      <c r="BD51" s="21">
        <v>46.569787090233191</v>
      </c>
      <c r="BE51" s="23">
        <v>33.118155619596543</v>
      </c>
      <c r="BF51" s="21" t="s">
        <v>103</v>
      </c>
      <c r="BG51" s="21" t="s">
        <v>103</v>
      </c>
      <c r="BH51" s="21">
        <v>3.4378912685337726</v>
      </c>
      <c r="BI51" s="21" t="s">
        <v>104</v>
      </c>
      <c r="BJ51" s="24">
        <v>1571.2</v>
      </c>
      <c r="BK51" s="21" t="s">
        <v>103</v>
      </c>
      <c r="BL51" s="21" t="s">
        <v>103</v>
      </c>
      <c r="BM51" s="21" t="s">
        <v>103</v>
      </c>
      <c r="BN51" s="21" t="s">
        <v>103</v>
      </c>
      <c r="BO51" s="21" t="s">
        <v>104</v>
      </c>
      <c r="BP51" s="21" t="s">
        <v>103</v>
      </c>
      <c r="BQ51" s="21" t="s">
        <v>103</v>
      </c>
      <c r="BR51" s="21" t="s">
        <v>103</v>
      </c>
      <c r="BS51" s="21" t="s">
        <v>103</v>
      </c>
      <c r="BT51" s="21" t="s">
        <v>103</v>
      </c>
      <c r="BU51" s="21" t="s">
        <v>103</v>
      </c>
      <c r="BV51" s="21" t="s">
        <v>103</v>
      </c>
      <c r="BW51" s="21" t="s">
        <v>103</v>
      </c>
      <c r="BX51" s="23" t="s">
        <v>103</v>
      </c>
      <c r="BY51" s="21" t="s">
        <v>104</v>
      </c>
      <c r="BZ51" s="21" t="s">
        <v>103</v>
      </c>
      <c r="CA51" s="21" t="s">
        <v>103</v>
      </c>
      <c r="CB51" s="21" t="s">
        <v>104</v>
      </c>
      <c r="CC51" s="23">
        <v>10.28</v>
      </c>
      <c r="CD51" s="21" t="s">
        <v>103</v>
      </c>
      <c r="CE51" s="21" t="s">
        <v>103</v>
      </c>
      <c r="CF51" s="23">
        <v>39.304000000000002</v>
      </c>
      <c r="CG51" s="23">
        <v>33.968000000000004</v>
      </c>
      <c r="CH51" s="21">
        <v>1.0410546139359698</v>
      </c>
      <c r="CI51" s="23">
        <v>92.255114320096283</v>
      </c>
      <c r="CJ51" s="21" t="s">
        <v>103</v>
      </c>
      <c r="CK51" s="21" t="s">
        <v>103</v>
      </c>
      <c r="CL51" s="21" t="s">
        <v>103</v>
      </c>
      <c r="CM51" s="23">
        <v>86</v>
      </c>
    </row>
    <row r="52" spans="1:91" x14ac:dyDescent="0.3">
      <c r="A52" t="s">
        <v>107</v>
      </c>
      <c r="B52" s="23">
        <v>74.12</v>
      </c>
      <c r="C52" s="21" t="s">
        <v>103</v>
      </c>
      <c r="D52" s="21">
        <v>19.978378378378377</v>
      </c>
      <c r="E52" s="21" t="s">
        <v>103</v>
      </c>
      <c r="F52" s="21" t="s">
        <v>103</v>
      </c>
      <c r="G52" s="21">
        <v>0.58659176029962556</v>
      </c>
      <c r="H52" s="21" t="s">
        <v>103</v>
      </c>
      <c r="I52" s="21">
        <v>4.6460887949260039</v>
      </c>
      <c r="J52" s="21">
        <v>1.8570976253298153</v>
      </c>
      <c r="K52" s="21">
        <v>2.0270503597122302</v>
      </c>
      <c r="L52" s="21">
        <v>7.858455522971652</v>
      </c>
      <c r="M52" s="21">
        <v>5.8956822107081193</v>
      </c>
      <c r="N52" s="21">
        <v>2.096765498652291</v>
      </c>
      <c r="O52" s="21">
        <v>3.075205301829707</v>
      </c>
      <c r="P52" s="21">
        <v>9.8494657448145819</v>
      </c>
      <c r="Q52" s="21">
        <v>0.9924635669673838</v>
      </c>
      <c r="R52" s="21">
        <v>5.780040871934605</v>
      </c>
      <c r="S52" s="23">
        <v>18.555950916074647</v>
      </c>
      <c r="T52" s="23">
        <v>14.700510041440866</v>
      </c>
      <c r="U52" s="23">
        <v>38.832457442967787</v>
      </c>
      <c r="V52" s="24">
        <f>SUM(I52:U52)</f>
        <v>116.1672338983297</v>
      </c>
      <c r="W52" s="21">
        <v>3.0237467018469655</v>
      </c>
      <c r="X52" s="21">
        <v>0.77052208835341374</v>
      </c>
      <c r="Y52" s="21">
        <v>0.39895999999999998</v>
      </c>
      <c r="Z52" s="21">
        <v>3.4535999999999998</v>
      </c>
      <c r="AA52" s="21">
        <v>20.472000000000001</v>
      </c>
      <c r="AB52" s="21">
        <v>11.263999999999999</v>
      </c>
      <c r="AC52" s="21">
        <v>0.80643216080402003</v>
      </c>
      <c r="AD52" s="22" t="s">
        <v>103</v>
      </c>
      <c r="AE52" s="23">
        <v>58.562446898895487</v>
      </c>
      <c r="AF52" s="23">
        <v>53.368948247078471</v>
      </c>
      <c r="AG52" s="21" t="s">
        <v>103</v>
      </c>
      <c r="AH52" s="21" t="s">
        <v>103</v>
      </c>
      <c r="AI52" s="21" t="s">
        <v>103</v>
      </c>
      <c r="AJ52" s="21" t="s">
        <v>103</v>
      </c>
      <c r="AK52" s="21">
        <v>0.9270087124878994</v>
      </c>
      <c r="AL52" s="23">
        <v>10.014752370916753</v>
      </c>
      <c r="AM52" s="21">
        <v>0.13746312684365783</v>
      </c>
      <c r="AN52" s="21">
        <v>1.0869224745497257</v>
      </c>
      <c r="AO52" s="23">
        <v>64.285998013902685</v>
      </c>
      <c r="AP52" s="24">
        <v>201.46179401993356</v>
      </c>
      <c r="AQ52" s="21" t="s">
        <v>104</v>
      </c>
      <c r="AR52" s="21" t="s">
        <v>103</v>
      </c>
      <c r="AS52" s="23">
        <v>39.299539170506918</v>
      </c>
      <c r="AT52" s="21" t="s">
        <v>103</v>
      </c>
      <c r="AU52" s="21" t="s">
        <v>103</v>
      </c>
      <c r="AV52" s="21">
        <v>0.77295431472081233</v>
      </c>
      <c r="AW52" s="21">
        <v>2.2142480211081792</v>
      </c>
      <c r="AX52" s="21">
        <v>4.4199363732767765</v>
      </c>
      <c r="AY52" s="21" t="s">
        <v>103</v>
      </c>
      <c r="AZ52" s="21" t="s">
        <v>103</v>
      </c>
      <c r="BA52" s="21" t="s">
        <v>103</v>
      </c>
      <c r="BB52" s="21">
        <v>2.2556169429097612</v>
      </c>
      <c r="BC52" s="21" t="s">
        <v>103</v>
      </c>
      <c r="BD52" s="21">
        <v>14.116255491720178</v>
      </c>
      <c r="BE52" s="23">
        <v>58.974063400576362</v>
      </c>
      <c r="BF52" s="21" t="s">
        <v>104</v>
      </c>
      <c r="BG52" s="21">
        <v>1.6280442804428044</v>
      </c>
      <c r="BH52" s="21">
        <v>4.0395387149917621</v>
      </c>
      <c r="BI52" s="21">
        <v>5.5762685402029675</v>
      </c>
      <c r="BJ52" s="24">
        <v>1972</v>
      </c>
      <c r="BK52" s="21" t="s">
        <v>103</v>
      </c>
      <c r="BL52" s="21">
        <v>5.1926680244399179</v>
      </c>
      <c r="BM52" s="21" t="s">
        <v>104</v>
      </c>
      <c r="BN52" s="21" t="s">
        <v>103</v>
      </c>
      <c r="BO52" s="21">
        <v>0.35665399239543721</v>
      </c>
      <c r="BP52" s="21" t="s">
        <v>103</v>
      </c>
      <c r="BQ52" s="21" t="s">
        <v>103</v>
      </c>
      <c r="BR52" s="21" t="s">
        <v>103</v>
      </c>
      <c r="BS52" s="21" t="s">
        <v>103</v>
      </c>
      <c r="BT52" s="21" t="s">
        <v>103</v>
      </c>
      <c r="BU52" s="21" t="s">
        <v>103</v>
      </c>
      <c r="BV52" s="21" t="s">
        <v>103</v>
      </c>
      <c r="BW52" s="21" t="s">
        <v>103</v>
      </c>
      <c r="BX52" s="23" t="s">
        <v>103</v>
      </c>
      <c r="BY52" s="21" t="s">
        <v>104</v>
      </c>
      <c r="BZ52" s="21" t="s">
        <v>103</v>
      </c>
      <c r="CA52" s="21">
        <v>1.1960552268244578</v>
      </c>
      <c r="CB52" s="21" t="s">
        <v>103</v>
      </c>
      <c r="CC52" s="23">
        <v>13.872</v>
      </c>
      <c r="CD52" s="21" t="s">
        <v>103</v>
      </c>
      <c r="CE52" s="21" t="s">
        <v>103</v>
      </c>
      <c r="CF52" s="23">
        <v>60.72</v>
      </c>
      <c r="CG52" s="23">
        <v>52.991999999999997</v>
      </c>
      <c r="CH52" s="21">
        <v>1.752165725047081</v>
      </c>
      <c r="CI52" s="23">
        <v>38.382671480144403</v>
      </c>
      <c r="CJ52" s="23">
        <v>26.434782608695649</v>
      </c>
      <c r="CK52" s="21" t="s">
        <v>103</v>
      </c>
      <c r="CL52" s="21" t="s">
        <v>103</v>
      </c>
      <c r="CM52" s="24">
        <v>117.04</v>
      </c>
    </row>
    <row r="53" spans="1:91" x14ac:dyDescent="0.3">
      <c r="A53" t="s">
        <v>107</v>
      </c>
      <c r="B53" s="21">
        <v>6.88</v>
      </c>
      <c r="C53" s="21" t="s">
        <v>103</v>
      </c>
      <c r="D53" s="21" t="s">
        <v>103</v>
      </c>
      <c r="E53" s="21" t="s">
        <v>103</v>
      </c>
      <c r="F53" s="21" t="s">
        <v>103</v>
      </c>
      <c r="G53" s="21" t="s">
        <v>103</v>
      </c>
      <c r="H53" s="21" t="s">
        <v>103</v>
      </c>
      <c r="I53" s="21" t="s">
        <v>103</v>
      </c>
      <c r="J53" s="21" t="s">
        <v>103</v>
      </c>
      <c r="K53" s="21" t="s">
        <v>103</v>
      </c>
      <c r="L53" s="21" t="s">
        <v>103</v>
      </c>
      <c r="M53" s="21" t="s">
        <v>103</v>
      </c>
      <c r="N53" s="21" t="s">
        <v>103</v>
      </c>
      <c r="O53" s="21" t="s">
        <v>103</v>
      </c>
      <c r="P53" s="21" t="s">
        <v>103</v>
      </c>
      <c r="Q53" s="21" t="s">
        <v>103</v>
      </c>
      <c r="R53" s="21" t="s">
        <v>103</v>
      </c>
      <c r="S53" s="21" t="s">
        <v>103</v>
      </c>
      <c r="T53" s="21" t="s">
        <v>103</v>
      </c>
      <c r="U53" s="21" t="s">
        <v>103</v>
      </c>
      <c r="V53" s="21" t="s">
        <v>103</v>
      </c>
      <c r="W53" s="21">
        <v>7.2211081794195255</v>
      </c>
      <c r="X53" s="21" t="s">
        <v>104</v>
      </c>
      <c r="Y53" s="21">
        <v>0.47543999999999997</v>
      </c>
      <c r="Z53" s="21">
        <v>3.4447999999999994</v>
      </c>
      <c r="AA53" s="21">
        <v>30.815999999999999</v>
      </c>
      <c r="AB53" s="21">
        <v>13.255999999999998</v>
      </c>
      <c r="AC53" s="21">
        <v>0.9149748743718592</v>
      </c>
      <c r="AD53" s="22" t="s">
        <v>103</v>
      </c>
      <c r="AE53" s="23">
        <v>14.708581138487681</v>
      </c>
      <c r="AF53" s="23">
        <v>10.864774624373956</v>
      </c>
      <c r="AG53" s="21" t="s">
        <v>103</v>
      </c>
      <c r="AH53" s="21" t="s">
        <v>103</v>
      </c>
      <c r="AI53" s="21" t="s">
        <v>103</v>
      </c>
      <c r="AJ53" s="21" t="s">
        <v>103</v>
      </c>
      <c r="AK53" s="21" t="s">
        <v>103</v>
      </c>
      <c r="AL53" s="21">
        <v>4.1492096944151742</v>
      </c>
      <c r="AM53" s="21">
        <v>0.19321533923303838</v>
      </c>
      <c r="AN53" s="21">
        <v>1.4978856695379796</v>
      </c>
      <c r="AO53" s="23" t="s">
        <v>103</v>
      </c>
      <c r="AP53" s="21" t="s">
        <v>103</v>
      </c>
      <c r="AQ53" s="21" t="s">
        <v>103</v>
      </c>
      <c r="AR53" s="21" t="s">
        <v>103</v>
      </c>
      <c r="AS53" s="23" t="s">
        <v>103</v>
      </c>
      <c r="AT53" s="21" t="s">
        <v>103</v>
      </c>
      <c r="AU53" s="21" t="s">
        <v>103</v>
      </c>
      <c r="AV53" s="21" t="s">
        <v>103</v>
      </c>
      <c r="AW53" s="21" t="s">
        <v>103</v>
      </c>
      <c r="AX53" s="21" t="s">
        <v>104</v>
      </c>
      <c r="AY53" s="21">
        <v>1.3809435707678077</v>
      </c>
      <c r="AZ53" s="21" t="s">
        <v>103</v>
      </c>
      <c r="BA53" s="21" t="s">
        <v>103</v>
      </c>
      <c r="BB53" s="21" t="s">
        <v>103</v>
      </c>
      <c r="BC53" s="21">
        <v>1.820083682008368E-2</v>
      </c>
      <c r="BD53" s="21" t="s">
        <v>103</v>
      </c>
      <c r="BE53" s="23" t="s">
        <v>103</v>
      </c>
      <c r="BF53" s="21" t="s">
        <v>103</v>
      </c>
      <c r="BG53" s="21" t="s">
        <v>103</v>
      </c>
      <c r="BH53" s="21" t="s">
        <v>103</v>
      </c>
      <c r="BI53" s="21" t="s">
        <v>103</v>
      </c>
      <c r="BJ53" s="24">
        <v>119.68</v>
      </c>
      <c r="BK53" s="21" t="s">
        <v>103</v>
      </c>
      <c r="BL53" s="21" t="s">
        <v>103</v>
      </c>
      <c r="BM53" s="21" t="s">
        <v>103</v>
      </c>
      <c r="BN53" s="21" t="s">
        <v>103</v>
      </c>
      <c r="BO53" s="21" t="s">
        <v>103</v>
      </c>
      <c r="BP53" s="21" t="s">
        <v>103</v>
      </c>
      <c r="BQ53" s="21" t="s">
        <v>103</v>
      </c>
      <c r="BR53" s="21" t="s">
        <v>103</v>
      </c>
      <c r="BS53" s="21" t="s">
        <v>103</v>
      </c>
      <c r="BT53" s="21" t="s">
        <v>103</v>
      </c>
      <c r="BU53" s="21" t="s">
        <v>103</v>
      </c>
      <c r="BV53" s="21" t="s">
        <v>103</v>
      </c>
      <c r="BW53" s="21" t="s">
        <v>103</v>
      </c>
      <c r="BX53" s="23" t="s">
        <v>103</v>
      </c>
      <c r="BY53" s="21" t="s">
        <v>103</v>
      </c>
      <c r="BZ53" s="21" t="s">
        <v>103</v>
      </c>
      <c r="CA53" s="21" t="s">
        <v>103</v>
      </c>
      <c r="CB53" s="21" t="s">
        <v>103</v>
      </c>
      <c r="CC53" s="21">
        <v>6.1551999999999998</v>
      </c>
      <c r="CD53" s="21" t="s">
        <v>103</v>
      </c>
      <c r="CE53" s="21" t="s">
        <v>103</v>
      </c>
      <c r="CF53" s="23">
        <v>28.303999999999995</v>
      </c>
      <c r="CG53" s="23">
        <v>46.88</v>
      </c>
      <c r="CH53" s="21" t="s">
        <v>103</v>
      </c>
      <c r="CI53" s="21" t="s">
        <v>103</v>
      </c>
      <c r="CJ53" s="21" t="s">
        <v>103</v>
      </c>
      <c r="CK53" s="21" t="s">
        <v>103</v>
      </c>
      <c r="CL53" s="21" t="s">
        <v>103</v>
      </c>
      <c r="CM53" s="24">
        <v>11384</v>
      </c>
    </row>
    <row r="54" spans="1:91" x14ac:dyDescent="0.3">
      <c r="A54" t="s">
        <v>107</v>
      </c>
      <c r="B54" s="21">
        <v>5.1520000000000001</v>
      </c>
      <c r="C54" s="21" t="s">
        <v>103</v>
      </c>
      <c r="D54" s="21" t="s">
        <v>103</v>
      </c>
      <c r="E54" s="21" t="s">
        <v>103</v>
      </c>
      <c r="F54" s="21" t="s">
        <v>103</v>
      </c>
      <c r="G54" s="21" t="s">
        <v>103</v>
      </c>
      <c r="H54" s="21" t="s">
        <v>103</v>
      </c>
      <c r="I54" s="21" t="s">
        <v>103</v>
      </c>
      <c r="J54" s="21" t="s">
        <v>103</v>
      </c>
      <c r="K54" s="21" t="s">
        <v>103</v>
      </c>
      <c r="L54" s="21" t="s">
        <v>103</v>
      </c>
      <c r="M54" s="21" t="s">
        <v>103</v>
      </c>
      <c r="N54" s="21" t="s">
        <v>103</v>
      </c>
      <c r="O54" s="21" t="s">
        <v>103</v>
      </c>
      <c r="P54" s="21" t="s">
        <v>103</v>
      </c>
      <c r="Q54" s="21" t="s">
        <v>103</v>
      </c>
      <c r="R54" s="21" t="s">
        <v>103</v>
      </c>
      <c r="S54" s="21" t="s">
        <v>103</v>
      </c>
      <c r="T54" s="21" t="s">
        <v>103</v>
      </c>
      <c r="U54" s="21" t="s">
        <v>103</v>
      </c>
      <c r="V54" s="21" t="s">
        <v>103</v>
      </c>
      <c r="W54" s="21" t="s">
        <v>104</v>
      </c>
      <c r="X54" s="21">
        <v>0.42851405622489963</v>
      </c>
      <c r="Y54" s="21">
        <v>0.31247999999999998</v>
      </c>
      <c r="Z54" s="21">
        <v>2.1408</v>
      </c>
      <c r="AA54" s="21">
        <v>12.784000000000001</v>
      </c>
      <c r="AB54" s="21">
        <v>6.7607999999999997</v>
      </c>
      <c r="AC54" s="21">
        <v>0.42733668341708547</v>
      </c>
      <c r="AD54" s="22" t="s">
        <v>103</v>
      </c>
      <c r="AE54" s="23" t="s">
        <v>103</v>
      </c>
      <c r="AF54" s="21">
        <v>9.5826377295492495</v>
      </c>
      <c r="AG54" s="21" t="s">
        <v>103</v>
      </c>
      <c r="AH54" s="21" t="s">
        <v>103</v>
      </c>
      <c r="AI54" s="21">
        <v>2.528</v>
      </c>
      <c r="AJ54" s="21" t="s">
        <v>103</v>
      </c>
      <c r="AK54" s="21" t="s">
        <v>104</v>
      </c>
      <c r="AL54" s="21" t="s">
        <v>103</v>
      </c>
      <c r="AM54" s="21">
        <v>0.16053097345132744</v>
      </c>
      <c r="AN54" s="21">
        <v>3.0433829287392324</v>
      </c>
      <c r="AO54" s="23" t="s">
        <v>103</v>
      </c>
      <c r="AP54" s="21" t="s">
        <v>103</v>
      </c>
      <c r="AQ54" s="21" t="s">
        <v>104</v>
      </c>
      <c r="AR54" s="21" t="s">
        <v>103</v>
      </c>
      <c r="AS54" s="23" t="s">
        <v>103</v>
      </c>
      <c r="AT54" s="21" t="s">
        <v>103</v>
      </c>
      <c r="AU54" s="21" t="s">
        <v>103</v>
      </c>
      <c r="AV54" s="21" t="s">
        <v>103</v>
      </c>
      <c r="AW54" s="21" t="s">
        <v>103</v>
      </c>
      <c r="AX54" s="21" t="s">
        <v>104</v>
      </c>
      <c r="AY54" s="21" t="s">
        <v>103</v>
      </c>
      <c r="AZ54" s="21" t="s">
        <v>103</v>
      </c>
      <c r="BA54" s="21" t="s">
        <v>103</v>
      </c>
      <c r="BB54" s="21" t="s">
        <v>103</v>
      </c>
      <c r="BC54" s="21" t="s">
        <v>103</v>
      </c>
      <c r="BD54" s="21" t="s">
        <v>103</v>
      </c>
      <c r="BE54" s="23" t="s">
        <v>103</v>
      </c>
      <c r="BF54" s="21" t="s">
        <v>103</v>
      </c>
      <c r="BG54" s="21" t="s">
        <v>103</v>
      </c>
      <c r="BH54" s="21" t="s">
        <v>103</v>
      </c>
      <c r="BI54" s="21" t="s">
        <v>103</v>
      </c>
      <c r="BJ54" s="24">
        <v>117.52</v>
      </c>
      <c r="BK54" s="21" t="s">
        <v>103</v>
      </c>
      <c r="BL54" s="21" t="s">
        <v>103</v>
      </c>
      <c r="BM54" s="21" t="s">
        <v>103</v>
      </c>
      <c r="BN54" s="21" t="s">
        <v>103</v>
      </c>
      <c r="BO54" s="21" t="s">
        <v>103</v>
      </c>
      <c r="BP54" s="21" t="s">
        <v>103</v>
      </c>
      <c r="BQ54" s="21" t="s">
        <v>103</v>
      </c>
      <c r="BR54" s="21" t="s">
        <v>103</v>
      </c>
      <c r="BS54" s="21" t="s">
        <v>103</v>
      </c>
      <c r="BT54" s="21" t="s">
        <v>103</v>
      </c>
      <c r="BU54" s="21" t="s">
        <v>103</v>
      </c>
      <c r="BV54" s="21" t="s">
        <v>103</v>
      </c>
      <c r="BW54" s="21" t="s">
        <v>103</v>
      </c>
      <c r="BX54" s="23" t="s">
        <v>103</v>
      </c>
      <c r="BY54" s="21" t="s">
        <v>103</v>
      </c>
      <c r="BZ54" s="21" t="s">
        <v>103</v>
      </c>
      <c r="CA54" s="21" t="s">
        <v>103</v>
      </c>
      <c r="CB54" s="21" t="s">
        <v>103</v>
      </c>
      <c r="CC54" s="21">
        <v>6.6135999999999999</v>
      </c>
      <c r="CD54" s="21" t="s">
        <v>103</v>
      </c>
      <c r="CE54" s="21" t="s">
        <v>103</v>
      </c>
      <c r="CF54" s="23">
        <v>34.591999999999999</v>
      </c>
      <c r="CG54" s="23">
        <v>50.584000000000003</v>
      </c>
      <c r="CH54" s="21" t="s">
        <v>103</v>
      </c>
      <c r="CI54" s="21" t="s">
        <v>103</v>
      </c>
      <c r="CJ54" s="21" t="s">
        <v>103</v>
      </c>
      <c r="CK54" s="21" t="s">
        <v>103</v>
      </c>
      <c r="CL54" s="21" t="s">
        <v>103</v>
      </c>
      <c r="CM54" s="24">
        <v>12720</v>
      </c>
    </row>
    <row r="55" spans="1:91" x14ac:dyDescent="0.3">
      <c r="A55" t="s">
        <v>107</v>
      </c>
      <c r="B55" s="21" t="s">
        <v>103</v>
      </c>
      <c r="C55" s="21" t="s">
        <v>103</v>
      </c>
      <c r="D55" s="21" t="s">
        <v>103</v>
      </c>
      <c r="E55" s="21" t="s">
        <v>103</v>
      </c>
      <c r="F55" s="21" t="s">
        <v>103</v>
      </c>
      <c r="G55" s="21" t="s">
        <v>103</v>
      </c>
      <c r="H55" s="21" t="s">
        <v>103</v>
      </c>
      <c r="I55" s="21" t="s">
        <v>103</v>
      </c>
      <c r="J55" s="21" t="s">
        <v>103</v>
      </c>
      <c r="K55" s="21" t="s">
        <v>103</v>
      </c>
      <c r="L55" s="21" t="s">
        <v>103</v>
      </c>
      <c r="M55" s="21" t="s">
        <v>103</v>
      </c>
      <c r="N55" s="21" t="s">
        <v>103</v>
      </c>
      <c r="O55" s="21" t="s">
        <v>103</v>
      </c>
      <c r="P55" s="21" t="s">
        <v>103</v>
      </c>
      <c r="Q55" s="21" t="s">
        <v>103</v>
      </c>
      <c r="R55" s="21" t="s">
        <v>103</v>
      </c>
      <c r="S55" s="21" t="s">
        <v>103</v>
      </c>
      <c r="T55" s="21" t="s">
        <v>103</v>
      </c>
      <c r="U55" s="21" t="s">
        <v>103</v>
      </c>
      <c r="V55" s="21" t="s">
        <v>103</v>
      </c>
      <c r="W55" s="21">
        <v>8.1804749340369405</v>
      </c>
      <c r="X55" s="21">
        <v>0.12755020080321286</v>
      </c>
      <c r="Y55" s="21">
        <v>0.50280000000000002</v>
      </c>
      <c r="Z55" s="21">
        <v>3.9767999999999999</v>
      </c>
      <c r="AA55" s="21">
        <v>34.872</v>
      </c>
      <c r="AB55" s="21">
        <v>14.375999999999999</v>
      </c>
      <c r="AC55" s="21">
        <v>1.1039195979899499</v>
      </c>
      <c r="AD55" s="22" t="s">
        <v>103</v>
      </c>
      <c r="AE55" s="23">
        <v>18.283772302463891</v>
      </c>
      <c r="AF55" s="23">
        <v>10.931552587646076</v>
      </c>
      <c r="AG55" s="21" t="s">
        <v>103</v>
      </c>
      <c r="AH55" s="21" t="s">
        <v>103</v>
      </c>
      <c r="AI55" s="21" t="s">
        <v>103</v>
      </c>
      <c r="AJ55" s="21" t="s">
        <v>103</v>
      </c>
      <c r="AK55" s="21" t="s">
        <v>103</v>
      </c>
      <c r="AL55" s="21">
        <v>4.0463645943097992</v>
      </c>
      <c r="AM55" s="21">
        <v>0.19492625368731564</v>
      </c>
      <c r="AN55" s="21">
        <v>1.6933437744714173</v>
      </c>
      <c r="AO55" s="23" t="s">
        <v>103</v>
      </c>
      <c r="AP55" s="21" t="s">
        <v>103</v>
      </c>
      <c r="AQ55" s="21" t="s">
        <v>103</v>
      </c>
      <c r="AR55" s="21" t="s">
        <v>103</v>
      </c>
      <c r="AS55" s="23" t="s">
        <v>103</v>
      </c>
      <c r="AT55" s="21" t="s">
        <v>103</v>
      </c>
      <c r="AU55" s="21" t="s">
        <v>103</v>
      </c>
      <c r="AV55" s="21" t="s">
        <v>103</v>
      </c>
      <c r="AW55" s="21" t="s">
        <v>103</v>
      </c>
      <c r="AX55" s="21" t="s">
        <v>104</v>
      </c>
      <c r="AY55" s="21">
        <v>1.1071230342275671</v>
      </c>
      <c r="AZ55" s="21" t="s">
        <v>103</v>
      </c>
      <c r="BA55" s="21" t="s">
        <v>103</v>
      </c>
      <c r="BB55" s="21" t="s">
        <v>103</v>
      </c>
      <c r="BC55" s="21">
        <v>2.4083682008368201E-2</v>
      </c>
      <c r="BD55" s="21" t="s">
        <v>103</v>
      </c>
      <c r="BE55" s="23" t="s">
        <v>103</v>
      </c>
      <c r="BF55" s="21" t="s">
        <v>103</v>
      </c>
      <c r="BG55" s="21" t="s">
        <v>103</v>
      </c>
      <c r="BH55" s="21" t="s">
        <v>103</v>
      </c>
      <c r="BI55" s="21" t="s">
        <v>103</v>
      </c>
      <c r="BJ55" s="24">
        <v>113.36</v>
      </c>
      <c r="BK55" s="21" t="s">
        <v>103</v>
      </c>
      <c r="BL55" s="21" t="s">
        <v>103</v>
      </c>
      <c r="BM55" s="21" t="s">
        <v>103</v>
      </c>
      <c r="BN55" s="21" t="s">
        <v>103</v>
      </c>
      <c r="BO55" s="21" t="s">
        <v>103</v>
      </c>
      <c r="BP55" s="21" t="s">
        <v>103</v>
      </c>
      <c r="BQ55" s="21" t="s">
        <v>103</v>
      </c>
      <c r="BR55" s="21" t="s">
        <v>103</v>
      </c>
      <c r="BS55" s="21" t="s">
        <v>103</v>
      </c>
      <c r="BT55" s="21" t="s">
        <v>103</v>
      </c>
      <c r="BU55" s="21" t="s">
        <v>103</v>
      </c>
      <c r="BV55" s="21" t="s">
        <v>103</v>
      </c>
      <c r="BW55" s="21" t="s">
        <v>103</v>
      </c>
      <c r="BX55" s="23" t="s">
        <v>103</v>
      </c>
      <c r="BY55" s="21" t="s">
        <v>103</v>
      </c>
      <c r="BZ55" s="21" t="s">
        <v>103</v>
      </c>
      <c r="CA55" s="21" t="s">
        <v>103</v>
      </c>
      <c r="CB55" s="21" t="s">
        <v>103</v>
      </c>
      <c r="CC55" s="21">
        <v>5.8272000000000004</v>
      </c>
      <c r="CD55" s="21" t="s">
        <v>103</v>
      </c>
      <c r="CE55" s="21" t="s">
        <v>104</v>
      </c>
      <c r="CF55" s="23">
        <v>30.088000000000001</v>
      </c>
      <c r="CG55" s="23">
        <v>45.872</v>
      </c>
      <c r="CH55" s="21" t="s">
        <v>103</v>
      </c>
      <c r="CI55" s="21" t="s">
        <v>103</v>
      </c>
      <c r="CJ55" s="21" t="s">
        <v>103</v>
      </c>
      <c r="CK55" s="21" t="s">
        <v>103</v>
      </c>
      <c r="CL55" s="21" t="s">
        <v>103</v>
      </c>
      <c r="CM55" s="24">
        <v>11032</v>
      </c>
    </row>
    <row r="56" spans="1:91" x14ac:dyDescent="0.3">
      <c r="A56" t="s">
        <v>107</v>
      </c>
      <c r="B56" s="21" t="s">
        <v>103</v>
      </c>
      <c r="C56" s="21" t="s">
        <v>103</v>
      </c>
      <c r="D56" s="21" t="s">
        <v>103</v>
      </c>
      <c r="E56" s="21" t="s">
        <v>103</v>
      </c>
      <c r="F56" s="21" t="s">
        <v>103</v>
      </c>
      <c r="G56" s="21" t="s">
        <v>103</v>
      </c>
      <c r="H56" s="21" t="s">
        <v>103</v>
      </c>
      <c r="I56" s="21" t="s">
        <v>103</v>
      </c>
      <c r="J56" s="21" t="s">
        <v>103</v>
      </c>
      <c r="K56" s="21" t="s">
        <v>103</v>
      </c>
      <c r="L56" s="21" t="s">
        <v>103</v>
      </c>
      <c r="M56" s="21" t="s">
        <v>103</v>
      </c>
      <c r="N56" s="21" t="s">
        <v>103</v>
      </c>
      <c r="O56" s="21" t="s">
        <v>103</v>
      </c>
      <c r="P56" s="21" t="s">
        <v>103</v>
      </c>
      <c r="Q56" s="21" t="s">
        <v>103</v>
      </c>
      <c r="R56" s="21" t="s">
        <v>103</v>
      </c>
      <c r="S56" s="21" t="s">
        <v>103</v>
      </c>
      <c r="T56" s="21" t="s">
        <v>103</v>
      </c>
      <c r="U56" s="21" t="s">
        <v>103</v>
      </c>
      <c r="V56" s="21" t="s">
        <v>103</v>
      </c>
      <c r="W56" s="21">
        <v>11.641160949868073</v>
      </c>
      <c r="X56" s="21">
        <v>0.28746987951807235</v>
      </c>
      <c r="Y56" s="21">
        <v>0.34095999999999999</v>
      </c>
      <c r="Z56" s="21">
        <v>2.8496000000000006</v>
      </c>
      <c r="AA56" s="21">
        <v>37.488</v>
      </c>
      <c r="AB56" s="21">
        <v>13.52</v>
      </c>
      <c r="AC56" s="21">
        <v>1.3981909547738693</v>
      </c>
      <c r="AD56" s="22" t="s">
        <v>103</v>
      </c>
      <c r="AE56" s="23">
        <v>21.627867459643159</v>
      </c>
      <c r="AF56" s="23">
        <v>10.303839732888147</v>
      </c>
      <c r="AG56" s="21" t="s">
        <v>103</v>
      </c>
      <c r="AH56" s="21" t="s">
        <v>103</v>
      </c>
      <c r="AI56" s="21" t="s">
        <v>103</v>
      </c>
      <c r="AJ56" s="21" t="s">
        <v>103</v>
      </c>
      <c r="AK56" s="21" t="s">
        <v>103</v>
      </c>
      <c r="AL56" s="23">
        <v>22.895679662802952</v>
      </c>
      <c r="AM56" s="21" t="s">
        <v>104</v>
      </c>
      <c r="AN56" s="21">
        <v>2.9694596711041501</v>
      </c>
      <c r="AO56" s="23" t="s">
        <v>103</v>
      </c>
      <c r="AP56" s="21" t="s">
        <v>103</v>
      </c>
      <c r="AQ56" s="21" t="s">
        <v>103</v>
      </c>
      <c r="AR56" s="21" t="s">
        <v>103</v>
      </c>
      <c r="AS56" s="23" t="s">
        <v>103</v>
      </c>
      <c r="AT56" s="21" t="s">
        <v>103</v>
      </c>
      <c r="AU56" s="21" t="s">
        <v>103</v>
      </c>
      <c r="AV56" s="21" t="s">
        <v>103</v>
      </c>
      <c r="AW56" s="21" t="s">
        <v>103</v>
      </c>
      <c r="AX56" s="21" t="s">
        <v>104</v>
      </c>
      <c r="AY56" s="21" t="s">
        <v>104</v>
      </c>
      <c r="AZ56" s="21" t="s">
        <v>103</v>
      </c>
      <c r="BA56" s="21" t="s">
        <v>103</v>
      </c>
      <c r="BB56" s="21">
        <v>2.4751381215469617</v>
      </c>
      <c r="BC56" s="21" t="s">
        <v>103</v>
      </c>
      <c r="BD56" s="21" t="s">
        <v>103</v>
      </c>
      <c r="BE56" s="23" t="s">
        <v>103</v>
      </c>
      <c r="BF56" s="21" t="s">
        <v>103</v>
      </c>
      <c r="BG56" s="21" t="s">
        <v>103</v>
      </c>
      <c r="BH56" s="21" t="s">
        <v>103</v>
      </c>
      <c r="BI56" s="21" t="s">
        <v>103</v>
      </c>
      <c r="BJ56" s="24">
        <v>155.28</v>
      </c>
      <c r="BK56" s="21" t="s">
        <v>103</v>
      </c>
      <c r="BL56" s="21" t="s">
        <v>103</v>
      </c>
      <c r="BM56" s="21" t="s">
        <v>104</v>
      </c>
      <c r="BN56" s="21" t="s">
        <v>103</v>
      </c>
      <c r="BO56" s="21" t="s">
        <v>103</v>
      </c>
      <c r="BP56" s="21" t="s">
        <v>103</v>
      </c>
      <c r="BQ56" s="21" t="s">
        <v>103</v>
      </c>
      <c r="BR56" s="21" t="s">
        <v>103</v>
      </c>
      <c r="BS56" s="21" t="s">
        <v>103</v>
      </c>
      <c r="BT56" s="21" t="s">
        <v>103</v>
      </c>
      <c r="BU56" s="21" t="s">
        <v>103</v>
      </c>
      <c r="BV56" s="21" t="s">
        <v>103</v>
      </c>
      <c r="BW56" s="21" t="s">
        <v>103</v>
      </c>
      <c r="BX56" s="23" t="s">
        <v>103</v>
      </c>
      <c r="BY56" s="21" t="s">
        <v>103</v>
      </c>
      <c r="BZ56" s="21" t="s">
        <v>103</v>
      </c>
      <c r="CA56" s="21" t="s">
        <v>103</v>
      </c>
      <c r="CB56" s="21" t="s">
        <v>103</v>
      </c>
      <c r="CC56" s="21">
        <v>9.032</v>
      </c>
      <c r="CD56" s="21" t="s">
        <v>103</v>
      </c>
      <c r="CE56" s="21" t="s">
        <v>103</v>
      </c>
      <c r="CF56" s="23">
        <v>35.92</v>
      </c>
      <c r="CG56" s="23">
        <v>25.952000000000002</v>
      </c>
      <c r="CH56" s="21">
        <v>0.31894538606403011</v>
      </c>
      <c r="CI56" s="21" t="s">
        <v>103</v>
      </c>
      <c r="CJ56" s="21" t="s">
        <v>103</v>
      </c>
      <c r="CK56" s="21" t="s">
        <v>103</v>
      </c>
      <c r="CL56" s="21" t="s">
        <v>103</v>
      </c>
      <c r="CM56" s="24">
        <v>7438.4</v>
      </c>
    </row>
    <row r="57" spans="1:91" x14ac:dyDescent="0.3">
      <c r="A57" t="s">
        <v>107</v>
      </c>
      <c r="B57" s="21" t="s">
        <v>103</v>
      </c>
      <c r="C57" s="21" t="s">
        <v>103</v>
      </c>
      <c r="D57" s="21">
        <v>18.363963963963965</v>
      </c>
      <c r="E57" s="21" t="s">
        <v>104</v>
      </c>
      <c r="F57" s="21" t="s">
        <v>103</v>
      </c>
      <c r="G57" s="21" t="s">
        <v>103</v>
      </c>
      <c r="H57" s="21" t="s">
        <v>103</v>
      </c>
      <c r="I57" s="21" t="s">
        <v>103</v>
      </c>
      <c r="J57" s="21" t="s">
        <v>103</v>
      </c>
      <c r="K57" s="21" t="s">
        <v>103</v>
      </c>
      <c r="L57" s="21" t="s">
        <v>103</v>
      </c>
      <c r="M57" s="21" t="s">
        <v>103</v>
      </c>
      <c r="N57" s="21" t="s">
        <v>103</v>
      </c>
      <c r="O57" s="21" t="s">
        <v>103</v>
      </c>
      <c r="P57" s="21" t="s">
        <v>103</v>
      </c>
      <c r="Q57" s="21" t="s">
        <v>103</v>
      </c>
      <c r="R57" s="21" t="s">
        <v>103</v>
      </c>
      <c r="S57" s="21" t="s">
        <v>103</v>
      </c>
      <c r="T57" s="21" t="s">
        <v>103</v>
      </c>
      <c r="U57" s="21" t="s">
        <v>103</v>
      </c>
      <c r="V57" s="21" t="s">
        <v>103</v>
      </c>
      <c r="W57" s="21">
        <v>7.5313984168865433</v>
      </c>
      <c r="X57" s="21">
        <v>0.72152610441767062</v>
      </c>
      <c r="Y57" s="21">
        <v>0.51048000000000004</v>
      </c>
      <c r="Z57" s="21">
        <v>4.1407999999999996</v>
      </c>
      <c r="AA57" s="21">
        <v>12.912000000000001</v>
      </c>
      <c r="AB57" s="21">
        <v>10.24</v>
      </c>
      <c r="AC57" s="21">
        <v>0.54890452261306533</v>
      </c>
      <c r="AD57" s="22" t="s">
        <v>103</v>
      </c>
      <c r="AE57" s="21">
        <v>8.2786745964316051</v>
      </c>
      <c r="AF57" s="23" t="s">
        <v>103</v>
      </c>
      <c r="AG57" s="21" t="s">
        <v>103</v>
      </c>
      <c r="AH57" s="21" t="s">
        <v>103</v>
      </c>
      <c r="AI57" s="21">
        <v>2.8456585365853657</v>
      </c>
      <c r="AJ57" s="21" t="s">
        <v>104</v>
      </c>
      <c r="AK57" s="21" t="s">
        <v>103</v>
      </c>
      <c r="AL57" s="21">
        <v>5.736564805057955</v>
      </c>
      <c r="AM57" s="21" t="s">
        <v>103</v>
      </c>
      <c r="AN57" s="21">
        <v>0.40150352388410332</v>
      </c>
      <c r="AO57" s="23">
        <v>21.791459781529294</v>
      </c>
      <c r="AP57" s="21" t="s">
        <v>103</v>
      </c>
      <c r="AQ57" s="21">
        <v>3.9851976450798992</v>
      </c>
      <c r="AR57" s="21" t="s">
        <v>103</v>
      </c>
      <c r="AS57" s="23" t="s">
        <v>103</v>
      </c>
      <c r="AT57" s="21" t="s">
        <v>103</v>
      </c>
      <c r="AU57" s="21" t="s">
        <v>103</v>
      </c>
      <c r="AV57" s="21" t="s">
        <v>103</v>
      </c>
      <c r="AW57" s="21" t="s">
        <v>103</v>
      </c>
      <c r="AX57" s="21" t="s">
        <v>103</v>
      </c>
      <c r="AY57" s="21" t="s">
        <v>103</v>
      </c>
      <c r="AZ57" s="21" t="s">
        <v>103</v>
      </c>
      <c r="BA57" s="21" t="s">
        <v>103</v>
      </c>
      <c r="BB57" s="21">
        <v>3.4666666666666672</v>
      </c>
      <c r="BC57" s="21" t="s">
        <v>103</v>
      </c>
      <c r="BD57" s="21" t="s">
        <v>103</v>
      </c>
      <c r="BE57" s="23" t="s">
        <v>103</v>
      </c>
      <c r="BF57" s="21" t="s">
        <v>103</v>
      </c>
      <c r="BG57" s="21" t="s">
        <v>103</v>
      </c>
      <c r="BH57" s="21" t="s">
        <v>103</v>
      </c>
      <c r="BI57" s="21" t="s">
        <v>103</v>
      </c>
      <c r="BJ57" s="24">
        <v>198.48</v>
      </c>
      <c r="BK57" s="21" t="s">
        <v>103</v>
      </c>
      <c r="BL57" s="21" t="s">
        <v>103</v>
      </c>
      <c r="BM57" s="21" t="s">
        <v>103</v>
      </c>
      <c r="BN57" s="21" t="s">
        <v>103</v>
      </c>
      <c r="BO57" s="21" t="s">
        <v>103</v>
      </c>
      <c r="BP57" s="21" t="s">
        <v>103</v>
      </c>
      <c r="BQ57" s="21" t="s">
        <v>103</v>
      </c>
      <c r="BR57" s="21" t="s">
        <v>104</v>
      </c>
      <c r="BS57" s="21" t="s">
        <v>103</v>
      </c>
      <c r="BT57" s="21" t="s">
        <v>103</v>
      </c>
      <c r="BU57" s="21" t="s">
        <v>103</v>
      </c>
      <c r="BV57" s="21" t="s">
        <v>103</v>
      </c>
      <c r="BW57" s="21" t="s">
        <v>103</v>
      </c>
      <c r="BX57" s="23" t="s">
        <v>103</v>
      </c>
      <c r="BY57" s="21" t="s">
        <v>103</v>
      </c>
      <c r="BZ57" s="23">
        <v>49.88</v>
      </c>
      <c r="CA57" s="21" t="s">
        <v>103</v>
      </c>
      <c r="CB57" s="21" t="s">
        <v>103</v>
      </c>
      <c r="CC57" s="23">
        <v>13.552</v>
      </c>
      <c r="CD57" s="21" t="s">
        <v>103</v>
      </c>
      <c r="CE57" s="21" t="s">
        <v>103</v>
      </c>
      <c r="CF57" s="23">
        <v>45.888000000000005</v>
      </c>
      <c r="CG57" s="23">
        <v>43.063999999999993</v>
      </c>
      <c r="CH57" s="21" t="s">
        <v>104</v>
      </c>
      <c r="CI57" s="21" t="s">
        <v>103</v>
      </c>
      <c r="CJ57" s="21">
        <v>9.1225296442687736</v>
      </c>
      <c r="CK57" s="21" t="s">
        <v>103</v>
      </c>
      <c r="CL57" s="21" t="s">
        <v>103</v>
      </c>
      <c r="CM57" s="24">
        <v>11872</v>
      </c>
    </row>
    <row r="58" spans="1:91" x14ac:dyDescent="0.3">
      <c r="A58" t="s">
        <v>107</v>
      </c>
      <c r="B58" s="21" t="s">
        <v>103</v>
      </c>
      <c r="C58" s="21" t="s">
        <v>103</v>
      </c>
      <c r="D58" s="21" t="s">
        <v>103</v>
      </c>
      <c r="E58" s="21" t="s">
        <v>103</v>
      </c>
      <c r="F58" s="21" t="s">
        <v>103</v>
      </c>
      <c r="G58" s="21" t="s">
        <v>103</v>
      </c>
      <c r="H58" s="21" t="s">
        <v>103</v>
      </c>
      <c r="I58" s="21" t="s">
        <v>103</v>
      </c>
      <c r="J58" s="21" t="s">
        <v>103</v>
      </c>
      <c r="K58" s="21" t="s">
        <v>103</v>
      </c>
      <c r="L58" s="21" t="s">
        <v>103</v>
      </c>
      <c r="M58" s="21" t="s">
        <v>103</v>
      </c>
      <c r="N58" s="21" t="s">
        <v>103</v>
      </c>
      <c r="O58" s="21" t="s">
        <v>103</v>
      </c>
      <c r="P58" s="21" t="s">
        <v>103</v>
      </c>
      <c r="Q58" s="21" t="s">
        <v>103</v>
      </c>
      <c r="R58" s="21" t="s">
        <v>103</v>
      </c>
      <c r="S58" s="21" t="s">
        <v>103</v>
      </c>
      <c r="T58" s="21" t="s">
        <v>103</v>
      </c>
      <c r="U58" s="21" t="s">
        <v>103</v>
      </c>
      <c r="V58" s="21" t="s">
        <v>103</v>
      </c>
      <c r="W58" s="21">
        <v>26.596306068601585</v>
      </c>
      <c r="X58" s="21" t="s">
        <v>104</v>
      </c>
      <c r="Y58" s="21">
        <v>1.0935999999999999</v>
      </c>
      <c r="Z58" s="21">
        <v>7.4463999999999997</v>
      </c>
      <c r="AA58" s="21">
        <v>100.96</v>
      </c>
      <c r="AB58" s="21">
        <v>35.6</v>
      </c>
      <c r="AC58" s="21">
        <v>3.4548743718592969</v>
      </c>
      <c r="AD58" s="22">
        <v>1.350943396226415E-2</v>
      </c>
      <c r="AE58" s="23">
        <v>28.302463891248937</v>
      </c>
      <c r="AF58" s="23">
        <v>29.843071786310521</v>
      </c>
      <c r="AG58" s="21" t="s">
        <v>103</v>
      </c>
      <c r="AH58" s="21" t="s">
        <v>104</v>
      </c>
      <c r="AI58" s="21" t="s">
        <v>103</v>
      </c>
      <c r="AJ58" s="21" t="s">
        <v>103</v>
      </c>
      <c r="AK58" s="21" t="s">
        <v>103</v>
      </c>
      <c r="AL58" s="23">
        <v>22.255005268703897</v>
      </c>
      <c r="AM58" s="21">
        <v>3.0660766961651924</v>
      </c>
      <c r="AN58" s="23">
        <v>20.303837118245891</v>
      </c>
      <c r="AO58" s="23">
        <v>82.859980139026817</v>
      </c>
      <c r="AP58" s="21" t="s">
        <v>103</v>
      </c>
      <c r="AQ58" s="21" t="s">
        <v>103</v>
      </c>
      <c r="AR58" s="21" t="s">
        <v>103</v>
      </c>
      <c r="AS58" s="23">
        <v>24.538248847926269</v>
      </c>
      <c r="AT58" s="21" t="s">
        <v>103</v>
      </c>
      <c r="AU58" s="21" t="s">
        <v>103</v>
      </c>
      <c r="AV58" s="21" t="s">
        <v>103</v>
      </c>
      <c r="AW58" s="21">
        <v>0.56893579595426558</v>
      </c>
      <c r="AX58" s="21" t="s">
        <v>103</v>
      </c>
      <c r="AY58" s="21" t="s">
        <v>103</v>
      </c>
      <c r="AZ58" s="21" t="s">
        <v>103</v>
      </c>
      <c r="BA58" s="21" t="s">
        <v>103</v>
      </c>
      <c r="BB58" s="21" t="s">
        <v>104</v>
      </c>
      <c r="BC58" s="21" t="s">
        <v>103</v>
      </c>
      <c r="BD58" s="21">
        <v>13.078742818519771</v>
      </c>
      <c r="BE58" s="23">
        <v>35.423631123919307</v>
      </c>
      <c r="BF58" s="21" t="s">
        <v>103</v>
      </c>
      <c r="BG58" s="21" t="s">
        <v>103</v>
      </c>
      <c r="BH58" s="21">
        <v>6.0369028006589787</v>
      </c>
      <c r="BI58" s="21">
        <v>5.767369242779079</v>
      </c>
      <c r="BJ58" s="24">
        <v>1265.5999999999999</v>
      </c>
      <c r="BK58" s="21" t="s">
        <v>104</v>
      </c>
      <c r="BL58" s="21" t="s">
        <v>103</v>
      </c>
      <c r="BM58" s="21" t="s">
        <v>103</v>
      </c>
      <c r="BN58" s="21" t="s">
        <v>103</v>
      </c>
      <c r="BO58" s="21">
        <v>0.42608365019011413</v>
      </c>
      <c r="BP58" s="21" t="s">
        <v>103</v>
      </c>
      <c r="BQ58" s="21" t="s">
        <v>103</v>
      </c>
      <c r="BR58" s="21" t="s">
        <v>103</v>
      </c>
      <c r="BS58" s="21" t="s">
        <v>103</v>
      </c>
      <c r="BT58" s="21" t="s">
        <v>103</v>
      </c>
      <c r="BU58" s="21" t="s">
        <v>103</v>
      </c>
      <c r="BV58" s="21" t="s">
        <v>103</v>
      </c>
      <c r="BW58" s="21" t="s">
        <v>103</v>
      </c>
      <c r="BX58" s="23" t="s">
        <v>103</v>
      </c>
      <c r="BY58" s="21" t="s">
        <v>103</v>
      </c>
      <c r="BZ58" s="23">
        <v>80.56</v>
      </c>
      <c r="CA58" s="21" t="s">
        <v>103</v>
      </c>
      <c r="CB58" s="21" t="s">
        <v>103</v>
      </c>
      <c r="CC58" s="23">
        <v>11.896000000000001</v>
      </c>
      <c r="CD58" s="21" t="s">
        <v>103</v>
      </c>
      <c r="CE58" s="21" t="s">
        <v>103</v>
      </c>
      <c r="CF58" s="23">
        <v>49.527999999999999</v>
      </c>
      <c r="CG58" s="23">
        <v>46.28799999999999</v>
      </c>
      <c r="CH58" s="21">
        <v>1.6112994350282486</v>
      </c>
      <c r="CI58" s="21" t="s">
        <v>103</v>
      </c>
      <c r="CJ58" s="21" t="s">
        <v>103</v>
      </c>
      <c r="CK58" s="21" t="s">
        <v>104</v>
      </c>
      <c r="CL58" s="21" t="s">
        <v>103</v>
      </c>
      <c r="CM58" s="24">
        <v>524.24</v>
      </c>
    </row>
    <row r="59" spans="1:91" x14ac:dyDescent="0.3">
      <c r="A59" t="s">
        <v>107</v>
      </c>
      <c r="B59" s="21" t="s">
        <v>103</v>
      </c>
      <c r="C59" s="21" t="s">
        <v>103</v>
      </c>
      <c r="D59" s="21" t="s">
        <v>103</v>
      </c>
      <c r="E59" s="21" t="s">
        <v>103</v>
      </c>
      <c r="F59" s="21" t="s">
        <v>103</v>
      </c>
      <c r="G59" s="21" t="s">
        <v>103</v>
      </c>
      <c r="H59" s="21" t="s">
        <v>103</v>
      </c>
      <c r="I59" s="21" t="s">
        <v>104</v>
      </c>
      <c r="J59" s="21" t="s">
        <v>103</v>
      </c>
      <c r="K59" s="21" t="s">
        <v>104</v>
      </c>
      <c r="L59" s="21" t="s">
        <v>103</v>
      </c>
      <c r="M59" s="21" t="s">
        <v>104</v>
      </c>
      <c r="N59" s="21" t="s">
        <v>104</v>
      </c>
      <c r="O59" s="21" t="s">
        <v>103</v>
      </c>
      <c r="P59" s="21" t="s">
        <v>104</v>
      </c>
      <c r="Q59" s="21" t="s">
        <v>104</v>
      </c>
      <c r="R59" s="21" t="s">
        <v>104</v>
      </c>
      <c r="S59" s="21">
        <v>2.4308535300316123</v>
      </c>
      <c r="T59" s="21" t="s">
        <v>103</v>
      </c>
      <c r="U59" s="21">
        <v>1.7056357840098637</v>
      </c>
      <c r="V59" s="21">
        <f>SUM(I59:U59)</f>
        <v>4.1364893140414765</v>
      </c>
      <c r="W59" s="21">
        <v>3.5672823218997367</v>
      </c>
      <c r="X59" s="21" t="s">
        <v>104</v>
      </c>
      <c r="Y59" s="21">
        <v>0.13944000000000001</v>
      </c>
      <c r="Z59" s="21">
        <v>1.1000000000000001</v>
      </c>
      <c r="AA59" s="21">
        <v>11.192</v>
      </c>
      <c r="AB59" s="21">
        <v>4.3376000000000001</v>
      </c>
      <c r="AC59" s="21">
        <v>0.39678391959798992</v>
      </c>
      <c r="AD59" s="22" t="s">
        <v>103</v>
      </c>
      <c r="AE59" s="23" t="s">
        <v>103</v>
      </c>
      <c r="AF59" s="23" t="s">
        <v>103</v>
      </c>
      <c r="AG59" s="21" t="s">
        <v>103</v>
      </c>
      <c r="AH59" s="21" t="s">
        <v>103</v>
      </c>
      <c r="AI59" s="21" t="s">
        <v>103</v>
      </c>
      <c r="AJ59" s="21" t="s">
        <v>103</v>
      </c>
      <c r="AK59" s="21" t="s">
        <v>103</v>
      </c>
      <c r="AL59" s="21" t="s">
        <v>103</v>
      </c>
      <c r="AM59" s="21">
        <v>0.34005899705014747</v>
      </c>
      <c r="AN59" s="21">
        <v>3.1028974158183242</v>
      </c>
      <c r="AO59" s="23">
        <v>59.908639523336646</v>
      </c>
      <c r="AP59" s="21" t="s">
        <v>103</v>
      </c>
      <c r="AQ59" s="21" t="s">
        <v>103</v>
      </c>
      <c r="AR59" s="21" t="s">
        <v>103</v>
      </c>
      <c r="AS59" s="23" t="s">
        <v>103</v>
      </c>
      <c r="AT59" s="21" t="s">
        <v>103</v>
      </c>
      <c r="AU59" s="21" t="s">
        <v>103</v>
      </c>
      <c r="AV59" s="21" t="s">
        <v>103</v>
      </c>
      <c r="AW59" s="21">
        <v>1.0624450307827615</v>
      </c>
      <c r="AX59" s="21" t="s">
        <v>103</v>
      </c>
      <c r="AY59" s="21" t="s">
        <v>103</v>
      </c>
      <c r="AZ59" s="21" t="s">
        <v>103</v>
      </c>
      <c r="BA59" s="21" t="s">
        <v>103</v>
      </c>
      <c r="BB59" s="21">
        <v>9.0239410681399654</v>
      </c>
      <c r="BC59" s="21" t="s">
        <v>103</v>
      </c>
      <c r="BD59" s="21" t="s">
        <v>103</v>
      </c>
      <c r="BE59" s="23">
        <v>39.158501440922187</v>
      </c>
      <c r="BF59" s="21" t="s">
        <v>103</v>
      </c>
      <c r="BG59" s="21">
        <v>0.1281180811808118</v>
      </c>
      <c r="BH59" s="21">
        <v>2.5205930807248764</v>
      </c>
      <c r="BI59" s="21" t="s">
        <v>104</v>
      </c>
      <c r="BJ59" s="24">
        <v>1001.6</v>
      </c>
      <c r="BK59" s="21" t="s">
        <v>103</v>
      </c>
      <c r="BL59" s="21" t="s">
        <v>103</v>
      </c>
      <c r="BM59" s="21" t="s">
        <v>103</v>
      </c>
      <c r="BN59" s="21" t="s">
        <v>103</v>
      </c>
      <c r="BO59" s="21" t="s">
        <v>103</v>
      </c>
      <c r="BP59" s="21" t="s">
        <v>103</v>
      </c>
      <c r="BQ59" s="21" t="s">
        <v>103</v>
      </c>
      <c r="BR59" s="21" t="s">
        <v>104</v>
      </c>
      <c r="BS59" s="21" t="s">
        <v>103</v>
      </c>
      <c r="BT59" s="21" t="s">
        <v>103</v>
      </c>
      <c r="BU59" s="21" t="s">
        <v>103</v>
      </c>
      <c r="BV59" s="21" t="s">
        <v>103</v>
      </c>
      <c r="BW59" s="21" t="s">
        <v>103</v>
      </c>
      <c r="BX59" s="23" t="s">
        <v>103</v>
      </c>
      <c r="BY59" s="21" t="s">
        <v>103</v>
      </c>
      <c r="BZ59" s="23">
        <v>60.44</v>
      </c>
      <c r="CA59" s="21" t="s">
        <v>104</v>
      </c>
      <c r="CB59" s="21">
        <v>1.5205151793928242</v>
      </c>
      <c r="CC59" s="21">
        <v>9.7119999999999997</v>
      </c>
      <c r="CD59" s="21" t="s">
        <v>103</v>
      </c>
      <c r="CE59" s="21" t="s">
        <v>103</v>
      </c>
      <c r="CF59" s="23">
        <v>74.584000000000003</v>
      </c>
      <c r="CG59" s="23">
        <v>42.976000000000006</v>
      </c>
      <c r="CH59" s="21">
        <v>0.60662900188323921</v>
      </c>
      <c r="CI59" s="23">
        <v>30.055354993983155</v>
      </c>
      <c r="CJ59" s="21" t="s">
        <v>103</v>
      </c>
      <c r="CK59" s="21">
        <v>3.1243664717348931</v>
      </c>
      <c r="CL59" s="21" t="s">
        <v>103</v>
      </c>
      <c r="CM59" s="24">
        <v>2212</v>
      </c>
    </row>
    <row r="60" spans="1:91" x14ac:dyDescent="0.3">
      <c r="A60" t="s">
        <v>107</v>
      </c>
      <c r="B60" s="21" t="s">
        <v>103</v>
      </c>
      <c r="C60" s="21" t="s">
        <v>103</v>
      </c>
      <c r="D60" s="21" t="s">
        <v>103</v>
      </c>
      <c r="E60" s="21" t="s">
        <v>103</v>
      </c>
      <c r="F60" s="21" t="s">
        <v>103</v>
      </c>
      <c r="G60" s="21" t="s">
        <v>103</v>
      </c>
      <c r="H60" s="21" t="s">
        <v>103</v>
      </c>
      <c r="I60" s="21" t="s">
        <v>103</v>
      </c>
      <c r="J60" s="21" t="s">
        <v>103</v>
      </c>
      <c r="K60" s="21" t="s">
        <v>103</v>
      </c>
      <c r="L60" s="21" t="s">
        <v>103</v>
      </c>
      <c r="M60" s="21" t="s">
        <v>103</v>
      </c>
      <c r="N60" s="21" t="s">
        <v>103</v>
      </c>
      <c r="O60" s="21" t="s">
        <v>103</v>
      </c>
      <c r="P60" s="21" t="s">
        <v>103</v>
      </c>
      <c r="Q60" s="21" t="s">
        <v>104</v>
      </c>
      <c r="R60" s="21" t="s">
        <v>103</v>
      </c>
      <c r="S60" s="21" t="s">
        <v>103</v>
      </c>
      <c r="T60" s="21" t="s">
        <v>103</v>
      </c>
      <c r="U60" s="21" t="s">
        <v>103</v>
      </c>
      <c r="V60" s="21" t="s">
        <v>103</v>
      </c>
      <c r="W60" s="21">
        <v>17.984168865435358</v>
      </c>
      <c r="X60" s="21" t="s">
        <v>103</v>
      </c>
      <c r="Y60" s="21">
        <v>0.68896000000000002</v>
      </c>
      <c r="Z60" s="21">
        <v>4.9311999999999996</v>
      </c>
      <c r="AA60" s="21">
        <v>64.512</v>
      </c>
      <c r="AB60" s="21">
        <v>22.88</v>
      </c>
      <c r="AC60" s="21">
        <v>2.294673366834171</v>
      </c>
      <c r="AD60" s="22">
        <v>7.3064150943396222E-3</v>
      </c>
      <c r="AE60" s="23">
        <v>26.677994902293968</v>
      </c>
      <c r="AF60" s="23">
        <v>21.502504173622704</v>
      </c>
      <c r="AG60" s="21" t="s">
        <v>103</v>
      </c>
      <c r="AH60" s="21" t="s">
        <v>104</v>
      </c>
      <c r="AI60" s="21" t="s">
        <v>103</v>
      </c>
      <c r="AJ60" s="21" t="s">
        <v>103</v>
      </c>
      <c r="AK60" s="21" t="s">
        <v>103</v>
      </c>
      <c r="AL60" s="23">
        <v>17.23076923076923</v>
      </c>
      <c r="AM60" s="21">
        <v>1.2513274336283187</v>
      </c>
      <c r="AN60" s="23">
        <v>10.581049334377447</v>
      </c>
      <c r="AO60" s="23">
        <v>76.766633565044685</v>
      </c>
      <c r="AP60" s="21" t="s">
        <v>103</v>
      </c>
      <c r="AQ60" s="21" t="s">
        <v>103</v>
      </c>
      <c r="AR60" s="21" t="s">
        <v>103</v>
      </c>
      <c r="AS60" s="23">
        <v>25.795391705069125</v>
      </c>
      <c r="AT60" s="21">
        <v>0.86223908918406078</v>
      </c>
      <c r="AU60" s="21" t="s">
        <v>103</v>
      </c>
      <c r="AV60" s="21" t="s">
        <v>103</v>
      </c>
      <c r="AW60" s="21">
        <v>0.41759014951627083</v>
      </c>
      <c r="AX60" s="21" t="s">
        <v>103</v>
      </c>
      <c r="AY60" s="21" t="s">
        <v>103</v>
      </c>
      <c r="AZ60" s="21" t="s">
        <v>103</v>
      </c>
      <c r="BA60" s="21" t="s">
        <v>103</v>
      </c>
      <c r="BB60" s="21">
        <v>2.2136279926335174</v>
      </c>
      <c r="BC60" s="21" t="s">
        <v>103</v>
      </c>
      <c r="BD60" s="21" t="s">
        <v>103</v>
      </c>
      <c r="BE60" s="23">
        <v>38.962536023054753</v>
      </c>
      <c r="BF60" s="21" t="s">
        <v>103</v>
      </c>
      <c r="BG60" s="21" t="s">
        <v>103</v>
      </c>
      <c r="BH60" s="21">
        <v>5.5360790774299824</v>
      </c>
      <c r="BI60" s="21">
        <v>2.1533177205308354</v>
      </c>
      <c r="BJ60" s="24">
        <v>823.2</v>
      </c>
      <c r="BK60" s="21" t="s">
        <v>103</v>
      </c>
      <c r="BL60" s="21" t="s">
        <v>103</v>
      </c>
      <c r="BM60" s="21" t="s">
        <v>103</v>
      </c>
      <c r="BN60" s="21" t="s">
        <v>103</v>
      </c>
      <c r="BO60" s="21" t="s">
        <v>104</v>
      </c>
      <c r="BP60" s="21" t="s">
        <v>103</v>
      </c>
      <c r="BQ60" s="21" t="s">
        <v>103</v>
      </c>
      <c r="BR60" s="21" t="s">
        <v>103</v>
      </c>
      <c r="BS60" s="21" t="s">
        <v>103</v>
      </c>
      <c r="BT60" s="21" t="s">
        <v>103</v>
      </c>
      <c r="BU60" s="21" t="s">
        <v>103</v>
      </c>
      <c r="BV60" s="21" t="s">
        <v>103</v>
      </c>
      <c r="BW60" s="21" t="s">
        <v>103</v>
      </c>
      <c r="BX60" s="23" t="s">
        <v>103</v>
      </c>
      <c r="BY60" s="21" t="s">
        <v>103</v>
      </c>
      <c r="BZ60" s="23">
        <v>57.512</v>
      </c>
      <c r="CA60" s="21" t="s">
        <v>103</v>
      </c>
      <c r="CB60" s="21" t="s">
        <v>103</v>
      </c>
      <c r="CC60" s="23">
        <v>11.432</v>
      </c>
      <c r="CD60" s="21" t="s">
        <v>103</v>
      </c>
      <c r="CE60" s="21" t="s">
        <v>103</v>
      </c>
      <c r="CF60" s="23">
        <v>48.015999999999991</v>
      </c>
      <c r="CG60" s="23">
        <v>44.847999999999999</v>
      </c>
      <c r="CH60" s="21">
        <v>0.82184557438794725</v>
      </c>
      <c r="CI60" s="23" t="s">
        <v>103</v>
      </c>
      <c r="CJ60" s="21" t="s">
        <v>103</v>
      </c>
      <c r="CK60" s="21" t="s">
        <v>103</v>
      </c>
      <c r="CL60" s="21" t="s">
        <v>103</v>
      </c>
      <c r="CM60" s="24">
        <v>1585.6</v>
      </c>
    </row>
    <row r="61" spans="1:91" x14ac:dyDescent="0.3">
      <c r="A61" t="s">
        <v>107</v>
      </c>
      <c r="B61" s="21" t="s">
        <v>103</v>
      </c>
      <c r="C61" s="21" t="s">
        <v>103</v>
      </c>
      <c r="D61" s="21" t="s">
        <v>103</v>
      </c>
      <c r="E61" s="21" t="s">
        <v>103</v>
      </c>
      <c r="F61" s="21" t="s">
        <v>103</v>
      </c>
      <c r="G61" s="21" t="s">
        <v>103</v>
      </c>
      <c r="H61" s="21" t="s">
        <v>103</v>
      </c>
      <c r="I61" s="21" t="s">
        <v>103</v>
      </c>
      <c r="J61" s="21" t="s">
        <v>103</v>
      </c>
      <c r="K61" s="21" t="s">
        <v>103</v>
      </c>
      <c r="L61" s="21" t="s">
        <v>103</v>
      </c>
      <c r="M61" s="21" t="s">
        <v>104</v>
      </c>
      <c r="N61" s="21" t="s">
        <v>103</v>
      </c>
      <c r="O61" s="21" t="s">
        <v>103</v>
      </c>
      <c r="P61" s="21" t="s">
        <v>103</v>
      </c>
      <c r="Q61" s="21" t="s">
        <v>104</v>
      </c>
      <c r="R61" s="21" t="s">
        <v>104</v>
      </c>
      <c r="S61" s="21">
        <v>1.905039872191441</v>
      </c>
      <c r="T61" s="21" t="s">
        <v>103</v>
      </c>
      <c r="U61" s="21" t="s">
        <v>103</v>
      </c>
      <c r="V61" s="21">
        <f t="shared" ref="V61:V67" si="3">SUM(I61:U61)</f>
        <v>1.905039872191441</v>
      </c>
      <c r="W61" s="21">
        <v>17.920844327176781</v>
      </c>
      <c r="X61" s="21" t="s">
        <v>104</v>
      </c>
      <c r="Y61" s="21">
        <v>0.46335999999999999</v>
      </c>
      <c r="Z61" s="21">
        <v>3.38</v>
      </c>
      <c r="AA61" s="21">
        <v>54.248000000000005</v>
      </c>
      <c r="AB61" s="21">
        <v>18.544</v>
      </c>
      <c r="AC61" s="21">
        <v>1.8701507537688444</v>
      </c>
      <c r="AD61" s="22">
        <v>6.4083018867924528E-3</v>
      </c>
      <c r="AE61" s="23">
        <v>15.864061172472388</v>
      </c>
      <c r="AF61" s="23">
        <v>16.534223706176963</v>
      </c>
      <c r="AG61" s="21" t="s">
        <v>103</v>
      </c>
      <c r="AH61" s="21">
        <v>1.1772413793103449</v>
      </c>
      <c r="AI61" s="21" t="s">
        <v>103</v>
      </c>
      <c r="AJ61" s="21" t="s">
        <v>103</v>
      </c>
      <c r="AK61" s="21" t="s">
        <v>103</v>
      </c>
      <c r="AL61" s="23">
        <v>16.075869336143306</v>
      </c>
      <c r="AM61" s="21">
        <v>1.2011799410029498</v>
      </c>
      <c r="AN61" s="23">
        <v>13.350039154267813</v>
      </c>
      <c r="AO61" s="23">
        <v>82.780536246276071</v>
      </c>
      <c r="AP61" s="21" t="s">
        <v>103</v>
      </c>
      <c r="AQ61" s="21" t="s">
        <v>103</v>
      </c>
      <c r="AR61" s="21" t="s">
        <v>103</v>
      </c>
      <c r="AS61" s="23">
        <v>27.133640552995391</v>
      </c>
      <c r="AT61" s="21">
        <v>0.89715370018975327</v>
      </c>
      <c r="AU61" s="21" t="s">
        <v>103</v>
      </c>
      <c r="AV61" s="21" t="s">
        <v>103</v>
      </c>
      <c r="AW61" s="21">
        <v>0.2917150395778364</v>
      </c>
      <c r="AX61" s="21" t="s">
        <v>104</v>
      </c>
      <c r="AY61" s="21" t="s">
        <v>103</v>
      </c>
      <c r="AZ61" s="21" t="s">
        <v>103</v>
      </c>
      <c r="BA61" s="21" t="s">
        <v>103</v>
      </c>
      <c r="BB61" s="21">
        <v>2.5613259668508292</v>
      </c>
      <c r="BC61" s="21" t="s">
        <v>103</v>
      </c>
      <c r="BD61" s="21" t="s">
        <v>103</v>
      </c>
      <c r="BE61" s="23">
        <v>31.827089337175792</v>
      </c>
      <c r="BF61" s="21" t="s">
        <v>103</v>
      </c>
      <c r="BG61" s="21" t="s">
        <v>103</v>
      </c>
      <c r="BH61" s="21">
        <v>3.1920922570016472</v>
      </c>
      <c r="BI61" s="21" t="s">
        <v>104</v>
      </c>
      <c r="BJ61" s="24">
        <v>1204.8</v>
      </c>
      <c r="BK61" s="21" t="s">
        <v>103</v>
      </c>
      <c r="BL61" s="21" t="s">
        <v>103</v>
      </c>
      <c r="BM61" s="21" t="s">
        <v>103</v>
      </c>
      <c r="BN61" s="21" t="s">
        <v>103</v>
      </c>
      <c r="BO61" s="21" t="s">
        <v>104</v>
      </c>
      <c r="BP61" s="21" t="s">
        <v>103</v>
      </c>
      <c r="BQ61" s="21" t="s">
        <v>103</v>
      </c>
      <c r="BR61" s="21" t="s">
        <v>103</v>
      </c>
      <c r="BS61" s="21" t="s">
        <v>103</v>
      </c>
      <c r="BT61" s="21" t="s">
        <v>103</v>
      </c>
      <c r="BU61" s="21" t="s">
        <v>103</v>
      </c>
      <c r="BV61" s="21" t="s">
        <v>103</v>
      </c>
      <c r="BW61" s="21" t="s">
        <v>103</v>
      </c>
      <c r="BX61" s="23" t="s">
        <v>103</v>
      </c>
      <c r="BY61" s="21" t="s">
        <v>103</v>
      </c>
      <c r="BZ61" s="21" t="s">
        <v>103</v>
      </c>
      <c r="CA61" s="21" t="s">
        <v>103</v>
      </c>
      <c r="CB61" s="21" t="s">
        <v>103</v>
      </c>
      <c r="CC61" s="23">
        <v>10.68</v>
      </c>
      <c r="CD61" s="21" t="s">
        <v>103</v>
      </c>
      <c r="CE61" s="21" t="s">
        <v>103</v>
      </c>
      <c r="CF61" s="23">
        <v>48.624000000000002</v>
      </c>
      <c r="CG61" s="23">
        <v>45.6</v>
      </c>
      <c r="CH61" s="21">
        <v>0.76308851224105467</v>
      </c>
      <c r="CI61" s="23" t="s">
        <v>103</v>
      </c>
      <c r="CJ61" s="21" t="s">
        <v>103</v>
      </c>
      <c r="CK61" s="21" t="s">
        <v>104</v>
      </c>
      <c r="CL61" s="21" t="s">
        <v>103</v>
      </c>
      <c r="CM61" s="24">
        <v>2034.4</v>
      </c>
    </row>
    <row r="62" spans="1:91" x14ac:dyDescent="0.3">
      <c r="A62" s="25" t="s">
        <v>107</v>
      </c>
      <c r="B62" s="23">
        <v>14.304</v>
      </c>
      <c r="C62" s="21" t="s">
        <v>103</v>
      </c>
      <c r="D62" s="21" t="s">
        <v>103</v>
      </c>
      <c r="E62" s="21" t="s">
        <v>103</v>
      </c>
      <c r="F62" s="21" t="s">
        <v>104</v>
      </c>
      <c r="G62" s="21">
        <v>0.431310861423221</v>
      </c>
      <c r="H62" s="21" t="s">
        <v>103</v>
      </c>
      <c r="I62" s="21" t="s">
        <v>104</v>
      </c>
      <c r="J62" s="21" t="s">
        <v>103</v>
      </c>
      <c r="K62" s="21" t="s">
        <v>103</v>
      </c>
      <c r="L62" s="21" t="s">
        <v>104</v>
      </c>
      <c r="M62" s="21" t="s">
        <v>103</v>
      </c>
      <c r="N62" s="21" t="s">
        <v>103</v>
      </c>
      <c r="O62" s="21" t="s">
        <v>103</v>
      </c>
      <c r="P62" s="21" t="s">
        <v>103</v>
      </c>
      <c r="Q62" s="21" t="s">
        <v>104</v>
      </c>
      <c r="R62" s="21" t="s">
        <v>103</v>
      </c>
      <c r="S62" s="21">
        <v>1.3328308916006661</v>
      </c>
      <c r="T62" s="21" t="s">
        <v>103</v>
      </c>
      <c r="U62" s="21">
        <v>1.7192373452858594</v>
      </c>
      <c r="V62" s="21">
        <f t="shared" si="3"/>
        <v>3.0520682368865257</v>
      </c>
      <c r="W62" s="21">
        <v>3.0701846965699211</v>
      </c>
      <c r="X62" s="21">
        <v>0.26409638554216869</v>
      </c>
      <c r="Y62" s="21">
        <v>0.30584</v>
      </c>
      <c r="Z62" s="21">
        <v>2.6263999999999998</v>
      </c>
      <c r="AA62" s="21">
        <v>8.016</v>
      </c>
      <c r="AB62" s="21">
        <v>6.4240000000000013</v>
      </c>
      <c r="AC62" s="21">
        <v>0.29893467336683416</v>
      </c>
      <c r="AD62" s="22" t="s">
        <v>103</v>
      </c>
      <c r="AE62" s="23">
        <v>40.067969413763805</v>
      </c>
      <c r="AF62" s="23">
        <v>14.223706176961603</v>
      </c>
      <c r="AG62" s="21" t="s">
        <v>103</v>
      </c>
      <c r="AH62" s="21" t="s">
        <v>103</v>
      </c>
      <c r="AI62" s="21" t="s">
        <v>105</v>
      </c>
      <c r="AJ62" s="21" t="s">
        <v>103</v>
      </c>
      <c r="AK62" s="21" t="s">
        <v>104</v>
      </c>
      <c r="AL62" s="21">
        <v>5.7972602739726025</v>
      </c>
      <c r="AM62" s="21" t="s">
        <v>103</v>
      </c>
      <c r="AN62" s="21" t="s">
        <v>103</v>
      </c>
      <c r="AO62" s="23" t="s">
        <v>103</v>
      </c>
      <c r="AP62" s="21" t="s">
        <v>103</v>
      </c>
      <c r="AQ62" s="21" t="s">
        <v>103</v>
      </c>
      <c r="AR62" s="21" t="s">
        <v>103</v>
      </c>
      <c r="AS62" s="23" t="s">
        <v>103</v>
      </c>
      <c r="AT62" s="21" t="s">
        <v>103</v>
      </c>
      <c r="AU62" s="21" t="s">
        <v>103</v>
      </c>
      <c r="AV62" s="21" t="s">
        <v>103</v>
      </c>
      <c r="AW62" s="21" t="s">
        <v>103</v>
      </c>
      <c r="AX62" s="21" t="s">
        <v>104</v>
      </c>
      <c r="AY62" s="21" t="s">
        <v>103</v>
      </c>
      <c r="AZ62" s="21" t="s">
        <v>103</v>
      </c>
      <c r="BA62" s="21" t="s">
        <v>103</v>
      </c>
      <c r="BB62" s="21" t="s">
        <v>103</v>
      </c>
      <c r="BC62" s="21" t="s">
        <v>103</v>
      </c>
      <c r="BD62" s="21" t="s">
        <v>103</v>
      </c>
      <c r="BE62" s="23" t="s">
        <v>103</v>
      </c>
      <c r="BF62" s="21">
        <v>0.38114803625377641</v>
      </c>
      <c r="BG62" s="21">
        <v>1.96309963099631</v>
      </c>
      <c r="BH62" s="21" t="s">
        <v>103</v>
      </c>
      <c r="BI62" s="21" t="s">
        <v>103</v>
      </c>
      <c r="BJ62" s="24">
        <v>154.96</v>
      </c>
      <c r="BK62" s="21" t="s">
        <v>103</v>
      </c>
      <c r="BL62" s="21">
        <v>3.8574338085539708</v>
      </c>
      <c r="BM62" s="21" t="s">
        <v>104</v>
      </c>
      <c r="BN62" s="21" t="s">
        <v>103</v>
      </c>
      <c r="BO62" s="21" t="s">
        <v>104</v>
      </c>
      <c r="BP62" s="21" t="s">
        <v>104</v>
      </c>
      <c r="BQ62" s="21" t="s">
        <v>103</v>
      </c>
      <c r="BR62" s="21" t="s">
        <v>103</v>
      </c>
      <c r="BS62" s="21" t="s">
        <v>103</v>
      </c>
      <c r="BT62" s="21" t="s">
        <v>103</v>
      </c>
      <c r="BU62" s="21" t="s">
        <v>103</v>
      </c>
      <c r="BV62" s="21" t="s">
        <v>103</v>
      </c>
      <c r="BW62" s="21" t="s">
        <v>103</v>
      </c>
      <c r="BX62" s="23" t="s">
        <v>103</v>
      </c>
      <c r="BY62" s="21" t="s">
        <v>103</v>
      </c>
      <c r="BZ62" s="21" t="s">
        <v>104</v>
      </c>
      <c r="CA62" s="21">
        <v>1.1218934911242602</v>
      </c>
      <c r="CB62" s="21" t="s">
        <v>103</v>
      </c>
      <c r="CC62" s="23">
        <v>13.776</v>
      </c>
      <c r="CD62" s="21" t="s">
        <v>103</v>
      </c>
      <c r="CE62" s="21" t="s">
        <v>103</v>
      </c>
      <c r="CF62" s="23">
        <v>68.944000000000003</v>
      </c>
      <c r="CG62" s="23">
        <v>77.775999999999996</v>
      </c>
      <c r="CH62" s="21">
        <v>0.24105461393596989</v>
      </c>
      <c r="CI62" s="23" t="s">
        <v>103</v>
      </c>
      <c r="CJ62" s="21" t="s">
        <v>103</v>
      </c>
      <c r="CK62" s="21" t="s">
        <v>103</v>
      </c>
      <c r="CL62" s="21" t="s">
        <v>103</v>
      </c>
      <c r="CM62" s="24">
        <v>18896</v>
      </c>
    </row>
    <row r="63" spans="1:91" x14ac:dyDescent="0.3">
      <c r="A63" s="25" t="s">
        <v>107</v>
      </c>
      <c r="B63" s="23" t="s">
        <v>103</v>
      </c>
      <c r="C63" s="21" t="s">
        <v>103</v>
      </c>
      <c r="D63" s="21" t="s">
        <v>103</v>
      </c>
      <c r="E63" s="21" t="s">
        <v>103</v>
      </c>
      <c r="F63" s="21" t="s">
        <v>103</v>
      </c>
      <c r="G63" s="21" t="s">
        <v>103</v>
      </c>
      <c r="H63" s="21" t="s">
        <v>103</v>
      </c>
      <c r="I63" s="21" t="s">
        <v>104</v>
      </c>
      <c r="J63" s="21" t="s">
        <v>104</v>
      </c>
      <c r="K63" s="21" t="s">
        <v>104</v>
      </c>
      <c r="L63" s="21" t="s">
        <v>103</v>
      </c>
      <c r="M63" s="21" t="s">
        <v>104</v>
      </c>
      <c r="N63" s="21" t="s">
        <v>104</v>
      </c>
      <c r="O63" s="21" t="s">
        <v>103</v>
      </c>
      <c r="P63" s="21" t="s">
        <v>104</v>
      </c>
      <c r="Q63" s="21" t="s">
        <v>104</v>
      </c>
      <c r="R63" s="21" t="s">
        <v>104</v>
      </c>
      <c r="S63" s="21">
        <v>3.4328182467113089</v>
      </c>
      <c r="T63" s="21" t="s">
        <v>104</v>
      </c>
      <c r="U63" s="21">
        <v>3.0576309748438386</v>
      </c>
      <c r="V63" s="21">
        <f t="shared" si="3"/>
        <v>6.4904492215551475</v>
      </c>
      <c r="W63" s="21" t="s">
        <v>103</v>
      </c>
      <c r="X63" s="21">
        <v>0.10136546184738957</v>
      </c>
      <c r="Y63" s="21" t="s">
        <v>103</v>
      </c>
      <c r="Z63" s="21">
        <v>1.1992</v>
      </c>
      <c r="AA63" s="21">
        <v>18.096</v>
      </c>
      <c r="AB63" s="21">
        <v>5.8743999999999996</v>
      </c>
      <c r="AC63" s="21">
        <v>0.68647236180904525</v>
      </c>
      <c r="AD63" s="22" t="s">
        <v>103</v>
      </c>
      <c r="AE63" s="23" t="s">
        <v>104</v>
      </c>
      <c r="AF63" s="23" t="s">
        <v>103</v>
      </c>
      <c r="AG63" s="21" t="s">
        <v>103</v>
      </c>
      <c r="AH63" s="21" t="s">
        <v>103</v>
      </c>
      <c r="AI63" s="21" t="s">
        <v>103</v>
      </c>
      <c r="AJ63" s="21" t="s">
        <v>103</v>
      </c>
      <c r="AK63" s="21" t="s">
        <v>103</v>
      </c>
      <c r="AL63" s="21" t="s">
        <v>103</v>
      </c>
      <c r="AM63" s="21">
        <v>0.5487905604719765</v>
      </c>
      <c r="AN63" s="21">
        <v>4.6790916209866875</v>
      </c>
      <c r="AO63" s="23">
        <v>80.873882820258189</v>
      </c>
      <c r="AP63" s="21" t="s">
        <v>103</v>
      </c>
      <c r="AQ63" s="21" t="s">
        <v>103</v>
      </c>
      <c r="AR63" s="21" t="s">
        <v>103</v>
      </c>
      <c r="AS63" s="23" t="s">
        <v>103</v>
      </c>
      <c r="AT63" s="21" t="s">
        <v>103</v>
      </c>
      <c r="AU63" s="21" t="s">
        <v>103</v>
      </c>
      <c r="AV63" s="21" t="s">
        <v>103</v>
      </c>
      <c r="AW63" s="21">
        <v>1.6077396657871592</v>
      </c>
      <c r="AX63" s="21" t="s">
        <v>103</v>
      </c>
      <c r="AY63" s="21" t="s">
        <v>103</v>
      </c>
      <c r="AZ63" s="21" t="s">
        <v>103</v>
      </c>
      <c r="BA63" s="21" t="s">
        <v>103</v>
      </c>
      <c r="BB63" s="21" t="s">
        <v>104</v>
      </c>
      <c r="BC63" s="21" t="s">
        <v>103</v>
      </c>
      <c r="BD63" s="21" t="s">
        <v>103</v>
      </c>
      <c r="BE63" s="23">
        <v>47.527377521613829</v>
      </c>
      <c r="BF63" s="21" t="s">
        <v>103</v>
      </c>
      <c r="BG63" s="21" t="s">
        <v>103</v>
      </c>
      <c r="BH63" s="21">
        <v>2.5080724876441516</v>
      </c>
      <c r="BI63" s="21" t="s">
        <v>103</v>
      </c>
      <c r="BJ63" s="24">
        <v>1111.2</v>
      </c>
      <c r="BK63" s="21" t="s">
        <v>103</v>
      </c>
      <c r="BL63" s="21" t="s">
        <v>103</v>
      </c>
      <c r="BM63" s="21" t="s">
        <v>103</v>
      </c>
      <c r="BN63" s="21" t="s">
        <v>103</v>
      </c>
      <c r="BO63" s="21" t="s">
        <v>103</v>
      </c>
      <c r="BP63" s="21" t="s">
        <v>103</v>
      </c>
      <c r="BQ63" s="21" t="s">
        <v>103</v>
      </c>
      <c r="BR63" s="21" t="s">
        <v>104</v>
      </c>
      <c r="BS63" s="21" t="s">
        <v>103</v>
      </c>
      <c r="BT63" s="21" t="s">
        <v>103</v>
      </c>
      <c r="BU63" s="24">
        <v>478.9389920424403</v>
      </c>
      <c r="BV63" s="24">
        <v>457.03989703989703</v>
      </c>
      <c r="BW63" s="21" t="s">
        <v>103</v>
      </c>
      <c r="BX63" s="23" t="s">
        <v>103</v>
      </c>
      <c r="BY63" s="21" t="s">
        <v>103</v>
      </c>
      <c r="BZ63" s="21">
        <v>60.936000000000007</v>
      </c>
      <c r="CA63" s="21" t="s">
        <v>103</v>
      </c>
      <c r="CB63" s="21" t="s">
        <v>104</v>
      </c>
      <c r="CC63" s="23">
        <v>10.432</v>
      </c>
      <c r="CD63" s="21" t="s">
        <v>103</v>
      </c>
      <c r="CE63" s="21" t="s">
        <v>103</v>
      </c>
      <c r="CF63" s="23">
        <v>48.911999999999999</v>
      </c>
      <c r="CG63" s="23">
        <v>63.207999999999998</v>
      </c>
      <c r="CH63" s="21">
        <v>1.1608286252354048</v>
      </c>
      <c r="CI63" s="23">
        <v>34.300842358604093</v>
      </c>
      <c r="CJ63" s="21" t="s">
        <v>103</v>
      </c>
      <c r="CK63" s="21" t="s">
        <v>104</v>
      </c>
      <c r="CL63" s="21" t="s">
        <v>103</v>
      </c>
      <c r="CM63" s="24">
        <v>186.8</v>
      </c>
    </row>
    <row r="64" spans="1:91" x14ac:dyDescent="0.3">
      <c r="A64" s="25" t="s">
        <v>107</v>
      </c>
      <c r="B64" s="23" t="s">
        <v>103</v>
      </c>
      <c r="C64" s="21" t="s">
        <v>103</v>
      </c>
      <c r="D64" s="21" t="s">
        <v>103</v>
      </c>
      <c r="E64" s="21" t="s">
        <v>103</v>
      </c>
      <c r="F64" s="21" t="s">
        <v>103</v>
      </c>
      <c r="G64" s="21" t="s">
        <v>103</v>
      </c>
      <c r="H64" s="21" t="s">
        <v>103</v>
      </c>
      <c r="I64" s="21" t="s">
        <v>103</v>
      </c>
      <c r="J64" s="21" t="s">
        <v>103</v>
      </c>
      <c r="K64" s="21" t="s">
        <v>103</v>
      </c>
      <c r="L64" s="21" t="s">
        <v>103</v>
      </c>
      <c r="M64" s="21" t="s">
        <v>103</v>
      </c>
      <c r="N64" s="21" t="s">
        <v>103</v>
      </c>
      <c r="O64" s="21" t="s">
        <v>103</v>
      </c>
      <c r="P64" s="21" t="s">
        <v>103</v>
      </c>
      <c r="Q64" s="21" t="s">
        <v>104</v>
      </c>
      <c r="R64" s="21" t="s">
        <v>104</v>
      </c>
      <c r="S64" s="21">
        <v>1.0810328019307252</v>
      </c>
      <c r="T64" s="21" t="s">
        <v>103</v>
      </c>
      <c r="U64" s="21">
        <v>1.6226662602262896</v>
      </c>
      <c r="V64" s="21">
        <f t="shared" si="3"/>
        <v>2.7036990621570149</v>
      </c>
      <c r="W64" s="21">
        <v>18.564643799472293</v>
      </c>
      <c r="X64" s="21" t="s">
        <v>104</v>
      </c>
      <c r="Y64" s="21">
        <v>0.71423999999999987</v>
      </c>
      <c r="Z64" s="21">
        <v>4.5999999999999996</v>
      </c>
      <c r="AA64" s="21">
        <v>66.927999999999997</v>
      </c>
      <c r="AB64" s="21">
        <v>23.544</v>
      </c>
      <c r="AC64" s="21">
        <v>2.362211055276382</v>
      </c>
      <c r="AD64" s="22">
        <v>7.6528301886792443E-3</v>
      </c>
      <c r="AE64" s="23">
        <v>21.48513169073917</v>
      </c>
      <c r="AF64" s="23">
        <v>17.395659432387312</v>
      </c>
      <c r="AG64" s="21" t="s">
        <v>103</v>
      </c>
      <c r="AH64" s="21" t="s">
        <v>104</v>
      </c>
      <c r="AI64" s="21" t="s">
        <v>103</v>
      </c>
      <c r="AJ64" s="21" t="s">
        <v>103</v>
      </c>
      <c r="AK64" s="21" t="s">
        <v>103</v>
      </c>
      <c r="AL64" s="23">
        <v>18.343519494204426</v>
      </c>
      <c r="AM64" s="21">
        <v>1.8466076696165192</v>
      </c>
      <c r="AN64" s="23">
        <v>17.002349256068911</v>
      </c>
      <c r="AO64" s="23">
        <v>70.641509433962256</v>
      </c>
      <c r="AP64" s="21" t="s">
        <v>103</v>
      </c>
      <c r="AQ64" s="21" t="s">
        <v>103</v>
      </c>
      <c r="AR64" s="21" t="s">
        <v>103</v>
      </c>
      <c r="AS64" s="23">
        <v>21.389861751152075</v>
      </c>
      <c r="AT64" s="21">
        <v>1.7449715370018972</v>
      </c>
      <c r="AU64" s="21" t="s">
        <v>103</v>
      </c>
      <c r="AV64" s="21" t="s">
        <v>103</v>
      </c>
      <c r="AW64" s="21">
        <v>0.52510114335971858</v>
      </c>
      <c r="AX64" s="21" t="s">
        <v>103</v>
      </c>
      <c r="AY64" s="21" t="s">
        <v>103</v>
      </c>
      <c r="AZ64" s="21" t="s">
        <v>103</v>
      </c>
      <c r="BA64" s="21" t="s">
        <v>103</v>
      </c>
      <c r="BB64" s="21">
        <v>4.3403314917127069</v>
      </c>
      <c r="BC64" s="21" t="s">
        <v>103</v>
      </c>
      <c r="BD64" s="21" t="s">
        <v>103</v>
      </c>
      <c r="BE64" s="23">
        <v>39.365994236311238</v>
      </c>
      <c r="BF64" s="21" t="s">
        <v>103</v>
      </c>
      <c r="BG64" s="21" t="s">
        <v>103</v>
      </c>
      <c r="BH64" s="21">
        <v>4.9601317957166398</v>
      </c>
      <c r="BI64" s="21">
        <v>4.7512880562060893</v>
      </c>
      <c r="BJ64" s="24">
        <v>1195.2</v>
      </c>
      <c r="BK64" s="21" t="s">
        <v>103</v>
      </c>
      <c r="BL64" s="21" t="s">
        <v>103</v>
      </c>
      <c r="BM64" s="21" t="s">
        <v>103</v>
      </c>
      <c r="BN64" s="21" t="s">
        <v>103</v>
      </c>
      <c r="BO64" s="21">
        <v>0.26866920152091256</v>
      </c>
      <c r="BP64" s="21" t="s">
        <v>103</v>
      </c>
      <c r="BQ64" s="21" t="s">
        <v>103</v>
      </c>
      <c r="BR64" s="21">
        <v>1.5226248512993519</v>
      </c>
      <c r="BS64" s="21" t="s">
        <v>103</v>
      </c>
      <c r="BT64" s="21" t="s">
        <v>103</v>
      </c>
      <c r="BU64" s="24">
        <v>751.9363395225464</v>
      </c>
      <c r="BV64" s="24">
        <v>730.9137709137708</v>
      </c>
      <c r="BW64" s="21" t="s">
        <v>103</v>
      </c>
      <c r="BX64" s="23" t="s">
        <v>103</v>
      </c>
      <c r="BY64" s="21" t="s">
        <v>103</v>
      </c>
      <c r="BZ64" s="23">
        <v>60.375999999999998</v>
      </c>
      <c r="CA64" s="21" t="s">
        <v>104</v>
      </c>
      <c r="CB64" s="21" t="s">
        <v>103</v>
      </c>
      <c r="CC64" s="23">
        <v>10.167999999999999</v>
      </c>
      <c r="CD64" s="21" t="s">
        <v>103</v>
      </c>
      <c r="CE64" s="21" t="s">
        <v>103</v>
      </c>
      <c r="CF64" s="23">
        <v>47.44</v>
      </c>
      <c r="CG64" s="23">
        <v>59.055999999999997</v>
      </c>
      <c r="CH64" s="21">
        <v>0.55932203389830504</v>
      </c>
      <c r="CI64" s="21" t="s">
        <v>103</v>
      </c>
      <c r="CJ64" s="21" t="s">
        <v>103</v>
      </c>
      <c r="CK64" s="21" t="s">
        <v>104</v>
      </c>
      <c r="CL64" s="21" t="s">
        <v>103</v>
      </c>
      <c r="CM64" s="24">
        <v>3544.8</v>
      </c>
    </row>
    <row r="65" spans="1:91" x14ac:dyDescent="0.3">
      <c r="A65" s="25" t="s">
        <v>107</v>
      </c>
      <c r="B65" s="23" t="s">
        <v>103</v>
      </c>
      <c r="C65" s="21" t="s">
        <v>103</v>
      </c>
      <c r="D65" s="21" t="s">
        <v>103</v>
      </c>
      <c r="E65" s="21" t="s">
        <v>103</v>
      </c>
      <c r="F65" s="21" t="s">
        <v>103</v>
      </c>
      <c r="G65" s="21" t="s">
        <v>103</v>
      </c>
      <c r="H65" s="21" t="s">
        <v>103</v>
      </c>
      <c r="I65" s="21" t="s">
        <v>103</v>
      </c>
      <c r="J65" s="21" t="s">
        <v>103</v>
      </c>
      <c r="K65" s="21" t="s">
        <v>103</v>
      </c>
      <c r="L65" s="21" t="s">
        <v>103</v>
      </c>
      <c r="M65" s="21" t="s">
        <v>103</v>
      </c>
      <c r="N65" s="21" t="s">
        <v>103</v>
      </c>
      <c r="O65" s="21" t="s">
        <v>103</v>
      </c>
      <c r="P65" s="21" t="s">
        <v>103</v>
      </c>
      <c r="Q65" s="21" t="s">
        <v>104</v>
      </c>
      <c r="R65" s="21" t="s">
        <v>103</v>
      </c>
      <c r="S65" s="21">
        <v>1.3354447126007003</v>
      </c>
      <c r="T65" s="21" t="s">
        <v>103</v>
      </c>
      <c r="U65" s="21">
        <v>1.4880108035939319</v>
      </c>
      <c r="V65" s="21">
        <f t="shared" si="3"/>
        <v>2.823455516194632</v>
      </c>
      <c r="W65" s="21">
        <v>12.633245382585752</v>
      </c>
      <c r="X65" s="21" t="s">
        <v>104</v>
      </c>
      <c r="Y65" s="21">
        <v>0.50407999999999997</v>
      </c>
      <c r="Z65" s="21">
        <v>3.7040000000000002</v>
      </c>
      <c r="AA65" s="21">
        <v>51.36</v>
      </c>
      <c r="AB65" s="21">
        <v>18.815999999999999</v>
      </c>
      <c r="AC65" s="21">
        <v>1.8596984924623114</v>
      </c>
      <c r="AD65" s="22" t="s">
        <v>103</v>
      </c>
      <c r="AE65" s="23">
        <v>16.020390824129144</v>
      </c>
      <c r="AF65" s="23">
        <v>16.974958263772955</v>
      </c>
      <c r="AG65" s="21" t="s">
        <v>103</v>
      </c>
      <c r="AH65" s="21" t="s">
        <v>103</v>
      </c>
      <c r="AI65" s="21" t="s">
        <v>103</v>
      </c>
      <c r="AJ65" s="21" t="s">
        <v>103</v>
      </c>
      <c r="AK65" s="21" t="s">
        <v>103</v>
      </c>
      <c r="AL65" s="23">
        <v>14.389884088514226</v>
      </c>
      <c r="AM65" s="21">
        <v>1.1404129793510325</v>
      </c>
      <c r="AN65" s="23">
        <v>12.617071260767421</v>
      </c>
      <c r="AO65" s="23">
        <v>66.740814299900691</v>
      </c>
      <c r="AP65" s="21" t="s">
        <v>103</v>
      </c>
      <c r="AQ65" s="21" t="s">
        <v>103</v>
      </c>
      <c r="AR65" s="21" t="s">
        <v>103</v>
      </c>
      <c r="AS65" s="23">
        <v>20.276497695852537</v>
      </c>
      <c r="AT65" s="21" t="s">
        <v>103</v>
      </c>
      <c r="AU65" s="21" t="s">
        <v>103</v>
      </c>
      <c r="AV65" s="21" t="s">
        <v>103</v>
      </c>
      <c r="AW65" s="21">
        <v>0.33139841688654353</v>
      </c>
      <c r="AX65" s="21" t="s">
        <v>104</v>
      </c>
      <c r="AY65" s="21" t="s">
        <v>103</v>
      </c>
      <c r="AZ65" s="21" t="s">
        <v>103</v>
      </c>
      <c r="BA65" s="21" t="s">
        <v>103</v>
      </c>
      <c r="BB65" s="21">
        <v>2.608471454880295</v>
      </c>
      <c r="BC65" s="21" t="s">
        <v>103</v>
      </c>
      <c r="BD65" s="21" t="s">
        <v>103</v>
      </c>
      <c r="BE65" s="23">
        <v>42.559077809798275</v>
      </c>
      <c r="BF65" s="21" t="s">
        <v>103</v>
      </c>
      <c r="BG65" s="21">
        <v>0.25328413284132845</v>
      </c>
      <c r="BH65" s="21">
        <v>5.0385502471169676</v>
      </c>
      <c r="BI65" s="21">
        <v>2.8496487119437939</v>
      </c>
      <c r="BJ65" s="24">
        <v>1136</v>
      </c>
      <c r="BK65" s="21" t="s">
        <v>103</v>
      </c>
      <c r="BL65" s="21" t="s">
        <v>103</v>
      </c>
      <c r="BM65" s="21" t="s">
        <v>103</v>
      </c>
      <c r="BN65" s="21" t="s">
        <v>103</v>
      </c>
      <c r="BO65" s="21">
        <v>0.44114068441064641</v>
      </c>
      <c r="BP65" s="21" t="s">
        <v>103</v>
      </c>
      <c r="BQ65" s="21" t="s">
        <v>103</v>
      </c>
      <c r="BR65" s="21">
        <v>1.3441304269603134</v>
      </c>
      <c r="BS65" s="21" t="s">
        <v>103</v>
      </c>
      <c r="BT65" s="21" t="s">
        <v>103</v>
      </c>
      <c r="BU65" s="24">
        <v>575.17241379310337</v>
      </c>
      <c r="BV65" s="24">
        <v>722.88288288288277</v>
      </c>
      <c r="BW65" s="21" t="s">
        <v>103</v>
      </c>
      <c r="BX65" s="23" t="s">
        <v>103</v>
      </c>
      <c r="BY65" s="21" t="s">
        <v>103</v>
      </c>
      <c r="BZ65" s="23" t="s">
        <v>103</v>
      </c>
      <c r="CA65" s="21">
        <v>0.48938856015779092</v>
      </c>
      <c r="CB65" s="21" t="s">
        <v>103</v>
      </c>
      <c r="CC65" s="21">
        <v>9.5760000000000005</v>
      </c>
      <c r="CD65" s="21" t="s">
        <v>103</v>
      </c>
      <c r="CE65" s="21" t="s">
        <v>103</v>
      </c>
      <c r="CF65" s="23">
        <v>40.936</v>
      </c>
      <c r="CG65" s="23">
        <v>55.015999999999991</v>
      </c>
      <c r="CH65" s="21">
        <v>0.43005649717514127</v>
      </c>
      <c r="CI65" s="21" t="s">
        <v>103</v>
      </c>
      <c r="CJ65" s="21" t="s">
        <v>103</v>
      </c>
      <c r="CK65" s="21" t="s">
        <v>103</v>
      </c>
      <c r="CL65" s="21" t="s">
        <v>103</v>
      </c>
      <c r="CM65" s="24">
        <v>3802.4</v>
      </c>
    </row>
    <row r="66" spans="1:91" x14ac:dyDescent="0.3">
      <c r="A66" s="25" t="s">
        <v>108</v>
      </c>
      <c r="B66" s="23">
        <v>49.138738738738738</v>
      </c>
      <c r="C66" s="21" t="s">
        <v>103</v>
      </c>
      <c r="D66" s="21" t="s">
        <v>103</v>
      </c>
      <c r="E66" s="21" t="s">
        <v>103</v>
      </c>
      <c r="F66" s="21" t="s">
        <v>103</v>
      </c>
      <c r="G66" s="21" t="s">
        <v>103</v>
      </c>
      <c r="H66" s="21" t="s">
        <v>103</v>
      </c>
      <c r="I66" s="21" t="s">
        <v>103</v>
      </c>
      <c r="J66" s="21" t="s">
        <v>103</v>
      </c>
      <c r="K66" s="21" t="s">
        <v>103</v>
      </c>
      <c r="L66" s="21" t="s">
        <v>103</v>
      </c>
      <c r="M66" s="21" t="s">
        <v>103</v>
      </c>
      <c r="N66" s="21" t="s">
        <v>103</v>
      </c>
      <c r="O66" s="21" t="s">
        <v>103</v>
      </c>
      <c r="P66" s="21" t="s">
        <v>103</v>
      </c>
      <c r="Q66" s="21" t="s">
        <v>103</v>
      </c>
      <c r="R66" s="21" t="s">
        <v>103</v>
      </c>
      <c r="S66" s="21">
        <v>1.1729521737652537</v>
      </c>
      <c r="T66" s="21" t="s">
        <v>103</v>
      </c>
      <c r="U66" s="21" t="s">
        <v>103</v>
      </c>
      <c r="V66" s="21">
        <f t="shared" si="3"/>
        <v>1.1729521737652537</v>
      </c>
      <c r="W66" s="21" t="s">
        <v>104</v>
      </c>
      <c r="X66" s="21">
        <v>0.13894736842105262</v>
      </c>
      <c r="Y66" s="21" t="s">
        <v>103</v>
      </c>
      <c r="Z66" s="21">
        <v>0.80400000000000005</v>
      </c>
      <c r="AA66" s="21">
        <v>4.5103999999999997</v>
      </c>
      <c r="AB66" s="21">
        <v>2.4792000000000001</v>
      </c>
      <c r="AC66" s="21">
        <v>0.16800000000000001</v>
      </c>
      <c r="AD66" s="22" t="s">
        <v>103</v>
      </c>
      <c r="AE66" s="23">
        <v>72.548330404217921</v>
      </c>
      <c r="AF66" s="23">
        <v>45.478424015009381</v>
      </c>
      <c r="AG66" s="21" t="s">
        <v>103</v>
      </c>
      <c r="AH66" s="21" t="s">
        <v>103</v>
      </c>
      <c r="AI66" s="21" t="s">
        <v>103</v>
      </c>
      <c r="AJ66" s="21" t="s">
        <v>103</v>
      </c>
      <c r="AK66" s="21" t="s">
        <v>103</v>
      </c>
      <c r="AL66" s="21">
        <v>2.5852045256744995</v>
      </c>
      <c r="AM66" s="21" t="s">
        <v>103</v>
      </c>
      <c r="AN66" s="21" t="s">
        <v>103</v>
      </c>
      <c r="AO66" s="21" t="s">
        <v>103</v>
      </c>
      <c r="AP66" s="21" t="s">
        <v>103</v>
      </c>
      <c r="AQ66" s="21" t="s">
        <v>103</v>
      </c>
      <c r="AR66" s="21">
        <v>0.2124798113763631</v>
      </c>
      <c r="AS66" s="23" t="s">
        <v>103</v>
      </c>
      <c r="AT66" s="21" t="s">
        <v>103</v>
      </c>
      <c r="AU66" s="21" t="s">
        <v>103</v>
      </c>
      <c r="AV66" s="21" t="s">
        <v>103</v>
      </c>
      <c r="AW66" s="21" t="s">
        <v>103</v>
      </c>
      <c r="AX66" s="21">
        <v>2.9611188811188809</v>
      </c>
      <c r="AY66" s="21" t="s">
        <v>103</v>
      </c>
      <c r="AZ66" s="21" t="s">
        <v>103</v>
      </c>
      <c r="BA66" s="21" t="s">
        <v>103</v>
      </c>
      <c r="BB66" s="23" t="s">
        <v>103</v>
      </c>
      <c r="BC66" s="21" t="s">
        <v>103</v>
      </c>
      <c r="BD66" s="21" t="s">
        <v>103</v>
      </c>
      <c r="BE66" s="23">
        <v>30.893787575150306</v>
      </c>
      <c r="BF66" s="21" t="s">
        <v>103</v>
      </c>
      <c r="BG66" s="21" t="s">
        <v>103</v>
      </c>
      <c r="BH66" s="21" t="s">
        <v>103</v>
      </c>
      <c r="BI66" s="21" t="s">
        <v>103</v>
      </c>
      <c r="BJ66" s="24">
        <v>188.56</v>
      </c>
      <c r="BK66" s="21" t="s">
        <v>103</v>
      </c>
      <c r="BL66" s="21" t="s">
        <v>103</v>
      </c>
      <c r="BM66" s="21" t="s">
        <v>104</v>
      </c>
      <c r="BN66" s="21" t="s">
        <v>103</v>
      </c>
      <c r="BO66" s="21" t="s">
        <v>103</v>
      </c>
      <c r="BP66" s="21" t="s">
        <v>103</v>
      </c>
      <c r="BQ66" s="21" t="s">
        <v>103</v>
      </c>
      <c r="BR66" s="21" t="s">
        <v>103</v>
      </c>
      <c r="BS66" s="21" t="s">
        <v>103</v>
      </c>
      <c r="BT66" s="21" t="s">
        <v>103</v>
      </c>
      <c r="BU66" s="21" t="s">
        <v>103</v>
      </c>
      <c r="BV66" s="21" t="s">
        <v>103</v>
      </c>
      <c r="BW66" s="21" t="s">
        <v>103</v>
      </c>
      <c r="BX66" s="23" t="s">
        <v>103</v>
      </c>
      <c r="BY66" s="21" t="s">
        <v>103</v>
      </c>
      <c r="BZ66" s="23" t="s">
        <v>103</v>
      </c>
      <c r="CA66" s="21" t="s">
        <v>103</v>
      </c>
      <c r="CB66" s="21" t="s">
        <v>103</v>
      </c>
      <c r="CC66" s="23">
        <v>11.76</v>
      </c>
      <c r="CD66" s="21" t="s">
        <v>103</v>
      </c>
      <c r="CE66" s="21" t="s">
        <v>103</v>
      </c>
      <c r="CF66" s="23">
        <v>54.6</v>
      </c>
      <c r="CG66" s="23">
        <v>44.423999999999999</v>
      </c>
      <c r="CH66" s="21" t="s">
        <v>103</v>
      </c>
      <c r="CI66" s="21" t="s">
        <v>103</v>
      </c>
      <c r="CJ66" s="21">
        <v>6.9223999999999997</v>
      </c>
      <c r="CK66" s="21" t="s">
        <v>104</v>
      </c>
      <c r="CL66" s="21" t="s">
        <v>104</v>
      </c>
      <c r="CM66" s="24">
        <v>2546.4</v>
      </c>
    </row>
    <row r="67" spans="1:91" x14ac:dyDescent="0.3">
      <c r="A67" s="25" t="s">
        <v>108</v>
      </c>
      <c r="B67" s="23">
        <v>49.376576576576575</v>
      </c>
      <c r="C67" s="21" t="s">
        <v>103</v>
      </c>
      <c r="D67" s="21" t="s">
        <v>103</v>
      </c>
      <c r="E67" s="21" t="s">
        <v>103</v>
      </c>
      <c r="F67" s="21" t="s">
        <v>103</v>
      </c>
      <c r="G67" s="21" t="s">
        <v>103</v>
      </c>
      <c r="H67" s="21" t="s">
        <v>103</v>
      </c>
      <c r="I67" s="21" t="s">
        <v>103</v>
      </c>
      <c r="J67" s="21" t="s">
        <v>103</v>
      </c>
      <c r="K67" s="21" t="s">
        <v>104</v>
      </c>
      <c r="L67" s="21" t="s">
        <v>103</v>
      </c>
      <c r="M67" s="21" t="s">
        <v>103</v>
      </c>
      <c r="N67" s="21" t="s">
        <v>103</v>
      </c>
      <c r="O67" s="21" t="s">
        <v>103</v>
      </c>
      <c r="P67" s="21" t="s">
        <v>104</v>
      </c>
      <c r="Q67" s="21" t="s">
        <v>104</v>
      </c>
      <c r="R67" s="21" t="s">
        <v>104</v>
      </c>
      <c r="S67" s="21">
        <v>2.3763989258642373</v>
      </c>
      <c r="T67" s="21" t="s">
        <v>103</v>
      </c>
      <c r="U67" s="21">
        <v>2.007590444336969</v>
      </c>
      <c r="V67" s="21">
        <f t="shared" si="3"/>
        <v>4.3839893702012063</v>
      </c>
      <c r="W67" s="21">
        <v>3.0096256684491975</v>
      </c>
      <c r="X67" s="21">
        <v>0.21783515392254219</v>
      </c>
      <c r="Y67" s="21">
        <v>0.10064000000000001</v>
      </c>
      <c r="Z67" s="21">
        <v>0.95440000000000003</v>
      </c>
      <c r="AA67" s="21">
        <v>5.9383999999999988</v>
      </c>
      <c r="AB67" s="21">
        <v>2.86</v>
      </c>
      <c r="AC67" s="21">
        <v>0.19552</v>
      </c>
      <c r="AD67" s="22" t="s">
        <v>103</v>
      </c>
      <c r="AE67" s="23">
        <v>85.834797891036914</v>
      </c>
      <c r="AF67" s="23">
        <v>43.362101313320828</v>
      </c>
      <c r="AG67" s="21" t="s">
        <v>103</v>
      </c>
      <c r="AH67" s="21" t="s">
        <v>103</v>
      </c>
      <c r="AI67" s="21" t="s">
        <v>103</v>
      </c>
      <c r="AJ67" s="21" t="s">
        <v>103</v>
      </c>
      <c r="AK67" s="21" t="s">
        <v>103</v>
      </c>
      <c r="AL67" s="21">
        <v>2.3993037423846824</v>
      </c>
      <c r="AM67" s="21" t="s">
        <v>103</v>
      </c>
      <c r="AN67" s="21" t="s">
        <v>103</v>
      </c>
      <c r="AO67" s="21" t="s">
        <v>103</v>
      </c>
      <c r="AP67" s="21" t="s">
        <v>103</v>
      </c>
      <c r="AQ67" s="21" t="s">
        <v>103</v>
      </c>
      <c r="AR67" s="21" t="s">
        <v>103</v>
      </c>
      <c r="AS67" s="23" t="s">
        <v>103</v>
      </c>
      <c r="AT67" s="21" t="s">
        <v>103</v>
      </c>
      <c r="AU67" s="21" t="s">
        <v>103</v>
      </c>
      <c r="AV67" s="21" t="s">
        <v>103</v>
      </c>
      <c r="AW67" s="21" t="s">
        <v>103</v>
      </c>
      <c r="AX67" s="21">
        <v>2.8257342657342654</v>
      </c>
      <c r="AY67" s="21" t="s">
        <v>103</v>
      </c>
      <c r="AZ67" s="21" t="s">
        <v>103</v>
      </c>
      <c r="BA67" s="21" t="s">
        <v>103</v>
      </c>
      <c r="BB67" s="23" t="s">
        <v>103</v>
      </c>
      <c r="BC67" s="21" t="s">
        <v>103</v>
      </c>
      <c r="BD67" s="21" t="s">
        <v>103</v>
      </c>
      <c r="BE67" s="23">
        <v>24.400801603206411</v>
      </c>
      <c r="BF67" s="21" t="s">
        <v>103</v>
      </c>
      <c r="BG67" s="21" t="s">
        <v>103</v>
      </c>
      <c r="BH67" s="21" t="s">
        <v>103</v>
      </c>
      <c r="BI67" s="21" t="s">
        <v>104</v>
      </c>
      <c r="BJ67" s="24">
        <v>180.16</v>
      </c>
      <c r="BK67" s="21" t="s">
        <v>103</v>
      </c>
      <c r="BL67" s="21" t="s">
        <v>103</v>
      </c>
      <c r="BM67" s="21" t="s">
        <v>103</v>
      </c>
      <c r="BN67" s="21" t="s">
        <v>103</v>
      </c>
      <c r="BO67" s="21" t="s">
        <v>103</v>
      </c>
      <c r="BP67" s="21" t="s">
        <v>103</v>
      </c>
      <c r="BQ67" s="21" t="s">
        <v>103</v>
      </c>
      <c r="BR67" s="21" t="s">
        <v>103</v>
      </c>
      <c r="BS67" s="21" t="s">
        <v>103</v>
      </c>
      <c r="BT67" s="21" t="s">
        <v>103</v>
      </c>
      <c r="BU67" s="21" t="s">
        <v>103</v>
      </c>
      <c r="BV67" s="21" t="s">
        <v>103</v>
      </c>
      <c r="BW67" s="21" t="s">
        <v>103</v>
      </c>
      <c r="BX67" s="23" t="s">
        <v>103</v>
      </c>
      <c r="BY67" s="21" t="s">
        <v>103</v>
      </c>
      <c r="BZ67" s="23" t="s">
        <v>103</v>
      </c>
      <c r="CA67" s="21" t="s">
        <v>103</v>
      </c>
      <c r="CB67" s="21" t="s">
        <v>104</v>
      </c>
      <c r="CC67" s="23">
        <v>11.32</v>
      </c>
      <c r="CD67" s="21" t="s">
        <v>103</v>
      </c>
      <c r="CE67" s="21" t="s">
        <v>103</v>
      </c>
      <c r="CF67" s="23">
        <v>48.671999999999997</v>
      </c>
      <c r="CG67" s="23">
        <v>40.496000000000002</v>
      </c>
      <c r="CH67" s="21" t="s">
        <v>103</v>
      </c>
      <c r="CI67" s="21" t="s">
        <v>103</v>
      </c>
      <c r="CJ67" s="21" t="s">
        <v>103</v>
      </c>
      <c r="CK67" s="21" t="s">
        <v>103</v>
      </c>
      <c r="CL67" s="21" t="s">
        <v>103</v>
      </c>
      <c r="CM67" s="24">
        <v>3796.8</v>
      </c>
    </row>
    <row r="68" spans="1:91" x14ac:dyDescent="0.3">
      <c r="A68" s="25" t="s">
        <v>108</v>
      </c>
      <c r="B68" s="23">
        <v>45.794594594594592</v>
      </c>
      <c r="C68" s="21" t="s">
        <v>103</v>
      </c>
      <c r="D68" s="21" t="s">
        <v>103</v>
      </c>
      <c r="E68" s="21" t="s">
        <v>103</v>
      </c>
      <c r="F68" s="21" t="s">
        <v>103</v>
      </c>
      <c r="G68" s="21">
        <v>2.0318518518518518</v>
      </c>
      <c r="H68" s="21" t="s">
        <v>103</v>
      </c>
      <c r="I68" s="21" t="s">
        <v>103</v>
      </c>
      <c r="J68" s="21" t="s">
        <v>103</v>
      </c>
      <c r="K68" s="21" t="s">
        <v>103</v>
      </c>
      <c r="L68" s="21" t="s">
        <v>103</v>
      </c>
      <c r="M68" s="21" t="s">
        <v>103</v>
      </c>
      <c r="N68" s="21" t="s">
        <v>103</v>
      </c>
      <c r="O68" s="21" t="s">
        <v>103</v>
      </c>
      <c r="P68" s="21" t="s">
        <v>103</v>
      </c>
      <c r="Q68" s="21" t="s">
        <v>103</v>
      </c>
      <c r="R68" s="21" t="s">
        <v>103</v>
      </c>
      <c r="S68" s="21" t="s">
        <v>103</v>
      </c>
      <c r="T68" s="21" t="s">
        <v>103</v>
      </c>
      <c r="U68" s="21" t="s">
        <v>103</v>
      </c>
      <c r="V68" s="21" t="s">
        <v>103</v>
      </c>
      <c r="W68" s="21" t="s">
        <v>103</v>
      </c>
      <c r="X68" s="21">
        <v>0.2598609731876862</v>
      </c>
      <c r="Y68" s="21">
        <v>6.6743999999999998E-2</v>
      </c>
      <c r="Z68" s="21">
        <v>0.55640000000000001</v>
      </c>
      <c r="AA68" s="21">
        <v>4.1703999999999999</v>
      </c>
      <c r="AB68" s="21">
        <v>2.0215999999999998</v>
      </c>
      <c r="AC68" s="21">
        <v>0.15128</v>
      </c>
      <c r="AD68" s="22" t="s">
        <v>103</v>
      </c>
      <c r="AE68" s="23">
        <v>96.098418277680139</v>
      </c>
      <c r="AF68" s="23">
        <v>31.86491557223265</v>
      </c>
      <c r="AG68" s="21" t="s">
        <v>104</v>
      </c>
      <c r="AH68" s="21" t="s">
        <v>103</v>
      </c>
      <c r="AI68" s="21" t="s">
        <v>103</v>
      </c>
      <c r="AJ68" s="21" t="s">
        <v>103</v>
      </c>
      <c r="AK68" s="21" t="s">
        <v>103</v>
      </c>
      <c r="AL68" s="21" t="s">
        <v>104</v>
      </c>
      <c r="AM68" s="21" t="s">
        <v>103</v>
      </c>
      <c r="AN68" s="21" t="s">
        <v>103</v>
      </c>
      <c r="AO68" s="21" t="s">
        <v>103</v>
      </c>
      <c r="AP68" s="21" t="s">
        <v>103</v>
      </c>
      <c r="AQ68" s="21" t="s">
        <v>103</v>
      </c>
      <c r="AR68" s="21" t="s">
        <v>103</v>
      </c>
      <c r="AS68" s="23" t="s">
        <v>103</v>
      </c>
      <c r="AT68" s="21" t="s">
        <v>103</v>
      </c>
      <c r="AU68" s="21" t="s">
        <v>103</v>
      </c>
      <c r="AV68" s="21" t="s">
        <v>103</v>
      </c>
      <c r="AW68" s="21" t="s">
        <v>103</v>
      </c>
      <c r="AX68" s="21" t="s">
        <v>104</v>
      </c>
      <c r="AY68" s="21" t="s">
        <v>103</v>
      </c>
      <c r="AZ68" s="21" t="s">
        <v>103</v>
      </c>
      <c r="BA68" s="21" t="s">
        <v>103</v>
      </c>
      <c r="BB68" s="23" t="s">
        <v>103</v>
      </c>
      <c r="BC68" s="21" t="s">
        <v>103</v>
      </c>
      <c r="BD68" s="21" t="s">
        <v>103</v>
      </c>
      <c r="BE68" s="23" t="s">
        <v>103</v>
      </c>
      <c r="BF68" s="21" t="s">
        <v>103</v>
      </c>
      <c r="BG68" s="21" t="s">
        <v>103</v>
      </c>
      <c r="BH68" s="21" t="s">
        <v>103</v>
      </c>
      <c r="BI68" s="21">
        <v>3.9944869831546712</v>
      </c>
      <c r="BJ68" s="24" t="s">
        <v>104</v>
      </c>
      <c r="BK68" s="21" t="s">
        <v>103</v>
      </c>
      <c r="BL68" s="21" t="s">
        <v>103</v>
      </c>
      <c r="BM68" s="21" t="s">
        <v>103</v>
      </c>
      <c r="BN68" s="21" t="s">
        <v>103</v>
      </c>
      <c r="BO68" s="21" t="s">
        <v>103</v>
      </c>
      <c r="BP68" s="21" t="s">
        <v>103</v>
      </c>
      <c r="BQ68" s="21" t="s">
        <v>103</v>
      </c>
      <c r="BR68" s="21" t="s">
        <v>103</v>
      </c>
      <c r="BS68" s="21" t="s">
        <v>103</v>
      </c>
      <c r="BT68" s="21" t="s">
        <v>103</v>
      </c>
      <c r="BU68" s="21" t="s">
        <v>103</v>
      </c>
      <c r="BV68" s="21" t="s">
        <v>103</v>
      </c>
      <c r="BW68" s="21" t="s">
        <v>103</v>
      </c>
      <c r="BX68" s="23" t="s">
        <v>103</v>
      </c>
      <c r="BY68" s="21" t="s">
        <v>103</v>
      </c>
      <c r="BZ68" s="23" t="s">
        <v>103</v>
      </c>
      <c r="CA68" s="21" t="s">
        <v>103</v>
      </c>
      <c r="CB68" s="21" t="s">
        <v>103</v>
      </c>
      <c r="CC68" s="23">
        <v>13.896000000000001</v>
      </c>
      <c r="CD68" s="21" t="s">
        <v>103</v>
      </c>
      <c r="CE68" s="21" t="s">
        <v>103</v>
      </c>
      <c r="CF68" s="23">
        <v>72.543999999999997</v>
      </c>
      <c r="CG68" s="23">
        <v>45.768000000000001</v>
      </c>
      <c r="CH68" s="21" t="s">
        <v>103</v>
      </c>
      <c r="CI68" s="21" t="s">
        <v>103</v>
      </c>
      <c r="CJ68" s="21" t="s">
        <v>103</v>
      </c>
      <c r="CK68" s="21" t="s">
        <v>103</v>
      </c>
      <c r="CL68" s="21" t="s">
        <v>103</v>
      </c>
      <c r="CM68" s="24">
        <v>2177.6</v>
      </c>
    </row>
    <row r="69" spans="1:91" x14ac:dyDescent="0.3">
      <c r="A69" s="25" t="s">
        <v>108</v>
      </c>
      <c r="B69" s="23">
        <v>36.115315315315314</v>
      </c>
      <c r="C69" s="21" t="s">
        <v>103</v>
      </c>
      <c r="D69" s="21" t="s">
        <v>103</v>
      </c>
      <c r="E69" s="21" t="s">
        <v>103</v>
      </c>
      <c r="F69" s="21" t="s">
        <v>103</v>
      </c>
      <c r="G69" s="21" t="s">
        <v>103</v>
      </c>
      <c r="H69" s="21" t="s">
        <v>103</v>
      </c>
      <c r="I69" s="21" t="s">
        <v>103</v>
      </c>
      <c r="J69" s="21" t="s">
        <v>103</v>
      </c>
      <c r="K69" s="21" t="s">
        <v>103</v>
      </c>
      <c r="L69" s="21" t="s">
        <v>103</v>
      </c>
      <c r="M69" s="21" t="s">
        <v>103</v>
      </c>
      <c r="N69" s="21" t="s">
        <v>103</v>
      </c>
      <c r="O69" s="21" t="s">
        <v>103</v>
      </c>
      <c r="P69" s="21" t="s">
        <v>103</v>
      </c>
      <c r="Q69" s="21" t="s">
        <v>103</v>
      </c>
      <c r="R69" s="21" t="s">
        <v>103</v>
      </c>
      <c r="S69" s="21" t="s">
        <v>103</v>
      </c>
      <c r="T69" s="21" t="s">
        <v>103</v>
      </c>
      <c r="U69" s="21" t="s">
        <v>103</v>
      </c>
      <c r="V69" s="21" t="s">
        <v>103</v>
      </c>
      <c r="W69" s="21" t="s">
        <v>103</v>
      </c>
      <c r="X69" s="21">
        <v>0.23992055610724924</v>
      </c>
      <c r="Y69" s="21">
        <v>5.6216000000000002E-2</v>
      </c>
      <c r="Z69" s="21">
        <v>0.50327999999999995</v>
      </c>
      <c r="AA69" s="21">
        <v>3.2216000000000005</v>
      </c>
      <c r="AB69" s="21">
        <v>1.6120000000000001</v>
      </c>
      <c r="AC69" s="21">
        <v>0.16736000000000001</v>
      </c>
      <c r="AD69" s="22" t="s">
        <v>103</v>
      </c>
      <c r="AE69" s="23">
        <v>58.319859402460452</v>
      </c>
      <c r="AF69" s="23">
        <v>30.356472795497186</v>
      </c>
      <c r="AG69" s="21" t="s">
        <v>103</v>
      </c>
      <c r="AH69" s="21" t="s">
        <v>103</v>
      </c>
      <c r="AI69" s="21" t="s">
        <v>103</v>
      </c>
      <c r="AJ69" s="21" t="s">
        <v>103</v>
      </c>
      <c r="AK69" s="21" t="s">
        <v>103</v>
      </c>
      <c r="AL69" s="21" t="s">
        <v>103</v>
      </c>
      <c r="AM69" s="21" t="s">
        <v>103</v>
      </c>
      <c r="AN69" s="21" t="s">
        <v>103</v>
      </c>
      <c r="AO69" s="21" t="s">
        <v>103</v>
      </c>
      <c r="AP69" s="21" t="s">
        <v>103</v>
      </c>
      <c r="AQ69" s="21" t="s">
        <v>103</v>
      </c>
      <c r="AR69" s="21">
        <v>0.21340524609490125</v>
      </c>
      <c r="AS69" s="23" t="s">
        <v>103</v>
      </c>
      <c r="AT69" s="21" t="s">
        <v>103</v>
      </c>
      <c r="AU69" s="21" t="s">
        <v>103</v>
      </c>
      <c r="AV69" s="21" t="s">
        <v>103</v>
      </c>
      <c r="AW69" s="21" t="s">
        <v>103</v>
      </c>
      <c r="AX69" s="21" t="s">
        <v>104</v>
      </c>
      <c r="AY69" s="21" t="s">
        <v>103</v>
      </c>
      <c r="AZ69" s="21" t="s">
        <v>103</v>
      </c>
      <c r="BA69" s="21" t="s">
        <v>103</v>
      </c>
      <c r="BB69" s="23" t="s">
        <v>103</v>
      </c>
      <c r="BC69" s="21" t="s">
        <v>103</v>
      </c>
      <c r="BD69" s="21" t="s">
        <v>103</v>
      </c>
      <c r="BE69" s="23">
        <v>17.643286573146291</v>
      </c>
      <c r="BF69" s="21" t="s">
        <v>103</v>
      </c>
      <c r="BG69" s="21" t="s">
        <v>103</v>
      </c>
      <c r="BH69" s="21">
        <v>1.2660988074957409</v>
      </c>
      <c r="BI69" s="21" t="s">
        <v>103</v>
      </c>
      <c r="BJ69" s="24">
        <v>187.68</v>
      </c>
      <c r="BK69" s="21" t="s">
        <v>103</v>
      </c>
      <c r="BL69" s="21" t="s">
        <v>103</v>
      </c>
      <c r="BM69" s="21" t="s">
        <v>104</v>
      </c>
      <c r="BN69" s="21" t="s">
        <v>103</v>
      </c>
      <c r="BO69" s="21" t="s">
        <v>103</v>
      </c>
      <c r="BP69" s="21" t="s">
        <v>103</v>
      </c>
      <c r="BQ69" s="21" t="s">
        <v>103</v>
      </c>
      <c r="BR69" s="21" t="s">
        <v>103</v>
      </c>
      <c r="BS69" s="21" t="s">
        <v>103</v>
      </c>
      <c r="BT69" s="21" t="s">
        <v>103</v>
      </c>
      <c r="BU69" s="21" t="s">
        <v>103</v>
      </c>
      <c r="BV69" s="21" t="s">
        <v>103</v>
      </c>
      <c r="BW69" s="21" t="s">
        <v>103</v>
      </c>
      <c r="BX69" s="23" t="s">
        <v>103</v>
      </c>
      <c r="BY69" s="21">
        <v>1.7288495575221241</v>
      </c>
      <c r="BZ69" s="23" t="s">
        <v>103</v>
      </c>
      <c r="CA69" s="21" t="s">
        <v>103</v>
      </c>
      <c r="CB69" s="21" t="s">
        <v>103</v>
      </c>
      <c r="CC69" s="23">
        <v>10.536</v>
      </c>
      <c r="CD69" s="21" t="s">
        <v>103</v>
      </c>
      <c r="CE69" s="21" t="s">
        <v>103</v>
      </c>
      <c r="CF69" s="23">
        <v>51.863999999999997</v>
      </c>
      <c r="CG69" s="23">
        <v>40.984000000000009</v>
      </c>
      <c r="CH69" s="21" t="s">
        <v>103</v>
      </c>
      <c r="CI69" s="21" t="s">
        <v>103</v>
      </c>
      <c r="CJ69" s="23">
        <v>19.96</v>
      </c>
      <c r="CK69" s="21" t="s">
        <v>103</v>
      </c>
      <c r="CL69" s="21" t="s">
        <v>104</v>
      </c>
      <c r="CM69" s="24">
        <v>4525.6000000000004</v>
      </c>
    </row>
    <row r="70" spans="1:91" x14ac:dyDescent="0.3">
      <c r="A70" s="25" t="s">
        <v>108</v>
      </c>
      <c r="B70" s="23">
        <v>38.493693693693693</v>
      </c>
      <c r="C70" s="21" t="s">
        <v>103</v>
      </c>
      <c r="D70" s="21" t="s">
        <v>103</v>
      </c>
      <c r="E70" s="21" t="s">
        <v>103</v>
      </c>
      <c r="F70" s="21" t="s">
        <v>103</v>
      </c>
      <c r="G70" s="21" t="s">
        <v>103</v>
      </c>
      <c r="H70" s="21">
        <v>0.61968253968253972</v>
      </c>
      <c r="I70" s="21" t="s">
        <v>103</v>
      </c>
      <c r="J70" s="21" t="s">
        <v>103</v>
      </c>
      <c r="K70" s="21" t="s">
        <v>103</v>
      </c>
      <c r="L70" s="21" t="s">
        <v>103</v>
      </c>
      <c r="M70" s="21" t="s">
        <v>103</v>
      </c>
      <c r="N70" s="21" t="s">
        <v>103</v>
      </c>
      <c r="O70" s="21" t="s">
        <v>103</v>
      </c>
      <c r="P70" s="21" t="s">
        <v>103</v>
      </c>
      <c r="Q70" s="21" t="s">
        <v>103</v>
      </c>
      <c r="R70" s="21" t="s">
        <v>103</v>
      </c>
      <c r="S70" s="21" t="s">
        <v>103</v>
      </c>
      <c r="T70" s="21" t="s">
        <v>103</v>
      </c>
      <c r="U70" s="21" t="s">
        <v>103</v>
      </c>
      <c r="V70" s="21" t="s">
        <v>103</v>
      </c>
      <c r="W70" s="21" t="s">
        <v>103</v>
      </c>
      <c r="X70" s="21">
        <v>0.12711022840119166</v>
      </c>
      <c r="Y70" s="21" t="s">
        <v>103</v>
      </c>
      <c r="Z70" s="21">
        <v>0.35655999999999999</v>
      </c>
      <c r="AA70" s="21">
        <v>2.8168000000000002</v>
      </c>
      <c r="AB70" s="21">
        <v>1.276</v>
      </c>
      <c r="AC70" s="21">
        <v>9.9519999999999997E-2</v>
      </c>
      <c r="AD70" s="22" t="s">
        <v>103</v>
      </c>
      <c r="AE70" s="23">
        <v>56.801405975395433</v>
      </c>
      <c r="AF70" s="23">
        <v>30.153846153846153</v>
      </c>
      <c r="AG70" s="21" t="s">
        <v>103</v>
      </c>
      <c r="AH70" s="21" t="s">
        <v>103</v>
      </c>
      <c r="AI70" s="21" t="s">
        <v>103</v>
      </c>
      <c r="AJ70" s="21" t="s">
        <v>103</v>
      </c>
      <c r="AK70" s="21" t="s">
        <v>103</v>
      </c>
      <c r="AL70" s="21" t="s">
        <v>103</v>
      </c>
      <c r="AM70" s="21" t="s">
        <v>103</v>
      </c>
      <c r="AN70" s="21" t="s">
        <v>103</v>
      </c>
      <c r="AO70" s="21" t="s">
        <v>103</v>
      </c>
      <c r="AP70" s="21" t="s">
        <v>103</v>
      </c>
      <c r="AQ70" s="21" t="s">
        <v>103</v>
      </c>
      <c r="AR70" s="21">
        <v>0.27041202475685239</v>
      </c>
      <c r="AS70" s="23" t="s">
        <v>103</v>
      </c>
      <c r="AT70" s="21" t="s">
        <v>103</v>
      </c>
      <c r="AU70" s="21" t="s">
        <v>103</v>
      </c>
      <c r="AV70" s="21" t="s">
        <v>103</v>
      </c>
      <c r="AW70" s="21" t="s">
        <v>103</v>
      </c>
      <c r="AX70" s="21" t="s">
        <v>103</v>
      </c>
      <c r="AY70" s="21" t="s">
        <v>103</v>
      </c>
      <c r="AZ70" s="21" t="s">
        <v>103</v>
      </c>
      <c r="BA70" s="21" t="s">
        <v>103</v>
      </c>
      <c r="BB70" s="23" t="s">
        <v>103</v>
      </c>
      <c r="BC70" s="21" t="s">
        <v>103</v>
      </c>
      <c r="BD70" s="21" t="s">
        <v>103</v>
      </c>
      <c r="BE70" s="23">
        <v>15.951903807615231</v>
      </c>
      <c r="BF70" s="21" t="s">
        <v>103</v>
      </c>
      <c r="BG70" s="21" t="s">
        <v>103</v>
      </c>
      <c r="BH70" s="21">
        <v>0.99216354344122659</v>
      </c>
      <c r="BI70" s="21" t="s">
        <v>103</v>
      </c>
      <c r="BJ70" s="24">
        <v>187.92</v>
      </c>
      <c r="BK70" s="21" t="s">
        <v>103</v>
      </c>
      <c r="BL70" s="21" t="s">
        <v>103</v>
      </c>
      <c r="BM70" s="21" t="s">
        <v>104</v>
      </c>
      <c r="BN70" s="21" t="s">
        <v>103</v>
      </c>
      <c r="BO70" s="21" t="s">
        <v>103</v>
      </c>
      <c r="BP70" s="21" t="s">
        <v>104</v>
      </c>
      <c r="BQ70" s="21" t="s">
        <v>103</v>
      </c>
      <c r="BR70" s="21" t="s">
        <v>103</v>
      </c>
      <c r="BS70" s="21" t="s">
        <v>103</v>
      </c>
      <c r="BT70" s="21" t="s">
        <v>103</v>
      </c>
      <c r="BU70" s="21" t="s">
        <v>103</v>
      </c>
      <c r="BV70" s="21" t="s">
        <v>103</v>
      </c>
      <c r="BW70" s="21" t="s">
        <v>103</v>
      </c>
      <c r="BX70" s="23" t="s">
        <v>103</v>
      </c>
      <c r="BY70" s="21">
        <v>1.7883185840707962</v>
      </c>
      <c r="BZ70" s="23">
        <v>39.463999999999999</v>
      </c>
      <c r="CA70" s="21" t="s">
        <v>103</v>
      </c>
      <c r="CB70" s="21" t="s">
        <v>103</v>
      </c>
      <c r="CC70" s="23">
        <v>10.64</v>
      </c>
      <c r="CD70" s="21" t="s">
        <v>103</v>
      </c>
      <c r="CE70" s="21" t="s">
        <v>103</v>
      </c>
      <c r="CF70" s="23">
        <v>45.063999999999993</v>
      </c>
      <c r="CG70" s="23">
        <v>42.015999999999991</v>
      </c>
      <c r="CH70" s="21" t="s">
        <v>103</v>
      </c>
      <c r="CI70" s="21" t="s">
        <v>103</v>
      </c>
      <c r="CJ70" s="23">
        <v>17.544</v>
      </c>
      <c r="CK70" s="21" t="s">
        <v>103</v>
      </c>
      <c r="CL70" s="21" t="s">
        <v>103</v>
      </c>
      <c r="CM70" s="24">
        <v>4260</v>
      </c>
    </row>
    <row r="71" spans="1:91" x14ac:dyDescent="0.3">
      <c r="A71" s="25" t="s">
        <v>108</v>
      </c>
      <c r="B71" s="21" t="s">
        <v>103</v>
      </c>
      <c r="C71" s="21" t="s">
        <v>103</v>
      </c>
      <c r="D71" s="21" t="s">
        <v>103</v>
      </c>
      <c r="E71" s="21" t="s">
        <v>103</v>
      </c>
      <c r="F71" s="21" t="s">
        <v>103</v>
      </c>
      <c r="G71" s="21" t="s">
        <v>103</v>
      </c>
      <c r="H71" s="21" t="s">
        <v>103</v>
      </c>
      <c r="I71" s="21" t="s">
        <v>103</v>
      </c>
      <c r="J71" s="21" t="s">
        <v>103</v>
      </c>
      <c r="K71" s="21" t="s">
        <v>103</v>
      </c>
      <c r="L71" s="21" t="s">
        <v>103</v>
      </c>
      <c r="M71" s="21" t="s">
        <v>103</v>
      </c>
      <c r="N71" s="21" t="s">
        <v>103</v>
      </c>
      <c r="O71" s="21" t="s">
        <v>103</v>
      </c>
      <c r="P71" s="21" t="s">
        <v>103</v>
      </c>
      <c r="Q71" s="21" t="s">
        <v>103</v>
      </c>
      <c r="R71" s="21" t="s">
        <v>103</v>
      </c>
      <c r="S71" s="21" t="s">
        <v>103</v>
      </c>
      <c r="T71" s="21" t="s">
        <v>103</v>
      </c>
      <c r="U71" s="21" t="s">
        <v>103</v>
      </c>
      <c r="V71" s="21" t="s">
        <v>103</v>
      </c>
      <c r="W71" s="21" t="s">
        <v>104</v>
      </c>
      <c r="X71" s="21" t="s">
        <v>104</v>
      </c>
      <c r="Y71" s="21" t="s">
        <v>105</v>
      </c>
      <c r="Z71" s="21">
        <v>0.3508</v>
      </c>
      <c r="AA71" s="21">
        <v>3.0703999999999998</v>
      </c>
      <c r="AB71" s="21">
        <v>1.4128000000000001</v>
      </c>
      <c r="AC71" s="21">
        <v>0.12016</v>
      </c>
      <c r="AD71" s="22" t="s">
        <v>103</v>
      </c>
      <c r="AE71" s="23">
        <v>14.39718804920914</v>
      </c>
      <c r="AF71" s="23" t="s">
        <v>103</v>
      </c>
      <c r="AG71" s="21" t="s">
        <v>103</v>
      </c>
      <c r="AH71" s="21" t="s">
        <v>103</v>
      </c>
      <c r="AI71" s="21" t="s">
        <v>103</v>
      </c>
      <c r="AJ71" s="21" t="s">
        <v>103</v>
      </c>
      <c r="AK71" s="21" t="s">
        <v>103</v>
      </c>
      <c r="AL71" s="21" t="s">
        <v>103</v>
      </c>
      <c r="AM71" s="21" t="s">
        <v>103</v>
      </c>
      <c r="AN71" s="21" t="s">
        <v>103</v>
      </c>
      <c r="AO71" s="21" t="s">
        <v>103</v>
      </c>
      <c r="AP71" s="21" t="s">
        <v>103</v>
      </c>
      <c r="AQ71" s="21" t="s">
        <v>103</v>
      </c>
      <c r="AR71" s="21" t="s">
        <v>103</v>
      </c>
      <c r="AS71" s="23">
        <v>44.337777777777781</v>
      </c>
      <c r="AT71" s="21" t="s">
        <v>103</v>
      </c>
      <c r="AU71" s="21" t="s">
        <v>103</v>
      </c>
      <c r="AV71" s="21" t="s">
        <v>103</v>
      </c>
      <c r="AW71" s="21" t="s">
        <v>103</v>
      </c>
      <c r="AX71" s="21" t="s">
        <v>103</v>
      </c>
      <c r="AY71" s="21" t="s">
        <v>103</v>
      </c>
      <c r="AZ71" s="21" t="s">
        <v>103</v>
      </c>
      <c r="BA71" s="21" t="s">
        <v>103</v>
      </c>
      <c r="BB71" s="23" t="s">
        <v>103</v>
      </c>
      <c r="BC71" s="21" t="s">
        <v>103</v>
      </c>
      <c r="BD71" s="21" t="s">
        <v>103</v>
      </c>
      <c r="BE71" s="23" t="s">
        <v>103</v>
      </c>
      <c r="BF71" s="21" t="s">
        <v>103</v>
      </c>
      <c r="BG71" s="21" t="s">
        <v>103</v>
      </c>
      <c r="BH71" s="21" t="s">
        <v>103</v>
      </c>
      <c r="BI71" s="21" t="s">
        <v>103</v>
      </c>
      <c r="BJ71" s="23" t="s">
        <v>103</v>
      </c>
      <c r="BK71" s="21" t="s">
        <v>103</v>
      </c>
      <c r="BL71" s="21" t="s">
        <v>104</v>
      </c>
      <c r="BM71" s="21" t="s">
        <v>103</v>
      </c>
      <c r="BN71" s="21" t="s">
        <v>103</v>
      </c>
      <c r="BO71" s="21" t="s">
        <v>103</v>
      </c>
      <c r="BP71" s="21" t="s">
        <v>103</v>
      </c>
      <c r="BQ71" s="21" t="s">
        <v>103</v>
      </c>
      <c r="BR71" s="21" t="s">
        <v>103</v>
      </c>
      <c r="BS71" s="21" t="s">
        <v>103</v>
      </c>
      <c r="BT71" s="21" t="s">
        <v>103</v>
      </c>
      <c r="BU71" s="21" t="s">
        <v>103</v>
      </c>
      <c r="BV71" s="21" t="s">
        <v>103</v>
      </c>
      <c r="BW71" s="21" t="s">
        <v>103</v>
      </c>
      <c r="BX71" s="23" t="s">
        <v>103</v>
      </c>
      <c r="BY71" s="21">
        <v>1.4024778761061947</v>
      </c>
      <c r="BZ71" s="23" t="s">
        <v>103</v>
      </c>
      <c r="CA71" s="21" t="s">
        <v>103</v>
      </c>
      <c r="CB71" s="21" t="s">
        <v>103</v>
      </c>
      <c r="CC71" s="21">
        <v>5.5255999999999998</v>
      </c>
      <c r="CD71" s="21" t="s">
        <v>103</v>
      </c>
      <c r="CE71" s="21" t="s">
        <v>103</v>
      </c>
      <c r="CF71" s="23">
        <v>42.648000000000003</v>
      </c>
      <c r="CG71" s="23">
        <v>24.175999999999998</v>
      </c>
      <c r="CH71" s="21" t="s">
        <v>103</v>
      </c>
      <c r="CI71" s="21" t="s">
        <v>103</v>
      </c>
      <c r="CJ71" s="21">
        <v>6.9855999999999998</v>
      </c>
      <c r="CK71" s="21" t="s">
        <v>103</v>
      </c>
      <c r="CL71" s="21" t="s">
        <v>104</v>
      </c>
      <c r="CM71" s="24">
        <v>183.92</v>
      </c>
    </row>
    <row r="72" spans="1:91" x14ac:dyDescent="0.3">
      <c r="A72" s="25" t="s">
        <v>108</v>
      </c>
      <c r="B72" s="21" t="s">
        <v>103</v>
      </c>
      <c r="C72" s="21" t="s">
        <v>103</v>
      </c>
      <c r="D72" s="21" t="s">
        <v>103</v>
      </c>
      <c r="E72" s="21" t="s">
        <v>103</v>
      </c>
      <c r="F72" s="21" t="s">
        <v>103</v>
      </c>
      <c r="G72" s="21" t="s">
        <v>103</v>
      </c>
      <c r="H72" s="21" t="s">
        <v>103</v>
      </c>
      <c r="I72" s="21" t="s">
        <v>103</v>
      </c>
      <c r="J72" s="21" t="s">
        <v>103</v>
      </c>
      <c r="K72" s="21" t="s">
        <v>103</v>
      </c>
      <c r="L72" s="21" t="s">
        <v>103</v>
      </c>
      <c r="M72" s="21" t="s">
        <v>103</v>
      </c>
      <c r="N72" s="21" t="s">
        <v>103</v>
      </c>
      <c r="O72" s="21" t="s">
        <v>103</v>
      </c>
      <c r="P72" s="21" t="s">
        <v>103</v>
      </c>
      <c r="Q72" s="21" t="s">
        <v>103</v>
      </c>
      <c r="R72" s="21" t="s">
        <v>103</v>
      </c>
      <c r="S72" s="21" t="s">
        <v>103</v>
      </c>
      <c r="T72" s="21" t="s">
        <v>103</v>
      </c>
      <c r="U72" s="21" t="s">
        <v>103</v>
      </c>
      <c r="V72" s="21" t="s">
        <v>103</v>
      </c>
      <c r="W72" s="21" t="s">
        <v>103</v>
      </c>
      <c r="X72" s="21" t="s">
        <v>103</v>
      </c>
      <c r="Y72" s="21" t="s">
        <v>103</v>
      </c>
      <c r="Z72" s="21" t="s">
        <v>104</v>
      </c>
      <c r="AA72" s="21">
        <v>0.43207999999999996</v>
      </c>
      <c r="AB72" s="21">
        <v>0.27104</v>
      </c>
      <c r="AC72" s="21" t="s">
        <v>103</v>
      </c>
      <c r="AD72" s="22" t="s">
        <v>103</v>
      </c>
      <c r="AE72" s="23" t="s">
        <v>104</v>
      </c>
      <c r="AF72" s="23" t="s">
        <v>103</v>
      </c>
      <c r="AG72" s="21" t="s">
        <v>103</v>
      </c>
      <c r="AH72" s="21" t="s">
        <v>103</v>
      </c>
      <c r="AI72" s="21" t="s">
        <v>103</v>
      </c>
      <c r="AJ72" s="21" t="s">
        <v>103</v>
      </c>
      <c r="AK72" s="21" t="s">
        <v>103</v>
      </c>
      <c r="AL72" s="21" t="s">
        <v>104</v>
      </c>
      <c r="AM72" s="21" t="s">
        <v>103</v>
      </c>
      <c r="AN72" s="21" t="s">
        <v>103</v>
      </c>
      <c r="AO72" s="21" t="s">
        <v>103</v>
      </c>
      <c r="AP72" s="21" t="s">
        <v>103</v>
      </c>
      <c r="AQ72" s="21" t="s">
        <v>103</v>
      </c>
      <c r="AR72" s="21" t="s">
        <v>103</v>
      </c>
      <c r="AS72" s="23" t="s">
        <v>103</v>
      </c>
      <c r="AT72" s="21" t="s">
        <v>103</v>
      </c>
      <c r="AU72" s="21" t="s">
        <v>103</v>
      </c>
      <c r="AV72" s="21" t="s">
        <v>103</v>
      </c>
      <c r="AW72" s="21" t="s">
        <v>103</v>
      </c>
      <c r="AX72" s="21" t="s">
        <v>103</v>
      </c>
      <c r="AY72" s="21" t="s">
        <v>103</v>
      </c>
      <c r="AZ72" s="21" t="s">
        <v>103</v>
      </c>
      <c r="BA72" s="21" t="s">
        <v>103</v>
      </c>
      <c r="BB72" s="23" t="s">
        <v>103</v>
      </c>
      <c r="BC72" s="21" t="s">
        <v>103</v>
      </c>
      <c r="BD72" s="21" t="s">
        <v>103</v>
      </c>
      <c r="BE72" s="23" t="s">
        <v>103</v>
      </c>
      <c r="BF72" s="21" t="s">
        <v>103</v>
      </c>
      <c r="BG72" s="21" t="s">
        <v>103</v>
      </c>
      <c r="BH72" s="21" t="s">
        <v>103</v>
      </c>
      <c r="BI72" s="21" t="s">
        <v>104</v>
      </c>
      <c r="BJ72" s="23" t="s">
        <v>103</v>
      </c>
      <c r="BK72" s="21" t="s">
        <v>103</v>
      </c>
      <c r="BL72" s="21" t="s">
        <v>103</v>
      </c>
      <c r="BM72" s="21" t="s">
        <v>103</v>
      </c>
      <c r="BN72" s="21" t="s">
        <v>103</v>
      </c>
      <c r="BO72" s="21" t="s">
        <v>103</v>
      </c>
      <c r="BP72" s="21" t="s">
        <v>103</v>
      </c>
      <c r="BQ72" s="21" t="s">
        <v>103</v>
      </c>
      <c r="BR72" s="21" t="s">
        <v>103</v>
      </c>
      <c r="BS72" s="21" t="s">
        <v>103</v>
      </c>
      <c r="BT72" s="21" t="s">
        <v>103</v>
      </c>
      <c r="BU72" s="21" t="s">
        <v>103</v>
      </c>
      <c r="BV72" s="21" t="s">
        <v>103</v>
      </c>
      <c r="BW72" s="21" t="s">
        <v>103</v>
      </c>
      <c r="BX72" s="23" t="s">
        <v>103</v>
      </c>
      <c r="BY72" s="21">
        <v>3.692743362831858</v>
      </c>
      <c r="BZ72" s="21" t="s">
        <v>103</v>
      </c>
      <c r="CA72" s="21" t="s">
        <v>103</v>
      </c>
      <c r="CB72" s="21" t="s">
        <v>103</v>
      </c>
      <c r="CC72" s="23">
        <v>11.12</v>
      </c>
      <c r="CD72" s="21" t="s">
        <v>103</v>
      </c>
      <c r="CE72" s="21" t="s">
        <v>103</v>
      </c>
      <c r="CF72" s="23">
        <v>80.239999999999995</v>
      </c>
      <c r="CG72" s="23">
        <v>40.423999999999999</v>
      </c>
      <c r="CH72" s="21" t="s">
        <v>103</v>
      </c>
      <c r="CI72" s="21" t="s">
        <v>103</v>
      </c>
      <c r="CJ72" s="23">
        <v>19.192</v>
      </c>
      <c r="CK72" s="21" t="s">
        <v>103</v>
      </c>
      <c r="CL72" s="21" t="s">
        <v>104</v>
      </c>
      <c r="CM72" s="24">
        <v>235.68</v>
      </c>
    </row>
    <row r="73" spans="1:91" x14ac:dyDescent="0.3">
      <c r="A73" s="25" t="s">
        <v>108</v>
      </c>
      <c r="B73" s="21" t="s">
        <v>103</v>
      </c>
      <c r="C73" s="21" t="s">
        <v>103</v>
      </c>
      <c r="D73" s="21" t="s">
        <v>103</v>
      </c>
      <c r="E73" s="21" t="s">
        <v>103</v>
      </c>
      <c r="F73" s="21" t="s">
        <v>103</v>
      </c>
      <c r="G73" s="21" t="s">
        <v>103</v>
      </c>
      <c r="H73" s="21" t="s">
        <v>103</v>
      </c>
      <c r="I73" s="21" t="s">
        <v>103</v>
      </c>
      <c r="J73" s="21" t="s">
        <v>103</v>
      </c>
      <c r="K73" s="21" t="s">
        <v>103</v>
      </c>
      <c r="L73" s="21" t="s">
        <v>103</v>
      </c>
      <c r="M73" s="21" t="s">
        <v>103</v>
      </c>
      <c r="N73" s="21" t="s">
        <v>103</v>
      </c>
      <c r="O73" s="21" t="s">
        <v>103</v>
      </c>
      <c r="P73" s="21" t="s">
        <v>103</v>
      </c>
      <c r="Q73" s="21" t="s">
        <v>103</v>
      </c>
      <c r="R73" s="21" t="s">
        <v>103</v>
      </c>
      <c r="S73" s="21" t="s">
        <v>103</v>
      </c>
      <c r="T73" s="21" t="s">
        <v>103</v>
      </c>
      <c r="U73" s="21" t="s">
        <v>103</v>
      </c>
      <c r="V73" s="21" t="s">
        <v>103</v>
      </c>
      <c r="W73" s="21">
        <v>3.4620320855614972</v>
      </c>
      <c r="X73" s="21">
        <v>0.15841112214498509</v>
      </c>
      <c r="Y73" s="21">
        <v>0.17096</v>
      </c>
      <c r="Z73" s="21">
        <v>1.2456</v>
      </c>
      <c r="AA73" s="21">
        <v>8.3680000000000003</v>
      </c>
      <c r="AB73" s="21">
        <v>4.2640000000000002</v>
      </c>
      <c r="AC73" s="21">
        <v>0.38551999999999997</v>
      </c>
      <c r="AD73" s="22" t="s">
        <v>103</v>
      </c>
      <c r="AE73" s="23">
        <v>12.731107205623902</v>
      </c>
      <c r="AF73" s="23" t="s">
        <v>103</v>
      </c>
      <c r="AG73" s="21" t="s">
        <v>103</v>
      </c>
      <c r="AH73" s="21" t="s">
        <v>103</v>
      </c>
      <c r="AI73" s="21" t="s">
        <v>103</v>
      </c>
      <c r="AJ73" s="21" t="s">
        <v>103</v>
      </c>
      <c r="AK73" s="21" t="s">
        <v>103</v>
      </c>
      <c r="AL73" s="21">
        <v>1.9286335944299391</v>
      </c>
      <c r="AM73" s="21" t="s">
        <v>103</v>
      </c>
      <c r="AN73" s="21" t="s">
        <v>103</v>
      </c>
      <c r="AO73" s="21" t="s">
        <v>103</v>
      </c>
      <c r="AP73" s="21" t="s">
        <v>103</v>
      </c>
      <c r="AQ73" s="21" t="s">
        <v>103</v>
      </c>
      <c r="AR73" s="21" t="s">
        <v>103</v>
      </c>
      <c r="AS73" s="23">
        <v>40.053333333333335</v>
      </c>
      <c r="AT73" s="21" t="s">
        <v>103</v>
      </c>
      <c r="AU73" s="21" t="s">
        <v>103</v>
      </c>
      <c r="AV73" s="21" t="s">
        <v>103</v>
      </c>
      <c r="AW73" s="21" t="s">
        <v>103</v>
      </c>
      <c r="AX73" s="21" t="s">
        <v>103</v>
      </c>
      <c r="AY73" s="21" t="s">
        <v>103</v>
      </c>
      <c r="AZ73" s="21" t="s">
        <v>103</v>
      </c>
      <c r="BA73" s="21" t="s">
        <v>103</v>
      </c>
      <c r="BB73" s="23" t="s">
        <v>103</v>
      </c>
      <c r="BC73" s="21" t="s">
        <v>103</v>
      </c>
      <c r="BD73" s="21" t="s">
        <v>103</v>
      </c>
      <c r="BE73" s="23" t="s">
        <v>103</v>
      </c>
      <c r="BF73" s="21" t="s">
        <v>103</v>
      </c>
      <c r="BG73" s="21" t="s">
        <v>103</v>
      </c>
      <c r="BH73" s="21">
        <v>1.049403747870528</v>
      </c>
      <c r="BI73" s="21">
        <v>2.4404287901990811</v>
      </c>
      <c r="BJ73" s="23" t="s">
        <v>104</v>
      </c>
      <c r="BK73" s="21">
        <v>0.87906976744186038</v>
      </c>
      <c r="BL73" s="21" t="s">
        <v>103</v>
      </c>
      <c r="BM73" s="21" t="s">
        <v>103</v>
      </c>
      <c r="BN73" s="21" t="s">
        <v>103</v>
      </c>
      <c r="BO73" s="21" t="s">
        <v>103</v>
      </c>
      <c r="BP73" s="21" t="s">
        <v>103</v>
      </c>
      <c r="BQ73" s="21" t="s">
        <v>103</v>
      </c>
      <c r="BR73" s="21" t="s">
        <v>103</v>
      </c>
      <c r="BS73" s="21" t="s">
        <v>103</v>
      </c>
      <c r="BT73" s="21" t="s">
        <v>103</v>
      </c>
      <c r="BU73" s="21" t="s">
        <v>103</v>
      </c>
      <c r="BV73" s="21" t="s">
        <v>103</v>
      </c>
      <c r="BW73" s="21" t="s">
        <v>103</v>
      </c>
      <c r="BX73" s="23" t="s">
        <v>103</v>
      </c>
      <c r="BY73" s="21">
        <v>9.3097345132743357</v>
      </c>
      <c r="BZ73" s="21" t="s">
        <v>104</v>
      </c>
      <c r="CA73" s="21" t="s">
        <v>103</v>
      </c>
      <c r="CB73" s="21" t="s">
        <v>103</v>
      </c>
      <c r="CC73" s="23">
        <v>10.896000000000001</v>
      </c>
      <c r="CD73" s="21" t="s">
        <v>103</v>
      </c>
      <c r="CE73" s="21" t="s">
        <v>103</v>
      </c>
      <c r="CF73" s="23">
        <v>70.16</v>
      </c>
      <c r="CG73" s="23">
        <v>48.423999999999999</v>
      </c>
      <c r="CH73" s="21" t="s">
        <v>103</v>
      </c>
      <c r="CI73" s="21" t="s">
        <v>103</v>
      </c>
      <c r="CJ73" s="23">
        <v>20</v>
      </c>
      <c r="CK73" s="21" t="s">
        <v>103</v>
      </c>
      <c r="CL73" s="21" t="s">
        <v>104</v>
      </c>
      <c r="CM73" s="24">
        <v>300.88</v>
      </c>
    </row>
    <row r="74" spans="1:91" x14ac:dyDescent="0.3">
      <c r="A74" s="25" t="s">
        <v>108</v>
      </c>
      <c r="B74" s="21" t="s">
        <v>103</v>
      </c>
      <c r="C74" s="21" t="s">
        <v>103</v>
      </c>
      <c r="D74" s="21" t="s">
        <v>103</v>
      </c>
      <c r="E74" s="21" t="s">
        <v>103</v>
      </c>
      <c r="F74" s="21" t="s">
        <v>103</v>
      </c>
      <c r="G74" s="21" t="s">
        <v>103</v>
      </c>
      <c r="H74" s="21" t="s">
        <v>103</v>
      </c>
      <c r="I74" s="21" t="s">
        <v>103</v>
      </c>
      <c r="J74" s="21" t="s">
        <v>103</v>
      </c>
      <c r="K74" s="21" t="s">
        <v>103</v>
      </c>
      <c r="L74" s="21" t="s">
        <v>103</v>
      </c>
      <c r="M74" s="21" t="s">
        <v>103</v>
      </c>
      <c r="N74" s="21" t="s">
        <v>103</v>
      </c>
      <c r="O74" s="21" t="s">
        <v>103</v>
      </c>
      <c r="P74" s="21" t="s">
        <v>103</v>
      </c>
      <c r="Q74" s="21" t="s">
        <v>103</v>
      </c>
      <c r="R74" s="21" t="s">
        <v>103</v>
      </c>
      <c r="S74" s="21" t="s">
        <v>103</v>
      </c>
      <c r="T74" s="21" t="s">
        <v>103</v>
      </c>
      <c r="U74" s="21" t="s">
        <v>103</v>
      </c>
      <c r="V74" s="21" t="s">
        <v>103</v>
      </c>
      <c r="W74" s="21" t="s">
        <v>104</v>
      </c>
      <c r="X74" s="21" t="s">
        <v>103</v>
      </c>
      <c r="Y74" s="21" t="s">
        <v>105</v>
      </c>
      <c r="Z74" s="21">
        <v>0.22167999999999999</v>
      </c>
      <c r="AA74" s="21">
        <v>1.452</v>
      </c>
      <c r="AB74" s="21">
        <v>0.86319999999999997</v>
      </c>
      <c r="AC74" s="21" t="s">
        <v>104</v>
      </c>
      <c r="AD74" s="22" t="s">
        <v>103</v>
      </c>
      <c r="AE74" s="23">
        <v>10.20738137082601</v>
      </c>
      <c r="AF74" s="23" t="s">
        <v>103</v>
      </c>
      <c r="AG74" s="21" t="s">
        <v>103</v>
      </c>
      <c r="AH74" s="21" t="s">
        <v>103</v>
      </c>
      <c r="AI74" s="21" t="s">
        <v>103</v>
      </c>
      <c r="AJ74" s="21" t="s">
        <v>103</v>
      </c>
      <c r="AK74" s="21" t="s">
        <v>103</v>
      </c>
      <c r="AL74" s="21" t="s">
        <v>104</v>
      </c>
      <c r="AM74" s="21" t="s">
        <v>103</v>
      </c>
      <c r="AN74" s="21" t="s">
        <v>103</v>
      </c>
      <c r="AO74" s="21" t="s">
        <v>103</v>
      </c>
      <c r="AP74" s="21" t="s">
        <v>103</v>
      </c>
      <c r="AQ74" s="21" t="s">
        <v>103</v>
      </c>
      <c r="AR74" s="21" t="s">
        <v>103</v>
      </c>
      <c r="AS74" s="23">
        <v>17.429333333333332</v>
      </c>
      <c r="AT74" s="21" t="s">
        <v>103</v>
      </c>
      <c r="AU74" s="21" t="s">
        <v>103</v>
      </c>
      <c r="AV74" s="21" t="s">
        <v>103</v>
      </c>
      <c r="AW74" s="21" t="s">
        <v>103</v>
      </c>
      <c r="AX74" s="21" t="s">
        <v>103</v>
      </c>
      <c r="AY74" s="21" t="s">
        <v>103</v>
      </c>
      <c r="AZ74" s="21" t="s">
        <v>103</v>
      </c>
      <c r="BA74" s="21" t="s">
        <v>103</v>
      </c>
      <c r="BB74" s="23" t="s">
        <v>103</v>
      </c>
      <c r="BC74" s="21" t="s">
        <v>103</v>
      </c>
      <c r="BD74" s="21" t="s">
        <v>103</v>
      </c>
      <c r="BE74" s="23" t="s">
        <v>103</v>
      </c>
      <c r="BF74" s="21" t="s">
        <v>103</v>
      </c>
      <c r="BG74" s="21" t="s">
        <v>103</v>
      </c>
      <c r="BH74" s="21" t="s">
        <v>103</v>
      </c>
      <c r="BI74" s="21" t="s">
        <v>103</v>
      </c>
      <c r="BJ74" s="23" t="s">
        <v>103</v>
      </c>
      <c r="BK74" s="21" t="s">
        <v>103</v>
      </c>
      <c r="BL74" s="21" t="s">
        <v>103</v>
      </c>
      <c r="BM74" s="21" t="s">
        <v>103</v>
      </c>
      <c r="BN74" s="21" t="s">
        <v>103</v>
      </c>
      <c r="BO74" s="21" t="s">
        <v>103</v>
      </c>
      <c r="BP74" s="21" t="s">
        <v>103</v>
      </c>
      <c r="BQ74" s="21" t="s">
        <v>103</v>
      </c>
      <c r="BR74" s="21" t="s">
        <v>103</v>
      </c>
      <c r="BS74" s="21" t="s">
        <v>103</v>
      </c>
      <c r="BT74" s="21" t="s">
        <v>103</v>
      </c>
      <c r="BU74" s="21" t="s">
        <v>103</v>
      </c>
      <c r="BV74" s="21" t="s">
        <v>103</v>
      </c>
      <c r="BW74" s="21" t="s">
        <v>103</v>
      </c>
      <c r="BX74" s="23" t="s">
        <v>103</v>
      </c>
      <c r="BY74" s="21">
        <v>2.276814159292035</v>
      </c>
      <c r="BZ74" s="21" t="s">
        <v>103</v>
      </c>
      <c r="CA74" s="21" t="s">
        <v>103</v>
      </c>
      <c r="CB74" s="21" t="s">
        <v>103</v>
      </c>
      <c r="CC74" s="23">
        <v>13.687999999999999</v>
      </c>
      <c r="CD74" s="21" t="s">
        <v>103</v>
      </c>
      <c r="CE74" s="21" t="s">
        <v>103</v>
      </c>
      <c r="CF74" s="24">
        <v>109.04</v>
      </c>
      <c r="CG74" s="23">
        <v>81.12</v>
      </c>
      <c r="CH74" s="21" t="s">
        <v>103</v>
      </c>
      <c r="CI74" s="21" t="s">
        <v>103</v>
      </c>
      <c r="CJ74" s="23">
        <v>15.984000000000002</v>
      </c>
      <c r="CK74" s="21" t="s">
        <v>103</v>
      </c>
      <c r="CL74" s="21" t="s">
        <v>104</v>
      </c>
      <c r="CM74" s="24">
        <v>180.96</v>
      </c>
    </row>
    <row r="75" spans="1:91" x14ac:dyDescent="0.3">
      <c r="A75" s="25" t="s">
        <v>108</v>
      </c>
      <c r="B75" s="21" t="s">
        <v>103</v>
      </c>
      <c r="C75" s="21" t="s">
        <v>103</v>
      </c>
      <c r="D75" s="21" t="s">
        <v>103</v>
      </c>
      <c r="E75" s="21" t="s">
        <v>103</v>
      </c>
      <c r="F75" s="21" t="s">
        <v>103</v>
      </c>
      <c r="G75" s="21" t="s">
        <v>103</v>
      </c>
      <c r="H75" s="21" t="s">
        <v>103</v>
      </c>
      <c r="I75" s="21" t="s">
        <v>103</v>
      </c>
      <c r="J75" s="21" t="s">
        <v>103</v>
      </c>
      <c r="K75" s="21" t="s">
        <v>103</v>
      </c>
      <c r="L75" s="21" t="s">
        <v>103</v>
      </c>
      <c r="M75" s="21" t="s">
        <v>103</v>
      </c>
      <c r="N75" s="21" t="s">
        <v>103</v>
      </c>
      <c r="O75" s="21" t="s">
        <v>103</v>
      </c>
      <c r="P75" s="21" t="s">
        <v>103</v>
      </c>
      <c r="Q75" s="21" t="s">
        <v>103</v>
      </c>
      <c r="R75" s="21" t="s">
        <v>103</v>
      </c>
      <c r="S75" s="21" t="s">
        <v>103</v>
      </c>
      <c r="T75" s="21" t="s">
        <v>103</v>
      </c>
      <c r="U75" s="21" t="s">
        <v>103</v>
      </c>
      <c r="V75" s="21" t="s">
        <v>103</v>
      </c>
      <c r="W75" s="21">
        <v>4.7743315508021391</v>
      </c>
      <c r="X75" s="21" t="s">
        <v>104</v>
      </c>
      <c r="Y75" s="21" t="s">
        <v>103</v>
      </c>
      <c r="Z75" s="21">
        <v>0.25247999999999998</v>
      </c>
      <c r="AA75" s="21">
        <v>3.8087999999999997</v>
      </c>
      <c r="AB75" s="21">
        <v>1.2831999999999999</v>
      </c>
      <c r="AC75" s="21">
        <v>0.11871999999999999</v>
      </c>
      <c r="AD75" s="22" t="s">
        <v>103</v>
      </c>
      <c r="AE75" s="23" t="s">
        <v>103</v>
      </c>
      <c r="AF75" s="23" t="s">
        <v>103</v>
      </c>
      <c r="AG75" s="21" t="s">
        <v>103</v>
      </c>
      <c r="AH75" s="21" t="s">
        <v>103</v>
      </c>
      <c r="AI75" s="21" t="s">
        <v>103</v>
      </c>
      <c r="AJ75" s="21" t="s">
        <v>103</v>
      </c>
      <c r="AK75" s="21" t="s">
        <v>103</v>
      </c>
      <c r="AL75" s="21">
        <v>1.269277632724108</v>
      </c>
      <c r="AM75" s="21" t="s">
        <v>103</v>
      </c>
      <c r="AN75" s="21" t="s">
        <v>103</v>
      </c>
      <c r="AO75" s="21" t="s">
        <v>103</v>
      </c>
      <c r="AP75" s="21" t="s">
        <v>103</v>
      </c>
      <c r="AQ75" s="21" t="s">
        <v>103</v>
      </c>
      <c r="AR75" s="21" t="s">
        <v>103</v>
      </c>
      <c r="AS75" s="23">
        <v>70.702222222222233</v>
      </c>
      <c r="AT75" s="21" t="s">
        <v>103</v>
      </c>
      <c r="AU75" s="21" t="s">
        <v>103</v>
      </c>
      <c r="AV75" s="21" t="s">
        <v>103</v>
      </c>
      <c r="AW75" s="21" t="s">
        <v>103</v>
      </c>
      <c r="AX75" s="21" t="s">
        <v>103</v>
      </c>
      <c r="AY75" s="21" t="s">
        <v>103</v>
      </c>
      <c r="AZ75" s="21" t="s">
        <v>103</v>
      </c>
      <c r="BA75" s="21" t="s">
        <v>103</v>
      </c>
      <c r="BB75" s="23" t="s">
        <v>103</v>
      </c>
      <c r="BC75" s="21" t="s">
        <v>103</v>
      </c>
      <c r="BD75" s="21" t="s">
        <v>103</v>
      </c>
      <c r="BE75" s="23">
        <v>14.212424849699397</v>
      </c>
      <c r="BF75" s="21" t="s">
        <v>103</v>
      </c>
      <c r="BG75" s="21" t="s">
        <v>103</v>
      </c>
      <c r="BH75" s="21" t="s">
        <v>103</v>
      </c>
      <c r="BI75" s="21" t="s">
        <v>103</v>
      </c>
      <c r="BJ75" s="23" t="s">
        <v>104</v>
      </c>
      <c r="BK75" s="21" t="s">
        <v>103</v>
      </c>
      <c r="BL75" s="21" t="s">
        <v>104</v>
      </c>
      <c r="BM75" s="21" t="s">
        <v>103</v>
      </c>
      <c r="BN75" s="21" t="s">
        <v>103</v>
      </c>
      <c r="BO75" s="21" t="s">
        <v>103</v>
      </c>
      <c r="BP75" s="21" t="s">
        <v>103</v>
      </c>
      <c r="BQ75" s="21" t="s">
        <v>103</v>
      </c>
      <c r="BR75" s="21">
        <v>1.6157510320736741</v>
      </c>
      <c r="BS75" s="21" t="s">
        <v>103</v>
      </c>
      <c r="BT75" s="21" t="s">
        <v>103</v>
      </c>
      <c r="BU75" s="21" t="s">
        <v>103</v>
      </c>
      <c r="BV75" s="21" t="s">
        <v>103</v>
      </c>
      <c r="BW75" s="21" t="s">
        <v>103</v>
      </c>
      <c r="BX75" s="23" t="s">
        <v>103</v>
      </c>
      <c r="BY75" s="21" t="s">
        <v>103</v>
      </c>
      <c r="BZ75" s="21" t="s">
        <v>104</v>
      </c>
      <c r="CA75" s="21" t="s">
        <v>103</v>
      </c>
      <c r="CB75" s="21" t="s">
        <v>103</v>
      </c>
      <c r="CC75" s="23">
        <v>10.167999999999999</v>
      </c>
      <c r="CD75" s="21" t="s">
        <v>103</v>
      </c>
      <c r="CE75" s="21" t="s">
        <v>103</v>
      </c>
      <c r="CF75" s="23">
        <v>69.575999999999993</v>
      </c>
      <c r="CG75" s="23">
        <v>44.328000000000003</v>
      </c>
      <c r="CH75" s="21" t="s">
        <v>103</v>
      </c>
      <c r="CI75" s="21" t="s">
        <v>103</v>
      </c>
      <c r="CJ75" s="23">
        <v>11.576000000000001</v>
      </c>
      <c r="CK75" s="21" t="s">
        <v>103</v>
      </c>
      <c r="CL75" s="21" t="s">
        <v>104</v>
      </c>
      <c r="CM75" s="24">
        <v>181.52</v>
      </c>
    </row>
    <row r="76" spans="1:91" x14ac:dyDescent="0.3">
      <c r="A76" s="25" t="s">
        <v>108</v>
      </c>
      <c r="B76" s="21" t="s">
        <v>103</v>
      </c>
      <c r="C76" s="21" t="s">
        <v>103</v>
      </c>
      <c r="D76" s="21" t="s">
        <v>103</v>
      </c>
      <c r="E76" s="21" t="s">
        <v>103</v>
      </c>
      <c r="F76" s="21" t="s">
        <v>103</v>
      </c>
      <c r="G76" s="21" t="s">
        <v>103</v>
      </c>
      <c r="H76" s="21" t="s">
        <v>103</v>
      </c>
      <c r="I76" s="21" t="s">
        <v>103</v>
      </c>
      <c r="J76" s="21" t="s">
        <v>103</v>
      </c>
      <c r="K76" s="21" t="s">
        <v>103</v>
      </c>
      <c r="L76" s="21" t="s">
        <v>103</v>
      </c>
      <c r="M76" s="21" t="s">
        <v>103</v>
      </c>
      <c r="N76" s="21" t="s">
        <v>103</v>
      </c>
      <c r="O76" s="21" t="s">
        <v>103</v>
      </c>
      <c r="P76" s="21" t="s">
        <v>103</v>
      </c>
      <c r="Q76" s="21" t="s">
        <v>103</v>
      </c>
      <c r="R76" s="21" t="s">
        <v>103</v>
      </c>
      <c r="S76" s="21" t="s">
        <v>103</v>
      </c>
      <c r="T76" s="21" t="s">
        <v>103</v>
      </c>
      <c r="U76" s="21" t="s">
        <v>103</v>
      </c>
      <c r="V76" s="21" t="s">
        <v>103</v>
      </c>
      <c r="W76" s="21" t="s">
        <v>104</v>
      </c>
      <c r="X76" s="21" t="s">
        <v>103</v>
      </c>
      <c r="Y76" s="21" t="s">
        <v>103</v>
      </c>
      <c r="Z76" s="21" t="s">
        <v>104</v>
      </c>
      <c r="AA76" s="21">
        <v>1.2416</v>
      </c>
      <c r="AB76" s="21">
        <v>0.61631999999999998</v>
      </c>
      <c r="AC76" s="21" t="s">
        <v>104</v>
      </c>
      <c r="AD76" s="22" t="s">
        <v>103</v>
      </c>
      <c r="AE76" s="23" t="s">
        <v>104</v>
      </c>
      <c r="AF76" s="23" t="s">
        <v>103</v>
      </c>
      <c r="AG76" s="21" t="s">
        <v>103</v>
      </c>
      <c r="AH76" s="21" t="s">
        <v>103</v>
      </c>
      <c r="AI76" s="21" t="s">
        <v>103</v>
      </c>
      <c r="AJ76" s="21" t="s">
        <v>103</v>
      </c>
      <c r="AK76" s="21" t="s">
        <v>103</v>
      </c>
      <c r="AL76" s="21" t="s">
        <v>103</v>
      </c>
      <c r="AM76" s="21" t="s">
        <v>103</v>
      </c>
      <c r="AN76" s="21" t="s">
        <v>103</v>
      </c>
      <c r="AO76" s="21" t="s">
        <v>103</v>
      </c>
      <c r="AP76" s="21" t="s">
        <v>103</v>
      </c>
      <c r="AQ76" s="21" t="s">
        <v>103</v>
      </c>
      <c r="AR76" s="21" t="s">
        <v>103</v>
      </c>
      <c r="AS76" s="23">
        <v>48.94222222222222</v>
      </c>
      <c r="AT76" s="21" t="s">
        <v>103</v>
      </c>
      <c r="AU76" s="21" t="s">
        <v>103</v>
      </c>
      <c r="AV76" s="21" t="s">
        <v>103</v>
      </c>
      <c r="AW76" s="21" t="s">
        <v>103</v>
      </c>
      <c r="AX76" s="21" t="s">
        <v>103</v>
      </c>
      <c r="AY76" s="21" t="s">
        <v>103</v>
      </c>
      <c r="AZ76" s="21" t="s">
        <v>103</v>
      </c>
      <c r="BA76" s="21" t="s">
        <v>103</v>
      </c>
      <c r="BB76" s="23" t="s">
        <v>103</v>
      </c>
      <c r="BC76" s="21" t="s">
        <v>103</v>
      </c>
      <c r="BD76" s="21" t="s">
        <v>103</v>
      </c>
      <c r="BE76" s="23">
        <v>10.877755511022043</v>
      </c>
      <c r="BF76" s="21" t="s">
        <v>103</v>
      </c>
      <c r="BG76" s="21" t="s">
        <v>103</v>
      </c>
      <c r="BH76" s="21" t="s">
        <v>103</v>
      </c>
      <c r="BI76" s="21" t="s">
        <v>103</v>
      </c>
      <c r="BJ76" s="23" t="s">
        <v>103</v>
      </c>
      <c r="BK76" s="21" t="s">
        <v>103</v>
      </c>
      <c r="BL76" s="21" t="s">
        <v>103</v>
      </c>
      <c r="BM76" s="21" t="s">
        <v>103</v>
      </c>
      <c r="BN76" s="21" t="s">
        <v>103</v>
      </c>
      <c r="BO76" s="21" t="s">
        <v>103</v>
      </c>
      <c r="BP76" s="21" t="s">
        <v>103</v>
      </c>
      <c r="BQ76" s="21" t="s">
        <v>103</v>
      </c>
      <c r="BR76" s="21" t="s">
        <v>103</v>
      </c>
      <c r="BS76" s="21" t="s">
        <v>103</v>
      </c>
      <c r="BT76" s="21" t="s">
        <v>103</v>
      </c>
      <c r="BU76" s="21" t="s">
        <v>103</v>
      </c>
      <c r="BV76" s="21" t="s">
        <v>103</v>
      </c>
      <c r="BW76" s="21" t="s">
        <v>103</v>
      </c>
      <c r="BX76" s="23" t="s">
        <v>103</v>
      </c>
      <c r="BY76" s="21" t="s">
        <v>104</v>
      </c>
      <c r="BZ76" s="21" t="s">
        <v>104</v>
      </c>
      <c r="CA76" s="21" t="s">
        <v>103</v>
      </c>
      <c r="CB76" s="21" t="s">
        <v>103</v>
      </c>
      <c r="CC76" s="23">
        <v>12.6</v>
      </c>
      <c r="CD76" s="21" t="s">
        <v>103</v>
      </c>
      <c r="CE76" s="21" t="s">
        <v>103</v>
      </c>
      <c r="CF76" s="23">
        <v>87.76</v>
      </c>
      <c r="CG76" s="23">
        <v>60.448</v>
      </c>
      <c r="CH76" s="21" t="s">
        <v>103</v>
      </c>
      <c r="CI76" s="21" t="s">
        <v>103</v>
      </c>
      <c r="CJ76" s="23">
        <v>11.544</v>
      </c>
      <c r="CK76" s="21" t="s">
        <v>103</v>
      </c>
      <c r="CL76" s="21" t="s">
        <v>104</v>
      </c>
      <c r="CM76" s="24">
        <v>180.32</v>
      </c>
    </row>
    <row r="77" spans="1:91" x14ac:dyDescent="0.3">
      <c r="A77" s="25" t="s">
        <v>108</v>
      </c>
      <c r="B77" s="21" t="s">
        <v>103</v>
      </c>
      <c r="C77" s="21" t="s">
        <v>103</v>
      </c>
      <c r="D77" s="21" t="s">
        <v>103</v>
      </c>
      <c r="E77" s="21" t="s">
        <v>103</v>
      </c>
      <c r="F77" s="21" t="s">
        <v>103</v>
      </c>
      <c r="G77" s="21" t="s">
        <v>103</v>
      </c>
      <c r="H77" s="21" t="s">
        <v>103</v>
      </c>
      <c r="I77" s="21" t="s">
        <v>103</v>
      </c>
      <c r="J77" s="21" t="s">
        <v>103</v>
      </c>
      <c r="K77" s="21" t="s">
        <v>103</v>
      </c>
      <c r="L77" s="21" t="s">
        <v>103</v>
      </c>
      <c r="M77" s="21" t="s">
        <v>103</v>
      </c>
      <c r="N77" s="21" t="s">
        <v>103</v>
      </c>
      <c r="O77" s="21" t="s">
        <v>103</v>
      </c>
      <c r="P77" s="21" t="s">
        <v>103</v>
      </c>
      <c r="Q77" s="21" t="s">
        <v>103</v>
      </c>
      <c r="R77" s="21" t="s">
        <v>103</v>
      </c>
      <c r="S77" s="21" t="s">
        <v>103</v>
      </c>
      <c r="T77" s="21" t="s">
        <v>103</v>
      </c>
      <c r="U77" s="21" t="s">
        <v>103</v>
      </c>
      <c r="V77" s="21" t="s">
        <v>103</v>
      </c>
      <c r="W77" s="21" t="s">
        <v>103</v>
      </c>
      <c r="X77" s="21" t="s">
        <v>104</v>
      </c>
      <c r="Y77" s="21">
        <v>7.5903999999999999E-2</v>
      </c>
      <c r="Z77" s="21">
        <v>0.52895999999999999</v>
      </c>
      <c r="AA77" s="21">
        <v>3.0392000000000001</v>
      </c>
      <c r="AB77" s="21">
        <v>1.736</v>
      </c>
      <c r="AC77" s="21">
        <v>6.7080000000000001E-2</v>
      </c>
      <c r="AD77" s="22" t="s">
        <v>103</v>
      </c>
      <c r="AE77" s="23">
        <v>12.435852372583479</v>
      </c>
      <c r="AF77" s="23" t="s">
        <v>103</v>
      </c>
      <c r="AG77" s="21" t="s">
        <v>103</v>
      </c>
      <c r="AH77" s="21" t="s">
        <v>103</v>
      </c>
      <c r="AI77" s="21" t="s">
        <v>103</v>
      </c>
      <c r="AJ77" s="21" t="s">
        <v>103</v>
      </c>
      <c r="AK77" s="21" t="s">
        <v>103</v>
      </c>
      <c r="AL77" s="21" t="s">
        <v>103</v>
      </c>
      <c r="AM77" s="21" t="s">
        <v>103</v>
      </c>
      <c r="AN77" s="21" t="s">
        <v>103</v>
      </c>
      <c r="AO77" s="21" t="s">
        <v>103</v>
      </c>
      <c r="AP77" s="21" t="s">
        <v>103</v>
      </c>
      <c r="AQ77" s="21" t="s">
        <v>103</v>
      </c>
      <c r="AR77" s="21" t="s">
        <v>103</v>
      </c>
      <c r="AS77" s="23">
        <v>56.408888888888896</v>
      </c>
      <c r="AT77" s="21" t="s">
        <v>103</v>
      </c>
      <c r="AU77" s="21" t="s">
        <v>103</v>
      </c>
      <c r="AV77" s="21" t="s">
        <v>103</v>
      </c>
      <c r="AW77" s="21" t="s">
        <v>103</v>
      </c>
      <c r="AX77" s="21" t="s">
        <v>103</v>
      </c>
      <c r="AY77" s="21" t="s">
        <v>103</v>
      </c>
      <c r="AZ77" s="21" t="s">
        <v>103</v>
      </c>
      <c r="BA77" s="21" t="s">
        <v>103</v>
      </c>
      <c r="BB77" s="23" t="s">
        <v>103</v>
      </c>
      <c r="BC77" s="21" t="s">
        <v>103</v>
      </c>
      <c r="BD77" s="21" t="s">
        <v>103</v>
      </c>
      <c r="BE77" s="23" t="s">
        <v>103</v>
      </c>
      <c r="BF77" s="21" t="s">
        <v>103</v>
      </c>
      <c r="BG77" s="21" t="s">
        <v>103</v>
      </c>
      <c r="BH77" s="21" t="s">
        <v>103</v>
      </c>
      <c r="BI77" s="21" t="s">
        <v>103</v>
      </c>
      <c r="BJ77" s="23" t="s">
        <v>103</v>
      </c>
      <c r="BK77" s="21" t="s">
        <v>103</v>
      </c>
      <c r="BL77" s="21" t="s">
        <v>103</v>
      </c>
      <c r="BM77" s="21" t="s">
        <v>103</v>
      </c>
      <c r="BN77" s="21" t="s">
        <v>103</v>
      </c>
      <c r="BO77" s="21" t="s">
        <v>103</v>
      </c>
      <c r="BP77" s="21" t="s">
        <v>103</v>
      </c>
      <c r="BQ77" s="21" t="s">
        <v>103</v>
      </c>
      <c r="BR77" s="21" t="s">
        <v>103</v>
      </c>
      <c r="BS77" s="21" t="s">
        <v>103</v>
      </c>
      <c r="BT77" s="21" t="s">
        <v>103</v>
      </c>
      <c r="BU77" s="21" t="s">
        <v>103</v>
      </c>
      <c r="BV77" s="21" t="s">
        <v>103</v>
      </c>
      <c r="BW77" s="21" t="s">
        <v>103</v>
      </c>
      <c r="BX77" s="23" t="s">
        <v>103</v>
      </c>
      <c r="BY77" s="21">
        <v>4.587610619469026</v>
      </c>
      <c r="BZ77" s="21" t="s">
        <v>103</v>
      </c>
      <c r="CA77" s="21" t="s">
        <v>103</v>
      </c>
      <c r="CB77" s="21" t="s">
        <v>103</v>
      </c>
      <c r="CC77" s="21">
        <v>9.2319999999999993</v>
      </c>
      <c r="CD77" s="21" t="s">
        <v>103</v>
      </c>
      <c r="CE77" s="21" t="s">
        <v>103</v>
      </c>
      <c r="CF77" s="23">
        <v>68.263999999999996</v>
      </c>
      <c r="CG77" s="23">
        <v>37.944000000000003</v>
      </c>
      <c r="CH77" s="21" t="s">
        <v>103</v>
      </c>
      <c r="CI77" s="21" t="s">
        <v>103</v>
      </c>
      <c r="CJ77" s="23">
        <v>10.864000000000001</v>
      </c>
      <c r="CK77" s="21" t="s">
        <v>103</v>
      </c>
      <c r="CL77" s="21" t="s">
        <v>103</v>
      </c>
      <c r="CM77" s="24">
        <v>173.2</v>
      </c>
    </row>
    <row r="78" spans="1:91" x14ac:dyDescent="0.3">
      <c r="A78" s="25" t="s">
        <v>108</v>
      </c>
      <c r="B78" s="21" t="s">
        <v>103</v>
      </c>
      <c r="C78" s="21" t="s">
        <v>103</v>
      </c>
      <c r="D78" s="21" t="s">
        <v>103</v>
      </c>
      <c r="E78" s="21" t="s">
        <v>103</v>
      </c>
      <c r="F78" s="21" t="s">
        <v>103</v>
      </c>
      <c r="G78" s="21" t="s">
        <v>103</v>
      </c>
      <c r="H78" s="21" t="s">
        <v>103</v>
      </c>
      <c r="I78" s="21" t="s">
        <v>103</v>
      </c>
      <c r="J78" s="21" t="s">
        <v>103</v>
      </c>
      <c r="K78" s="21" t="s">
        <v>103</v>
      </c>
      <c r="L78" s="21" t="s">
        <v>103</v>
      </c>
      <c r="M78" s="21" t="s">
        <v>103</v>
      </c>
      <c r="N78" s="21" t="s">
        <v>103</v>
      </c>
      <c r="O78" s="21" t="s">
        <v>103</v>
      </c>
      <c r="P78" s="21" t="s">
        <v>103</v>
      </c>
      <c r="Q78" s="21" t="s">
        <v>103</v>
      </c>
      <c r="R78" s="21" t="s">
        <v>103</v>
      </c>
      <c r="S78" s="21" t="s">
        <v>103</v>
      </c>
      <c r="T78" s="21" t="s">
        <v>103</v>
      </c>
      <c r="U78" s="21" t="s">
        <v>103</v>
      </c>
      <c r="V78" s="21" t="s">
        <v>103</v>
      </c>
      <c r="W78" s="21" t="s">
        <v>103</v>
      </c>
      <c r="X78" s="21" t="s">
        <v>103</v>
      </c>
      <c r="Y78" s="21" t="s">
        <v>105</v>
      </c>
      <c r="Z78" s="21">
        <v>0.35008</v>
      </c>
      <c r="AA78" s="21">
        <v>4.8983999999999996</v>
      </c>
      <c r="AB78" s="21">
        <v>1.524</v>
      </c>
      <c r="AC78" s="21">
        <v>0.20576</v>
      </c>
      <c r="AD78" s="22" t="s">
        <v>103</v>
      </c>
      <c r="AE78" s="21">
        <v>6.2474516695957822</v>
      </c>
      <c r="AF78" s="21">
        <v>6.162101313320826</v>
      </c>
      <c r="AG78" s="21" t="s">
        <v>103</v>
      </c>
      <c r="AH78" s="21" t="s">
        <v>103</v>
      </c>
      <c r="AI78" s="21" t="s">
        <v>103</v>
      </c>
      <c r="AJ78" s="21" t="s">
        <v>103</v>
      </c>
      <c r="AK78" s="21" t="s">
        <v>103</v>
      </c>
      <c r="AL78" s="21">
        <v>1.8569190600522192</v>
      </c>
      <c r="AM78" s="21" t="s">
        <v>103</v>
      </c>
      <c r="AN78" s="21" t="s">
        <v>103</v>
      </c>
      <c r="AO78" s="21" t="s">
        <v>103</v>
      </c>
      <c r="AP78" s="21" t="s">
        <v>103</v>
      </c>
      <c r="AQ78" s="21" t="s">
        <v>103</v>
      </c>
      <c r="AR78" s="21" t="s">
        <v>103</v>
      </c>
      <c r="AS78" s="23">
        <v>22.844444444444445</v>
      </c>
      <c r="AT78" s="21" t="s">
        <v>103</v>
      </c>
      <c r="AU78" s="21" t="s">
        <v>103</v>
      </c>
      <c r="AV78" s="21" t="s">
        <v>103</v>
      </c>
      <c r="AW78" s="21" t="s">
        <v>103</v>
      </c>
      <c r="AX78" s="21" t="s">
        <v>103</v>
      </c>
      <c r="AY78" s="21" t="s">
        <v>103</v>
      </c>
      <c r="AZ78" s="21" t="s">
        <v>103</v>
      </c>
      <c r="BA78" s="21" t="s">
        <v>103</v>
      </c>
      <c r="BB78" s="23" t="s">
        <v>103</v>
      </c>
      <c r="BC78" s="21" t="s">
        <v>103</v>
      </c>
      <c r="BD78" s="21" t="s">
        <v>103</v>
      </c>
      <c r="BE78" s="23">
        <v>35.158316633266537</v>
      </c>
      <c r="BF78" s="21" t="s">
        <v>103</v>
      </c>
      <c r="BG78" s="21" t="s">
        <v>103</v>
      </c>
      <c r="BH78" s="21">
        <v>2.1056218057921634</v>
      </c>
      <c r="BI78" s="21" t="s">
        <v>103</v>
      </c>
      <c r="BJ78" s="23">
        <v>77.760000000000005</v>
      </c>
      <c r="BK78" s="21">
        <v>1.3100775193798451</v>
      </c>
      <c r="BL78" s="21" t="s">
        <v>103</v>
      </c>
      <c r="BM78" s="21" t="s">
        <v>103</v>
      </c>
      <c r="BN78" s="21" t="s">
        <v>103</v>
      </c>
      <c r="BO78" s="21" t="s">
        <v>103</v>
      </c>
      <c r="BP78" s="21" t="s">
        <v>103</v>
      </c>
      <c r="BQ78" s="21" t="s">
        <v>103</v>
      </c>
      <c r="BR78" s="21" t="s">
        <v>103</v>
      </c>
      <c r="BS78" s="21" t="s">
        <v>103</v>
      </c>
      <c r="BT78" s="21" t="s">
        <v>103</v>
      </c>
      <c r="BU78" s="21" t="s">
        <v>103</v>
      </c>
      <c r="BV78" s="21" t="s">
        <v>103</v>
      </c>
      <c r="BW78" s="21" t="s">
        <v>103</v>
      </c>
      <c r="BX78" s="23" t="s">
        <v>103</v>
      </c>
      <c r="BY78" s="21">
        <v>0.48353982300884957</v>
      </c>
      <c r="BZ78" s="21" t="s">
        <v>104</v>
      </c>
      <c r="CA78" s="21" t="s">
        <v>103</v>
      </c>
      <c r="CB78" s="21" t="s">
        <v>104</v>
      </c>
      <c r="CC78" s="23">
        <v>10.632</v>
      </c>
      <c r="CD78" s="21" t="s">
        <v>103</v>
      </c>
      <c r="CE78" s="21" t="s">
        <v>103</v>
      </c>
      <c r="CF78" s="23">
        <v>74.12</v>
      </c>
      <c r="CG78" s="23">
        <v>50.591999999999999</v>
      </c>
      <c r="CH78" s="21" t="s">
        <v>103</v>
      </c>
      <c r="CI78" s="21" t="s">
        <v>103</v>
      </c>
      <c r="CJ78" s="23">
        <v>56.631999999999998</v>
      </c>
      <c r="CK78" s="21" t="s">
        <v>104</v>
      </c>
      <c r="CL78" s="21">
        <v>3.595369545859306</v>
      </c>
      <c r="CM78" s="24">
        <v>525.36</v>
      </c>
    </row>
    <row r="79" spans="1:91" x14ac:dyDescent="0.3">
      <c r="A79" s="25" t="s">
        <v>108</v>
      </c>
      <c r="B79" s="21" t="s">
        <v>103</v>
      </c>
      <c r="C79" s="21" t="s">
        <v>103</v>
      </c>
      <c r="D79" s="21" t="s">
        <v>103</v>
      </c>
      <c r="E79" s="21" t="s">
        <v>103</v>
      </c>
      <c r="F79" s="21" t="s">
        <v>103</v>
      </c>
      <c r="G79" s="21" t="s">
        <v>103</v>
      </c>
      <c r="H79" s="21" t="s">
        <v>103</v>
      </c>
      <c r="I79" s="21" t="s">
        <v>103</v>
      </c>
      <c r="J79" s="21" t="s">
        <v>103</v>
      </c>
      <c r="K79" s="21" t="s">
        <v>103</v>
      </c>
      <c r="L79" s="21" t="s">
        <v>103</v>
      </c>
      <c r="M79" s="21" t="s">
        <v>103</v>
      </c>
      <c r="N79" s="21" t="s">
        <v>103</v>
      </c>
      <c r="O79" s="21" t="s">
        <v>103</v>
      </c>
      <c r="P79" s="21" t="s">
        <v>103</v>
      </c>
      <c r="Q79" s="21" t="s">
        <v>103</v>
      </c>
      <c r="R79" s="21" t="s">
        <v>103</v>
      </c>
      <c r="S79" s="21" t="s">
        <v>103</v>
      </c>
      <c r="T79" s="21" t="s">
        <v>103</v>
      </c>
      <c r="U79" s="21" t="s">
        <v>103</v>
      </c>
      <c r="V79" s="21" t="s">
        <v>103</v>
      </c>
      <c r="W79" s="21" t="s">
        <v>103</v>
      </c>
      <c r="X79" s="21" t="s">
        <v>104</v>
      </c>
      <c r="Y79" s="21">
        <v>8.448E-2</v>
      </c>
      <c r="Z79" s="21">
        <v>0.65127999999999997</v>
      </c>
      <c r="AA79" s="21">
        <v>3.9975999999999998</v>
      </c>
      <c r="AB79" s="21">
        <v>2.3199999999999998</v>
      </c>
      <c r="AC79" s="21">
        <v>0.12528</v>
      </c>
      <c r="AD79" s="22" t="s">
        <v>103</v>
      </c>
      <c r="AE79" s="23">
        <v>19.001757469244289</v>
      </c>
      <c r="AF79" s="21" t="s">
        <v>103</v>
      </c>
      <c r="AG79" s="21" t="s">
        <v>103</v>
      </c>
      <c r="AH79" s="21" t="s">
        <v>103</v>
      </c>
      <c r="AI79" s="21" t="s">
        <v>103</v>
      </c>
      <c r="AJ79" s="21" t="s">
        <v>103</v>
      </c>
      <c r="AK79" s="21" t="s">
        <v>103</v>
      </c>
      <c r="AL79" s="21" t="s">
        <v>104</v>
      </c>
      <c r="AM79" s="21" t="s">
        <v>103</v>
      </c>
      <c r="AN79" s="21" t="s">
        <v>103</v>
      </c>
      <c r="AO79" s="21" t="s">
        <v>103</v>
      </c>
      <c r="AP79" s="21" t="s">
        <v>103</v>
      </c>
      <c r="AQ79" s="21" t="s">
        <v>103</v>
      </c>
      <c r="AR79" s="21" t="s">
        <v>103</v>
      </c>
      <c r="AS79" s="23">
        <v>63.395555555555546</v>
      </c>
      <c r="AT79" s="21" t="s">
        <v>103</v>
      </c>
      <c r="AU79" s="21" t="s">
        <v>103</v>
      </c>
      <c r="AV79" s="21" t="s">
        <v>103</v>
      </c>
      <c r="AW79" s="21" t="s">
        <v>103</v>
      </c>
      <c r="AX79" s="21" t="s">
        <v>103</v>
      </c>
      <c r="AY79" s="21" t="s">
        <v>103</v>
      </c>
      <c r="AZ79" s="21" t="s">
        <v>103</v>
      </c>
      <c r="BA79" s="21" t="s">
        <v>103</v>
      </c>
      <c r="BB79" s="23" t="s">
        <v>103</v>
      </c>
      <c r="BC79" s="21" t="s">
        <v>103</v>
      </c>
      <c r="BD79" s="21" t="s">
        <v>103</v>
      </c>
      <c r="BE79" s="23" t="s">
        <v>103</v>
      </c>
      <c r="BF79" s="21" t="s">
        <v>103</v>
      </c>
      <c r="BG79" s="21" t="s">
        <v>103</v>
      </c>
      <c r="BH79" s="21" t="s">
        <v>103</v>
      </c>
      <c r="BI79" s="21" t="s">
        <v>103</v>
      </c>
      <c r="BJ79" s="23" t="s">
        <v>103</v>
      </c>
      <c r="BK79" s="21" t="s">
        <v>103</v>
      </c>
      <c r="BL79" s="21" t="s">
        <v>103</v>
      </c>
      <c r="BM79" s="21" t="s">
        <v>103</v>
      </c>
      <c r="BN79" s="21" t="s">
        <v>103</v>
      </c>
      <c r="BO79" s="21" t="s">
        <v>103</v>
      </c>
      <c r="BP79" s="21" t="s">
        <v>103</v>
      </c>
      <c r="BQ79" s="21" t="s">
        <v>103</v>
      </c>
      <c r="BR79" s="21" t="s">
        <v>103</v>
      </c>
      <c r="BS79" s="21" t="s">
        <v>103</v>
      </c>
      <c r="BT79" s="21" t="s">
        <v>103</v>
      </c>
      <c r="BU79" s="21" t="s">
        <v>103</v>
      </c>
      <c r="BV79" s="21" t="s">
        <v>103</v>
      </c>
      <c r="BW79" s="21" t="s">
        <v>103</v>
      </c>
      <c r="BX79" s="23" t="s">
        <v>103</v>
      </c>
      <c r="BY79" s="21">
        <v>0.81274336283185844</v>
      </c>
      <c r="BZ79" s="21" t="s">
        <v>103</v>
      </c>
      <c r="CA79" s="21" t="s">
        <v>103</v>
      </c>
      <c r="CB79" s="21" t="s">
        <v>103</v>
      </c>
      <c r="CC79" s="21">
        <v>7.6616</v>
      </c>
      <c r="CD79" s="21" t="s">
        <v>103</v>
      </c>
      <c r="CE79" s="21" t="s">
        <v>103</v>
      </c>
      <c r="CF79" s="23">
        <v>69.28</v>
      </c>
      <c r="CG79" s="23">
        <v>44.6</v>
      </c>
      <c r="CH79" s="21" t="s">
        <v>103</v>
      </c>
      <c r="CI79" s="21" t="s">
        <v>103</v>
      </c>
      <c r="CJ79" s="23">
        <v>15.112</v>
      </c>
      <c r="CK79" s="21" t="s">
        <v>103</v>
      </c>
      <c r="CL79" s="21" t="s">
        <v>104</v>
      </c>
      <c r="CM79" s="24">
        <v>227.84</v>
      </c>
    </row>
    <row r="80" spans="1:91" x14ac:dyDescent="0.3">
      <c r="A80" s="25" t="s">
        <v>108</v>
      </c>
      <c r="B80" s="21" t="s">
        <v>103</v>
      </c>
      <c r="C80" s="21" t="s">
        <v>103</v>
      </c>
      <c r="D80" s="21" t="s">
        <v>103</v>
      </c>
      <c r="E80" s="21" t="s">
        <v>103</v>
      </c>
      <c r="F80" s="21" t="s">
        <v>103</v>
      </c>
      <c r="G80" s="21" t="s">
        <v>103</v>
      </c>
      <c r="H80" s="21" t="s">
        <v>103</v>
      </c>
      <c r="I80" s="21" t="s">
        <v>103</v>
      </c>
      <c r="J80" s="21" t="s">
        <v>104</v>
      </c>
      <c r="K80" s="21" t="s">
        <v>104</v>
      </c>
      <c r="L80" s="21">
        <v>7.6805474095796669</v>
      </c>
      <c r="M80" s="21">
        <v>2.5394300518134716</v>
      </c>
      <c r="N80" s="21" t="s">
        <v>104</v>
      </c>
      <c r="O80" s="21" t="s">
        <v>104</v>
      </c>
      <c r="P80" s="21" t="s">
        <v>104</v>
      </c>
      <c r="Q80" s="21" t="s">
        <v>104</v>
      </c>
      <c r="R80" s="21" t="s">
        <v>104</v>
      </c>
      <c r="S80" s="21">
        <v>1.2748911927665794</v>
      </c>
      <c r="T80" s="21" t="s">
        <v>103</v>
      </c>
      <c r="U80" s="21" t="s">
        <v>103</v>
      </c>
      <c r="V80" s="23">
        <f>SUM(I80:U80)</f>
        <v>11.494868654159719</v>
      </c>
      <c r="W80" s="21" t="s">
        <v>103</v>
      </c>
      <c r="X80" s="21">
        <v>0.19598808341608739</v>
      </c>
      <c r="Y80" s="21" t="s">
        <v>103</v>
      </c>
      <c r="Z80" s="21">
        <v>0.36512</v>
      </c>
      <c r="AA80" s="21">
        <v>3.0648</v>
      </c>
      <c r="AB80" s="21">
        <v>1.3968</v>
      </c>
      <c r="AC80" s="21">
        <v>0.10503999999999999</v>
      </c>
      <c r="AD80" s="22" t="s">
        <v>103</v>
      </c>
      <c r="AE80" s="23">
        <v>32.393673110720563</v>
      </c>
      <c r="AF80" s="21">
        <v>9.1257035647279547</v>
      </c>
      <c r="AG80" s="21" t="s">
        <v>103</v>
      </c>
      <c r="AH80" s="21" t="s">
        <v>103</v>
      </c>
      <c r="AI80" s="21" t="s">
        <v>103</v>
      </c>
      <c r="AJ80" s="21" t="s">
        <v>103</v>
      </c>
      <c r="AK80" s="21" t="s">
        <v>103</v>
      </c>
      <c r="AL80" s="21" t="s">
        <v>104</v>
      </c>
      <c r="AM80" s="21" t="s">
        <v>103</v>
      </c>
      <c r="AN80" s="21" t="s">
        <v>103</v>
      </c>
      <c r="AO80" s="21" t="s">
        <v>103</v>
      </c>
      <c r="AP80" s="21" t="s">
        <v>103</v>
      </c>
      <c r="AQ80" s="21" t="s">
        <v>103</v>
      </c>
      <c r="AR80" s="21" t="s">
        <v>103</v>
      </c>
      <c r="AS80" s="23">
        <v>69.066666666666663</v>
      </c>
      <c r="AT80" s="21" t="s">
        <v>103</v>
      </c>
      <c r="AU80" s="21" t="s">
        <v>103</v>
      </c>
      <c r="AV80" s="21" t="s">
        <v>103</v>
      </c>
      <c r="AW80" s="21" t="s">
        <v>103</v>
      </c>
      <c r="AX80" s="21" t="s">
        <v>103</v>
      </c>
      <c r="AY80" s="21" t="s">
        <v>103</v>
      </c>
      <c r="AZ80" s="21" t="s">
        <v>103</v>
      </c>
      <c r="BA80" s="21" t="s">
        <v>103</v>
      </c>
      <c r="BB80" s="23" t="s">
        <v>103</v>
      </c>
      <c r="BC80" s="21" t="s">
        <v>103</v>
      </c>
      <c r="BD80" s="21" t="s">
        <v>103</v>
      </c>
      <c r="BE80" s="23">
        <v>29.490981963927855</v>
      </c>
      <c r="BF80" s="21" t="s">
        <v>103</v>
      </c>
      <c r="BG80" s="21" t="s">
        <v>103</v>
      </c>
      <c r="BH80" s="21">
        <v>1.1345826235093697</v>
      </c>
      <c r="BI80" s="21" t="s">
        <v>103</v>
      </c>
      <c r="BJ80" s="23" t="s">
        <v>103</v>
      </c>
      <c r="BK80" s="21">
        <v>0.54279069767441857</v>
      </c>
      <c r="BL80" s="21" t="s">
        <v>103</v>
      </c>
      <c r="BM80" s="21" t="s">
        <v>103</v>
      </c>
      <c r="BN80" s="21" t="s">
        <v>103</v>
      </c>
      <c r="BO80" s="21" t="s">
        <v>103</v>
      </c>
      <c r="BP80" s="21" t="s">
        <v>103</v>
      </c>
      <c r="BQ80" s="21" t="s">
        <v>103</v>
      </c>
      <c r="BR80" s="21" t="s">
        <v>104</v>
      </c>
      <c r="BS80" s="21" t="s">
        <v>103</v>
      </c>
      <c r="BT80" s="21" t="s">
        <v>103</v>
      </c>
      <c r="BU80" s="21" t="s">
        <v>103</v>
      </c>
      <c r="BV80" s="21" t="s">
        <v>103</v>
      </c>
      <c r="BW80" s="21" t="s">
        <v>103</v>
      </c>
      <c r="BX80" s="23" t="s">
        <v>103</v>
      </c>
      <c r="BY80" s="21" t="s">
        <v>104</v>
      </c>
      <c r="BZ80" s="21" t="s">
        <v>103</v>
      </c>
      <c r="CA80" s="21" t="s">
        <v>103</v>
      </c>
      <c r="CB80" s="21" t="s">
        <v>103</v>
      </c>
      <c r="CC80" s="23">
        <v>11.423999999999999</v>
      </c>
      <c r="CD80" s="21" t="s">
        <v>103</v>
      </c>
      <c r="CE80" s="21" t="s">
        <v>103</v>
      </c>
      <c r="CF80" s="23">
        <v>78.304000000000002</v>
      </c>
      <c r="CG80" s="23">
        <v>46.671999999999997</v>
      </c>
      <c r="CH80" s="21" t="s">
        <v>103</v>
      </c>
      <c r="CI80" s="21" t="s">
        <v>103</v>
      </c>
      <c r="CJ80" s="21">
        <v>7.3424000000000005</v>
      </c>
      <c r="CK80" s="21" t="s">
        <v>103</v>
      </c>
      <c r="CL80" s="21" t="s">
        <v>103</v>
      </c>
      <c r="CM80" s="24">
        <v>148</v>
      </c>
    </row>
    <row r="81" spans="1:91" x14ac:dyDescent="0.3">
      <c r="A81" s="25" t="s">
        <v>108</v>
      </c>
      <c r="B81" s="21" t="s">
        <v>103</v>
      </c>
      <c r="C81" s="21" t="s">
        <v>103</v>
      </c>
      <c r="D81" s="21" t="s">
        <v>103</v>
      </c>
      <c r="E81" s="21" t="s">
        <v>103</v>
      </c>
      <c r="F81" s="21" t="s">
        <v>103</v>
      </c>
      <c r="G81" s="21" t="s">
        <v>103</v>
      </c>
      <c r="H81" s="21" t="s">
        <v>103</v>
      </c>
      <c r="I81" s="21" t="s">
        <v>103</v>
      </c>
      <c r="J81" s="21" t="s">
        <v>103</v>
      </c>
      <c r="K81" s="21" t="s">
        <v>103</v>
      </c>
      <c r="L81" s="21" t="s">
        <v>103</v>
      </c>
      <c r="M81" s="21" t="s">
        <v>103</v>
      </c>
      <c r="N81" s="21" t="s">
        <v>103</v>
      </c>
      <c r="O81" s="21" t="s">
        <v>103</v>
      </c>
      <c r="P81" s="21" t="s">
        <v>103</v>
      </c>
      <c r="Q81" s="21" t="s">
        <v>103</v>
      </c>
      <c r="R81" s="21" t="s">
        <v>103</v>
      </c>
      <c r="S81" s="21" t="s">
        <v>103</v>
      </c>
      <c r="T81" s="21" t="s">
        <v>103</v>
      </c>
      <c r="U81" s="21" t="s">
        <v>103</v>
      </c>
      <c r="V81" s="21" t="s">
        <v>103</v>
      </c>
      <c r="W81" s="23">
        <v>23.155080213903702</v>
      </c>
      <c r="X81" s="21" t="s">
        <v>103</v>
      </c>
      <c r="Y81" s="21">
        <v>0.18496000000000001</v>
      </c>
      <c r="Z81" s="21">
        <v>1.7863999999999998</v>
      </c>
      <c r="AA81" s="23">
        <v>19.256</v>
      </c>
      <c r="AB81" s="21">
        <v>7.2671999999999999</v>
      </c>
      <c r="AC81" s="21">
        <v>0.79079999999999995</v>
      </c>
      <c r="AD81" s="22" t="s">
        <v>103</v>
      </c>
      <c r="AE81" s="23">
        <v>50.481546572934974</v>
      </c>
      <c r="AF81" s="23">
        <v>16.480300187617264</v>
      </c>
      <c r="AG81" s="21" t="s">
        <v>103</v>
      </c>
      <c r="AH81" s="21" t="s">
        <v>103</v>
      </c>
      <c r="AI81" s="21" t="s">
        <v>103</v>
      </c>
      <c r="AJ81" s="21" t="s">
        <v>103</v>
      </c>
      <c r="AK81" s="21" t="s">
        <v>103</v>
      </c>
      <c r="AL81" s="21">
        <v>6.8894691035683202</v>
      </c>
      <c r="AM81" s="21" t="s">
        <v>103</v>
      </c>
      <c r="AN81" s="21" t="s">
        <v>103</v>
      </c>
      <c r="AO81" s="21" t="s">
        <v>103</v>
      </c>
      <c r="AP81" s="21" t="s">
        <v>103</v>
      </c>
      <c r="AQ81" s="21" t="s">
        <v>103</v>
      </c>
      <c r="AR81" s="21" t="s">
        <v>103</v>
      </c>
      <c r="AS81" s="23">
        <v>29.38666666666667</v>
      </c>
      <c r="AT81" s="21" t="s">
        <v>103</v>
      </c>
      <c r="AU81" s="21" t="s">
        <v>103</v>
      </c>
      <c r="AV81" s="21" t="s">
        <v>103</v>
      </c>
      <c r="AW81" s="21" t="s">
        <v>103</v>
      </c>
      <c r="AX81" s="21" t="s">
        <v>103</v>
      </c>
      <c r="AY81" s="21" t="s">
        <v>103</v>
      </c>
      <c r="AZ81" s="21" t="s">
        <v>103</v>
      </c>
      <c r="BA81" s="21" t="s">
        <v>103</v>
      </c>
      <c r="BB81" s="23" t="s">
        <v>103</v>
      </c>
      <c r="BC81" s="21" t="s">
        <v>103</v>
      </c>
      <c r="BD81" s="21" t="s">
        <v>103</v>
      </c>
      <c r="BE81" s="23">
        <v>25.46693386773547</v>
      </c>
      <c r="BF81" s="21" t="s">
        <v>103</v>
      </c>
      <c r="BG81" s="21" t="s">
        <v>103</v>
      </c>
      <c r="BH81" s="21" t="s">
        <v>104</v>
      </c>
      <c r="BI81" s="21" t="s">
        <v>103</v>
      </c>
      <c r="BJ81" s="23" t="s">
        <v>104</v>
      </c>
      <c r="BK81" s="21">
        <v>0.83488372093023255</v>
      </c>
      <c r="BL81" s="21" t="s">
        <v>103</v>
      </c>
      <c r="BM81" s="21" t="s">
        <v>103</v>
      </c>
      <c r="BN81" s="21" t="s">
        <v>103</v>
      </c>
      <c r="BO81" s="21" t="s">
        <v>103</v>
      </c>
      <c r="BP81" s="21" t="s">
        <v>103</v>
      </c>
      <c r="BQ81" s="21" t="s">
        <v>103</v>
      </c>
      <c r="BR81" s="21" t="s">
        <v>104</v>
      </c>
      <c r="BS81" s="21" t="s">
        <v>103</v>
      </c>
      <c r="BT81" s="21" t="s">
        <v>103</v>
      </c>
      <c r="BU81" s="21" t="s">
        <v>103</v>
      </c>
      <c r="BV81" s="21" t="s">
        <v>103</v>
      </c>
      <c r="BW81" s="21" t="s">
        <v>103</v>
      </c>
      <c r="BX81" s="23" t="s">
        <v>103</v>
      </c>
      <c r="BY81" s="21">
        <v>2.0892035398230089</v>
      </c>
      <c r="BZ81" s="21" t="s">
        <v>104</v>
      </c>
      <c r="CA81" s="21" t="s">
        <v>103</v>
      </c>
      <c r="CB81" s="21">
        <v>2.1800502933780384</v>
      </c>
      <c r="CC81" s="23">
        <v>17.367999999999999</v>
      </c>
      <c r="CD81" s="21" t="s">
        <v>103</v>
      </c>
      <c r="CE81" s="21" t="s">
        <v>103</v>
      </c>
      <c r="CF81" s="24">
        <v>135.19999999999999</v>
      </c>
      <c r="CG81" s="23">
        <v>78.959999999999994</v>
      </c>
      <c r="CH81" s="21" t="s">
        <v>103</v>
      </c>
      <c r="CI81" s="21" t="s">
        <v>103</v>
      </c>
      <c r="CJ81" s="23">
        <v>18.48</v>
      </c>
      <c r="CK81" s="21">
        <v>3.2540019286403083</v>
      </c>
      <c r="CL81" s="21" t="s">
        <v>104</v>
      </c>
      <c r="CM81" s="24">
        <v>330.4</v>
      </c>
    </row>
    <row r="82" spans="1:91" x14ac:dyDescent="0.3">
      <c r="A82" s="25" t="s">
        <v>108</v>
      </c>
      <c r="B82" s="21" t="s">
        <v>103</v>
      </c>
      <c r="C82" s="21" t="s">
        <v>103</v>
      </c>
      <c r="D82" s="21" t="s">
        <v>103</v>
      </c>
      <c r="E82" s="21">
        <v>0.84705882352941186</v>
      </c>
      <c r="F82" s="21">
        <v>6.3986206896551723</v>
      </c>
      <c r="G82" s="21" t="s">
        <v>103</v>
      </c>
      <c r="H82" s="21" t="s">
        <v>103</v>
      </c>
      <c r="I82" s="21" t="s">
        <v>103</v>
      </c>
      <c r="J82" s="21" t="s">
        <v>103</v>
      </c>
      <c r="K82" s="21" t="s">
        <v>103</v>
      </c>
      <c r="L82" s="21" t="s">
        <v>103</v>
      </c>
      <c r="M82" s="21" t="s">
        <v>103</v>
      </c>
      <c r="N82" s="21" t="s">
        <v>103</v>
      </c>
      <c r="O82" s="21" t="s">
        <v>103</v>
      </c>
      <c r="P82" s="21" t="s">
        <v>103</v>
      </c>
      <c r="Q82" s="21" t="s">
        <v>103</v>
      </c>
      <c r="R82" s="21" t="s">
        <v>103</v>
      </c>
      <c r="S82" s="21" t="s">
        <v>103</v>
      </c>
      <c r="T82" s="21" t="s">
        <v>103</v>
      </c>
      <c r="U82" s="21" t="s">
        <v>103</v>
      </c>
      <c r="V82" s="21" t="s">
        <v>103</v>
      </c>
      <c r="W82" s="21">
        <v>4.1582887700534759</v>
      </c>
      <c r="X82" s="21">
        <v>0.10160873882820257</v>
      </c>
      <c r="Y82" s="21">
        <v>0.14656</v>
      </c>
      <c r="Z82" s="21">
        <v>1.0616000000000001</v>
      </c>
      <c r="AA82" s="21">
        <v>7.1344000000000003</v>
      </c>
      <c r="AB82" s="21">
        <v>3.4775999999999998</v>
      </c>
      <c r="AC82" s="21">
        <v>0.29704000000000003</v>
      </c>
      <c r="AD82" s="22" t="s">
        <v>103</v>
      </c>
      <c r="AE82" s="23">
        <v>11.908611599297013</v>
      </c>
      <c r="AF82" s="23" t="s">
        <v>103</v>
      </c>
      <c r="AG82" s="21" t="s">
        <v>103</v>
      </c>
      <c r="AH82" s="21" t="s">
        <v>103</v>
      </c>
      <c r="AI82" s="21" t="s">
        <v>103</v>
      </c>
      <c r="AJ82" s="21" t="s">
        <v>103</v>
      </c>
      <c r="AK82" s="21" t="s">
        <v>103</v>
      </c>
      <c r="AL82" s="21" t="s">
        <v>104</v>
      </c>
      <c r="AM82" s="21" t="s">
        <v>103</v>
      </c>
      <c r="AN82" s="21" t="s">
        <v>103</v>
      </c>
      <c r="AO82" s="21" t="s">
        <v>103</v>
      </c>
      <c r="AP82" s="21" t="s">
        <v>103</v>
      </c>
      <c r="AQ82" s="21" t="s">
        <v>103</v>
      </c>
      <c r="AR82" s="21" t="s">
        <v>103</v>
      </c>
      <c r="AS82" s="21">
        <v>3.9359999999999999</v>
      </c>
      <c r="AT82" s="21" t="s">
        <v>103</v>
      </c>
      <c r="AU82" s="21" t="s">
        <v>103</v>
      </c>
      <c r="AV82" s="21" t="s">
        <v>103</v>
      </c>
      <c r="AW82" s="21" t="s">
        <v>103</v>
      </c>
      <c r="AX82" s="21" t="s">
        <v>103</v>
      </c>
      <c r="AY82" s="21" t="s">
        <v>103</v>
      </c>
      <c r="AZ82" s="21" t="s">
        <v>103</v>
      </c>
      <c r="BA82" s="21" t="s">
        <v>103</v>
      </c>
      <c r="BB82" s="23" t="s">
        <v>103</v>
      </c>
      <c r="BC82" s="21" t="s">
        <v>103</v>
      </c>
      <c r="BD82" s="21" t="s">
        <v>103</v>
      </c>
      <c r="BE82" s="23" t="s">
        <v>103</v>
      </c>
      <c r="BF82" s="21" t="s">
        <v>103</v>
      </c>
      <c r="BG82" s="21" t="s">
        <v>103</v>
      </c>
      <c r="BH82" s="21" t="s">
        <v>104</v>
      </c>
      <c r="BI82" s="21" t="s">
        <v>103</v>
      </c>
      <c r="BJ82" s="23" t="s">
        <v>104</v>
      </c>
      <c r="BK82" s="21">
        <v>0.49496124031007754</v>
      </c>
      <c r="BL82" s="21" t="s">
        <v>103</v>
      </c>
      <c r="BM82" s="21" t="s">
        <v>103</v>
      </c>
      <c r="BN82" s="21" t="s">
        <v>103</v>
      </c>
      <c r="BO82" s="21" t="s">
        <v>103</v>
      </c>
      <c r="BP82" s="21" t="s">
        <v>103</v>
      </c>
      <c r="BQ82" s="21" t="s">
        <v>103</v>
      </c>
      <c r="BR82" s="21" t="s">
        <v>104</v>
      </c>
      <c r="BS82" s="21" t="s">
        <v>103</v>
      </c>
      <c r="BT82" s="21" t="s">
        <v>103</v>
      </c>
      <c r="BU82" s="21" t="s">
        <v>103</v>
      </c>
      <c r="BV82" s="21" t="s">
        <v>103</v>
      </c>
      <c r="BW82" s="21" t="s">
        <v>103</v>
      </c>
      <c r="BX82" s="23" t="s">
        <v>103</v>
      </c>
      <c r="BY82" s="21">
        <v>3.4654867256637165</v>
      </c>
      <c r="BZ82" s="21" t="s">
        <v>103</v>
      </c>
      <c r="CA82" s="21" t="s">
        <v>103</v>
      </c>
      <c r="CB82" s="21" t="s">
        <v>103</v>
      </c>
      <c r="CC82" s="21">
        <v>8.7919999999999998</v>
      </c>
      <c r="CD82" s="21" t="s">
        <v>103</v>
      </c>
      <c r="CE82" s="21" t="s">
        <v>103</v>
      </c>
      <c r="CF82" s="23">
        <v>74.552000000000007</v>
      </c>
      <c r="CG82" s="23">
        <v>63.872</v>
      </c>
      <c r="CH82" s="21" t="s">
        <v>103</v>
      </c>
      <c r="CI82" s="21" t="s">
        <v>103</v>
      </c>
      <c r="CJ82" s="23">
        <v>13.231999999999998</v>
      </c>
      <c r="CK82" s="21" t="s">
        <v>103</v>
      </c>
      <c r="CL82" s="21" t="s">
        <v>103</v>
      </c>
      <c r="CM82" s="24">
        <v>212</v>
      </c>
    </row>
    <row r="83" spans="1:91" x14ac:dyDescent="0.3">
      <c r="A83" s="25" t="s">
        <v>108</v>
      </c>
      <c r="B83" s="21" t="s">
        <v>103</v>
      </c>
      <c r="C83" s="21" t="s">
        <v>103</v>
      </c>
      <c r="D83" s="21" t="s">
        <v>103</v>
      </c>
      <c r="E83" s="21" t="s">
        <v>103</v>
      </c>
      <c r="F83" s="21" t="s">
        <v>103</v>
      </c>
      <c r="G83" s="21" t="s">
        <v>103</v>
      </c>
      <c r="H83" s="21" t="s">
        <v>103</v>
      </c>
      <c r="I83" s="21" t="s">
        <v>103</v>
      </c>
      <c r="J83" s="21" t="s">
        <v>103</v>
      </c>
      <c r="K83" s="21" t="s">
        <v>103</v>
      </c>
      <c r="L83" s="21" t="s">
        <v>103</v>
      </c>
      <c r="M83" s="21" t="s">
        <v>103</v>
      </c>
      <c r="N83" s="21" t="s">
        <v>103</v>
      </c>
      <c r="O83" s="21" t="s">
        <v>103</v>
      </c>
      <c r="P83" s="21" t="s">
        <v>103</v>
      </c>
      <c r="Q83" s="21" t="s">
        <v>103</v>
      </c>
      <c r="R83" s="21" t="s">
        <v>103</v>
      </c>
      <c r="S83" s="21" t="s">
        <v>103</v>
      </c>
      <c r="T83" s="21" t="s">
        <v>103</v>
      </c>
      <c r="U83" s="21" t="s">
        <v>103</v>
      </c>
      <c r="V83" s="21" t="s">
        <v>103</v>
      </c>
      <c r="W83" s="21">
        <v>3.6812834224598934</v>
      </c>
      <c r="X83" s="21" t="s">
        <v>104</v>
      </c>
      <c r="Y83" s="21" t="s">
        <v>103</v>
      </c>
      <c r="Z83" s="21">
        <v>0.55615999999999999</v>
      </c>
      <c r="AA83" s="21">
        <v>4.2544000000000004</v>
      </c>
      <c r="AB83" s="21">
        <v>1.9703999999999999</v>
      </c>
      <c r="AC83" s="21">
        <v>0.19439999999999999</v>
      </c>
      <c r="AD83" s="22" t="s">
        <v>103</v>
      </c>
      <c r="AE83" s="23">
        <v>10.052724077328646</v>
      </c>
      <c r="AF83" s="23" t="s">
        <v>103</v>
      </c>
      <c r="AG83" s="21" t="s">
        <v>103</v>
      </c>
      <c r="AH83" s="21" t="s">
        <v>103</v>
      </c>
      <c r="AI83" s="21" t="s">
        <v>103</v>
      </c>
      <c r="AJ83" s="21" t="s">
        <v>103</v>
      </c>
      <c r="AK83" s="21" t="s">
        <v>103</v>
      </c>
      <c r="AL83" s="21" t="s">
        <v>104</v>
      </c>
      <c r="AM83" s="21" t="s">
        <v>103</v>
      </c>
      <c r="AN83" s="21" t="s">
        <v>103</v>
      </c>
      <c r="AO83" s="21" t="s">
        <v>103</v>
      </c>
      <c r="AP83" s="21" t="s">
        <v>103</v>
      </c>
      <c r="AQ83" s="21" t="s">
        <v>103</v>
      </c>
      <c r="AR83" s="21" t="s">
        <v>103</v>
      </c>
      <c r="AS83" s="23">
        <v>44.32</v>
      </c>
      <c r="AT83" s="21" t="s">
        <v>103</v>
      </c>
      <c r="AU83" s="21" t="s">
        <v>103</v>
      </c>
      <c r="AV83" s="21" t="s">
        <v>103</v>
      </c>
      <c r="AW83" s="21" t="s">
        <v>103</v>
      </c>
      <c r="AX83" s="21" t="s">
        <v>103</v>
      </c>
      <c r="AY83" s="21" t="s">
        <v>103</v>
      </c>
      <c r="AZ83" s="21" t="s">
        <v>103</v>
      </c>
      <c r="BA83" s="21" t="s">
        <v>103</v>
      </c>
      <c r="BB83" s="23" t="s">
        <v>103</v>
      </c>
      <c r="BC83" s="21" t="s">
        <v>103</v>
      </c>
      <c r="BD83" s="21" t="s">
        <v>103</v>
      </c>
      <c r="BE83" s="23">
        <v>34.244488977955918</v>
      </c>
      <c r="BF83" s="21" t="s">
        <v>103</v>
      </c>
      <c r="BG83" s="21" t="s">
        <v>103</v>
      </c>
      <c r="BH83" s="21">
        <v>1.2483816013628619</v>
      </c>
      <c r="BI83" s="21" t="s">
        <v>103</v>
      </c>
      <c r="BJ83" s="23">
        <v>70.207999999999998</v>
      </c>
      <c r="BK83" s="21">
        <v>1.210077519379845</v>
      </c>
      <c r="BL83" s="21" t="s">
        <v>103</v>
      </c>
      <c r="BM83" s="21" t="s">
        <v>103</v>
      </c>
      <c r="BN83" s="21" t="s">
        <v>103</v>
      </c>
      <c r="BO83" s="21" t="s">
        <v>103</v>
      </c>
      <c r="BP83" s="21" t="s">
        <v>103</v>
      </c>
      <c r="BQ83" s="21" t="s">
        <v>103</v>
      </c>
      <c r="BR83" s="21" t="s">
        <v>103</v>
      </c>
      <c r="BS83" s="21" t="s">
        <v>103</v>
      </c>
      <c r="BT83" s="21" t="s">
        <v>103</v>
      </c>
      <c r="BU83" s="21" t="s">
        <v>103</v>
      </c>
      <c r="BV83" s="21" t="s">
        <v>103</v>
      </c>
      <c r="BW83" s="21" t="s">
        <v>103</v>
      </c>
      <c r="BX83" s="23" t="s">
        <v>103</v>
      </c>
      <c r="BY83" s="21">
        <v>0.56729203539823003</v>
      </c>
      <c r="BZ83" s="21" t="s">
        <v>104</v>
      </c>
      <c r="CA83" s="21" t="s">
        <v>103</v>
      </c>
      <c r="CB83" s="21" t="s">
        <v>103</v>
      </c>
      <c r="CC83" s="23">
        <v>15.616</v>
      </c>
      <c r="CD83" s="21" t="s">
        <v>103</v>
      </c>
      <c r="CE83" s="21" t="s">
        <v>103</v>
      </c>
      <c r="CF83" s="24">
        <v>109.6</v>
      </c>
      <c r="CG83" s="24">
        <v>105.28</v>
      </c>
      <c r="CH83" s="21" t="s">
        <v>104</v>
      </c>
      <c r="CI83" s="21" t="s">
        <v>103</v>
      </c>
      <c r="CJ83" s="23">
        <v>27.584</v>
      </c>
      <c r="CK83" s="21" t="s">
        <v>103</v>
      </c>
      <c r="CL83" s="21">
        <v>2.7269813000890468</v>
      </c>
      <c r="CM83" s="24">
        <v>351.36</v>
      </c>
    </row>
    <row r="84" spans="1:91" x14ac:dyDescent="0.3">
      <c r="A84" s="25" t="s">
        <v>108</v>
      </c>
      <c r="B84" s="21" t="s">
        <v>103</v>
      </c>
      <c r="C84" s="21" t="s">
        <v>103</v>
      </c>
      <c r="D84" s="21" t="s">
        <v>103</v>
      </c>
      <c r="E84" s="21" t="s">
        <v>103</v>
      </c>
      <c r="F84" s="21" t="s">
        <v>103</v>
      </c>
      <c r="G84" s="21" t="s">
        <v>103</v>
      </c>
      <c r="H84" s="21" t="s">
        <v>103</v>
      </c>
      <c r="I84" s="21" t="s">
        <v>103</v>
      </c>
      <c r="J84" s="21" t="s">
        <v>103</v>
      </c>
      <c r="K84" s="21" t="s">
        <v>103</v>
      </c>
      <c r="L84" s="21" t="s">
        <v>103</v>
      </c>
      <c r="M84" s="21" t="s">
        <v>103</v>
      </c>
      <c r="N84" s="21" t="s">
        <v>103</v>
      </c>
      <c r="O84" s="21" t="s">
        <v>103</v>
      </c>
      <c r="P84" s="21" t="s">
        <v>103</v>
      </c>
      <c r="Q84" s="21" t="s">
        <v>103</v>
      </c>
      <c r="R84" s="21" t="s">
        <v>103</v>
      </c>
      <c r="S84" s="21" t="s">
        <v>103</v>
      </c>
      <c r="T84" s="21" t="s">
        <v>103</v>
      </c>
      <c r="U84" s="21" t="s">
        <v>103</v>
      </c>
      <c r="V84" s="21" t="s">
        <v>103</v>
      </c>
      <c r="W84" s="21" t="s">
        <v>104</v>
      </c>
      <c r="X84" s="21" t="s">
        <v>103</v>
      </c>
      <c r="Y84" s="21">
        <v>4.8351999999999992E-2</v>
      </c>
      <c r="Z84" s="21">
        <v>0.35016000000000003</v>
      </c>
      <c r="AA84" s="21">
        <v>2.1480000000000001</v>
      </c>
      <c r="AB84" s="21">
        <v>1.2136</v>
      </c>
      <c r="AC84" s="21" t="s">
        <v>104</v>
      </c>
      <c r="AD84" s="22" t="s">
        <v>103</v>
      </c>
      <c r="AE84" s="23" t="s">
        <v>104</v>
      </c>
      <c r="AF84" s="23" t="s">
        <v>103</v>
      </c>
      <c r="AG84" s="21" t="s">
        <v>103</v>
      </c>
      <c r="AH84" s="21" t="s">
        <v>103</v>
      </c>
      <c r="AI84" s="21" t="s">
        <v>103</v>
      </c>
      <c r="AJ84" s="21" t="s">
        <v>103</v>
      </c>
      <c r="AK84" s="21" t="s">
        <v>103</v>
      </c>
      <c r="AL84" s="21" t="s">
        <v>104</v>
      </c>
      <c r="AM84" s="21" t="s">
        <v>103</v>
      </c>
      <c r="AN84" s="21" t="s">
        <v>103</v>
      </c>
      <c r="AO84" s="21" t="s">
        <v>103</v>
      </c>
      <c r="AP84" s="21" t="s">
        <v>103</v>
      </c>
      <c r="AQ84" s="21" t="s">
        <v>103</v>
      </c>
      <c r="AR84" s="21" t="s">
        <v>103</v>
      </c>
      <c r="AS84" s="23">
        <v>31.377777777777776</v>
      </c>
      <c r="AT84" s="21" t="s">
        <v>103</v>
      </c>
      <c r="AU84" s="21" t="s">
        <v>103</v>
      </c>
      <c r="AV84" s="21" t="s">
        <v>103</v>
      </c>
      <c r="AW84" s="21" t="s">
        <v>103</v>
      </c>
      <c r="AX84" s="21" t="s">
        <v>103</v>
      </c>
      <c r="AY84" s="21" t="s">
        <v>103</v>
      </c>
      <c r="AZ84" s="21" t="s">
        <v>103</v>
      </c>
      <c r="BA84" s="21" t="s">
        <v>103</v>
      </c>
      <c r="BB84" s="23" t="s">
        <v>103</v>
      </c>
      <c r="BC84" s="21" t="s">
        <v>103</v>
      </c>
      <c r="BD84" s="21" t="s">
        <v>103</v>
      </c>
      <c r="BE84" s="21">
        <v>8.5531062124248489</v>
      </c>
      <c r="BF84" s="21" t="s">
        <v>103</v>
      </c>
      <c r="BG84" s="21" t="s">
        <v>103</v>
      </c>
      <c r="BH84" s="21" t="s">
        <v>103</v>
      </c>
      <c r="BI84" s="21" t="s">
        <v>103</v>
      </c>
      <c r="BJ84" s="23" t="s">
        <v>103</v>
      </c>
      <c r="BK84" s="21" t="s">
        <v>103</v>
      </c>
      <c r="BL84" s="21" t="s">
        <v>103</v>
      </c>
      <c r="BM84" s="21" t="s">
        <v>103</v>
      </c>
      <c r="BN84" s="21" t="s">
        <v>103</v>
      </c>
      <c r="BO84" s="21" t="s">
        <v>103</v>
      </c>
      <c r="BP84" s="21" t="s">
        <v>103</v>
      </c>
      <c r="BQ84" s="21" t="s">
        <v>103</v>
      </c>
      <c r="BR84" s="21" t="s">
        <v>103</v>
      </c>
      <c r="BS84" s="21" t="s">
        <v>103</v>
      </c>
      <c r="BT84" s="21" t="s">
        <v>103</v>
      </c>
      <c r="BU84" s="21" t="s">
        <v>103</v>
      </c>
      <c r="BV84" s="21" t="s">
        <v>103</v>
      </c>
      <c r="BW84" s="21" t="s">
        <v>103</v>
      </c>
      <c r="BX84" s="23" t="s">
        <v>103</v>
      </c>
      <c r="BY84" s="21">
        <v>4.0021238938053099</v>
      </c>
      <c r="BZ84" s="21" t="s">
        <v>103</v>
      </c>
      <c r="CA84" s="21" t="s">
        <v>103</v>
      </c>
      <c r="CB84" s="21" t="s">
        <v>103</v>
      </c>
      <c r="CC84" s="23">
        <v>12.656000000000001</v>
      </c>
      <c r="CD84" s="21" t="s">
        <v>103</v>
      </c>
      <c r="CE84" s="21" t="s">
        <v>103</v>
      </c>
      <c r="CF84" s="23">
        <v>95.92</v>
      </c>
      <c r="CG84" s="23">
        <v>67.959999999999994</v>
      </c>
      <c r="CH84" s="21" t="s">
        <v>103</v>
      </c>
      <c r="CI84" s="21" t="s">
        <v>103</v>
      </c>
      <c r="CJ84" s="23">
        <v>14.68</v>
      </c>
      <c r="CK84" s="21" t="s">
        <v>103</v>
      </c>
      <c r="CL84" s="21" t="s">
        <v>104</v>
      </c>
      <c r="CM84" s="24">
        <v>171.12</v>
      </c>
    </row>
    <row r="85" spans="1:91" x14ac:dyDescent="0.3">
      <c r="A85" s="25" t="s">
        <v>108</v>
      </c>
      <c r="B85" s="21" t="s">
        <v>103</v>
      </c>
      <c r="C85" s="21" t="s">
        <v>103</v>
      </c>
      <c r="D85" s="21" t="s">
        <v>103</v>
      </c>
      <c r="E85" s="21" t="s">
        <v>103</v>
      </c>
      <c r="F85" s="21" t="s">
        <v>103</v>
      </c>
      <c r="G85" s="21" t="s">
        <v>103</v>
      </c>
      <c r="H85" s="21" t="s">
        <v>103</v>
      </c>
      <c r="I85" s="21" t="s">
        <v>103</v>
      </c>
      <c r="J85" s="21" t="s">
        <v>103</v>
      </c>
      <c r="K85" s="21" t="s">
        <v>103</v>
      </c>
      <c r="L85" s="21" t="s">
        <v>103</v>
      </c>
      <c r="M85" s="21" t="s">
        <v>103</v>
      </c>
      <c r="N85" s="21" t="s">
        <v>103</v>
      </c>
      <c r="O85" s="21" t="s">
        <v>103</v>
      </c>
      <c r="P85" s="21" t="s">
        <v>103</v>
      </c>
      <c r="Q85" s="21" t="s">
        <v>103</v>
      </c>
      <c r="R85" s="21" t="s">
        <v>103</v>
      </c>
      <c r="S85" s="21" t="s">
        <v>103</v>
      </c>
      <c r="T85" s="21" t="s">
        <v>103</v>
      </c>
      <c r="U85" s="21" t="s">
        <v>103</v>
      </c>
      <c r="V85" s="21" t="s">
        <v>103</v>
      </c>
      <c r="W85" s="21" t="s">
        <v>104</v>
      </c>
      <c r="X85" s="21" t="s">
        <v>104</v>
      </c>
      <c r="Y85" s="21">
        <v>3.8415999999999999E-2</v>
      </c>
      <c r="Z85" s="21">
        <v>0.29855999999999999</v>
      </c>
      <c r="AA85" s="21">
        <v>1.6232</v>
      </c>
      <c r="AB85" s="21">
        <v>0.92159999999999997</v>
      </c>
      <c r="AC85" s="21">
        <v>6.9984000000000005E-2</v>
      </c>
      <c r="AD85" s="22" t="s">
        <v>103</v>
      </c>
      <c r="AE85" s="21">
        <v>6.283304042179263</v>
      </c>
      <c r="AF85" s="23" t="s">
        <v>103</v>
      </c>
      <c r="AG85" s="21" t="s">
        <v>103</v>
      </c>
      <c r="AH85" s="21" t="s">
        <v>103</v>
      </c>
      <c r="AI85" s="21" t="s">
        <v>103</v>
      </c>
      <c r="AJ85" s="21" t="s">
        <v>103</v>
      </c>
      <c r="AK85" s="21" t="s">
        <v>103</v>
      </c>
      <c r="AL85" s="21" t="s">
        <v>104</v>
      </c>
      <c r="AM85" s="21" t="s">
        <v>103</v>
      </c>
      <c r="AN85" s="21" t="s">
        <v>103</v>
      </c>
      <c r="AO85" s="21" t="s">
        <v>103</v>
      </c>
      <c r="AP85" s="21" t="s">
        <v>103</v>
      </c>
      <c r="AQ85" s="21" t="s">
        <v>103</v>
      </c>
      <c r="AR85" s="21" t="s">
        <v>103</v>
      </c>
      <c r="AS85" s="23">
        <v>42.88</v>
      </c>
      <c r="AT85" s="21" t="s">
        <v>103</v>
      </c>
      <c r="AU85" s="21" t="s">
        <v>103</v>
      </c>
      <c r="AV85" s="21" t="s">
        <v>103</v>
      </c>
      <c r="AW85" s="21" t="s">
        <v>103</v>
      </c>
      <c r="AX85" s="21" t="s">
        <v>103</v>
      </c>
      <c r="AY85" s="21" t="s">
        <v>103</v>
      </c>
      <c r="AZ85" s="21" t="s">
        <v>103</v>
      </c>
      <c r="BA85" s="21" t="s">
        <v>103</v>
      </c>
      <c r="BB85" s="23" t="s">
        <v>103</v>
      </c>
      <c r="BC85" s="21" t="s">
        <v>103</v>
      </c>
      <c r="BD85" s="21" t="s">
        <v>103</v>
      </c>
      <c r="BE85" s="23">
        <v>18.53306613226453</v>
      </c>
      <c r="BF85" s="21" t="s">
        <v>103</v>
      </c>
      <c r="BG85" s="21" t="s">
        <v>103</v>
      </c>
      <c r="BH85" s="21" t="s">
        <v>103</v>
      </c>
      <c r="BI85" s="21" t="s">
        <v>103</v>
      </c>
      <c r="BJ85" s="23" t="s">
        <v>104</v>
      </c>
      <c r="BK85" s="21" t="s">
        <v>103</v>
      </c>
      <c r="BL85" s="21" t="s">
        <v>103</v>
      </c>
      <c r="BM85" s="21" t="s">
        <v>103</v>
      </c>
      <c r="BN85" s="21" t="s">
        <v>103</v>
      </c>
      <c r="BO85" s="21" t="s">
        <v>103</v>
      </c>
      <c r="BP85" s="21" t="s">
        <v>103</v>
      </c>
      <c r="BQ85" s="21" t="s">
        <v>103</v>
      </c>
      <c r="BR85" s="21" t="s">
        <v>103</v>
      </c>
      <c r="BS85" s="21" t="s">
        <v>103</v>
      </c>
      <c r="BT85" s="21" t="s">
        <v>103</v>
      </c>
      <c r="BU85" s="21" t="s">
        <v>103</v>
      </c>
      <c r="BV85" s="21" t="s">
        <v>103</v>
      </c>
      <c r="BW85" s="21" t="s">
        <v>103</v>
      </c>
      <c r="BX85" s="23" t="s">
        <v>103</v>
      </c>
      <c r="BY85" s="21" t="s">
        <v>103</v>
      </c>
      <c r="BZ85" s="21" t="s">
        <v>103</v>
      </c>
      <c r="CA85" s="21" t="s">
        <v>103</v>
      </c>
      <c r="CB85" s="21" t="s">
        <v>103</v>
      </c>
      <c r="CC85" s="23">
        <v>12.968</v>
      </c>
      <c r="CD85" s="21" t="s">
        <v>103</v>
      </c>
      <c r="CE85" s="21" t="s">
        <v>103</v>
      </c>
      <c r="CF85" s="23">
        <v>97.04</v>
      </c>
      <c r="CG85" s="23">
        <v>69.296000000000006</v>
      </c>
      <c r="CH85" s="21" t="s">
        <v>103</v>
      </c>
      <c r="CI85" s="21" t="s">
        <v>103</v>
      </c>
      <c r="CJ85" s="23">
        <v>16.335999999999999</v>
      </c>
      <c r="CK85" s="21" t="s">
        <v>103</v>
      </c>
      <c r="CL85" s="21" t="s">
        <v>104</v>
      </c>
      <c r="CM85" s="24">
        <v>231.2</v>
      </c>
    </row>
    <row r="86" spans="1:91" x14ac:dyDescent="0.3">
      <c r="A86" s="25" t="s">
        <v>108</v>
      </c>
      <c r="B86" s="23">
        <v>28.886486486486486</v>
      </c>
      <c r="C86" s="21" t="s">
        <v>103</v>
      </c>
      <c r="D86" s="21" t="s">
        <v>103</v>
      </c>
      <c r="E86" s="21" t="s">
        <v>103</v>
      </c>
      <c r="F86" s="21" t="s">
        <v>103</v>
      </c>
      <c r="G86" s="21" t="s">
        <v>103</v>
      </c>
      <c r="H86" s="21" t="s">
        <v>103</v>
      </c>
      <c r="I86" s="21" t="s">
        <v>103</v>
      </c>
      <c r="J86" s="21" t="s">
        <v>103</v>
      </c>
      <c r="K86" s="21" t="s">
        <v>103</v>
      </c>
      <c r="L86" s="21" t="s">
        <v>103</v>
      </c>
      <c r="M86" s="21" t="s">
        <v>103</v>
      </c>
      <c r="N86" s="21" t="s">
        <v>103</v>
      </c>
      <c r="O86" s="21" t="s">
        <v>103</v>
      </c>
      <c r="P86" s="21" t="s">
        <v>103</v>
      </c>
      <c r="Q86" s="21" t="s">
        <v>103</v>
      </c>
      <c r="R86" s="21" t="s">
        <v>103</v>
      </c>
      <c r="S86" s="21" t="s">
        <v>103</v>
      </c>
      <c r="T86" s="21" t="s">
        <v>103</v>
      </c>
      <c r="U86" s="21" t="s">
        <v>103</v>
      </c>
      <c r="V86" s="21" t="s">
        <v>103</v>
      </c>
      <c r="W86" s="21" t="s">
        <v>104</v>
      </c>
      <c r="X86" s="21" t="s">
        <v>104</v>
      </c>
      <c r="Y86" s="21">
        <v>6.7975999999999995E-2</v>
      </c>
      <c r="Z86" s="21">
        <v>0.51944000000000001</v>
      </c>
      <c r="AA86" s="21">
        <v>2.2824</v>
      </c>
      <c r="AB86" s="21">
        <v>1.5152000000000001</v>
      </c>
      <c r="AC86" s="21" t="s">
        <v>103</v>
      </c>
      <c r="AD86" s="22" t="s">
        <v>103</v>
      </c>
      <c r="AE86" s="23">
        <v>28.154657293497365</v>
      </c>
      <c r="AF86" s="23">
        <v>11.692307692307693</v>
      </c>
      <c r="AG86" s="21" t="s">
        <v>103</v>
      </c>
      <c r="AH86" s="21" t="s">
        <v>103</v>
      </c>
      <c r="AI86" s="21" t="s">
        <v>103</v>
      </c>
      <c r="AJ86" s="21" t="s">
        <v>103</v>
      </c>
      <c r="AK86" s="21" t="s">
        <v>103</v>
      </c>
      <c r="AL86" s="21" t="s">
        <v>104</v>
      </c>
      <c r="AM86" s="21" t="s">
        <v>103</v>
      </c>
      <c r="AN86" s="21" t="s">
        <v>103</v>
      </c>
      <c r="AO86" s="21" t="s">
        <v>103</v>
      </c>
      <c r="AP86" s="21" t="s">
        <v>103</v>
      </c>
      <c r="AQ86" s="21" t="s">
        <v>103</v>
      </c>
      <c r="AR86" s="21" t="s">
        <v>103</v>
      </c>
      <c r="AS86" s="23">
        <v>35.466666666666669</v>
      </c>
      <c r="AT86" s="21" t="s">
        <v>103</v>
      </c>
      <c r="AU86" s="21" t="s">
        <v>103</v>
      </c>
      <c r="AV86" s="21" t="s">
        <v>103</v>
      </c>
      <c r="AW86" s="21" t="s">
        <v>103</v>
      </c>
      <c r="AX86" s="21" t="s">
        <v>103</v>
      </c>
      <c r="AY86" s="21" t="s">
        <v>103</v>
      </c>
      <c r="AZ86" s="21" t="s">
        <v>103</v>
      </c>
      <c r="BA86" s="21" t="s">
        <v>103</v>
      </c>
      <c r="BB86" s="23" t="s">
        <v>103</v>
      </c>
      <c r="BC86" s="21" t="s">
        <v>103</v>
      </c>
      <c r="BD86" s="21" t="s">
        <v>103</v>
      </c>
      <c r="BE86" s="23" t="s">
        <v>103</v>
      </c>
      <c r="BF86" s="21" t="s">
        <v>103</v>
      </c>
      <c r="BG86" s="21" t="s">
        <v>103</v>
      </c>
      <c r="BH86" s="21" t="s">
        <v>103</v>
      </c>
      <c r="BI86" s="21" t="s">
        <v>103</v>
      </c>
      <c r="BJ86" s="23" t="s">
        <v>103</v>
      </c>
      <c r="BK86" s="21" t="s">
        <v>104</v>
      </c>
      <c r="BL86" s="21" t="s">
        <v>103</v>
      </c>
      <c r="BM86" s="21" t="s">
        <v>103</v>
      </c>
      <c r="BN86" s="21">
        <v>1.2069600818833162</v>
      </c>
      <c r="BO86" s="21" t="s">
        <v>103</v>
      </c>
      <c r="BP86" s="21" t="s">
        <v>103</v>
      </c>
      <c r="BQ86" s="21" t="s">
        <v>103</v>
      </c>
      <c r="BR86" s="21" t="s">
        <v>103</v>
      </c>
      <c r="BS86" s="21" t="s">
        <v>103</v>
      </c>
      <c r="BT86" s="21" t="s">
        <v>103</v>
      </c>
      <c r="BU86" s="21" t="s">
        <v>103</v>
      </c>
      <c r="BV86" s="21" t="s">
        <v>103</v>
      </c>
      <c r="BW86" s="21" t="s">
        <v>103</v>
      </c>
      <c r="BX86" s="23" t="s">
        <v>103</v>
      </c>
      <c r="BY86" s="21">
        <v>9.4867256637168147</v>
      </c>
      <c r="BZ86" s="21" t="s">
        <v>104</v>
      </c>
      <c r="CA86" s="21" t="s">
        <v>103</v>
      </c>
      <c r="CB86" s="21" t="s">
        <v>103</v>
      </c>
      <c r="CC86" s="23">
        <v>12.255999999999998</v>
      </c>
      <c r="CD86" s="21" t="s">
        <v>103</v>
      </c>
      <c r="CE86" s="21" t="s">
        <v>103</v>
      </c>
      <c r="CF86" s="24">
        <v>102.08</v>
      </c>
      <c r="CG86" s="23">
        <v>58</v>
      </c>
      <c r="CH86" s="21" t="s">
        <v>103</v>
      </c>
      <c r="CI86" s="21" t="s">
        <v>103</v>
      </c>
      <c r="CJ86" s="23">
        <v>17.167999999999999</v>
      </c>
      <c r="CK86" s="21" t="s">
        <v>103</v>
      </c>
      <c r="CL86" s="21" t="s">
        <v>103</v>
      </c>
      <c r="CM86" s="24">
        <v>181.92</v>
      </c>
    </row>
    <row r="87" spans="1:91" x14ac:dyDescent="0.3">
      <c r="A87" s="25" t="s">
        <v>108</v>
      </c>
      <c r="B87" s="23" t="s">
        <v>103</v>
      </c>
      <c r="C87" s="21" t="s">
        <v>103</v>
      </c>
      <c r="D87" s="21" t="s">
        <v>103</v>
      </c>
      <c r="E87" s="21" t="s">
        <v>103</v>
      </c>
      <c r="F87" s="21" t="s">
        <v>103</v>
      </c>
      <c r="G87" s="21" t="s">
        <v>103</v>
      </c>
      <c r="H87" s="21" t="s">
        <v>103</v>
      </c>
      <c r="I87" s="21" t="s">
        <v>103</v>
      </c>
      <c r="J87" s="21" t="s">
        <v>103</v>
      </c>
      <c r="K87" s="21" t="s">
        <v>103</v>
      </c>
      <c r="L87" s="21" t="s">
        <v>103</v>
      </c>
      <c r="M87" s="21" t="s">
        <v>103</v>
      </c>
      <c r="N87" s="21" t="s">
        <v>103</v>
      </c>
      <c r="O87" s="21" t="s">
        <v>103</v>
      </c>
      <c r="P87" s="21" t="s">
        <v>103</v>
      </c>
      <c r="Q87" s="21" t="s">
        <v>103</v>
      </c>
      <c r="R87" s="21" t="s">
        <v>103</v>
      </c>
      <c r="S87" s="21" t="s">
        <v>103</v>
      </c>
      <c r="T87" s="21" t="s">
        <v>103</v>
      </c>
      <c r="U87" s="21" t="s">
        <v>103</v>
      </c>
      <c r="V87" s="21" t="s">
        <v>103</v>
      </c>
      <c r="W87" s="21" t="s">
        <v>104</v>
      </c>
      <c r="X87" s="21" t="s">
        <v>104</v>
      </c>
      <c r="Y87" s="21" t="s">
        <v>103</v>
      </c>
      <c r="Z87" s="21">
        <v>0.31584000000000001</v>
      </c>
      <c r="AA87" s="21">
        <v>1.7048000000000001</v>
      </c>
      <c r="AB87" s="21">
        <v>0.97040000000000004</v>
      </c>
      <c r="AC87" s="21" t="s">
        <v>104</v>
      </c>
      <c r="AD87" s="22" t="s">
        <v>103</v>
      </c>
      <c r="AE87" s="21">
        <v>7.0720562390158168</v>
      </c>
      <c r="AF87" s="23" t="s">
        <v>105</v>
      </c>
      <c r="AG87" s="21" t="s">
        <v>103</v>
      </c>
      <c r="AH87" s="21" t="s">
        <v>103</v>
      </c>
      <c r="AI87" s="21" t="s">
        <v>103</v>
      </c>
      <c r="AJ87" s="21" t="s">
        <v>103</v>
      </c>
      <c r="AK87" s="21" t="s">
        <v>103</v>
      </c>
      <c r="AL87" s="21" t="s">
        <v>104</v>
      </c>
      <c r="AM87" s="21" t="s">
        <v>103</v>
      </c>
      <c r="AN87" s="21" t="s">
        <v>103</v>
      </c>
      <c r="AO87" s="21">
        <v>5.12</v>
      </c>
      <c r="AP87" s="21" t="s">
        <v>103</v>
      </c>
      <c r="AQ87" s="21" t="s">
        <v>103</v>
      </c>
      <c r="AR87" s="21" t="s">
        <v>103</v>
      </c>
      <c r="AS87" s="23">
        <v>37.68888888888889</v>
      </c>
      <c r="AT87" s="21" t="s">
        <v>103</v>
      </c>
      <c r="AU87" s="21" t="s">
        <v>103</v>
      </c>
      <c r="AV87" s="21" t="s">
        <v>103</v>
      </c>
      <c r="AW87" s="21" t="s">
        <v>103</v>
      </c>
      <c r="AX87" s="21">
        <v>8.1958041958041949</v>
      </c>
      <c r="AY87" s="21" t="s">
        <v>103</v>
      </c>
      <c r="AZ87" s="21" t="s">
        <v>103</v>
      </c>
      <c r="BA87" s="21" t="s">
        <v>103</v>
      </c>
      <c r="BB87" s="23" t="s">
        <v>103</v>
      </c>
      <c r="BC87" s="21" t="s">
        <v>103</v>
      </c>
      <c r="BD87" s="21" t="s">
        <v>103</v>
      </c>
      <c r="BE87" s="23">
        <v>35.687374749499</v>
      </c>
      <c r="BF87" s="21" t="s">
        <v>103</v>
      </c>
      <c r="BG87" s="21" t="s">
        <v>103</v>
      </c>
      <c r="BH87" s="21">
        <v>1.2844974446337309</v>
      </c>
      <c r="BI87" s="21" t="s">
        <v>103</v>
      </c>
      <c r="BJ87" s="23">
        <v>52.304000000000002</v>
      </c>
      <c r="BK87" s="21">
        <v>1.0201550387596898</v>
      </c>
      <c r="BL87" s="21" t="s">
        <v>103</v>
      </c>
      <c r="BM87" s="21" t="s">
        <v>103</v>
      </c>
      <c r="BN87" s="21" t="s">
        <v>104</v>
      </c>
      <c r="BO87" s="21" t="s">
        <v>103</v>
      </c>
      <c r="BP87" s="21" t="s">
        <v>103</v>
      </c>
      <c r="BQ87" s="21" t="s">
        <v>103</v>
      </c>
      <c r="BR87" s="21" t="s">
        <v>103</v>
      </c>
      <c r="BS87" s="21" t="s">
        <v>103</v>
      </c>
      <c r="BT87" s="21" t="s">
        <v>103</v>
      </c>
      <c r="BU87" s="21" t="s">
        <v>103</v>
      </c>
      <c r="BV87" s="21" t="s">
        <v>103</v>
      </c>
      <c r="BW87" s="21" t="s">
        <v>103</v>
      </c>
      <c r="BX87" s="23" t="s">
        <v>103</v>
      </c>
      <c r="BY87" s="21">
        <v>0.44906194690265488</v>
      </c>
      <c r="BZ87" s="21" t="s">
        <v>104</v>
      </c>
      <c r="CA87" s="21" t="s">
        <v>103</v>
      </c>
      <c r="CB87" s="23">
        <v>20.137468566638727</v>
      </c>
      <c r="CC87" s="23">
        <v>12.087999999999999</v>
      </c>
      <c r="CD87" s="21" t="s">
        <v>103</v>
      </c>
      <c r="CE87" s="21" t="s">
        <v>103</v>
      </c>
      <c r="CF87" s="24">
        <v>105.44</v>
      </c>
      <c r="CG87" s="23">
        <v>69.335999999999999</v>
      </c>
      <c r="CH87" s="21" t="s">
        <v>104</v>
      </c>
      <c r="CI87" s="21" t="s">
        <v>103</v>
      </c>
      <c r="CJ87" s="24">
        <v>129.44</v>
      </c>
      <c r="CK87" s="21">
        <v>5.2790742526518812</v>
      </c>
      <c r="CL87" s="21">
        <v>6.0231522707034726</v>
      </c>
      <c r="CM87" s="24">
        <v>955.2</v>
      </c>
    </row>
    <row r="88" spans="1:91" x14ac:dyDescent="0.3">
      <c r="A88" s="25" t="s">
        <v>108</v>
      </c>
      <c r="B88" s="23">
        <v>44.381981981981987</v>
      </c>
      <c r="C88" s="21" t="s">
        <v>103</v>
      </c>
      <c r="D88" s="21">
        <v>8.9194520547945206</v>
      </c>
      <c r="E88" s="21" t="s">
        <v>103</v>
      </c>
      <c r="F88" s="21" t="s">
        <v>103</v>
      </c>
      <c r="G88" s="21" t="s">
        <v>103</v>
      </c>
      <c r="H88" s="21" t="s">
        <v>103</v>
      </c>
      <c r="I88" s="21" t="s">
        <v>103</v>
      </c>
      <c r="J88" s="21" t="s">
        <v>103</v>
      </c>
      <c r="K88" s="21" t="s">
        <v>103</v>
      </c>
      <c r="L88" s="21" t="s">
        <v>103</v>
      </c>
      <c r="M88" s="21" t="s">
        <v>103</v>
      </c>
      <c r="N88" s="21" t="s">
        <v>103</v>
      </c>
      <c r="O88" s="21" t="s">
        <v>103</v>
      </c>
      <c r="P88" s="21" t="s">
        <v>103</v>
      </c>
      <c r="Q88" s="21" t="s">
        <v>103</v>
      </c>
      <c r="R88" s="21" t="s">
        <v>103</v>
      </c>
      <c r="S88" s="21" t="s">
        <v>103</v>
      </c>
      <c r="T88" s="21" t="s">
        <v>103</v>
      </c>
      <c r="U88" s="21" t="s">
        <v>103</v>
      </c>
      <c r="V88" s="21" t="s">
        <v>103</v>
      </c>
      <c r="W88" s="23">
        <v>11.935828877005349</v>
      </c>
      <c r="X88" s="21">
        <v>0.17890764647467725</v>
      </c>
      <c r="Y88" s="21">
        <v>0.30464000000000002</v>
      </c>
      <c r="Z88" s="21">
        <v>2.2216</v>
      </c>
      <c r="AA88" s="23">
        <v>20.456</v>
      </c>
      <c r="AB88" s="21">
        <v>8.7520000000000007</v>
      </c>
      <c r="AC88" s="21">
        <v>0.83200000000000007</v>
      </c>
      <c r="AD88" s="22" t="s">
        <v>103</v>
      </c>
      <c r="AE88" s="23">
        <v>60.77328646748682</v>
      </c>
      <c r="AF88" s="23">
        <v>24.48030018761726</v>
      </c>
      <c r="AG88" s="21" t="s">
        <v>103</v>
      </c>
      <c r="AH88" s="21" t="s">
        <v>103</v>
      </c>
      <c r="AI88" s="21" t="s">
        <v>103</v>
      </c>
      <c r="AJ88" s="21" t="s">
        <v>103</v>
      </c>
      <c r="AK88" s="21" t="s">
        <v>103</v>
      </c>
      <c r="AL88" s="21">
        <v>2.6882506527415142</v>
      </c>
      <c r="AM88" s="21" t="s">
        <v>103</v>
      </c>
      <c r="AN88" s="21" t="s">
        <v>103</v>
      </c>
      <c r="AO88" s="21" t="s">
        <v>103</v>
      </c>
      <c r="AP88" s="21" t="s">
        <v>103</v>
      </c>
      <c r="AQ88" s="21" t="s">
        <v>103</v>
      </c>
      <c r="AR88" s="21" t="s">
        <v>103</v>
      </c>
      <c r="AS88" s="23">
        <v>23.235555555555557</v>
      </c>
      <c r="AT88" s="21" t="s">
        <v>103</v>
      </c>
      <c r="AU88" s="21" t="s">
        <v>103</v>
      </c>
      <c r="AV88" s="21" t="s">
        <v>103</v>
      </c>
      <c r="AW88" s="21" t="s">
        <v>103</v>
      </c>
      <c r="AX88" s="21" t="s">
        <v>103</v>
      </c>
      <c r="AY88" s="21" t="s">
        <v>103</v>
      </c>
      <c r="AZ88" s="21" t="s">
        <v>103</v>
      </c>
      <c r="BA88" s="21" t="s">
        <v>103</v>
      </c>
      <c r="BB88" s="23" t="s">
        <v>103</v>
      </c>
      <c r="BC88" s="21" t="s">
        <v>103</v>
      </c>
      <c r="BD88" s="21" t="s">
        <v>103</v>
      </c>
      <c r="BE88" s="23">
        <v>22.98997995991984</v>
      </c>
      <c r="BF88" s="21" t="s">
        <v>103</v>
      </c>
      <c r="BG88" s="21">
        <v>0.11924098671726753</v>
      </c>
      <c r="BH88" s="21">
        <v>2.9144804088586032</v>
      </c>
      <c r="BI88" s="21" t="s">
        <v>103</v>
      </c>
      <c r="BJ88" s="23">
        <v>69.44</v>
      </c>
      <c r="BK88" s="21">
        <v>1.3302325581395349</v>
      </c>
      <c r="BL88" s="21" t="s">
        <v>103</v>
      </c>
      <c r="BM88" s="21" t="s">
        <v>103</v>
      </c>
      <c r="BN88" s="21" t="s">
        <v>103</v>
      </c>
      <c r="BO88" s="21" t="s">
        <v>103</v>
      </c>
      <c r="BP88" s="21" t="s">
        <v>103</v>
      </c>
      <c r="BQ88" s="21" t="s">
        <v>103</v>
      </c>
      <c r="BR88" s="21" t="s">
        <v>103</v>
      </c>
      <c r="BS88" s="21" t="s">
        <v>103</v>
      </c>
      <c r="BT88" s="21" t="s">
        <v>103</v>
      </c>
      <c r="BU88" s="21" t="s">
        <v>103</v>
      </c>
      <c r="BV88" s="21" t="s">
        <v>103</v>
      </c>
      <c r="BW88" s="21" t="s">
        <v>103</v>
      </c>
      <c r="BX88" s="23" t="s">
        <v>103</v>
      </c>
      <c r="BY88" s="21">
        <v>6.4141592920353991</v>
      </c>
      <c r="BZ88" s="21" t="s">
        <v>104</v>
      </c>
      <c r="CA88" s="21" t="s">
        <v>103</v>
      </c>
      <c r="CB88" s="21" t="s">
        <v>103</v>
      </c>
      <c r="CC88" s="21">
        <v>6.8727999999999998</v>
      </c>
      <c r="CD88" s="21" t="s">
        <v>103</v>
      </c>
      <c r="CE88" s="21" t="s">
        <v>103</v>
      </c>
      <c r="CF88" s="23">
        <v>48.192</v>
      </c>
      <c r="CG88" s="23">
        <v>36.36</v>
      </c>
      <c r="CH88" s="21" t="s">
        <v>103</v>
      </c>
      <c r="CI88" s="21" t="s">
        <v>103</v>
      </c>
      <c r="CJ88" s="21">
        <v>6.0919999999999996</v>
      </c>
      <c r="CK88" s="21" t="s">
        <v>103</v>
      </c>
      <c r="CL88" s="21" t="s">
        <v>103</v>
      </c>
      <c r="CM88" s="24">
        <v>160</v>
      </c>
    </row>
    <row r="89" spans="1:91" x14ac:dyDescent="0.3">
      <c r="A89" s="25" t="s">
        <v>108</v>
      </c>
      <c r="B89" s="21" t="s">
        <v>103</v>
      </c>
      <c r="C89" s="21" t="s">
        <v>103</v>
      </c>
      <c r="D89" s="21" t="s">
        <v>103</v>
      </c>
      <c r="E89" s="21" t="s">
        <v>103</v>
      </c>
      <c r="F89" s="21" t="s">
        <v>103</v>
      </c>
      <c r="G89" s="21" t="s">
        <v>103</v>
      </c>
      <c r="H89" s="21" t="s">
        <v>103</v>
      </c>
      <c r="I89" s="21" t="s">
        <v>103</v>
      </c>
      <c r="J89" s="21" t="s">
        <v>103</v>
      </c>
      <c r="K89" s="21" t="s">
        <v>103</v>
      </c>
      <c r="L89" s="21" t="s">
        <v>103</v>
      </c>
      <c r="M89" s="21" t="s">
        <v>103</v>
      </c>
      <c r="N89" s="21" t="s">
        <v>103</v>
      </c>
      <c r="O89" s="21" t="s">
        <v>103</v>
      </c>
      <c r="P89" s="21" t="s">
        <v>103</v>
      </c>
      <c r="Q89" s="21" t="s">
        <v>103</v>
      </c>
      <c r="R89" s="21" t="s">
        <v>103</v>
      </c>
      <c r="S89" s="21" t="s">
        <v>103</v>
      </c>
      <c r="T89" s="21" t="s">
        <v>103</v>
      </c>
      <c r="U89" s="21" t="s">
        <v>103</v>
      </c>
      <c r="V89" s="21" t="s">
        <v>103</v>
      </c>
      <c r="W89" s="21">
        <v>3.300534759358289</v>
      </c>
      <c r="X89" s="21" t="s">
        <v>104</v>
      </c>
      <c r="Y89" s="21">
        <v>3.5352000000000001E-2</v>
      </c>
      <c r="Z89" s="21">
        <v>0.32128000000000001</v>
      </c>
      <c r="AA89" s="21">
        <v>2.3967999999999998</v>
      </c>
      <c r="AB89" s="21">
        <v>1.3176000000000001</v>
      </c>
      <c r="AC89" s="21">
        <v>6.5416000000000002E-2</v>
      </c>
      <c r="AD89" s="22" t="s">
        <v>103</v>
      </c>
      <c r="AE89" s="21">
        <v>6.9068541300527242</v>
      </c>
      <c r="AF89" s="23" t="s">
        <v>103</v>
      </c>
      <c r="AG89" s="21" t="s">
        <v>103</v>
      </c>
      <c r="AH89" s="21" t="s">
        <v>103</v>
      </c>
      <c r="AI89" s="21" t="s">
        <v>103</v>
      </c>
      <c r="AJ89" s="21" t="s">
        <v>103</v>
      </c>
      <c r="AK89" s="21" t="s">
        <v>103</v>
      </c>
      <c r="AL89" s="21" t="s">
        <v>104</v>
      </c>
      <c r="AM89" s="21" t="s">
        <v>103</v>
      </c>
      <c r="AN89" s="21" t="s">
        <v>103</v>
      </c>
      <c r="AO89" s="21" t="s">
        <v>103</v>
      </c>
      <c r="AP89" s="21" t="s">
        <v>103</v>
      </c>
      <c r="AQ89" s="21" t="s">
        <v>103</v>
      </c>
      <c r="AR89" s="21" t="s">
        <v>103</v>
      </c>
      <c r="AS89" s="21">
        <v>9.7333333333333325</v>
      </c>
      <c r="AT89" s="21" t="s">
        <v>103</v>
      </c>
      <c r="AU89" s="21" t="s">
        <v>103</v>
      </c>
      <c r="AV89" s="21" t="s">
        <v>103</v>
      </c>
      <c r="AW89" s="21" t="s">
        <v>103</v>
      </c>
      <c r="AX89" s="21" t="s">
        <v>103</v>
      </c>
      <c r="AY89" s="21" t="s">
        <v>103</v>
      </c>
      <c r="AZ89" s="21" t="s">
        <v>103</v>
      </c>
      <c r="BA89" s="21" t="s">
        <v>103</v>
      </c>
      <c r="BB89" s="23" t="s">
        <v>103</v>
      </c>
      <c r="BC89" s="21" t="s">
        <v>103</v>
      </c>
      <c r="BD89" s="21" t="s">
        <v>103</v>
      </c>
      <c r="BE89" s="23" t="s">
        <v>103</v>
      </c>
      <c r="BF89" s="21" t="s">
        <v>103</v>
      </c>
      <c r="BG89" s="21" t="s">
        <v>103</v>
      </c>
      <c r="BH89" s="21" t="s">
        <v>103</v>
      </c>
      <c r="BI89" s="21" t="s">
        <v>103</v>
      </c>
      <c r="BJ89" s="23" t="s">
        <v>103</v>
      </c>
      <c r="BK89" s="21" t="s">
        <v>103</v>
      </c>
      <c r="BL89" s="21" t="s">
        <v>103</v>
      </c>
      <c r="BM89" s="21" t="s">
        <v>103</v>
      </c>
      <c r="BN89" s="21" t="s">
        <v>103</v>
      </c>
      <c r="BO89" s="21" t="s">
        <v>103</v>
      </c>
      <c r="BP89" s="21" t="s">
        <v>103</v>
      </c>
      <c r="BQ89" s="21" t="s">
        <v>103</v>
      </c>
      <c r="BR89" s="21" t="s">
        <v>104</v>
      </c>
      <c r="BS89" s="21" t="s">
        <v>103</v>
      </c>
      <c r="BT89" s="21" t="s">
        <v>103</v>
      </c>
      <c r="BU89" s="21" t="s">
        <v>103</v>
      </c>
      <c r="BV89" s="21" t="s">
        <v>103</v>
      </c>
      <c r="BW89" s="21" t="s">
        <v>103</v>
      </c>
      <c r="BX89" s="23" t="s">
        <v>103</v>
      </c>
      <c r="BY89" s="21">
        <v>1.8746902654867255</v>
      </c>
      <c r="BZ89" s="21" t="s">
        <v>104</v>
      </c>
      <c r="CA89" s="21" t="s">
        <v>103</v>
      </c>
      <c r="CB89" s="21" t="s">
        <v>103</v>
      </c>
      <c r="CC89" s="23">
        <v>11.432</v>
      </c>
      <c r="CD89" s="21" t="s">
        <v>103</v>
      </c>
      <c r="CE89" s="21" t="s">
        <v>103</v>
      </c>
      <c r="CF89" s="23">
        <v>78.760000000000005</v>
      </c>
      <c r="CG89" s="23">
        <v>38.880000000000003</v>
      </c>
      <c r="CH89" s="21" t="s">
        <v>103</v>
      </c>
      <c r="CI89" s="21" t="s">
        <v>103</v>
      </c>
      <c r="CJ89" s="23">
        <v>28.8</v>
      </c>
      <c r="CK89" s="21" t="s">
        <v>103</v>
      </c>
      <c r="CL89" s="21" t="s">
        <v>104</v>
      </c>
      <c r="CM89" s="24">
        <v>268.39999999999998</v>
      </c>
    </row>
    <row r="90" spans="1:91" x14ac:dyDescent="0.3">
      <c r="A90" s="25" t="s">
        <v>108</v>
      </c>
      <c r="B90" s="21" t="s">
        <v>103</v>
      </c>
      <c r="C90" s="21" t="s">
        <v>103</v>
      </c>
      <c r="D90" s="21" t="s">
        <v>103</v>
      </c>
      <c r="E90" s="21" t="s">
        <v>103</v>
      </c>
      <c r="F90" s="21" t="s">
        <v>103</v>
      </c>
      <c r="G90" s="21" t="s">
        <v>103</v>
      </c>
      <c r="H90" s="21" t="s">
        <v>103</v>
      </c>
      <c r="I90" s="21" t="s">
        <v>103</v>
      </c>
      <c r="J90" s="21" t="s">
        <v>103</v>
      </c>
      <c r="K90" s="21" t="s">
        <v>103</v>
      </c>
      <c r="L90" s="21" t="s">
        <v>103</v>
      </c>
      <c r="M90" s="21" t="s">
        <v>103</v>
      </c>
      <c r="N90" s="21" t="s">
        <v>103</v>
      </c>
      <c r="O90" s="21" t="s">
        <v>103</v>
      </c>
      <c r="P90" s="21" t="s">
        <v>103</v>
      </c>
      <c r="Q90" s="21" t="s">
        <v>103</v>
      </c>
      <c r="R90" s="21" t="s">
        <v>103</v>
      </c>
      <c r="S90" s="21" t="s">
        <v>103</v>
      </c>
      <c r="T90" s="21" t="s">
        <v>103</v>
      </c>
      <c r="U90" s="21" t="s">
        <v>103</v>
      </c>
      <c r="V90" s="21" t="s">
        <v>103</v>
      </c>
      <c r="W90" s="21" t="s">
        <v>104</v>
      </c>
      <c r="X90" s="21" t="s">
        <v>103</v>
      </c>
      <c r="Y90" s="21" t="s">
        <v>104</v>
      </c>
      <c r="Z90" s="21">
        <v>0.43784000000000001</v>
      </c>
      <c r="AA90" s="21">
        <v>2.1280000000000001</v>
      </c>
      <c r="AB90" s="21">
        <v>1.3744000000000001</v>
      </c>
      <c r="AC90" s="21">
        <v>8.1519999999999995E-2</v>
      </c>
      <c r="AD90" s="22" t="s">
        <v>103</v>
      </c>
      <c r="AE90" s="23" t="s">
        <v>104</v>
      </c>
      <c r="AF90" s="23" t="s">
        <v>103</v>
      </c>
      <c r="AG90" s="21" t="s">
        <v>103</v>
      </c>
      <c r="AH90" s="21" t="s">
        <v>103</v>
      </c>
      <c r="AI90" s="21" t="s">
        <v>103</v>
      </c>
      <c r="AJ90" s="21" t="s">
        <v>103</v>
      </c>
      <c r="AK90" s="21" t="s">
        <v>103</v>
      </c>
      <c r="AL90" s="21" t="s">
        <v>104</v>
      </c>
      <c r="AM90" s="21" t="s">
        <v>103</v>
      </c>
      <c r="AN90" s="21" t="s">
        <v>103</v>
      </c>
      <c r="AO90" s="21" t="s">
        <v>103</v>
      </c>
      <c r="AP90" s="21" t="s">
        <v>103</v>
      </c>
      <c r="AQ90" s="21" t="s">
        <v>103</v>
      </c>
      <c r="AR90" s="21" t="s">
        <v>103</v>
      </c>
      <c r="AS90" s="23" t="s">
        <v>103</v>
      </c>
      <c r="AT90" s="21" t="s">
        <v>103</v>
      </c>
      <c r="AU90" s="21" t="s">
        <v>103</v>
      </c>
      <c r="AV90" s="21" t="s">
        <v>103</v>
      </c>
      <c r="AW90" s="21" t="s">
        <v>103</v>
      </c>
      <c r="AX90" s="21" t="s">
        <v>103</v>
      </c>
      <c r="AY90" s="21" t="s">
        <v>103</v>
      </c>
      <c r="AZ90" s="21" t="s">
        <v>103</v>
      </c>
      <c r="BA90" s="21" t="s">
        <v>103</v>
      </c>
      <c r="BB90" s="23" t="s">
        <v>103</v>
      </c>
      <c r="BC90" s="21" t="s">
        <v>103</v>
      </c>
      <c r="BD90" s="21" t="s">
        <v>103</v>
      </c>
      <c r="BE90" s="23" t="s">
        <v>103</v>
      </c>
      <c r="BF90" s="21" t="s">
        <v>103</v>
      </c>
      <c r="BG90" s="21" t="s">
        <v>103</v>
      </c>
      <c r="BH90" s="21" t="s">
        <v>103</v>
      </c>
      <c r="BI90" s="21" t="s">
        <v>103</v>
      </c>
      <c r="BJ90" s="23" t="s">
        <v>103</v>
      </c>
      <c r="BK90" s="21" t="s">
        <v>103</v>
      </c>
      <c r="BL90" s="21" t="s">
        <v>103</v>
      </c>
      <c r="BM90" s="21" t="s">
        <v>103</v>
      </c>
      <c r="BN90" s="21" t="s">
        <v>103</v>
      </c>
      <c r="BO90" s="21" t="s">
        <v>103</v>
      </c>
      <c r="BP90" s="21" t="s">
        <v>103</v>
      </c>
      <c r="BQ90" s="21" t="s">
        <v>103</v>
      </c>
      <c r="BR90" s="21" t="s">
        <v>103</v>
      </c>
      <c r="BS90" s="21" t="s">
        <v>103</v>
      </c>
      <c r="BT90" s="21" t="s">
        <v>103</v>
      </c>
      <c r="BU90" s="21" t="s">
        <v>103</v>
      </c>
      <c r="BV90" s="21" t="s">
        <v>103</v>
      </c>
      <c r="BW90" s="21" t="s">
        <v>103</v>
      </c>
      <c r="BX90" s="23" t="s">
        <v>103</v>
      </c>
      <c r="BY90" s="21">
        <v>2.8396460176991152</v>
      </c>
      <c r="BZ90" s="21" t="s">
        <v>104</v>
      </c>
      <c r="CA90" s="21" t="s">
        <v>103</v>
      </c>
      <c r="CB90" s="21" t="s">
        <v>103</v>
      </c>
      <c r="CC90" s="23">
        <v>10.44</v>
      </c>
      <c r="CD90" s="21" t="s">
        <v>103</v>
      </c>
      <c r="CE90" s="21" t="s">
        <v>103</v>
      </c>
      <c r="CF90" s="23">
        <v>97.52</v>
      </c>
      <c r="CG90" s="23">
        <v>58.616000000000007</v>
      </c>
      <c r="CH90" s="21" t="s">
        <v>103</v>
      </c>
      <c r="CI90" s="21" t="s">
        <v>103</v>
      </c>
      <c r="CJ90" s="23">
        <v>39.223999999999997</v>
      </c>
      <c r="CK90" s="21" t="s">
        <v>103</v>
      </c>
      <c r="CL90" s="21" t="s">
        <v>103</v>
      </c>
      <c r="CM90" s="24">
        <v>397.68</v>
      </c>
    </row>
    <row r="91" spans="1:91" x14ac:dyDescent="0.3">
      <c r="A91" s="25" t="s">
        <v>108</v>
      </c>
      <c r="B91" s="21" t="s">
        <v>103</v>
      </c>
      <c r="C91" s="21" t="s">
        <v>103</v>
      </c>
      <c r="D91" s="21" t="s">
        <v>103</v>
      </c>
      <c r="E91" s="21" t="s">
        <v>103</v>
      </c>
      <c r="F91" s="21" t="s">
        <v>103</v>
      </c>
      <c r="G91" s="21" t="s">
        <v>103</v>
      </c>
      <c r="H91" s="21" t="s">
        <v>103</v>
      </c>
      <c r="I91" s="21" t="s">
        <v>103</v>
      </c>
      <c r="J91" s="21" t="s">
        <v>103</v>
      </c>
      <c r="K91" s="21" t="s">
        <v>103</v>
      </c>
      <c r="L91" s="21" t="s">
        <v>103</v>
      </c>
      <c r="M91" s="21" t="s">
        <v>103</v>
      </c>
      <c r="N91" s="21" t="s">
        <v>103</v>
      </c>
      <c r="O91" s="21" t="s">
        <v>103</v>
      </c>
      <c r="P91" s="21" t="s">
        <v>103</v>
      </c>
      <c r="Q91" s="21" t="s">
        <v>103</v>
      </c>
      <c r="R91" s="21" t="s">
        <v>103</v>
      </c>
      <c r="S91" s="21" t="s">
        <v>103</v>
      </c>
      <c r="T91" s="21" t="s">
        <v>103</v>
      </c>
      <c r="U91" s="21" t="s">
        <v>103</v>
      </c>
      <c r="V91" s="21" t="s">
        <v>103</v>
      </c>
      <c r="W91" s="23">
        <v>10.067379679144384</v>
      </c>
      <c r="X91" s="21">
        <v>0.13243296921549155</v>
      </c>
      <c r="Y91" s="21">
        <v>0.27479999999999999</v>
      </c>
      <c r="Z91" s="21">
        <v>1.9279999999999999</v>
      </c>
      <c r="AA91" s="23">
        <v>15.616</v>
      </c>
      <c r="AB91" s="21">
        <v>7.0431999999999997</v>
      </c>
      <c r="AC91" s="21">
        <v>0.61</v>
      </c>
      <c r="AD91" s="22" t="s">
        <v>103</v>
      </c>
      <c r="AE91" s="23">
        <v>38.57996485061512</v>
      </c>
      <c r="AF91" s="23">
        <v>17.275797373358351</v>
      </c>
      <c r="AG91" s="21" t="s">
        <v>103</v>
      </c>
      <c r="AH91" s="21" t="s">
        <v>103</v>
      </c>
      <c r="AI91" s="21" t="s">
        <v>103</v>
      </c>
      <c r="AJ91" s="21" t="s">
        <v>103</v>
      </c>
      <c r="AK91" s="21" t="s">
        <v>103</v>
      </c>
      <c r="AL91" s="21">
        <v>2.4675369886858136</v>
      </c>
      <c r="AM91" s="21" t="s">
        <v>103</v>
      </c>
      <c r="AN91" s="21" t="s">
        <v>103</v>
      </c>
      <c r="AO91" s="21" t="s">
        <v>103</v>
      </c>
      <c r="AP91" s="21" t="s">
        <v>103</v>
      </c>
      <c r="AQ91" s="21" t="s">
        <v>103</v>
      </c>
      <c r="AR91" s="21" t="s">
        <v>103</v>
      </c>
      <c r="AS91" s="23">
        <v>24.408888888888889</v>
      </c>
      <c r="AT91" s="21" t="s">
        <v>103</v>
      </c>
      <c r="AU91" s="21" t="s">
        <v>103</v>
      </c>
      <c r="AV91" s="21" t="s">
        <v>103</v>
      </c>
      <c r="AW91" s="21" t="s">
        <v>103</v>
      </c>
      <c r="AX91" s="21" t="s">
        <v>103</v>
      </c>
      <c r="AY91" s="21" t="s">
        <v>103</v>
      </c>
      <c r="AZ91" s="21" t="s">
        <v>103</v>
      </c>
      <c r="BA91" s="21" t="s">
        <v>103</v>
      </c>
      <c r="BB91" s="23" t="s">
        <v>103</v>
      </c>
      <c r="BC91" s="21" t="s">
        <v>103</v>
      </c>
      <c r="BD91" s="21" t="s">
        <v>103</v>
      </c>
      <c r="BE91" s="23" t="s">
        <v>103</v>
      </c>
      <c r="BF91" s="21" t="s">
        <v>103</v>
      </c>
      <c r="BG91" s="21" t="s">
        <v>103</v>
      </c>
      <c r="BH91" s="21">
        <v>1.9141396933560475</v>
      </c>
      <c r="BI91" s="21" t="s">
        <v>103</v>
      </c>
      <c r="BJ91" s="23">
        <v>48.207999999999998</v>
      </c>
      <c r="BK91" s="21">
        <v>0.90232558139534891</v>
      </c>
      <c r="BL91" s="21" t="s">
        <v>103</v>
      </c>
      <c r="BM91" s="21" t="s">
        <v>103</v>
      </c>
      <c r="BN91" s="21" t="s">
        <v>103</v>
      </c>
      <c r="BO91" s="21" t="s">
        <v>103</v>
      </c>
      <c r="BP91" s="21" t="s">
        <v>103</v>
      </c>
      <c r="BQ91" s="21" t="s">
        <v>103</v>
      </c>
      <c r="BR91" s="21">
        <v>1.1420969062860389</v>
      </c>
      <c r="BS91" s="21" t="s">
        <v>103</v>
      </c>
      <c r="BT91" s="21" t="s">
        <v>103</v>
      </c>
      <c r="BU91" s="21" t="s">
        <v>103</v>
      </c>
      <c r="BV91" s="21" t="s">
        <v>103</v>
      </c>
      <c r="BW91" s="21" t="s">
        <v>103</v>
      </c>
      <c r="BX91" s="23" t="s">
        <v>103</v>
      </c>
      <c r="BY91" s="21">
        <v>6.8092035398230086</v>
      </c>
      <c r="BZ91" s="21" t="s">
        <v>103</v>
      </c>
      <c r="CA91" s="21" t="s">
        <v>103</v>
      </c>
      <c r="CB91" s="21" t="s">
        <v>103</v>
      </c>
      <c r="CC91" s="21">
        <v>7.2328000000000001</v>
      </c>
      <c r="CD91" s="21" t="s">
        <v>103</v>
      </c>
      <c r="CE91" s="21" t="s">
        <v>103</v>
      </c>
      <c r="CF91" s="23">
        <v>51.512</v>
      </c>
      <c r="CG91" s="23">
        <v>31.295999999999999</v>
      </c>
      <c r="CH91" s="21" t="s">
        <v>103</v>
      </c>
      <c r="CI91" s="21" t="s">
        <v>103</v>
      </c>
      <c r="CJ91" s="23">
        <v>6.5511999999999997</v>
      </c>
      <c r="CK91" s="21" t="s">
        <v>103</v>
      </c>
      <c r="CL91" s="21" t="s">
        <v>103</v>
      </c>
      <c r="CM91" s="24">
        <v>163.44</v>
      </c>
    </row>
    <row r="92" spans="1:91" x14ac:dyDescent="0.3">
      <c r="A92" s="26" t="s">
        <v>108</v>
      </c>
      <c r="B92" s="21" t="s">
        <v>103</v>
      </c>
      <c r="C92" s="21" t="s">
        <v>103</v>
      </c>
      <c r="D92" s="21" t="s">
        <v>103</v>
      </c>
      <c r="E92" s="21" t="s">
        <v>103</v>
      </c>
      <c r="F92" s="21" t="s">
        <v>103</v>
      </c>
      <c r="G92" s="21" t="s">
        <v>103</v>
      </c>
      <c r="H92" s="21" t="s">
        <v>103</v>
      </c>
      <c r="I92" s="21" t="s">
        <v>103</v>
      </c>
      <c r="J92" s="21" t="s">
        <v>103</v>
      </c>
      <c r="K92" s="21" t="s">
        <v>103</v>
      </c>
      <c r="L92" s="21" t="s">
        <v>103</v>
      </c>
      <c r="M92" s="21" t="s">
        <v>103</v>
      </c>
      <c r="N92" s="21" t="s">
        <v>103</v>
      </c>
      <c r="O92" s="21" t="s">
        <v>103</v>
      </c>
      <c r="P92" s="21" t="s">
        <v>103</v>
      </c>
      <c r="Q92" s="21" t="s">
        <v>103</v>
      </c>
      <c r="R92" s="21" t="s">
        <v>103</v>
      </c>
      <c r="S92" s="21" t="s">
        <v>103</v>
      </c>
      <c r="T92" s="21" t="s">
        <v>103</v>
      </c>
      <c r="U92" s="21" t="s">
        <v>103</v>
      </c>
      <c r="V92" s="21" t="s">
        <v>103</v>
      </c>
      <c r="W92" s="21">
        <v>3.9262032085561498</v>
      </c>
      <c r="X92" s="21" t="s">
        <v>104</v>
      </c>
      <c r="Y92" s="21" t="s">
        <v>103</v>
      </c>
      <c r="Z92" s="21" t="s">
        <v>103</v>
      </c>
      <c r="AA92" s="21" t="s">
        <v>103</v>
      </c>
      <c r="AB92" s="21" t="s">
        <v>103</v>
      </c>
      <c r="AC92" s="21" t="s">
        <v>103</v>
      </c>
      <c r="AD92" s="22" t="s">
        <v>103</v>
      </c>
      <c r="AE92" s="21">
        <v>7.2056239015817214</v>
      </c>
      <c r="AF92" s="23" t="s">
        <v>103</v>
      </c>
      <c r="AG92" s="21" t="s">
        <v>103</v>
      </c>
      <c r="AH92" s="21" t="s">
        <v>103</v>
      </c>
      <c r="AI92" s="21" t="s">
        <v>103</v>
      </c>
      <c r="AJ92" s="21" t="s">
        <v>103</v>
      </c>
      <c r="AK92" s="21" t="s">
        <v>103</v>
      </c>
      <c r="AL92" s="21" t="s">
        <v>103</v>
      </c>
      <c r="AM92" s="21" t="s">
        <v>103</v>
      </c>
      <c r="AN92" s="21" t="s">
        <v>103</v>
      </c>
      <c r="AO92" s="21" t="s">
        <v>103</v>
      </c>
      <c r="AP92" s="21" t="s">
        <v>103</v>
      </c>
      <c r="AQ92" s="21" t="s">
        <v>103</v>
      </c>
      <c r="AR92" s="21" t="s">
        <v>103</v>
      </c>
      <c r="AS92" s="23" t="s">
        <v>103</v>
      </c>
      <c r="AT92" s="21" t="s">
        <v>103</v>
      </c>
      <c r="AU92" s="21" t="s">
        <v>103</v>
      </c>
      <c r="AV92" s="21" t="s">
        <v>103</v>
      </c>
      <c r="AW92" s="21" t="s">
        <v>103</v>
      </c>
      <c r="AX92" s="21" t="s">
        <v>104</v>
      </c>
      <c r="AY92" s="21" t="s">
        <v>103</v>
      </c>
      <c r="AZ92" s="21" t="s">
        <v>103</v>
      </c>
      <c r="BA92" s="21" t="s">
        <v>103</v>
      </c>
      <c r="BB92" s="23" t="s">
        <v>103</v>
      </c>
      <c r="BC92" s="21" t="s">
        <v>103</v>
      </c>
      <c r="BD92" s="21" t="s">
        <v>103</v>
      </c>
      <c r="BE92" s="23">
        <v>26.589178356713433</v>
      </c>
      <c r="BF92" s="21" t="s">
        <v>103</v>
      </c>
      <c r="BG92" s="21" t="s">
        <v>103</v>
      </c>
      <c r="BH92" s="21">
        <v>3.2143100511073253</v>
      </c>
      <c r="BI92" s="21" t="s">
        <v>103</v>
      </c>
      <c r="BJ92" s="23" t="s">
        <v>103</v>
      </c>
      <c r="BK92" s="21" t="s">
        <v>103</v>
      </c>
      <c r="BL92" s="21" t="s">
        <v>103</v>
      </c>
      <c r="BM92" s="21" t="s">
        <v>103</v>
      </c>
      <c r="BN92" s="21" t="s">
        <v>103</v>
      </c>
      <c r="BO92" s="21" t="s">
        <v>103</v>
      </c>
      <c r="BP92" s="21" t="s">
        <v>103</v>
      </c>
      <c r="BQ92" s="21">
        <v>1.1395305164319249</v>
      </c>
      <c r="BR92" s="21" t="s">
        <v>103</v>
      </c>
      <c r="BS92" s="24">
        <v>1269.867211440245</v>
      </c>
      <c r="BT92" s="21" t="s">
        <v>103</v>
      </c>
      <c r="BU92" s="21" t="s">
        <v>103</v>
      </c>
      <c r="BV92" s="21" t="s">
        <v>103</v>
      </c>
      <c r="BW92" s="21" t="s">
        <v>103</v>
      </c>
      <c r="BX92" s="24">
        <v>1182.7956989247311</v>
      </c>
      <c r="BY92" s="21" t="s">
        <v>103</v>
      </c>
      <c r="BZ92" s="21" t="s">
        <v>103</v>
      </c>
      <c r="CA92" s="23">
        <v>34.150047483380817</v>
      </c>
      <c r="CB92" s="21" t="s">
        <v>103</v>
      </c>
      <c r="CC92" s="21">
        <v>6.783199999999999</v>
      </c>
      <c r="CD92" s="21" t="s">
        <v>103</v>
      </c>
      <c r="CE92" s="21" t="s">
        <v>103</v>
      </c>
      <c r="CF92" s="23">
        <v>28.568000000000001</v>
      </c>
      <c r="CG92" s="23">
        <v>34.055999999999997</v>
      </c>
      <c r="CH92" s="21" t="s">
        <v>104</v>
      </c>
      <c r="CI92" s="21" t="s">
        <v>103</v>
      </c>
      <c r="CJ92" s="21" t="s">
        <v>103</v>
      </c>
      <c r="CK92" s="21" t="s">
        <v>104</v>
      </c>
      <c r="CL92" s="21" t="s">
        <v>103</v>
      </c>
      <c r="CM92" s="24">
        <v>976</v>
      </c>
    </row>
    <row r="93" spans="1:91" x14ac:dyDescent="0.3">
      <c r="A93" s="26" t="s">
        <v>108</v>
      </c>
      <c r="B93" s="23">
        <v>10.42</v>
      </c>
      <c r="C93" s="21" t="s">
        <v>103</v>
      </c>
      <c r="D93" s="21" t="s">
        <v>103</v>
      </c>
      <c r="E93" s="21" t="s">
        <v>103</v>
      </c>
      <c r="F93" s="21" t="s">
        <v>103</v>
      </c>
      <c r="G93" s="21" t="s">
        <v>103</v>
      </c>
      <c r="H93" s="21" t="s">
        <v>103</v>
      </c>
      <c r="I93" s="21" t="s">
        <v>103</v>
      </c>
      <c r="J93" s="21" t="s">
        <v>103</v>
      </c>
      <c r="K93" s="21" t="s">
        <v>103</v>
      </c>
      <c r="L93" s="21" t="s">
        <v>103</v>
      </c>
      <c r="M93" s="21" t="s">
        <v>103</v>
      </c>
      <c r="N93" s="21" t="s">
        <v>103</v>
      </c>
      <c r="O93" s="21" t="s">
        <v>103</v>
      </c>
      <c r="P93" s="21" t="s">
        <v>103</v>
      </c>
      <c r="Q93" s="21" t="s">
        <v>103</v>
      </c>
      <c r="R93" s="21" t="s">
        <v>103</v>
      </c>
      <c r="S93" s="21" t="s">
        <v>103</v>
      </c>
      <c r="T93" s="21" t="s">
        <v>103</v>
      </c>
      <c r="U93" s="21" t="s">
        <v>103</v>
      </c>
      <c r="V93" s="21" t="s">
        <v>103</v>
      </c>
      <c r="W93" s="24">
        <v>116.62893081761007</v>
      </c>
      <c r="X93" s="21">
        <v>0.16825515947467168</v>
      </c>
      <c r="Y93" s="21" t="s">
        <v>103</v>
      </c>
      <c r="Z93" s="21" t="s">
        <v>103</v>
      </c>
      <c r="AA93" s="21" t="s">
        <v>103</v>
      </c>
      <c r="AB93" s="21" t="s">
        <v>103</v>
      </c>
      <c r="AC93" s="21" t="s">
        <v>103</v>
      </c>
      <c r="AD93" s="22" t="s">
        <v>103</v>
      </c>
      <c r="AE93" s="23" t="s">
        <v>103</v>
      </c>
      <c r="AF93" s="23" t="s">
        <v>105</v>
      </c>
      <c r="AG93" s="21" t="s">
        <v>103</v>
      </c>
      <c r="AH93" s="21" t="s">
        <v>103</v>
      </c>
      <c r="AI93" s="21" t="s">
        <v>103</v>
      </c>
      <c r="AJ93" s="21" t="s">
        <v>103</v>
      </c>
      <c r="AK93" s="21" t="s">
        <v>103</v>
      </c>
      <c r="AL93" s="21" t="s">
        <v>103</v>
      </c>
      <c r="AM93" s="21" t="s">
        <v>103</v>
      </c>
      <c r="AN93" s="21" t="s">
        <v>103</v>
      </c>
      <c r="AO93" s="21" t="s">
        <v>103</v>
      </c>
      <c r="AP93" s="21" t="s">
        <v>103</v>
      </c>
      <c r="AQ93" s="21" t="s">
        <v>103</v>
      </c>
      <c r="AR93" s="21" t="s">
        <v>103</v>
      </c>
      <c r="AS93" s="23" t="s">
        <v>103</v>
      </c>
      <c r="AT93" s="21" t="s">
        <v>103</v>
      </c>
      <c r="AU93" s="21" t="s">
        <v>103</v>
      </c>
      <c r="AV93" s="21" t="s">
        <v>103</v>
      </c>
      <c r="AW93" s="21" t="s">
        <v>103</v>
      </c>
      <c r="AX93" s="21" t="s">
        <v>103</v>
      </c>
      <c r="AY93" s="21" t="s">
        <v>103</v>
      </c>
      <c r="AZ93" s="21" t="s">
        <v>103</v>
      </c>
      <c r="BA93" s="21" t="s">
        <v>103</v>
      </c>
      <c r="BB93" s="23" t="s">
        <v>104</v>
      </c>
      <c r="BC93" s="21" t="s">
        <v>103</v>
      </c>
      <c r="BD93" s="24">
        <v>169.52380952380952</v>
      </c>
      <c r="BE93" s="23" t="s">
        <v>103</v>
      </c>
      <c r="BF93" s="21" t="s">
        <v>103</v>
      </c>
      <c r="BG93" s="21" t="s">
        <v>105</v>
      </c>
      <c r="BH93" s="21" t="s">
        <v>103</v>
      </c>
      <c r="BI93" s="21" t="s">
        <v>103</v>
      </c>
      <c r="BJ93" s="23" t="s">
        <v>103</v>
      </c>
      <c r="BK93" s="21" t="s">
        <v>103</v>
      </c>
      <c r="BL93" s="21" t="s">
        <v>103</v>
      </c>
      <c r="BM93" s="21" t="s">
        <v>103</v>
      </c>
      <c r="BN93" s="21" t="s">
        <v>103</v>
      </c>
      <c r="BO93" s="21" t="s">
        <v>103</v>
      </c>
      <c r="BP93" s="21" t="s">
        <v>103</v>
      </c>
      <c r="BQ93" s="21" t="s">
        <v>103</v>
      </c>
      <c r="BR93" s="21" t="s">
        <v>103</v>
      </c>
      <c r="BS93" s="21" t="s">
        <v>103</v>
      </c>
      <c r="BT93" s="21" t="s">
        <v>103</v>
      </c>
      <c r="BU93" s="21" t="s">
        <v>104</v>
      </c>
      <c r="BV93" s="21" t="s">
        <v>103</v>
      </c>
      <c r="BW93" s="21">
        <v>3.4637288135593218</v>
      </c>
      <c r="BX93" s="23" t="s">
        <v>103</v>
      </c>
      <c r="BY93" s="21" t="s">
        <v>103</v>
      </c>
      <c r="BZ93" s="21">
        <v>1.0225190839694658</v>
      </c>
      <c r="CA93" s="23">
        <v>21.185641025641026</v>
      </c>
      <c r="CB93" s="23">
        <v>24.126482213438734</v>
      </c>
      <c r="CC93" s="21" t="s">
        <v>103</v>
      </c>
      <c r="CD93" s="21" t="s">
        <v>103</v>
      </c>
      <c r="CE93" s="21" t="s">
        <v>103</v>
      </c>
      <c r="CF93" s="21" t="s">
        <v>103</v>
      </c>
      <c r="CG93" s="21">
        <v>1.9819291819291818</v>
      </c>
      <c r="CH93" s="21" t="s">
        <v>103</v>
      </c>
      <c r="CI93" s="21" t="s">
        <v>103</v>
      </c>
      <c r="CJ93" s="21" t="s">
        <v>103</v>
      </c>
      <c r="CK93" s="21" t="s">
        <v>103</v>
      </c>
      <c r="CL93" s="21" t="s">
        <v>103</v>
      </c>
      <c r="CM93" s="21" t="s">
        <v>103</v>
      </c>
    </row>
    <row r="94" spans="1:91" x14ac:dyDescent="0.3">
      <c r="A94" s="26" t="s">
        <v>108</v>
      </c>
      <c r="B94" s="23">
        <v>91.43</v>
      </c>
      <c r="C94" s="21">
        <v>15.437425506555423</v>
      </c>
      <c r="D94" s="21">
        <v>10.681333333333333</v>
      </c>
      <c r="E94" s="21" t="s">
        <v>103</v>
      </c>
      <c r="F94" s="21">
        <v>2.6786427145708585</v>
      </c>
      <c r="G94" s="21" t="s">
        <v>103</v>
      </c>
      <c r="H94" s="21" t="s">
        <v>103</v>
      </c>
      <c r="I94" s="21" t="s">
        <v>103</v>
      </c>
      <c r="J94" s="21" t="s">
        <v>103</v>
      </c>
      <c r="K94" s="21" t="s">
        <v>103</v>
      </c>
      <c r="L94" s="21" t="s">
        <v>103</v>
      </c>
      <c r="M94" s="21" t="s">
        <v>103</v>
      </c>
      <c r="N94" s="21" t="s">
        <v>103</v>
      </c>
      <c r="O94" s="21" t="s">
        <v>103</v>
      </c>
      <c r="P94" s="21" t="s">
        <v>105</v>
      </c>
      <c r="Q94" s="21" t="s">
        <v>103</v>
      </c>
      <c r="R94" s="21" t="s">
        <v>105</v>
      </c>
      <c r="S94" s="21" t="s">
        <v>103</v>
      </c>
      <c r="T94" s="21" t="s">
        <v>103</v>
      </c>
      <c r="U94" s="21" t="s">
        <v>103</v>
      </c>
      <c r="V94" s="21" t="s">
        <v>105</v>
      </c>
      <c r="W94" s="23">
        <v>19.632704402515724</v>
      </c>
      <c r="X94" s="21">
        <v>0.12097560975609756</v>
      </c>
      <c r="Y94" s="21">
        <v>0.45257340241796201</v>
      </c>
      <c r="Z94" s="21">
        <v>3.6531951640759934</v>
      </c>
      <c r="AA94" s="23">
        <v>19.888187556357078</v>
      </c>
      <c r="AB94" s="23">
        <v>11.32938856015779</v>
      </c>
      <c r="AC94" s="21">
        <v>0.89291338582677171</v>
      </c>
      <c r="AD94" s="22">
        <v>6.1558699101004763E-3</v>
      </c>
      <c r="AE94" s="23">
        <v>56.614785992217904</v>
      </c>
      <c r="AF94" s="23">
        <v>28.526522593320237</v>
      </c>
      <c r="AG94" s="21" t="s">
        <v>103</v>
      </c>
      <c r="AH94" s="21" t="s">
        <v>103</v>
      </c>
      <c r="AI94" s="21" t="s">
        <v>103</v>
      </c>
      <c r="AJ94" s="21" t="s">
        <v>103</v>
      </c>
      <c r="AK94" s="21" t="s">
        <v>103</v>
      </c>
      <c r="AL94" s="21">
        <v>4.6837988826815646</v>
      </c>
      <c r="AM94" s="21" t="s">
        <v>103</v>
      </c>
      <c r="AN94" s="21" t="s">
        <v>103</v>
      </c>
      <c r="AO94" s="21" t="s">
        <v>103</v>
      </c>
      <c r="AP94" s="21" t="s">
        <v>103</v>
      </c>
      <c r="AQ94" s="21" t="s">
        <v>103</v>
      </c>
      <c r="AR94" s="21" t="s">
        <v>103</v>
      </c>
      <c r="AS94" s="23" t="s">
        <v>103</v>
      </c>
      <c r="AT94" s="21" t="s">
        <v>103</v>
      </c>
      <c r="AU94" s="21" t="s">
        <v>103</v>
      </c>
      <c r="AV94" s="21">
        <v>4.7721100917431194</v>
      </c>
      <c r="AW94" s="21" t="s">
        <v>103</v>
      </c>
      <c r="AX94" s="21" t="s">
        <v>103</v>
      </c>
      <c r="AY94" s="21" t="s">
        <v>103</v>
      </c>
      <c r="AZ94" s="21" t="s">
        <v>103</v>
      </c>
      <c r="BA94" s="21" t="s">
        <v>103</v>
      </c>
      <c r="BB94" s="23" t="s">
        <v>104</v>
      </c>
      <c r="BC94" s="21" t="s">
        <v>103</v>
      </c>
      <c r="BD94" s="24" t="s">
        <v>103</v>
      </c>
      <c r="BE94" s="23">
        <v>14.303964757709251</v>
      </c>
      <c r="BF94" s="21" t="s">
        <v>103</v>
      </c>
      <c r="BG94" s="21">
        <v>0.20736719286204527</v>
      </c>
      <c r="BH94" s="21">
        <v>6.1297184567257563</v>
      </c>
      <c r="BI94" s="21" t="s">
        <v>103</v>
      </c>
      <c r="BJ94" s="23">
        <v>36.546654099905751</v>
      </c>
      <c r="BK94" s="21">
        <v>4.0512512512512515</v>
      </c>
      <c r="BL94" s="21" t="s">
        <v>103</v>
      </c>
      <c r="BM94" s="21">
        <v>0.18672322375397665</v>
      </c>
      <c r="BN94" s="21" t="s">
        <v>103</v>
      </c>
      <c r="BO94" s="21" t="s">
        <v>103</v>
      </c>
      <c r="BP94" s="21" t="s">
        <v>103</v>
      </c>
      <c r="BQ94" s="21" t="s">
        <v>103</v>
      </c>
      <c r="BR94" s="21" t="s">
        <v>103</v>
      </c>
      <c r="BS94" s="21" t="s">
        <v>103</v>
      </c>
      <c r="BT94" s="21" t="s">
        <v>103</v>
      </c>
      <c r="BU94" s="21" t="s">
        <v>103</v>
      </c>
      <c r="BV94" s="21" t="s">
        <v>103</v>
      </c>
      <c r="BW94" s="21" t="s">
        <v>103</v>
      </c>
      <c r="BX94" s="23">
        <v>10.378874856486796</v>
      </c>
      <c r="BY94" s="21" t="s">
        <v>103</v>
      </c>
      <c r="BZ94" s="21">
        <v>5.1946564885496178</v>
      </c>
      <c r="CA94" s="23">
        <v>84.92307692307692</v>
      </c>
      <c r="CB94" s="23">
        <v>56.347826086956516</v>
      </c>
      <c r="CC94" s="21" t="s">
        <v>103</v>
      </c>
      <c r="CD94" s="21" t="s">
        <v>103</v>
      </c>
      <c r="CE94" s="21">
        <v>6.5906542056074757</v>
      </c>
      <c r="CF94" s="21" t="s">
        <v>103</v>
      </c>
      <c r="CG94" s="21">
        <v>5.6136752136752133</v>
      </c>
      <c r="CH94" s="21" t="s">
        <v>103</v>
      </c>
      <c r="CI94" s="23">
        <v>92.491389207807131</v>
      </c>
      <c r="CJ94" s="21" t="s">
        <v>103</v>
      </c>
      <c r="CK94" s="21" t="s">
        <v>103</v>
      </c>
      <c r="CL94" s="21" t="s">
        <v>103</v>
      </c>
      <c r="CM94" s="21" t="s">
        <v>103</v>
      </c>
    </row>
    <row r="95" spans="1:91" x14ac:dyDescent="0.3">
      <c r="A95" s="26" t="s">
        <v>108</v>
      </c>
      <c r="B95" s="23">
        <v>63.48</v>
      </c>
      <c r="C95" s="21">
        <v>16.71513706793802</v>
      </c>
      <c r="D95" s="21" t="s">
        <v>103</v>
      </c>
      <c r="E95" s="21" t="s">
        <v>103</v>
      </c>
      <c r="F95" s="21" t="s">
        <v>103</v>
      </c>
      <c r="G95" s="21" t="s">
        <v>103</v>
      </c>
      <c r="H95" s="21" t="s">
        <v>103</v>
      </c>
      <c r="I95" s="21" t="s">
        <v>103</v>
      </c>
      <c r="J95" s="21" t="s">
        <v>103</v>
      </c>
      <c r="K95" s="21" t="s">
        <v>103</v>
      </c>
      <c r="L95" s="21" t="s">
        <v>105</v>
      </c>
      <c r="M95" s="21">
        <v>0.80941675503711563</v>
      </c>
      <c r="N95" s="21" t="s">
        <v>103</v>
      </c>
      <c r="O95" s="21" t="s">
        <v>105</v>
      </c>
      <c r="P95" s="21" t="s">
        <v>105</v>
      </c>
      <c r="Q95" s="21" t="s">
        <v>103</v>
      </c>
      <c r="R95" s="21">
        <v>0.25021739130434784</v>
      </c>
      <c r="S95" s="21" t="s">
        <v>103</v>
      </c>
      <c r="T95" s="21" t="s">
        <v>105</v>
      </c>
      <c r="U95" s="21" t="s">
        <v>105</v>
      </c>
      <c r="V95" s="21">
        <f t="shared" ref="V95:V100" si="4">SUM(I95:U95)</f>
        <v>1.0596341463414634</v>
      </c>
      <c r="W95" s="23">
        <v>14.540880503144654</v>
      </c>
      <c r="X95" s="21">
        <v>0.18559099437148219</v>
      </c>
      <c r="Y95" s="21">
        <v>0.11461139896373057</v>
      </c>
      <c r="Z95" s="21">
        <v>1.3761658031088082</v>
      </c>
      <c r="AA95" s="23">
        <v>12.890892696122631</v>
      </c>
      <c r="AB95" s="21">
        <v>5.9471400394477314</v>
      </c>
      <c r="AC95" s="21">
        <v>0.64574803149606308</v>
      </c>
      <c r="AD95" s="22">
        <v>5.0163934426229505E-3</v>
      </c>
      <c r="AE95" s="23">
        <v>42.832684824902721</v>
      </c>
      <c r="AF95" s="23">
        <v>22.129666011787815</v>
      </c>
      <c r="AG95" s="21" t="s">
        <v>103</v>
      </c>
      <c r="AH95" s="21" t="s">
        <v>103</v>
      </c>
      <c r="AI95" s="21" t="s">
        <v>103</v>
      </c>
      <c r="AJ95" s="21" t="s">
        <v>103</v>
      </c>
      <c r="AK95" s="21" t="s">
        <v>103</v>
      </c>
      <c r="AL95" s="21">
        <v>2.4071508379888269</v>
      </c>
      <c r="AM95" s="21" t="s">
        <v>103</v>
      </c>
      <c r="AN95" s="21" t="s">
        <v>103</v>
      </c>
      <c r="AO95" s="21" t="s">
        <v>103</v>
      </c>
      <c r="AP95" s="21" t="s">
        <v>103</v>
      </c>
      <c r="AQ95" s="21" t="s">
        <v>103</v>
      </c>
      <c r="AR95" s="21" t="s">
        <v>103</v>
      </c>
      <c r="AS95" s="23" t="s">
        <v>103</v>
      </c>
      <c r="AT95" s="21" t="s">
        <v>103</v>
      </c>
      <c r="AU95" s="21" t="s">
        <v>103</v>
      </c>
      <c r="AV95" s="21" t="s">
        <v>103</v>
      </c>
      <c r="AW95" s="21" t="s">
        <v>103</v>
      </c>
      <c r="AX95" s="21" t="s">
        <v>103</v>
      </c>
      <c r="AY95" s="21" t="s">
        <v>103</v>
      </c>
      <c r="AZ95" s="21" t="s">
        <v>103</v>
      </c>
      <c r="BA95" s="21" t="s">
        <v>103</v>
      </c>
      <c r="BB95" s="23">
        <v>21.272423398328691</v>
      </c>
      <c r="BC95" s="21" t="s">
        <v>103</v>
      </c>
      <c r="BD95" s="24" t="s">
        <v>103</v>
      </c>
      <c r="BE95" s="23" t="s">
        <v>103</v>
      </c>
      <c r="BF95" s="21" t="s">
        <v>103</v>
      </c>
      <c r="BG95" s="21" t="s">
        <v>105</v>
      </c>
      <c r="BH95" s="21">
        <v>1.8677789363920749</v>
      </c>
      <c r="BI95" s="21" t="s">
        <v>103</v>
      </c>
      <c r="BJ95" s="23" t="s">
        <v>105</v>
      </c>
      <c r="BK95" s="21">
        <v>0.78819393344779654</v>
      </c>
      <c r="BL95" s="21" t="s">
        <v>103</v>
      </c>
      <c r="BM95" s="21" t="s">
        <v>103</v>
      </c>
      <c r="BN95" s="21" t="s">
        <v>103</v>
      </c>
      <c r="BO95" s="21" t="s">
        <v>103</v>
      </c>
      <c r="BP95" s="21" t="s">
        <v>103</v>
      </c>
      <c r="BQ95" s="21" t="s">
        <v>103</v>
      </c>
      <c r="BR95" s="21" t="s">
        <v>103</v>
      </c>
      <c r="BS95" s="21" t="s">
        <v>103</v>
      </c>
      <c r="BT95" s="21" t="s">
        <v>103</v>
      </c>
      <c r="BU95" s="21" t="s">
        <v>103</v>
      </c>
      <c r="BV95" s="21" t="s">
        <v>103</v>
      </c>
      <c r="BW95" s="21">
        <v>1.3281355932203389</v>
      </c>
      <c r="BX95" s="23" t="s">
        <v>104</v>
      </c>
      <c r="BY95" s="21" t="s">
        <v>103</v>
      </c>
      <c r="BZ95" s="21">
        <v>3.4603053435114504</v>
      </c>
      <c r="CA95" s="23">
        <v>52.955897435897434</v>
      </c>
      <c r="CB95" s="23">
        <v>18.893280632411066</v>
      </c>
      <c r="CC95" s="21" t="s">
        <v>103</v>
      </c>
      <c r="CD95" s="21" t="s">
        <v>103</v>
      </c>
      <c r="CE95" s="23">
        <v>12.321495327102802</v>
      </c>
      <c r="CF95" s="21" t="s">
        <v>103</v>
      </c>
      <c r="CG95" s="21">
        <v>3.2673992673992673</v>
      </c>
      <c r="CH95" s="21" t="s">
        <v>103</v>
      </c>
      <c r="CI95" s="23">
        <v>97.818599311136637</v>
      </c>
      <c r="CJ95" s="21" t="s">
        <v>103</v>
      </c>
      <c r="CK95" s="21" t="s">
        <v>103</v>
      </c>
      <c r="CL95" s="21" t="s">
        <v>103</v>
      </c>
      <c r="CM95" s="21" t="s">
        <v>103</v>
      </c>
    </row>
    <row r="96" spans="1:91" x14ac:dyDescent="0.3">
      <c r="A96" s="26" t="s">
        <v>108</v>
      </c>
      <c r="B96" s="23">
        <v>64.489999999999995</v>
      </c>
      <c r="C96" s="21">
        <v>15.179976162097736</v>
      </c>
      <c r="D96" s="21" t="s">
        <v>103</v>
      </c>
      <c r="E96" s="21" t="s">
        <v>103</v>
      </c>
      <c r="F96" s="21" t="s">
        <v>103</v>
      </c>
      <c r="G96" s="21" t="s">
        <v>103</v>
      </c>
      <c r="H96" s="21" t="s">
        <v>103</v>
      </c>
      <c r="I96" s="21" t="s">
        <v>103</v>
      </c>
      <c r="J96" s="21" t="s">
        <v>103</v>
      </c>
      <c r="K96" s="21" t="s">
        <v>105</v>
      </c>
      <c r="L96" s="21" t="s">
        <v>103</v>
      </c>
      <c r="M96" s="21" t="s">
        <v>105</v>
      </c>
      <c r="N96" s="21" t="s">
        <v>103</v>
      </c>
      <c r="O96" s="21">
        <v>0.74995555555555549</v>
      </c>
      <c r="P96" s="21" t="s">
        <v>105</v>
      </c>
      <c r="Q96" s="21" t="s">
        <v>103</v>
      </c>
      <c r="R96" s="21">
        <v>0.42826086956521731</v>
      </c>
      <c r="S96" s="21" t="s">
        <v>105</v>
      </c>
      <c r="T96" s="21" t="s">
        <v>103</v>
      </c>
      <c r="U96" s="21" t="s">
        <v>103</v>
      </c>
      <c r="V96" s="21">
        <f t="shared" si="4"/>
        <v>1.1782164251207727</v>
      </c>
      <c r="W96" s="23">
        <v>12.538364779874213</v>
      </c>
      <c r="X96" s="21">
        <v>0.14258911819887429</v>
      </c>
      <c r="Y96" s="21">
        <v>5.3892918825561312E-2</v>
      </c>
      <c r="Z96" s="21">
        <v>0.67253886010362707</v>
      </c>
      <c r="AA96" s="23">
        <v>10.373309287646526</v>
      </c>
      <c r="AB96" s="21">
        <v>3.3964497041420114</v>
      </c>
      <c r="AC96" s="21">
        <v>0.50881889763779531</v>
      </c>
      <c r="AD96" s="22">
        <v>4.6612903225806456E-3</v>
      </c>
      <c r="AE96" s="23">
        <v>46.326848249027243</v>
      </c>
      <c r="AF96" s="23">
        <v>23.827111984282908</v>
      </c>
      <c r="AG96" s="21" t="s">
        <v>103</v>
      </c>
      <c r="AH96" s="21" t="s">
        <v>103</v>
      </c>
      <c r="AI96" s="21" t="s">
        <v>103</v>
      </c>
      <c r="AJ96" s="21" t="s">
        <v>103</v>
      </c>
      <c r="AK96" s="21" t="s">
        <v>103</v>
      </c>
      <c r="AL96" s="21">
        <v>2.1237988826815646</v>
      </c>
      <c r="AM96" s="21" t="s">
        <v>103</v>
      </c>
      <c r="AN96" s="21" t="s">
        <v>103</v>
      </c>
      <c r="AO96" s="21" t="s">
        <v>103</v>
      </c>
      <c r="AP96" s="21" t="s">
        <v>103</v>
      </c>
      <c r="AQ96" s="21" t="s">
        <v>103</v>
      </c>
      <c r="AR96" s="21" t="s">
        <v>103</v>
      </c>
      <c r="AS96" s="23" t="s">
        <v>103</v>
      </c>
      <c r="AT96" s="21" t="s">
        <v>103</v>
      </c>
      <c r="AU96" s="21" t="s">
        <v>103</v>
      </c>
      <c r="AV96" s="21" t="s">
        <v>103</v>
      </c>
      <c r="AW96" s="21" t="s">
        <v>103</v>
      </c>
      <c r="AX96" s="21" t="s">
        <v>103</v>
      </c>
      <c r="AY96" s="21" t="s">
        <v>103</v>
      </c>
      <c r="AZ96" s="21" t="s">
        <v>103</v>
      </c>
      <c r="BA96" s="21" t="s">
        <v>103</v>
      </c>
      <c r="BB96" s="23" t="s">
        <v>103</v>
      </c>
      <c r="BC96" s="21" t="s">
        <v>103</v>
      </c>
      <c r="BD96" s="24" t="s">
        <v>103</v>
      </c>
      <c r="BE96" s="23" t="s">
        <v>103</v>
      </c>
      <c r="BF96" s="21" t="s">
        <v>103</v>
      </c>
      <c r="BG96" s="21">
        <v>0.11071242278654771</v>
      </c>
      <c r="BH96" s="21">
        <v>1.819395203336809</v>
      </c>
      <c r="BI96" s="21" t="s">
        <v>103</v>
      </c>
      <c r="BJ96" s="23" t="s">
        <v>105</v>
      </c>
      <c r="BK96" s="21">
        <v>1.319789104778067</v>
      </c>
      <c r="BL96" s="21" t="s">
        <v>103</v>
      </c>
      <c r="BM96" s="21" t="s">
        <v>103</v>
      </c>
      <c r="BN96" s="21" t="s">
        <v>103</v>
      </c>
      <c r="BO96" s="21" t="s">
        <v>103</v>
      </c>
      <c r="BP96" s="21" t="s">
        <v>103</v>
      </c>
      <c r="BQ96" s="21" t="s">
        <v>103</v>
      </c>
      <c r="BR96" s="21" t="s">
        <v>103</v>
      </c>
      <c r="BS96" s="21" t="s">
        <v>103</v>
      </c>
      <c r="BT96" s="21" t="s">
        <v>103</v>
      </c>
      <c r="BU96" s="21" t="s">
        <v>103</v>
      </c>
      <c r="BV96" s="21" t="s">
        <v>103</v>
      </c>
      <c r="BW96" s="21" t="s">
        <v>103</v>
      </c>
      <c r="BX96" s="23" t="s">
        <v>104</v>
      </c>
      <c r="BY96" s="21" t="s">
        <v>103</v>
      </c>
      <c r="BZ96" s="21">
        <v>3.8664122137404573</v>
      </c>
      <c r="CA96" s="23">
        <v>68.340512820512828</v>
      </c>
      <c r="CB96" s="23">
        <v>33.501976284584984</v>
      </c>
      <c r="CC96" s="21" t="s">
        <v>103</v>
      </c>
      <c r="CD96" s="21" t="s">
        <v>103</v>
      </c>
      <c r="CE96" s="21">
        <v>8.5831775700934578</v>
      </c>
      <c r="CF96" s="21" t="s">
        <v>103</v>
      </c>
      <c r="CG96" s="21" t="s">
        <v>103</v>
      </c>
      <c r="CH96" s="21" t="s">
        <v>103</v>
      </c>
      <c r="CI96" s="24">
        <v>101.12514351320323</v>
      </c>
      <c r="CJ96" s="21" t="s">
        <v>103</v>
      </c>
      <c r="CK96" s="21" t="s">
        <v>103</v>
      </c>
      <c r="CL96" s="21" t="s">
        <v>103</v>
      </c>
      <c r="CM96" s="21" t="s">
        <v>103</v>
      </c>
    </row>
    <row r="97" spans="1:91" x14ac:dyDescent="0.3">
      <c r="A97" s="26" t="s">
        <v>108</v>
      </c>
      <c r="B97" s="23">
        <v>41.11</v>
      </c>
      <c r="C97" s="21" t="s">
        <v>103</v>
      </c>
      <c r="D97" s="21" t="s">
        <v>103</v>
      </c>
      <c r="E97" s="21" t="s">
        <v>103</v>
      </c>
      <c r="F97" s="21" t="s">
        <v>103</v>
      </c>
      <c r="G97" s="21" t="s">
        <v>103</v>
      </c>
      <c r="H97" s="21" t="s">
        <v>103</v>
      </c>
      <c r="I97" s="21" t="s">
        <v>103</v>
      </c>
      <c r="J97" s="21" t="s">
        <v>103</v>
      </c>
      <c r="K97" s="21" t="s">
        <v>103</v>
      </c>
      <c r="L97" s="21" t="s">
        <v>103</v>
      </c>
      <c r="M97" s="21" t="s">
        <v>103</v>
      </c>
      <c r="N97" s="21" t="s">
        <v>103</v>
      </c>
      <c r="O97" s="21" t="s">
        <v>103</v>
      </c>
      <c r="P97" s="21" t="s">
        <v>103</v>
      </c>
      <c r="Q97" s="21" t="s">
        <v>103</v>
      </c>
      <c r="R97" s="21" t="s">
        <v>105</v>
      </c>
      <c r="S97" s="21" t="s">
        <v>103</v>
      </c>
      <c r="T97" s="21" t="s">
        <v>103</v>
      </c>
      <c r="U97" s="21" t="s">
        <v>103</v>
      </c>
      <c r="V97" s="21" t="s">
        <v>105</v>
      </c>
      <c r="W97" s="21">
        <v>8.7295597484276737</v>
      </c>
      <c r="X97" s="21" t="s">
        <v>105</v>
      </c>
      <c r="Y97" s="21">
        <v>0.14203799654576857</v>
      </c>
      <c r="Z97" s="21">
        <v>1.1792746113989638</v>
      </c>
      <c r="AA97" s="21">
        <v>8.6492335437330929</v>
      </c>
      <c r="AB97" s="21">
        <v>4.2966469428007885</v>
      </c>
      <c r="AC97" s="21">
        <v>0.38212598425196853</v>
      </c>
      <c r="AD97" s="22">
        <v>2.4227921734531993E-3</v>
      </c>
      <c r="AE97" s="23">
        <v>28.3579766536965</v>
      </c>
      <c r="AF97" s="23">
        <v>17.029469548133594</v>
      </c>
      <c r="AG97" s="21" t="s">
        <v>103</v>
      </c>
      <c r="AH97" s="21" t="s">
        <v>103</v>
      </c>
      <c r="AI97" s="21" t="s">
        <v>103</v>
      </c>
      <c r="AJ97" s="21" t="s">
        <v>103</v>
      </c>
      <c r="AK97" s="21" t="s">
        <v>103</v>
      </c>
      <c r="AL97" s="21">
        <v>1.7680446927374303</v>
      </c>
      <c r="AM97" s="21" t="s">
        <v>103</v>
      </c>
      <c r="AN97" s="21" t="s">
        <v>103</v>
      </c>
      <c r="AO97" s="21" t="s">
        <v>103</v>
      </c>
      <c r="AP97" s="21" t="s">
        <v>103</v>
      </c>
      <c r="AQ97" s="21" t="s">
        <v>103</v>
      </c>
      <c r="AR97" s="21" t="s">
        <v>103</v>
      </c>
      <c r="AS97" s="23" t="s">
        <v>103</v>
      </c>
      <c r="AT97" s="21" t="s">
        <v>103</v>
      </c>
      <c r="AU97" s="21" t="s">
        <v>103</v>
      </c>
      <c r="AV97" s="21">
        <v>9.4546788990825679</v>
      </c>
      <c r="AW97" s="21" t="s">
        <v>103</v>
      </c>
      <c r="AX97" s="21" t="s">
        <v>103</v>
      </c>
      <c r="AY97" s="21" t="s">
        <v>103</v>
      </c>
      <c r="AZ97" s="21" t="s">
        <v>103</v>
      </c>
      <c r="BA97" s="21" t="s">
        <v>103</v>
      </c>
      <c r="BB97" s="23" t="s">
        <v>103</v>
      </c>
      <c r="BC97" s="21" t="s">
        <v>103</v>
      </c>
      <c r="BD97" s="24" t="s">
        <v>103</v>
      </c>
      <c r="BE97" s="23" t="s">
        <v>103</v>
      </c>
      <c r="BF97" s="21" t="s">
        <v>105</v>
      </c>
      <c r="BG97" s="21">
        <v>0.136070006863418</v>
      </c>
      <c r="BH97" s="21">
        <v>1.714285714285714</v>
      </c>
      <c r="BI97" s="21" t="s">
        <v>103</v>
      </c>
      <c r="BJ97" s="23" t="s">
        <v>105</v>
      </c>
      <c r="BK97" s="21">
        <v>2.3223223223223219</v>
      </c>
      <c r="BL97" s="21" t="s">
        <v>103</v>
      </c>
      <c r="BM97" s="21" t="s">
        <v>103</v>
      </c>
      <c r="BN97" s="21" t="s">
        <v>103</v>
      </c>
      <c r="BO97" s="21" t="s">
        <v>103</v>
      </c>
      <c r="BP97" s="21" t="s">
        <v>103</v>
      </c>
      <c r="BQ97" s="21" t="s">
        <v>103</v>
      </c>
      <c r="BR97" s="21" t="s">
        <v>103</v>
      </c>
      <c r="BS97" s="21" t="s">
        <v>103</v>
      </c>
      <c r="BT97" s="21" t="s">
        <v>103</v>
      </c>
      <c r="BU97" s="21" t="s">
        <v>103</v>
      </c>
      <c r="BV97" s="21" t="s">
        <v>103</v>
      </c>
      <c r="BW97" s="21">
        <v>1.4732203389830507</v>
      </c>
      <c r="BX97" s="23">
        <v>11.774971297359357</v>
      </c>
      <c r="BY97" s="21" t="s">
        <v>103</v>
      </c>
      <c r="BZ97" s="21">
        <v>3.3759541984732819</v>
      </c>
      <c r="CA97" s="23">
        <v>71.450256410256415</v>
      </c>
      <c r="CB97" s="23">
        <v>24.173913043478258</v>
      </c>
      <c r="CC97" s="21" t="s">
        <v>103</v>
      </c>
      <c r="CD97" s="21" t="s">
        <v>103</v>
      </c>
      <c r="CE97" s="21">
        <v>7.9476635514018685</v>
      </c>
      <c r="CF97" s="21" t="s">
        <v>103</v>
      </c>
      <c r="CG97" s="21" t="s">
        <v>103</v>
      </c>
      <c r="CH97" s="21" t="s">
        <v>103</v>
      </c>
      <c r="CI97" s="23">
        <v>77.336394948335254</v>
      </c>
      <c r="CJ97" s="21" t="s">
        <v>103</v>
      </c>
      <c r="CK97" s="21" t="s">
        <v>103</v>
      </c>
      <c r="CL97" s="21" t="s">
        <v>103</v>
      </c>
      <c r="CM97" s="21" t="s">
        <v>103</v>
      </c>
    </row>
    <row r="98" spans="1:91" x14ac:dyDescent="0.3">
      <c r="A98" s="26" t="s">
        <v>108</v>
      </c>
      <c r="B98" s="23">
        <v>83.42</v>
      </c>
      <c r="C98" s="21">
        <v>21.854588796185933</v>
      </c>
      <c r="D98" s="21">
        <v>11.998666666666669</v>
      </c>
      <c r="E98" s="21" t="s">
        <v>103</v>
      </c>
      <c r="F98" s="21">
        <v>3.2686626746506984</v>
      </c>
      <c r="G98" s="21" t="s">
        <v>103</v>
      </c>
      <c r="H98" s="21" t="s">
        <v>103</v>
      </c>
      <c r="I98" s="21" t="s">
        <v>103</v>
      </c>
      <c r="J98" s="21" t="s">
        <v>103</v>
      </c>
      <c r="K98" s="21" t="s">
        <v>103</v>
      </c>
      <c r="L98" s="21" t="s">
        <v>103</v>
      </c>
      <c r="M98" s="21" t="s">
        <v>103</v>
      </c>
      <c r="N98" s="21" t="s">
        <v>103</v>
      </c>
      <c r="O98" s="21" t="s">
        <v>103</v>
      </c>
      <c r="P98" s="21" t="s">
        <v>103</v>
      </c>
      <c r="Q98" s="21" t="s">
        <v>103</v>
      </c>
      <c r="R98" s="21" t="s">
        <v>103</v>
      </c>
      <c r="S98" s="21" t="s">
        <v>103</v>
      </c>
      <c r="T98" s="21" t="s">
        <v>103</v>
      </c>
      <c r="U98" s="21" t="s">
        <v>103</v>
      </c>
      <c r="V98" s="21" t="s">
        <v>105</v>
      </c>
      <c r="W98" s="23">
        <v>22.53081761006289</v>
      </c>
      <c r="X98" s="21">
        <v>0.19324577861163225</v>
      </c>
      <c r="Y98" s="21">
        <v>0.8</v>
      </c>
      <c r="Z98" s="21">
        <v>5.7899827288428325</v>
      </c>
      <c r="AA98" s="23">
        <v>25.428313796212802</v>
      </c>
      <c r="AB98" s="23">
        <v>16.646942800788953</v>
      </c>
      <c r="AC98" s="21">
        <v>1.1559055118110237</v>
      </c>
      <c r="AD98" s="22">
        <v>7.7718138551031192E-3</v>
      </c>
      <c r="AE98" s="23">
        <v>56.793774319066145</v>
      </c>
      <c r="AF98" s="23">
        <v>38.648330058939095</v>
      </c>
      <c r="AG98" s="21" t="s">
        <v>103</v>
      </c>
      <c r="AH98" s="21" t="s">
        <v>103</v>
      </c>
      <c r="AI98" s="21" t="s">
        <v>103</v>
      </c>
      <c r="AJ98" s="21" t="s">
        <v>103</v>
      </c>
      <c r="AK98" s="21" t="s">
        <v>103</v>
      </c>
      <c r="AL98" s="21">
        <v>6.950614525139664</v>
      </c>
      <c r="AM98" s="21" t="s">
        <v>103</v>
      </c>
      <c r="AN98" s="21" t="s">
        <v>103</v>
      </c>
      <c r="AO98" s="21" t="s">
        <v>103</v>
      </c>
      <c r="AP98" s="21" t="s">
        <v>103</v>
      </c>
      <c r="AQ98" s="21" t="s">
        <v>103</v>
      </c>
      <c r="AR98" s="21" t="s">
        <v>103</v>
      </c>
      <c r="AS98" s="23" t="s">
        <v>103</v>
      </c>
      <c r="AT98" s="21" t="s">
        <v>103</v>
      </c>
      <c r="AU98" s="21" t="s">
        <v>103</v>
      </c>
      <c r="AV98" s="21">
        <v>9.7379816513761472</v>
      </c>
      <c r="AW98" s="21" t="s">
        <v>103</v>
      </c>
      <c r="AX98" s="21" t="s">
        <v>103</v>
      </c>
      <c r="AY98" s="21" t="s">
        <v>103</v>
      </c>
      <c r="AZ98" s="21" t="s">
        <v>103</v>
      </c>
      <c r="BA98" s="21" t="s">
        <v>103</v>
      </c>
      <c r="BB98" s="23" t="s">
        <v>103</v>
      </c>
      <c r="BC98" s="21" t="s">
        <v>103</v>
      </c>
      <c r="BD98" s="24" t="s">
        <v>103</v>
      </c>
      <c r="BE98" s="23" t="s">
        <v>103</v>
      </c>
      <c r="BF98" s="21" t="s">
        <v>105</v>
      </c>
      <c r="BG98" s="21">
        <v>0.27637748798901851</v>
      </c>
      <c r="BH98" s="21">
        <v>7.1557872784150156</v>
      </c>
      <c r="BI98" s="21" t="s">
        <v>103</v>
      </c>
      <c r="BJ98" s="23">
        <v>54.868991517436385</v>
      </c>
      <c r="BK98" s="21">
        <v>4.8056056056056056</v>
      </c>
      <c r="BL98" s="21" t="s">
        <v>103</v>
      </c>
      <c r="BM98" s="21" t="s">
        <v>104</v>
      </c>
      <c r="BN98" s="21" t="s">
        <v>103</v>
      </c>
      <c r="BO98" s="21" t="s">
        <v>103</v>
      </c>
      <c r="BP98" s="21" t="s">
        <v>103</v>
      </c>
      <c r="BQ98" s="21" t="s">
        <v>103</v>
      </c>
      <c r="BR98" s="21" t="s">
        <v>103</v>
      </c>
      <c r="BS98" s="21" t="s">
        <v>103</v>
      </c>
      <c r="BT98" s="21" t="s">
        <v>104</v>
      </c>
      <c r="BU98" s="21" t="s">
        <v>103</v>
      </c>
      <c r="BV98" s="21" t="s">
        <v>103</v>
      </c>
      <c r="BW98" s="21" t="s">
        <v>103</v>
      </c>
      <c r="BX98" s="23">
        <v>18.626865671641795</v>
      </c>
      <c r="BY98" s="21" t="s">
        <v>103</v>
      </c>
      <c r="BZ98" s="21">
        <v>5.221374045801527</v>
      </c>
      <c r="CA98" s="24">
        <v>109.04615384615384</v>
      </c>
      <c r="CB98" s="23">
        <v>83.63636363636364</v>
      </c>
      <c r="CC98" s="21" t="s">
        <v>103</v>
      </c>
      <c r="CD98" s="21" t="s">
        <v>103</v>
      </c>
      <c r="CE98" s="23">
        <v>14.317757009345794</v>
      </c>
      <c r="CF98" s="21" t="s">
        <v>103</v>
      </c>
      <c r="CG98" s="21" t="s">
        <v>103</v>
      </c>
      <c r="CH98" s="21" t="s">
        <v>103</v>
      </c>
      <c r="CI98" s="24">
        <v>114.5350172215844</v>
      </c>
      <c r="CJ98" s="21" t="s">
        <v>103</v>
      </c>
      <c r="CK98" s="21" t="s">
        <v>103</v>
      </c>
      <c r="CL98" s="21" t="s">
        <v>103</v>
      </c>
      <c r="CM98" s="21" t="s">
        <v>103</v>
      </c>
    </row>
    <row r="99" spans="1:91" x14ac:dyDescent="0.3">
      <c r="A99" s="26" t="s">
        <v>108</v>
      </c>
      <c r="B99" s="23">
        <v>35.659999999999997</v>
      </c>
      <c r="C99" s="21" t="s">
        <v>103</v>
      </c>
      <c r="D99" s="21" t="s">
        <v>103</v>
      </c>
      <c r="E99" s="21" t="s">
        <v>103</v>
      </c>
      <c r="F99" s="21" t="s">
        <v>103</v>
      </c>
      <c r="G99" s="21" t="s">
        <v>103</v>
      </c>
      <c r="H99" s="21" t="s">
        <v>103</v>
      </c>
      <c r="I99" s="21" t="s">
        <v>103</v>
      </c>
      <c r="J99" s="21" t="s">
        <v>103</v>
      </c>
      <c r="K99" s="21" t="s">
        <v>103</v>
      </c>
      <c r="L99" s="21" t="s">
        <v>103</v>
      </c>
      <c r="M99" s="21" t="s">
        <v>103</v>
      </c>
      <c r="N99" s="21" t="s">
        <v>103</v>
      </c>
      <c r="O99" s="21" t="s">
        <v>103</v>
      </c>
      <c r="P99" s="21" t="s">
        <v>105</v>
      </c>
      <c r="Q99" s="21" t="s">
        <v>103</v>
      </c>
      <c r="R99" s="21" t="s">
        <v>105</v>
      </c>
      <c r="S99" s="21" t="s">
        <v>103</v>
      </c>
      <c r="T99" s="21" t="s">
        <v>103</v>
      </c>
      <c r="U99" s="21" t="s">
        <v>105</v>
      </c>
      <c r="V99" s="21" t="s">
        <v>105</v>
      </c>
      <c r="W99" s="23">
        <v>12.065408805031447</v>
      </c>
      <c r="X99" s="21" t="s">
        <v>105</v>
      </c>
      <c r="Y99" s="21">
        <v>0.21319516407599309</v>
      </c>
      <c r="Z99" s="21">
        <v>1.890846286701209</v>
      </c>
      <c r="AA99" s="21">
        <v>9.7457168620378702</v>
      </c>
      <c r="AB99" s="21">
        <v>5.9723865877712035</v>
      </c>
      <c r="AC99" s="21">
        <v>0.39779527559055122</v>
      </c>
      <c r="AD99" s="22">
        <v>2.6363035430988896E-3</v>
      </c>
      <c r="AE99" s="23">
        <v>23.338521400778212</v>
      </c>
      <c r="AF99" s="23">
        <v>14.656188605108055</v>
      </c>
      <c r="AG99" s="21" t="s">
        <v>103</v>
      </c>
      <c r="AH99" s="21" t="s">
        <v>103</v>
      </c>
      <c r="AI99" s="21" t="s">
        <v>103</v>
      </c>
      <c r="AJ99" s="21" t="s">
        <v>103</v>
      </c>
      <c r="AK99" s="21" t="s">
        <v>103</v>
      </c>
      <c r="AL99" s="21">
        <v>4.1626815642458102</v>
      </c>
      <c r="AM99" s="21" t="s">
        <v>103</v>
      </c>
      <c r="AN99" s="21" t="s">
        <v>103</v>
      </c>
      <c r="AO99" s="21" t="s">
        <v>103</v>
      </c>
      <c r="AP99" s="21" t="s">
        <v>103</v>
      </c>
      <c r="AQ99" s="21" t="s">
        <v>103</v>
      </c>
      <c r="AR99" s="21" t="s">
        <v>103</v>
      </c>
      <c r="AS99" s="23" t="s">
        <v>103</v>
      </c>
      <c r="AT99" s="21" t="s">
        <v>103</v>
      </c>
      <c r="AU99" s="21" t="s">
        <v>103</v>
      </c>
      <c r="AV99" s="21">
        <v>4.6957798165137614</v>
      </c>
      <c r="AW99" s="21" t="s">
        <v>103</v>
      </c>
      <c r="AX99" s="21" t="s">
        <v>103</v>
      </c>
      <c r="AY99" s="21" t="s">
        <v>103</v>
      </c>
      <c r="AZ99" s="21" t="s">
        <v>103</v>
      </c>
      <c r="BA99" s="21" t="s">
        <v>103</v>
      </c>
      <c r="BB99" s="21">
        <v>3.3782729805013934</v>
      </c>
      <c r="BC99" s="21" t="s">
        <v>103</v>
      </c>
      <c r="BD99" s="24" t="s">
        <v>103</v>
      </c>
      <c r="BE99" s="23" t="s">
        <v>103</v>
      </c>
      <c r="BF99" s="21" t="s">
        <v>103</v>
      </c>
      <c r="BG99" s="21" t="s">
        <v>105</v>
      </c>
      <c r="BH99" s="21">
        <v>1.1920750782064649</v>
      </c>
      <c r="BI99" s="21" t="s">
        <v>103</v>
      </c>
      <c r="BJ99" s="23">
        <v>12.418473138548539</v>
      </c>
      <c r="BK99" s="21">
        <v>1.7433433433433432</v>
      </c>
      <c r="BL99" s="21" t="s">
        <v>103</v>
      </c>
      <c r="BM99" s="21" t="s">
        <v>103</v>
      </c>
      <c r="BN99" s="21" t="s">
        <v>103</v>
      </c>
      <c r="BO99" s="21" t="s">
        <v>103</v>
      </c>
      <c r="BP99" s="21" t="s">
        <v>103</v>
      </c>
      <c r="BQ99" s="21" t="s">
        <v>103</v>
      </c>
      <c r="BR99" s="21" t="s">
        <v>103</v>
      </c>
      <c r="BS99" s="21" t="s">
        <v>103</v>
      </c>
      <c r="BT99" s="21" t="s">
        <v>103</v>
      </c>
      <c r="BU99" s="21" t="s">
        <v>103</v>
      </c>
      <c r="BV99" s="21" t="s">
        <v>103</v>
      </c>
      <c r="BW99" s="21" t="s">
        <v>103</v>
      </c>
      <c r="BX99" s="23">
        <v>17.809414466130885</v>
      </c>
      <c r="BY99" s="21" t="s">
        <v>103</v>
      </c>
      <c r="BZ99" s="21">
        <v>5.0343511450381682</v>
      </c>
      <c r="CA99" s="24">
        <v>108.8</v>
      </c>
      <c r="CB99" s="23">
        <v>51.446640316205531</v>
      </c>
      <c r="CC99" s="21" t="s">
        <v>103</v>
      </c>
      <c r="CD99" s="21" t="s">
        <v>103</v>
      </c>
      <c r="CE99" s="23">
        <v>16.710280373831775</v>
      </c>
      <c r="CF99" s="21" t="s">
        <v>103</v>
      </c>
      <c r="CG99" s="21">
        <v>2.3570207570207566</v>
      </c>
      <c r="CH99" s="21" t="s">
        <v>103</v>
      </c>
      <c r="CI99" s="24">
        <v>124.36280137772675</v>
      </c>
      <c r="CJ99" s="21" t="s">
        <v>103</v>
      </c>
      <c r="CK99" s="21" t="s">
        <v>103</v>
      </c>
      <c r="CL99" s="21" t="s">
        <v>103</v>
      </c>
      <c r="CM99" s="21" t="s">
        <v>103</v>
      </c>
    </row>
    <row r="100" spans="1:91" x14ac:dyDescent="0.3">
      <c r="A100" s="26" t="s">
        <v>108</v>
      </c>
      <c r="B100" s="23">
        <v>34.74</v>
      </c>
      <c r="C100" s="21" t="s">
        <v>103</v>
      </c>
      <c r="D100" s="21" t="s">
        <v>103</v>
      </c>
      <c r="E100" s="21" t="s">
        <v>103</v>
      </c>
      <c r="F100" s="21" t="s">
        <v>103</v>
      </c>
      <c r="G100" s="21" t="s">
        <v>103</v>
      </c>
      <c r="H100" s="21" t="s">
        <v>103</v>
      </c>
      <c r="I100" s="21" t="s">
        <v>103</v>
      </c>
      <c r="J100" s="21" t="s">
        <v>103</v>
      </c>
      <c r="K100" s="21" t="s">
        <v>103</v>
      </c>
      <c r="L100" s="21" t="s">
        <v>103</v>
      </c>
      <c r="M100" s="21" t="s">
        <v>103</v>
      </c>
      <c r="N100" s="21" t="s">
        <v>103</v>
      </c>
      <c r="O100" s="21" t="s">
        <v>103</v>
      </c>
      <c r="P100" s="21" t="s">
        <v>105</v>
      </c>
      <c r="Q100" s="21" t="s">
        <v>103</v>
      </c>
      <c r="R100" s="21">
        <v>0.29267080745341617</v>
      </c>
      <c r="S100" s="21" t="s">
        <v>103</v>
      </c>
      <c r="T100" s="21" t="s">
        <v>103</v>
      </c>
      <c r="U100" s="21" t="s">
        <v>103</v>
      </c>
      <c r="V100" s="21">
        <f t="shared" si="4"/>
        <v>0.29267080745341617</v>
      </c>
      <c r="W100" s="23">
        <v>11.41132075471698</v>
      </c>
      <c r="X100" s="21" t="s">
        <v>105</v>
      </c>
      <c r="Y100" s="21">
        <v>0.17132987910189984</v>
      </c>
      <c r="Z100" s="21">
        <v>1.4860103626943006</v>
      </c>
      <c r="AA100" s="21">
        <v>9.3273219116320991</v>
      </c>
      <c r="AB100" s="21">
        <v>5.2520710059171591</v>
      </c>
      <c r="AC100" s="21">
        <v>0.39574803149606302</v>
      </c>
      <c r="AD100" s="22">
        <v>3.1352459016393435E-3</v>
      </c>
      <c r="AE100" s="23">
        <v>26.186770428015564</v>
      </c>
      <c r="AF100" s="23">
        <v>13.783889980353635</v>
      </c>
      <c r="AG100" s="21" t="s">
        <v>103</v>
      </c>
      <c r="AH100" s="21" t="s">
        <v>103</v>
      </c>
      <c r="AI100" s="21" t="s">
        <v>103</v>
      </c>
      <c r="AJ100" s="21" t="s">
        <v>103</v>
      </c>
      <c r="AK100" s="21" t="s">
        <v>103</v>
      </c>
      <c r="AL100" s="21">
        <v>2.438435754189944</v>
      </c>
      <c r="AM100" s="21" t="s">
        <v>103</v>
      </c>
      <c r="AN100" s="21" t="s">
        <v>103</v>
      </c>
      <c r="AO100" s="21" t="s">
        <v>103</v>
      </c>
      <c r="AP100" s="21" t="s">
        <v>103</v>
      </c>
      <c r="AQ100" s="21" t="s">
        <v>103</v>
      </c>
      <c r="AR100" s="21" t="s">
        <v>103</v>
      </c>
      <c r="AS100" s="23" t="s">
        <v>103</v>
      </c>
      <c r="AT100" s="21" t="s">
        <v>103</v>
      </c>
      <c r="AU100" s="21" t="s">
        <v>103</v>
      </c>
      <c r="AV100" s="21">
        <v>7.6770642201834871</v>
      </c>
      <c r="AW100" s="21" t="s">
        <v>103</v>
      </c>
      <c r="AX100" s="21" t="s">
        <v>103</v>
      </c>
      <c r="AY100" s="21" t="s">
        <v>103</v>
      </c>
      <c r="AZ100" s="21" t="s">
        <v>103</v>
      </c>
      <c r="BA100" s="21" t="s">
        <v>103</v>
      </c>
      <c r="BB100" s="23" t="s">
        <v>103</v>
      </c>
      <c r="BC100" s="21" t="s">
        <v>103</v>
      </c>
      <c r="BD100" s="24" t="s">
        <v>103</v>
      </c>
      <c r="BE100" s="23" t="s">
        <v>103</v>
      </c>
      <c r="BF100" s="21" t="s">
        <v>103</v>
      </c>
      <c r="BG100" s="21">
        <v>0.11151956074124912</v>
      </c>
      <c r="BH100" s="21">
        <v>1.4239833159541189</v>
      </c>
      <c r="BI100" s="21" t="s">
        <v>103</v>
      </c>
      <c r="BJ100" s="23" t="s">
        <v>105</v>
      </c>
      <c r="BK100" s="21">
        <v>1.8750107281674608</v>
      </c>
      <c r="BL100" s="21" t="s">
        <v>103</v>
      </c>
      <c r="BM100" s="21" t="s">
        <v>103</v>
      </c>
      <c r="BN100" s="21" t="s">
        <v>103</v>
      </c>
      <c r="BO100" s="21" t="s">
        <v>103</v>
      </c>
      <c r="BP100" s="21" t="s">
        <v>103</v>
      </c>
      <c r="BQ100" s="21" t="s">
        <v>103</v>
      </c>
      <c r="BR100" s="21" t="s">
        <v>103</v>
      </c>
      <c r="BS100" s="21" t="s">
        <v>103</v>
      </c>
      <c r="BT100" s="21" t="s">
        <v>103</v>
      </c>
      <c r="BU100" s="21" t="s">
        <v>103</v>
      </c>
      <c r="BV100" s="21" t="s">
        <v>103</v>
      </c>
      <c r="BW100" s="21">
        <v>0.96610169491525422</v>
      </c>
      <c r="BX100" s="23">
        <v>16.33065442020666</v>
      </c>
      <c r="BY100" s="21" t="s">
        <v>103</v>
      </c>
      <c r="BZ100" s="21">
        <v>3.0908396946564882</v>
      </c>
      <c r="CA100" s="23">
        <v>87.958974358974359</v>
      </c>
      <c r="CB100" s="23">
        <v>29.533596837944664</v>
      </c>
      <c r="CC100" s="21" t="s">
        <v>103</v>
      </c>
      <c r="CD100" s="21" t="s">
        <v>103</v>
      </c>
      <c r="CE100" s="21">
        <v>9.7869158878504674</v>
      </c>
      <c r="CF100" s="21" t="s">
        <v>103</v>
      </c>
      <c r="CG100" s="21" t="s">
        <v>103</v>
      </c>
      <c r="CH100" s="21" t="s">
        <v>103</v>
      </c>
      <c r="CI100" s="23">
        <v>84.289322617680824</v>
      </c>
      <c r="CJ100" s="21" t="s">
        <v>103</v>
      </c>
      <c r="CK100" s="21" t="s">
        <v>103</v>
      </c>
      <c r="CL100" s="21" t="s">
        <v>103</v>
      </c>
      <c r="CM100" s="21" t="s">
        <v>103</v>
      </c>
    </row>
    <row r="101" spans="1:91" x14ac:dyDescent="0.3">
      <c r="A101" s="25" t="s">
        <v>108</v>
      </c>
      <c r="B101" s="23">
        <v>73.150000000000006</v>
      </c>
      <c r="C101" s="21" t="s">
        <v>103</v>
      </c>
      <c r="D101" s="21" t="s">
        <v>103</v>
      </c>
      <c r="E101" s="21" t="s">
        <v>103</v>
      </c>
      <c r="F101" s="21" t="s">
        <v>103</v>
      </c>
      <c r="G101" s="21" t="s">
        <v>103</v>
      </c>
      <c r="H101" s="21" t="s">
        <v>103</v>
      </c>
      <c r="I101" s="21" t="s">
        <v>103</v>
      </c>
      <c r="J101" s="21" t="s">
        <v>103</v>
      </c>
      <c r="K101" s="21" t="s">
        <v>103</v>
      </c>
      <c r="L101" s="21" t="s">
        <v>103</v>
      </c>
      <c r="M101" s="21" t="s">
        <v>103</v>
      </c>
      <c r="N101" s="21" t="s">
        <v>103</v>
      </c>
      <c r="O101" s="21" t="s">
        <v>103</v>
      </c>
      <c r="P101" s="21" t="s">
        <v>103</v>
      </c>
      <c r="Q101" s="21" t="s">
        <v>103</v>
      </c>
      <c r="R101" s="21" t="s">
        <v>103</v>
      </c>
      <c r="S101" s="21" t="s">
        <v>103</v>
      </c>
      <c r="T101" s="21" t="s">
        <v>103</v>
      </c>
      <c r="U101" s="21" t="s">
        <v>103</v>
      </c>
      <c r="V101" s="21" t="s">
        <v>103</v>
      </c>
      <c r="W101" s="23">
        <v>17.167295597484276</v>
      </c>
      <c r="X101" s="21" t="s">
        <v>105</v>
      </c>
      <c r="Y101" s="21">
        <v>0.13229706390328153</v>
      </c>
      <c r="Z101" s="21">
        <v>1.1018998272884284</v>
      </c>
      <c r="AA101" s="21">
        <v>8.1370604147880954</v>
      </c>
      <c r="AB101" s="21">
        <v>3.9826429980276137</v>
      </c>
      <c r="AC101" s="21">
        <v>0.3575590551181102</v>
      </c>
      <c r="AD101" s="22">
        <v>3.4656266525647807E-3</v>
      </c>
      <c r="AE101" s="23">
        <v>40.085603112840467</v>
      </c>
      <c r="AF101" s="23">
        <v>20.243614931237722</v>
      </c>
      <c r="AG101" s="21" t="s">
        <v>103</v>
      </c>
      <c r="AH101" s="21" t="s">
        <v>103</v>
      </c>
      <c r="AI101" s="21" t="s">
        <v>103</v>
      </c>
      <c r="AJ101" s="21" t="s">
        <v>103</v>
      </c>
      <c r="AK101" s="21" t="s">
        <v>103</v>
      </c>
      <c r="AL101" s="21">
        <v>3.006927374301676</v>
      </c>
      <c r="AM101" s="21" t="s">
        <v>103</v>
      </c>
      <c r="AN101" s="21" t="s">
        <v>103</v>
      </c>
      <c r="AO101" s="21" t="s">
        <v>103</v>
      </c>
      <c r="AP101" s="21" t="s">
        <v>103</v>
      </c>
      <c r="AQ101" s="21" t="s">
        <v>103</v>
      </c>
      <c r="AR101" s="21" t="s">
        <v>103</v>
      </c>
      <c r="AS101" s="23" t="s">
        <v>103</v>
      </c>
      <c r="AT101" s="21" t="s">
        <v>103</v>
      </c>
      <c r="AU101" s="21" t="s">
        <v>103</v>
      </c>
      <c r="AV101" s="23">
        <v>14.884403669724772</v>
      </c>
      <c r="AW101" s="21" t="s">
        <v>103</v>
      </c>
      <c r="AX101" s="21" t="s">
        <v>103</v>
      </c>
      <c r="AY101" s="21" t="s">
        <v>103</v>
      </c>
      <c r="AZ101" s="21" t="s">
        <v>103</v>
      </c>
      <c r="BA101" s="21" t="s">
        <v>103</v>
      </c>
      <c r="BB101" s="23" t="s">
        <v>104</v>
      </c>
      <c r="BC101" s="21" t="s">
        <v>103</v>
      </c>
      <c r="BD101" s="24" t="s">
        <v>103</v>
      </c>
      <c r="BE101" s="23" t="s">
        <v>103</v>
      </c>
      <c r="BF101" s="21" t="s">
        <v>103</v>
      </c>
      <c r="BG101" s="21">
        <v>0.10983802333562112</v>
      </c>
      <c r="BH101" s="21">
        <v>1.8836287799791447</v>
      </c>
      <c r="BI101" s="21" t="s">
        <v>103</v>
      </c>
      <c r="BJ101" s="23" t="s">
        <v>103</v>
      </c>
      <c r="BK101" s="21">
        <v>2.2678678678678676</v>
      </c>
      <c r="BL101" s="21" t="s">
        <v>103</v>
      </c>
      <c r="BM101" s="21" t="s">
        <v>103</v>
      </c>
      <c r="BN101" s="21" t="s">
        <v>103</v>
      </c>
      <c r="BO101" s="21" t="s">
        <v>103</v>
      </c>
      <c r="BP101" s="21" t="s">
        <v>103</v>
      </c>
      <c r="BQ101" s="21" t="s">
        <v>103</v>
      </c>
      <c r="BR101" s="21" t="s">
        <v>103</v>
      </c>
      <c r="BS101" s="21" t="s">
        <v>103</v>
      </c>
      <c r="BT101" s="21" t="s">
        <v>103</v>
      </c>
      <c r="BU101" s="21" t="s">
        <v>103</v>
      </c>
      <c r="BV101" s="21" t="s">
        <v>103</v>
      </c>
      <c r="BW101" s="21" t="s">
        <v>103</v>
      </c>
      <c r="BX101" s="23">
        <v>12.867967853042479</v>
      </c>
      <c r="BY101" s="21" t="s">
        <v>103</v>
      </c>
      <c r="BZ101" s="21">
        <v>3.499236641221374</v>
      </c>
      <c r="CA101" s="23">
        <v>72.861538461538473</v>
      </c>
      <c r="CB101" s="23">
        <v>29.770750988142293</v>
      </c>
      <c r="CC101" s="21" t="s">
        <v>103</v>
      </c>
      <c r="CD101" s="21" t="s">
        <v>103</v>
      </c>
      <c r="CE101" s="21">
        <v>4.0411214953271024</v>
      </c>
      <c r="CF101" s="21" t="s">
        <v>103</v>
      </c>
      <c r="CG101" s="21">
        <v>1.7816849816849818</v>
      </c>
      <c r="CH101" s="21" t="s">
        <v>103</v>
      </c>
      <c r="CI101" s="23">
        <v>52.592422502870271</v>
      </c>
      <c r="CJ101" s="21" t="s">
        <v>103</v>
      </c>
      <c r="CK101" s="21" t="s">
        <v>103</v>
      </c>
      <c r="CL101" s="21" t="s">
        <v>103</v>
      </c>
      <c r="CM101" s="21" t="s">
        <v>103</v>
      </c>
    </row>
    <row r="102" spans="1:91" x14ac:dyDescent="0.3">
      <c r="A102" s="26" t="s">
        <v>108</v>
      </c>
      <c r="B102" s="23">
        <v>10.77</v>
      </c>
      <c r="C102" s="21" t="s">
        <v>103</v>
      </c>
      <c r="D102" s="21" t="s">
        <v>103</v>
      </c>
      <c r="E102" s="21" t="s">
        <v>103</v>
      </c>
      <c r="F102" s="21">
        <v>2.2043912175648703</v>
      </c>
      <c r="G102" s="21" t="s">
        <v>103</v>
      </c>
      <c r="H102" s="21" t="s">
        <v>103</v>
      </c>
      <c r="I102" s="21" t="s">
        <v>103</v>
      </c>
      <c r="J102" s="21" t="s">
        <v>103</v>
      </c>
      <c r="K102" s="21" t="s">
        <v>103</v>
      </c>
      <c r="L102" s="21" t="s">
        <v>103</v>
      </c>
      <c r="M102" s="21" t="s">
        <v>103</v>
      </c>
      <c r="N102" s="21" t="s">
        <v>103</v>
      </c>
      <c r="O102" s="21" t="s">
        <v>103</v>
      </c>
      <c r="P102" s="21" t="s">
        <v>103</v>
      </c>
      <c r="Q102" s="21" t="s">
        <v>103</v>
      </c>
      <c r="R102" s="21" t="s">
        <v>105</v>
      </c>
      <c r="S102" s="21" t="s">
        <v>103</v>
      </c>
      <c r="T102" s="21" t="s">
        <v>103</v>
      </c>
      <c r="U102" s="21" t="s">
        <v>103</v>
      </c>
      <c r="V102" s="21" t="s">
        <v>105</v>
      </c>
      <c r="W102" s="21">
        <v>5.1733333333333329</v>
      </c>
      <c r="X102" s="21" t="s">
        <v>103</v>
      </c>
      <c r="Y102" s="21">
        <v>0.14811744386873921</v>
      </c>
      <c r="Z102" s="21">
        <v>1.3816925734024179</v>
      </c>
      <c r="AA102" s="21">
        <v>6.2990081154192961</v>
      </c>
      <c r="AB102" s="21">
        <v>4.5641025641025639</v>
      </c>
      <c r="AC102" s="21">
        <v>0.21614173228346456</v>
      </c>
      <c r="AD102" s="22">
        <v>2.0110523532522471E-3</v>
      </c>
      <c r="AE102" s="23" t="s">
        <v>103</v>
      </c>
      <c r="AF102" s="21">
        <v>6.902161100196464</v>
      </c>
      <c r="AG102" s="21" t="s">
        <v>103</v>
      </c>
      <c r="AH102" s="21" t="s">
        <v>103</v>
      </c>
      <c r="AI102" s="21" t="s">
        <v>105</v>
      </c>
      <c r="AJ102" s="21" t="s">
        <v>103</v>
      </c>
      <c r="AK102" s="21" t="s">
        <v>103</v>
      </c>
      <c r="AL102" s="21" t="s">
        <v>104</v>
      </c>
      <c r="AM102" s="21" t="s">
        <v>103</v>
      </c>
      <c r="AN102" s="21" t="s">
        <v>103</v>
      </c>
      <c r="AO102" s="21" t="s">
        <v>103</v>
      </c>
      <c r="AP102" s="21" t="s">
        <v>103</v>
      </c>
      <c r="AQ102" s="21" t="s">
        <v>103</v>
      </c>
      <c r="AR102" s="21" t="s">
        <v>103</v>
      </c>
      <c r="AS102" s="23" t="s">
        <v>103</v>
      </c>
      <c r="AT102" s="21" t="s">
        <v>103</v>
      </c>
      <c r="AU102" s="21" t="s">
        <v>103</v>
      </c>
      <c r="AV102" s="21">
        <v>7.3834862385321101</v>
      </c>
      <c r="AW102" s="21" t="s">
        <v>103</v>
      </c>
      <c r="AX102" s="21" t="s">
        <v>103</v>
      </c>
      <c r="AY102" s="21" t="s">
        <v>103</v>
      </c>
      <c r="AZ102" s="21" t="s">
        <v>103</v>
      </c>
      <c r="BA102" s="21" t="s">
        <v>103</v>
      </c>
      <c r="BB102" s="23" t="s">
        <v>103</v>
      </c>
      <c r="BC102" s="21" t="s">
        <v>103</v>
      </c>
      <c r="BD102" s="24" t="s">
        <v>103</v>
      </c>
      <c r="BE102" s="23" t="s">
        <v>103</v>
      </c>
      <c r="BF102" s="21" t="s">
        <v>103</v>
      </c>
      <c r="BG102" s="21">
        <v>8.8448867536032927E-2</v>
      </c>
      <c r="BH102" s="21" t="s">
        <v>105</v>
      </c>
      <c r="BI102" s="21" t="s">
        <v>103</v>
      </c>
      <c r="BJ102" s="23" t="s">
        <v>103</v>
      </c>
      <c r="BK102" s="21">
        <v>1.0492468627567966</v>
      </c>
      <c r="BL102" s="21" t="s">
        <v>103</v>
      </c>
      <c r="BM102" s="21" t="s">
        <v>104</v>
      </c>
      <c r="BN102" s="21" t="s">
        <v>103</v>
      </c>
      <c r="BO102" s="21" t="s">
        <v>103</v>
      </c>
      <c r="BP102" s="21" t="s">
        <v>103</v>
      </c>
      <c r="BQ102" s="21" t="s">
        <v>103</v>
      </c>
      <c r="BR102" s="21" t="s">
        <v>103</v>
      </c>
      <c r="BS102" s="21" t="s">
        <v>103</v>
      </c>
      <c r="BT102" s="21" t="s">
        <v>103</v>
      </c>
      <c r="BU102" s="21" t="s">
        <v>103</v>
      </c>
      <c r="BV102" s="21" t="s">
        <v>103</v>
      </c>
      <c r="BW102" s="21" t="s">
        <v>103</v>
      </c>
      <c r="BX102" s="23">
        <v>10.957520091848451</v>
      </c>
      <c r="BY102" s="21" t="s">
        <v>103</v>
      </c>
      <c r="BZ102" s="21">
        <v>3.6904580152671755</v>
      </c>
      <c r="CA102" s="23">
        <v>68.036923076923074</v>
      </c>
      <c r="CB102" s="23">
        <v>16.932806324110672</v>
      </c>
      <c r="CC102" s="21" t="s">
        <v>103</v>
      </c>
      <c r="CD102" s="21" t="s">
        <v>103</v>
      </c>
      <c r="CE102" s="23">
        <v>11.895327102803737</v>
      </c>
      <c r="CF102" s="21" t="s">
        <v>103</v>
      </c>
      <c r="CG102" s="21" t="s">
        <v>103</v>
      </c>
      <c r="CH102" s="21" t="s">
        <v>103</v>
      </c>
      <c r="CI102" s="23">
        <v>99.104477611940311</v>
      </c>
      <c r="CJ102" s="21" t="s">
        <v>103</v>
      </c>
      <c r="CK102" s="21" t="s">
        <v>103</v>
      </c>
      <c r="CL102" s="21" t="s">
        <v>103</v>
      </c>
      <c r="CM102" s="21" t="s">
        <v>103</v>
      </c>
    </row>
    <row r="103" spans="1:91" x14ac:dyDescent="0.3">
      <c r="A103" s="26" t="s">
        <v>108</v>
      </c>
      <c r="B103" s="23">
        <v>18.059999999999999</v>
      </c>
      <c r="C103" s="21" t="s">
        <v>103</v>
      </c>
      <c r="D103" s="21" t="s">
        <v>103</v>
      </c>
      <c r="E103" s="21" t="s">
        <v>103</v>
      </c>
      <c r="F103" s="21" t="s">
        <v>103</v>
      </c>
      <c r="G103" s="21" t="s">
        <v>103</v>
      </c>
      <c r="H103" s="21" t="s">
        <v>103</v>
      </c>
      <c r="I103" s="21" t="s">
        <v>103</v>
      </c>
      <c r="J103" s="21" t="s">
        <v>103</v>
      </c>
      <c r="K103" s="21" t="s">
        <v>103</v>
      </c>
      <c r="L103" s="21" t="s">
        <v>103</v>
      </c>
      <c r="M103" s="21" t="s">
        <v>103</v>
      </c>
      <c r="N103" s="21" t="s">
        <v>103</v>
      </c>
      <c r="O103" s="21" t="s">
        <v>103</v>
      </c>
      <c r="P103" s="21" t="s">
        <v>103</v>
      </c>
      <c r="Q103" s="21" t="s">
        <v>103</v>
      </c>
      <c r="R103" s="21" t="s">
        <v>103</v>
      </c>
      <c r="S103" s="21" t="s">
        <v>103</v>
      </c>
      <c r="T103" s="21" t="s">
        <v>103</v>
      </c>
      <c r="U103" s="21" t="s">
        <v>103</v>
      </c>
      <c r="V103" s="21" t="s">
        <v>103</v>
      </c>
      <c r="W103" s="21" t="s">
        <v>103</v>
      </c>
      <c r="X103" s="21" t="s">
        <v>103</v>
      </c>
      <c r="Y103" s="21" t="s">
        <v>105</v>
      </c>
      <c r="Z103" s="21">
        <v>0.34404145077720205</v>
      </c>
      <c r="AA103" s="21">
        <v>2.1237150586113613</v>
      </c>
      <c r="AB103" s="21">
        <v>1.134516765285996</v>
      </c>
      <c r="AC103" s="21">
        <v>0.10976377952755906</v>
      </c>
      <c r="AD103" s="22">
        <v>5.5512956107879423E-4</v>
      </c>
      <c r="AE103" s="24">
        <v>220.62256809338521</v>
      </c>
      <c r="AF103" s="23" t="s">
        <v>105</v>
      </c>
      <c r="AG103" s="21" t="s">
        <v>103</v>
      </c>
      <c r="AH103" s="21" t="s">
        <v>103</v>
      </c>
      <c r="AI103" s="21" t="s">
        <v>103</v>
      </c>
      <c r="AJ103" s="21" t="s">
        <v>103</v>
      </c>
      <c r="AK103" s="21" t="s">
        <v>103</v>
      </c>
      <c r="AL103" s="21" t="s">
        <v>104</v>
      </c>
      <c r="AM103" s="21" t="s">
        <v>103</v>
      </c>
      <c r="AN103" s="21" t="s">
        <v>103</v>
      </c>
      <c r="AO103" s="21" t="s">
        <v>103</v>
      </c>
      <c r="AP103" s="21" t="s">
        <v>103</v>
      </c>
      <c r="AQ103" s="21" t="s">
        <v>103</v>
      </c>
      <c r="AR103" s="21" t="s">
        <v>103</v>
      </c>
      <c r="AS103" s="23" t="s">
        <v>103</v>
      </c>
      <c r="AT103" s="21" t="s">
        <v>103</v>
      </c>
      <c r="AU103" s="21" t="s">
        <v>103</v>
      </c>
      <c r="AV103" s="21" t="s">
        <v>103</v>
      </c>
      <c r="AW103" s="21" t="s">
        <v>103</v>
      </c>
      <c r="AX103" s="21" t="s">
        <v>103</v>
      </c>
      <c r="AY103" s="21" t="s">
        <v>103</v>
      </c>
      <c r="AZ103" s="21" t="s">
        <v>103</v>
      </c>
      <c r="BA103" s="21" t="s">
        <v>103</v>
      </c>
      <c r="BB103" s="23" t="s">
        <v>103</v>
      </c>
      <c r="BC103" s="21" t="s">
        <v>103</v>
      </c>
      <c r="BD103" s="24" t="s">
        <v>103</v>
      </c>
      <c r="BE103" s="23" t="s">
        <v>103</v>
      </c>
      <c r="BF103" s="21" t="s">
        <v>103</v>
      </c>
      <c r="BG103" s="21" t="s">
        <v>105</v>
      </c>
      <c r="BH103" s="21" t="s">
        <v>105</v>
      </c>
      <c r="BI103" s="21" t="s">
        <v>103</v>
      </c>
      <c r="BJ103" s="23">
        <v>12.25259189443921</v>
      </c>
      <c r="BK103" s="21">
        <v>0.37860421127529292</v>
      </c>
      <c r="BL103" s="21" t="s">
        <v>103</v>
      </c>
      <c r="BM103" s="21" t="s">
        <v>103</v>
      </c>
      <c r="BN103" s="21" t="s">
        <v>103</v>
      </c>
      <c r="BO103" s="21" t="s">
        <v>103</v>
      </c>
      <c r="BP103" s="21" t="s">
        <v>103</v>
      </c>
      <c r="BQ103" s="21" t="s">
        <v>103</v>
      </c>
      <c r="BR103" s="21" t="s">
        <v>103</v>
      </c>
      <c r="BS103" s="21" t="s">
        <v>103</v>
      </c>
      <c r="BT103" s="21" t="s">
        <v>103</v>
      </c>
      <c r="BU103" s="21" t="s">
        <v>103</v>
      </c>
      <c r="BV103" s="21" t="s">
        <v>103</v>
      </c>
      <c r="BW103" s="21" t="s">
        <v>103</v>
      </c>
      <c r="BX103" s="23">
        <v>14.870264064293917</v>
      </c>
      <c r="BY103" s="21" t="s">
        <v>103</v>
      </c>
      <c r="BZ103" s="21">
        <v>5.0648854961832059</v>
      </c>
      <c r="CA103" s="23">
        <v>95.753846153846155</v>
      </c>
      <c r="CB103" s="23">
        <v>49.652173913043477</v>
      </c>
      <c r="CC103" s="21" t="s">
        <v>104</v>
      </c>
      <c r="CD103" s="21" t="s">
        <v>103</v>
      </c>
      <c r="CE103" s="23">
        <v>12.837383177570095</v>
      </c>
      <c r="CF103" s="21" t="s">
        <v>103</v>
      </c>
      <c r="CG103" s="21" t="s">
        <v>103</v>
      </c>
      <c r="CH103" s="21" t="s">
        <v>103</v>
      </c>
      <c r="CI103" s="23">
        <v>76.427095292766936</v>
      </c>
      <c r="CJ103" s="21" t="s">
        <v>103</v>
      </c>
      <c r="CK103" s="21" t="s">
        <v>103</v>
      </c>
      <c r="CL103" s="21" t="s">
        <v>103</v>
      </c>
      <c r="CM103" s="21" t="s">
        <v>103</v>
      </c>
    </row>
    <row r="104" spans="1:91" x14ac:dyDescent="0.3">
      <c r="A104" s="26" t="s">
        <v>108</v>
      </c>
      <c r="B104" s="23">
        <v>40.99</v>
      </c>
      <c r="C104" s="21" t="s">
        <v>103</v>
      </c>
      <c r="D104" s="21" t="s">
        <v>103</v>
      </c>
      <c r="E104" s="21" t="s">
        <v>103</v>
      </c>
      <c r="F104" s="21" t="s">
        <v>103</v>
      </c>
      <c r="G104" s="21" t="s">
        <v>103</v>
      </c>
      <c r="H104" s="21" t="s">
        <v>103</v>
      </c>
      <c r="I104" s="21" t="s">
        <v>103</v>
      </c>
      <c r="J104" s="21" t="s">
        <v>103</v>
      </c>
      <c r="K104" s="21" t="s">
        <v>103</v>
      </c>
      <c r="L104" s="21" t="s">
        <v>103</v>
      </c>
      <c r="M104" s="21" t="s">
        <v>103</v>
      </c>
      <c r="N104" s="21" t="s">
        <v>103</v>
      </c>
      <c r="O104" s="21" t="s">
        <v>103</v>
      </c>
      <c r="P104" s="21" t="s">
        <v>103</v>
      </c>
      <c r="Q104" s="21" t="s">
        <v>103</v>
      </c>
      <c r="R104" s="21" t="s">
        <v>103</v>
      </c>
      <c r="S104" s="21" t="s">
        <v>103</v>
      </c>
      <c r="T104" s="21" t="s">
        <v>103</v>
      </c>
      <c r="U104" s="21" t="s">
        <v>103</v>
      </c>
      <c r="V104" s="21" t="s">
        <v>103</v>
      </c>
      <c r="W104" s="23">
        <v>11.833962264150943</v>
      </c>
      <c r="X104" s="21" t="s">
        <v>105</v>
      </c>
      <c r="Y104" s="21">
        <v>0.35723661485319519</v>
      </c>
      <c r="Z104" s="21">
        <v>2.3385146804835926</v>
      </c>
      <c r="AA104" s="21">
        <v>9.7312894499549145</v>
      </c>
      <c r="AB104" s="21">
        <v>6.7700197238658779</v>
      </c>
      <c r="AC104" s="21">
        <v>0.43551181102362208</v>
      </c>
      <c r="AD104" s="22">
        <v>2.7149656266525642E-3</v>
      </c>
      <c r="AE104" s="23">
        <v>30.233463035019454</v>
      </c>
      <c r="AF104" s="23">
        <v>14.522593320235758</v>
      </c>
      <c r="AG104" s="21" t="s">
        <v>103</v>
      </c>
      <c r="AH104" s="21" t="s">
        <v>103</v>
      </c>
      <c r="AI104" s="21" t="s">
        <v>103</v>
      </c>
      <c r="AJ104" s="21" t="s">
        <v>103</v>
      </c>
      <c r="AK104" s="21" t="s">
        <v>103</v>
      </c>
      <c r="AL104" s="21">
        <v>3.0793296089385471</v>
      </c>
      <c r="AM104" s="21" t="s">
        <v>103</v>
      </c>
      <c r="AN104" s="21" t="s">
        <v>103</v>
      </c>
      <c r="AO104" s="21" t="s">
        <v>103</v>
      </c>
      <c r="AP104" s="21" t="s">
        <v>103</v>
      </c>
      <c r="AQ104" s="21" t="s">
        <v>103</v>
      </c>
      <c r="AR104" s="21" t="s">
        <v>103</v>
      </c>
      <c r="AS104" s="23" t="s">
        <v>103</v>
      </c>
      <c r="AT104" s="21" t="s">
        <v>103</v>
      </c>
      <c r="AU104" s="21" t="s">
        <v>103</v>
      </c>
      <c r="AV104" s="23">
        <v>32.176146788990827</v>
      </c>
      <c r="AW104" s="21" t="s">
        <v>103</v>
      </c>
      <c r="AX104" s="21" t="s">
        <v>103</v>
      </c>
      <c r="AY104" s="21" t="s">
        <v>103</v>
      </c>
      <c r="AZ104" s="21" t="s">
        <v>103</v>
      </c>
      <c r="BA104" s="21" t="s">
        <v>103</v>
      </c>
      <c r="BB104" s="23" t="s">
        <v>103</v>
      </c>
      <c r="BC104" s="21" t="s">
        <v>103</v>
      </c>
      <c r="BD104" s="24" t="s">
        <v>103</v>
      </c>
      <c r="BE104" s="23" t="s">
        <v>103</v>
      </c>
      <c r="BF104" s="21" t="s">
        <v>105</v>
      </c>
      <c r="BG104" s="21" t="s">
        <v>105</v>
      </c>
      <c r="BH104" s="21">
        <v>1.9061522419186654</v>
      </c>
      <c r="BI104" s="21" t="s">
        <v>103</v>
      </c>
      <c r="BJ104" s="23" t="s">
        <v>105</v>
      </c>
      <c r="BK104" s="21">
        <v>3.1143143143143144</v>
      </c>
      <c r="BL104" s="21" t="s">
        <v>103</v>
      </c>
      <c r="BM104" s="21" t="s">
        <v>103</v>
      </c>
      <c r="BN104" s="21" t="s">
        <v>103</v>
      </c>
      <c r="BO104" s="21" t="s">
        <v>103</v>
      </c>
      <c r="BP104" s="21" t="s">
        <v>103</v>
      </c>
      <c r="BQ104" s="21" t="s">
        <v>103</v>
      </c>
      <c r="BR104" s="21" t="s">
        <v>103</v>
      </c>
      <c r="BS104" s="21" t="s">
        <v>103</v>
      </c>
      <c r="BT104" s="21" t="s">
        <v>103</v>
      </c>
      <c r="BU104" s="21" t="s">
        <v>103</v>
      </c>
      <c r="BV104" s="21" t="s">
        <v>103</v>
      </c>
      <c r="BW104" s="21" t="s">
        <v>103</v>
      </c>
      <c r="BX104" s="23">
        <v>12.114810562571758</v>
      </c>
      <c r="BY104" s="21" t="s">
        <v>103</v>
      </c>
      <c r="BZ104" s="21">
        <v>3.7740458015267175</v>
      </c>
      <c r="CA104" s="23">
        <v>81.599999999999994</v>
      </c>
      <c r="CB104" s="23">
        <v>30.387351778656125</v>
      </c>
      <c r="CC104" s="21" t="s">
        <v>103</v>
      </c>
      <c r="CD104" s="21" t="s">
        <v>103</v>
      </c>
      <c r="CE104" s="21">
        <v>5.5087850467289723</v>
      </c>
      <c r="CF104" s="21" t="s">
        <v>103</v>
      </c>
      <c r="CG104" s="21" t="s">
        <v>103</v>
      </c>
      <c r="CH104" s="21" t="s">
        <v>103</v>
      </c>
      <c r="CI104" s="23">
        <v>46.613088404133187</v>
      </c>
      <c r="CJ104" s="21" t="s">
        <v>103</v>
      </c>
      <c r="CK104" s="21" t="s">
        <v>103</v>
      </c>
      <c r="CL104" s="21" t="s">
        <v>103</v>
      </c>
      <c r="CM104" s="21" t="s">
        <v>103</v>
      </c>
    </row>
    <row r="105" spans="1:91" x14ac:dyDescent="0.3">
      <c r="A105" s="26" t="s">
        <v>108</v>
      </c>
      <c r="B105" s="23">
        <v>41.42</v>
      </c>
      <c r="C105" s="21" t="s">
        <v>103</v>
      </c>
      <c r="D105" s="21" t="s">
        <v>103</v>
      </c>
      <c r="E105" s="21" t="s">
        <v>103</v>
      </c>
      <c r="F105" s="21" t="s">
        <v>103</v>
      </c>
      <c r="G105" s="21" t="s">
        <v>103</v>
      </c>
      <c r="H105" s="21" t="s">
        <v>103</v>
      </c>
      <c r="I105" s="21" t="s">
        <v>103</v>
      </c>
      <c r="J105" s="21" t="s">
        <v>103</v>
      </c>
      <c r="K105" s="21" t="s">
        <v>103</v>
      </c>
      <c r="L105" s="21" t="s">
        <v>103</v>
      </c>
      <c r="M105" s="21" t="s">
        <v>103</v>
      </c>
      <c r="N105" s="21" t="s">
        <v>103</v>
      </c>
      <c r="O105" s="21" t="s">
        <v>103</v>
      </c>
      <c r="P105" s="21" t="s">
        <v>103</v>
      </c>
      <c r="Q105" s="21" t="s">
        <v>103</v>
      </c>
      <c r="R105" s="21" t="s">
        <v>103</v>
      </c>
      <c r="S105" s="21" t="s">
        <v>103</v>
      </c>
      <c r="T105" s="21" t="s">
        <v>103</v>
      </c>
      <c r="U105" s="21" t="s">
        <v>103</v>
      </c>
      <c r="V105" s="21" t="s">
        <v>103</v>
      </c>
      <c r="W105" s="23">
        <v>16.462893081761006</v>
      </c>
      <c r="X105" s="21" t="s">
        <v>105</v>
      </c>
      <c r="Y105" s="21">
        <v>0.32055267702936097</v>
      </c>
      <c r="Z105" s="21">
        <v>2.9955094991364422</v>
      </c>
      <c r="AA105" s="23">
        <v>14.701532912533812</v>
      </c>
      <c r="AB105" s="21">
        <v>9.6489151873767263</v>
      </c>
      <c r="AC105" s="21">
        <v>0.68409448818897645</v>
      </c>
      <c r="AD105" s="22">
        <v>5.8030142781597023E-3</v>
      </c>
      <c r="AE105" s="23">
        <v>20.334630350194555</v>
      </c>
      <c r="AF105" s="23">
        <v>14.616895874263262</v>
      </c>
      <c r="AG105" s="21" t="s">
        <v>103</v>
      </c>
      <c r="AH105" s="21" t="s">
        <v>103</v>
      </c>
      <c r="AI105" s="21" t="s">
        <v>103</v>
      </c>
      <c r="AJ105" s="21" t="s">
        <v>103</v>
      </c>
      <c r="AK105" s="21" t="s">
        <v>103</v>
      </c>
      <c r="AL105" s="21">
        <v>2.9264804469273744</v>
      </c>
      <c r="AM105" s="21" t="s">
        <v>103</v>
      </c>
      <c r="AN105" s="21" t="s">
        <v>103</v>
      </c>
      <c r="AO105" s="21" t="s">
        <v>103</v>
      </c>
      <c r="AP105" s="21" t="s">
        <v>103</v>
      </c>
      <c r="AQ105" s="21" t="s">
        <v>103</v>
      </c>
      <c r="AR105" s="21" t="s">
        <v>103</v>
      </c>
      <c r="AS105" s="23" t="s">
        <v>103</v>
      </c>
      <c r="AT105" s="21" t="s">
        <v>103</v>
      </c>
      <c r="AU105" s="21" t="s">
        <v>103</v>
      </c>
      <c r="AV105" s="23">
        <v>15.603669724770642</v>
      </c>
      <c r="AW105" s="21" t="s">
        <v>103</v>
      </c>
      <c r="AX105" s="21" t="s">
        <v>103</v>
      </c>
      <c r="AY105" s="21" t="s">
        <v>103</v>
      </c>
      <c r="AZ105" s="21" t="s">
        <v>103</v>
      </c>
      <c r="BA105" s="21" t="s">
        <v>103</v>
      </c>
      <c r="BB105" s="23" t="s">
        <v>103</v>
      </c>
      <c r="BC105" s="21" t="s">
        <v>103</v>
      </c>
      <c r="BD105" s="24" t="s">
        <v>103</v>
      </c>
      <c r="BE105" s="23">
        <v>10.387665198237887</v>
      </c>
      <c r="BF105" s="21" t="s">
        <v>103</v>
      </c>
      <c r="BG105" s="21">
        <v>0.1144118050789293</v>
      </c>
      <c r="BH105" s="21">
        <v>1.8769551616266944</v>
      </c>
      <c r="BI105" s="21" t="s">
        <v>103</v>
      </c>
      <c r="BJ105" s="23">
        <v>11.830348727615458</v>
      </c>
      <c r="BK105" s="21">
        <v>3.2352352352352356</v>
      </c>
      <c r="BL105" s="21" t="s">
        <v>103</v>
      </c>
      <c r="BM105" s="21" t="s">
        <v>103</v>
      </c>
      <c r="BN105" s="21" t="s">
        <v>103</v>
      </c>
      <c r="BO105" s="21" t="s">
        <v>103</v>
      </c>
      <c r="BP105" s="21" t="s">
        <v>103</v>
      </c>
      <c r="BQ105" s="21" t="s">
        <v>103</v>
      </c>
      <c r="BR105" s="21" t="s">
        <v>103</v>
      </c>
      <c r="BS105" s="21" t="s">
        <v>103</v>
      </c>
      <c r="BT105" s="21" t="s">
        <v>103</v>
      </c>
      <c r="BU105" s="21" t="s">
        <v>103</v>
      </c>
      <c r="BV105" s="21" t="s">
        <v>103</v>
      </c>
      <c r="BW105" s="21" t="s">
        <v>103</v>
      </c>
      <c r="BX105" s="23">
        <v>12.629161882893227</v>
      </c>
      <c r="BY105" s="21" t="s">
        <v>103</v>
      </c>
      <c r="BZ105" s="21">
        <v>3.667175572519084</v>
      </c>
      <c r="CA105" s="23">
        <v>78.646153846153851</v>
      </c>
      <c r="CB105" s="23">
        <v>31.620553359683793</v>
      </c>
      <c r="CC105" s="21" t="s">
        <v>103</v>
      </c>
      <c r="CD105" s="21" t="s">
        <v>103</v>
      </c>
      <c r="CE105" s="21">
        <v>7.4654205607476642</v>
      </c>
      <c r="CF105" s="21" t="s">
        <v>103</v>
      </c>
      <c r="CG105" s="21" t="s">
        <v>103</v>
      </c>
      <c r="CH105" s="21" t="s">
        <v>103</v>
      </c>
      <c r="CI105" s="23">
        <v>64.991963260619968</v>
      </c>
      <c r="CJ105" s="21" t="s">
        <v>103</v>
      </c>
      <c r="CK105" s="21" t="s">
        <v>103</v>
      </c>
      <c r="CL105" s="21" t="s">
        <v>103</v>
      </c>
      <c r="CM105" s="21" t="s">
        <v>103</v>
      </c>
    </row>
    <row r="106" spans="1:91" x14ac:dyDescent="0.3">
      <c r="A106" s="26" t="s">
        <v>108</v>
      </c>
      <c r="B106" s="23">
        <v>24.369999999999997</v>
      </c>
      <c r="C106" s="21" t="s">
        <v>103</v>
      </c>
      <c r="D106" s="21" t="s">
        <v>103</v>
      </c>
      <c r="E106" s="21" t="s">
        <v>103</v>
      </c>
      <c r="F106" s="21" t="s">
        <v>103</v>
      </c>
      <c r="G106" s="21" t="s">
        <v>103</v>
      </c>
      <c r="H106" s="21" t="s">
        <v>103</v>
      </c>
      <c r="I106" s="21" t="s">
        <v>103</v>
      </c>
      <c r="J106" s="21" t="s">
        <v>103</v>
      </c>
      <c r="K106" s="21" t="s">
        <v>103</v>
      </c>
      <c r="L106" s="21" t="s">
        <v>103</v>
      </c>
      <c r="M106" s="21" t="s">
        <v>103</v>
      </c>
      <c r="N106" s="21" t="s">
        <v>103</v>
      </c>
      <c r="O106" s="21" t="s">
        <v>103</v>
      </c>
      <c r="P106" s="21" t="s">
        <v>103</v>
      </c>
      <c r="Q106" s="21" t="s">
        <v>103</v>
      </c>
      <c r="R106" s="21" t="s">
        <v>103</v>
      </c>
      <c r="S106" s="21" t="s">
        <v>103</v>
      </c>
      <c r="T106" s="21" t="s">
        <v>103</v>
      </c>
      <c r="U106" s="21" t="s">
        <v>103</v>
      </c>
      <c r="V106" s="21" t="s">
        <v>103</v>
      </c>
      <c r="W106" s="21">
        <v>8.6490566037735856</v>
      </c>
      <c r="X106" s="21" t="s">
        <v>105</v>
      </c>
      <c r="Y106" s="21">
        <v>0.1791364421416235</v>
      </c>
      <c r="Z106" s="21">
        <v>1.4770293609671847</v>
      </c>
      <c r="AA106" s="21">
        <v>8.8295761947700626</v>
      </c>
      <c r="AB106" s="21">
        <v>5.0571992110453641</v>
      </c>
      <c r="AC106" s="21">
        <v>0.42062992125984261</v>
      </c>
      <c r="AD106" s="22">
        <v>3.2206504494976199E-3</v>
      </c>
      <c r="AE106" s="23">
        <v>17.151750972762645</v>
      </c>
      <c r="AF106" s="23">
        <v>12.1335952848723</v>
      </c>
      <c r="AG106" s="21" t="s">
        <v>103</v>
      </c>
      <c r="AH106" s="21" t="s">
        <v>103</v>
      </c>
      <c r="AI106" s="21" t="s">
        <v>103</v>
      </c>
      <c r="AJ106" s="21" t="s">
        <v>103</v>
      </c>
      <c r="AK106" s="21" t="s">
        <v>103</v>
      </c>
      <c r="AL106" s="21">
        <v>2.6458100558659217</v>
      </c>
      <c r="AM106" s="21" t="s">
        <v>103</v>
      </c>
      <c r="AN106" s="21" t="s">
        <v>103</v>
      </c>
      <c r="AO106" s="21" t="s">
        <v>103</v>
      </c>
      <c r="AP106" s="21" t="s">
        <v>103</v>
      </c>
      <c r="AQ106" s="21" t="s">
        <v>103</v>
      </c>
      <c r="AR106" s="21" t="s">
        <v>103</v>
      </c>
      <c r="AS106" s="23" t="s">
        <v>103</v>
      </c>
      <c r="AT106" s="21" t="s">
        <v>103</v>
      </c>
      <c r="AU106" s="21" t="s">
        <v>103</v>
      </c>
      <c r="AV106" s="21" t="s">
        <v>103</v>
      </c>
      <c r="AW106" s="21" t="s">
        <v>103</v>
      </c>
      <c r="AX106" s="21" t="s">
        <v>103</v>
      </c>
      <c r="AY106" s="21" t="s">
        <v>103</v>
      </c>
      <c r="AZ106" s="21" t="s">
        <v>103</v>
      </c>
      <c r="BA106" s="21" t="s">
        <v>103</v>
      </c>
      <c r="BB106" s="21">
        <v>2.8924791086350976</v>
      </c>
      <c r="BC106" s="21" t="s">
        <v>103</v>
      </c>
      <c r="BD106" s="24" t="s">
        <v>103</v>
      </c>
      <c r="BE106" s="23" t="s">
        <v>103</v>
      </c>
      <c r="BF106" s="21" t="s">
        <v>103</v>
      </c>
      <c r="BG106" s="21" t="s">
        <v>105</v>
      </c>
      <c r="BH106" s="21" t="s">
        <v>105</v>
      </c>
      <c r="BI106" s="21" t="s">
        <v>103</v>
      </c>
      <c r="BJ106" s="23" t="s">
        <v>105</v>
      </c>
      <c r="BK106" s="21">
        <v>1.3656863927945604</v>
      </c>
      <c r="BL106" s="21" t="s">
        <v>103</v>
      </c>
      <c r="BM106" s="21" t="s">
        <v>103</v>
      </c>
      <c r="BN106" s="21" t="s">
        <v>103</v>
      </c>
      <c r="BO106" s="21" t="s">
        <v>103</v>
      </c>
      <c r="BP106" s="21" t="s">
        <v>103</v>
      </c>
      <c r="BQ106" s="21" t="s">
        <v>103</v>
      </c>
      <c r="BR106" s="21" t="s">
        <v>103</v>
      </c>
      <c r="BS106" s="21" t="s">
        <v>103</v>
      </c>
      <c r="BT106" s="21" t="s">
        <v>103</v>
      </c>
      <c r="BU106" s="21" t="s">
        <v>103</v>
      </c>
      <c r="BV106" s="21" t="s">
        <v>103</v>
      </c>
      <c r="BW106" s="21" t="s">
        <v>103</v>
      </c>
      <c r="BX106" s="23">
        <v>14.60390355912744</v>
      </c>
      <c r="BY106" s="21" t="s">
        <v>103</v>
      </c>
      <c r="BZ106" s="21">
        <v>3.5229007633587792</v>
      </c>
      <c r="CA106" s="23">
        <v>82.953846153846158</v>
      </c>
      <c r="CB106" s="23">
        <v>33.731225296442688</v>
      </c>
      <c r="CC106" s="21" t="s">
        <v>104</v>
      </c>
      <c r="CD106" s="21" t="s">
        <v>103</v>
      </c>
      <c r="CE106" s="23">
        <v>27.364485981308412</v>
      </c>
      <c r="CF106" s="21" t="s">
        <v>103</v>
      </c>
      <c r="CG106" s="21">
        <v>3.01050061050061</v>
      </c>
      <c r="CH106" s="21" t="s">
        <v>103</v>
      </c>
      <c r="CI106" s="24">
        <v>156.78530424799084</v>
      </c>
      <c r="CJ106" s="21" t="s">
        <v>103</v>
      </c>
      <c r="CK106" s="21" t="s">
        <v>103</v>
      </c>
      <c r="CL106" s="21" t="s">
        <v>103</v>
      </c>
      <c r="CM106" s="21" t="s">
        <v>103</v>
      </c>
    </row>
    <row r="107" spans="1:91" x14ac:dyDescent="0.3">
      <c r="A107" s="25" t="s">
        <v>108</v>
      </c>
      <c r="B107" s="23">
        <v>10.96</v>
      </c>
      <c r="C107" s="21" t="s">
        <v>103</v>
      </c>
      <c r="D107" s="21" t="s">
        <v>103</v>
      </c>
      <c r="E107" s="21" t="s">
        <v>103</v>
      </c>
      <c r="F107" s="21" t="s">
        <v>103</v>
      </c>
      <c r="G107" s="21">
        <v>0.2701611767542802</v>
      </c>
      <c r="H107" s="21" t="s">
        <v>103</v>
      </c>
      <c r="I107" s="21" t="s">
        <v>103</v>
      </c>
      <c r="J107" s="21" t="s">
        <v>103</v>
      </c>
      <c r="K107" s="21" t="s">
        <v>103</v>
      </c>
      <c r="L107" s="21" t="s">
        <v>103</v>
      </c>
      <c r="M107" s="21" t="s">
        <v>103</v>
      </c>
      <c r="N107" s="21" t="s">
        <v>103</v>
      </c>
      <c r="O107" s="21" t="s">
        <v>103</v>
      </c>
      <c r="P107" s="21" t="s">
        <v>103</v>
      </c>
      <c r="Q107" s="21" t="s">
        <v>103</v>
      </c>
      <c r="R107" s="21" t="s">
        <v>105</v>
      </c>
      <c r="S107" s="21" t="s">
        <v>103</v>
      </c>
      <c r="T107" s="21" t="s">
        <v>103</v>
      </c>
      <c r="U107" s="21" t="s">
        <v>103</v>
      </c>
      <c r="V107" s="21" t="s">
        <v>105</v>
      </c>
      <c r="W107" s="21" t="s">
        <v>103</v>
      </c>
      <c r="X107" s="21" t="s">
        <v>105</v>
      </c>
      <c r="Y107" s="21">
        <v>3.957167530224525E-2</v>
      </c>
      <c r="Z107" s="21">
        <v>0.36283246977547495</v>
      </c>
      <c r="AA107" s="21">
        <v>3.4063119927862937</v>
      </c>
      <c r="AB107" s="21">
        <v>1.5329388560157791</v>
      </c>
      <c r="AC107" s="21">
        <v>0.17803149606299215</v>
      </c>
      <c r="AD107" s="22">
        <v>1.586501850872554E-3</v>
      </c>
      <c r="AE107" s="23">
        <v>9.0116731517509727</v>
      </c>
      <c r="AF107" s="21">
        <v>7.4946954813359534</v>
      </c>
      <c r="AG107" s="21" t="s">
        <v>103</v>
      </c>
      <c r="AH107" s="21" t="s">
        <v>103</v>
      </c>
      <c r="AI107" s="21" t="s">
        <v>103</v>
      </c>
      <c r="AJ107" s="21" t="s">
        <v>103</v>
      </c>
      <c r="AK107" s="21" t="s">
        <v>103</v>
      </c>
      <c r="AL107" s="21" t="s">
        <v>104</v>
      </c>
      <c r="AM107" s="21" t="s">
        <v>103</v>
      </c>
      <c r="AN107" s="21" t="s">
        <v>103</v>
      </c>
      <c r="AO107" s="21" t="s">
        <v>103</v>
      </c>
      <c r="AP107" s="21" t="s">
        <v>103</v>
      </c>
      <c r="AQ107" s="21" t="s">
        <v>103</v>
      </c>
      <c r="AR107" s="21" t="s">
        <v>103</v>
      </c>
      <c r="AS107" s="23" t="s">
        <v>103</v>
      </c>
      <c r="AT107" s="21" t="s">
        <v>103</v>
      </c>
      <c r="AU107" s="21" t="s">
        <v>103</v>
      </c>
      <c r="AV107" s="21" t="s">
        <v>103</v>
      </c>
      <c r="AW107" s="21" t="s">
        <v>103</v>
      </c>
      <c r="AX107" s="21" t="s">
        <v>103</v>
      </c>
      <c r="AY107" s="21" t="s">
        <v>103</v>
      </c>
      <c r="AZ107" s="21" t="s">
        <v>103</v>
      </c>
      <c r="BA107" s="21" t="s">
        <v>103</v>
      </c>
      <c r="BB107" s="21" t="s">
        <v>103</v>
      </c>
      <c r="BC107" s="21" t="s">
        <v>103</v>
      </c>
      <c r="BD107" s="24" t="s">
        <v>103</v>
      </c>
      <c r="BE107" s="23" t="s">
        <v>103</v>
      </c>
      <c r="BF107" s="21" t="s">
        <v>103</v>
      </c>
      <c r="BG107" s="21" t="s">
        <v>105</v>
      </c>
      <c r="BH107" s="21" t="s">
        <v>105</v>
      </c>
      <c r="BI107" s="21" t="s">
        <v>103</v>
      </c>
      <c r="BJ107" s="23" t="s">
        <v>105</v>
      </c>
      <c r="BK107" s="21">
        <v>0.49712379045712368</v>
      </c>
      <c r="BL107" s="21" t="s">
        <v>103</v>
      </c>
      <c r="BM107" s="21" t="s">
        <v>103</v>
      </c>
      <c r="BN107" s="21" t="s">
        <v>103</v>
      </c>
      <c r="BO107" s="21" t="s">
        <v>103</v>
      </c>
      <c r="BP107" s="21" t="s">
        <v>103</v>
      </c>
      <c r="BQ107" s="21" t="s">
        <v>103</v>
      </c>
      <c r="BR107" s="21" t="s">
        <v>103</v>
      </c>
      <c r="BS107" s="21" t="s">
        <v>103</v>
      </c>
      <c r="BT107" s="21" t="s">
        <v>103</v>
      </c>
      <c r="BU107" s="21" t="s">
        <v>103</v>
      </c>
      <c r="BV107" s="21" t="s">
        <v>103</v>
      </c>
      <c r="BW107" s="21" t="s">
        <v>103</v>
      </c>
      <c r="BX107" s="23">
        <v>11.370838117106775</v>
      </c>
      <c r="BY107" s="21" t="s">
        <v>103</v>
      </c>
      <c r="BZ107" s="21">
        <v>2.9019083969465651</v>
      </c>
      <c r="CA107" s="23">
        <v>68.521025641025659</v>
      </c>
      <c r="CB107" s="23">
        <v>33.541501976284586</v>
      </c>
      <c r="CC107" s="21" t="s">
        <v>103</v>
      </c>
      <c r="CD107" s="21" t="s">
        <v>103</v>
      </c>
      <c r="CE107" s="21">
        <v>6.7162616822429904</v>
      </c>
      <c r="CF107" s="21" t="s">
        <v>103</v>
      </c>
      <c r="CG107" s="21" t="s">
        <v>103</v>
      </c>
      <c r="CH107" s="21" t="s">
        <v>103</v>
      </c>
      <c r="CI107" s="23">
        <v>67.462686567164184</v>
      </c>
      <c r="CJ107" s="21" t="s">
        <v>103</v>
      </c>
      <c r="CK107" s="21" t="s">
        <v>103</v>
      </c>
      <c r="CL107" s="21" t="s">
        <v>103</v>
      </c>
      <c r="CM107" s="21" t="s">
        <v>103</v>
      </c>
    </row>
    <row r="108" spans="1:91" x14ac:dyDescent="0.3">
      <c r="A108" s="25" t="s">
        <v>108</v>
      </c>
      <c r="B108" s="23">
        <v>57.140000000000008</v>
      </c>
      <c r="C108" s="21">
        <v>14.188319427890345</v>
      </c>
      <c r="D108" s="21">
        <v>10.199999999999999</v>
      </c>
      <c r="E108" s="21" t="s">
        <v>103</v>
      </c>
      <c r="F108" s="21">
        <v>3.9145708582834331</v>
      </c>
      <c r="G108" s="21">
        <v>0.24442845430431639</v>
      </c>
      <c r="H108" s="21" t="s">
        <v>103</v>
      </c>
      <c r="I108" s="21" t="s">
        <v>103</v>
      </c>
      <c r="J108" s="21" t="s">
        <v>103</v>
      </c>
      <c r="K108" s="21" t="s">
        <v>103</v>
      </c>
      <c r="L108" s="21" t="s">
        <v>103</v>
      </c>
      <c r="M108" s="21" t="s">
        <v>103</v>
      </c>
      <c r="N108" s="21" t="s">
        <v>103</v>
      </c>
      <c r="O108" s="21" t="s">
        <v>103</v>
      </c>
      <c r="P108" s="21" t="s">
        <v>103</v>
      </c>
      <c r="Q108" s="21" t="s">
        <v>103</v>
      </c>
      <c r="R108" s="21" t="s">
        <v>103</v>
      </c>
      <c r="S108" s="21" t="s">
        <v>103</v>
      </c>
      <c r="T108" s="21" t="s">
        <v>103</v>
      </c>
      <c r="U108" s="21" t="s">
        <v>103</v>
      </c>
      <c r="V108" s="21" t="s">
        <v>103</v>
      </c>
      <c r="W108" s="23">
        <v>13.846540880503143</v>
      </c>
      <c r="X108" s="21">
        <v>0.16052532833020638</v>
      </c>
      <c r="Y108" s="21">
        <v>0.66832469775474967</v>
      </c>
      <c r="Z108" s="21">
        <v>4.9747841105354054</v>
      </c>
      <c r="AA108" s="23">
        <v>22.095581605049595</v>
      </c>
      <c r="AB108" s="23">
        <v>14.753451676528599</v>
      </c>
      <c r="AC108" s="21">
        <v>0.93307086614173229</v>
      </c>
      <c r="AD108" s="22">
        <v>6.5132205182443139E-3</v>
      </c>
      <c r="AE108" s="23">
        <v>35.696498054474709</v>
      </c>
      <c r="AF108" s="23">
        <v>20.227897838899803</v>
      </c>
      <c r="AG108" s="21" t="s">
        <v>103</v>
      </c>
      <c r="AH108" s="21" t="s">
        <v>103</v>
      </c>
      <c r="AI108" s="21" t="s">
        <v>105</v>
      </c>
      <c r="AJ108" s="21" t="s">
        <v>103</v>
      </c>
      <c r="AK108" s="21" t="s">
        <v>103</v>
      </c>
      <c r="AL108" s="21">
        <v>3.2661452513966478</v>
      </c>
      <c r="AM108" s="21" t="s">
        <v>103</v>
      </c>
      <c r="AN108" s="21" t="s">
        <v>103</v>
      </c>
      <c r="AO108" s="21" t="s">
        <v>103</v>
      </c>
      <c r="AP108" s="21" t="s">
        <v>103</v>
      </c>
      <c r="AQ108" s="21" t="s">
        <v>103</v>
      </c>
      <c r="AR108" s="21" t="s">
        <v>104</v>
      </c>
      <c r="AS108" s="23" t="s">
        <v>103</v>
      </c>
      <c r="AT108" s="21" t="s">
        <v>103</v>
      </c>
      <c r="AU108" s="21" t="s">
        <v>103</v>
      </c>
      <c r="AV108" s="21">
        <v>8.5108256880733943</v>
      </c>
      <c r="AW108" s="21" t="s">
        <v>103</v>
      </c>
      <c r="AX108" s="21" t="s">
        <v>103</v>
      </c>
      <c r="AY108" s="21" t="s">
        <v>103</v>
      </c>
      <c r="AZ108" s="21" t="s">
        <v>103</v>
      </c>
      <c r="BA108" s="21" t="s">
        <v>103</v>
      </c>
      <c r="BB108" s="21">
        <v>2.056155988857939</v>
      </c>
      <c r="BC108" s="21" t="s">
        <v>103</v>
      </c>
      <c r="BD108" s="24" t="s">
        <v>103</v>
      </c>
      <c r="BE108" s="23" t="s">
        <v>103</v>
      </c>
      <c r="BF108" s="21" t="s">
        <v>105</v>
      </c>
      <c r="BG108" s="21">
        <v>0.23460809883321893</v>
      </c>
      <c r="BH108" s="21">
        <v>5.3363920750782068</v>
      </c>
      <c r="BI108" s="21" t="s">
        <v>103</v>
      </c>
      <c r="BJ108" s="23">
        <v>42.405278039585298</v>
      </c>
      <c r="BK108" s="21">
        <v>4.1001001001001001</v>
      </c>
      <c r="BL108" s="21" t="s">
        <v>103</v>
      </c>
      <c r="BM108" s="21" t="s">
        <v>103</v>
      </c>
      <c r="BN108" s="21" t="s">
        <v>103</v>
      </c>
      <c r="BO108" s="21" t="s">
        <v>103</v>
      </c>
      <c r="BP108" s="21" t="s">
        <v>103</v>
      </c>
      <c r="BQ108" s="21" t="s">
        <v>103</v>
      </c>
      <c r="BR108" s="21" t="s">
        <v>103</v>
      </c>
      <c r="BS108" s="21" t="s">
        <v>103</v>
      </c>
      <c r="BT108" s="21" t="s">
        <v>103</v>
      </c>
      <c r="BU108" s="21" t="s">
        <v>103</v>
      </c>
      <c r="BV108" s="21" t="s">
        <v>103</v>
      </c>
      <c r="BW108" s="21" t="s">
        <v>103</v>
      </c>
      <c r="BX108" s="23">
        <v>13.786452353616534</v>
      </c>
      <c r="BY108" s="21" t="s">
        <v>103</v>
      </c>
      <c r="BZ108" s="21">
        <v>5.2480916030534353</v>
      </c>
      <c r="CA108" s="23">
        <v>81.98564102564103</v>
      </c>
      <c r="CB108" s="23">
        <v>40.450592885375492</v>
      </c>
      <c r="CC108" s="21" t="s">
        <v>104</v>
      </c>
      <c r="CD108" s="21" t="s">
        <v>103</v>
      </c>
      <c r="CE108" s="23">
        <v>11.573831775700935</v>
      </c>
      <c r="CF108" s="21" t="s">
        <v>103</v>
      </c>
      <c r="CG108" s="23">
        <v>14.046398046398044</v>
      </c>
      <c r="CH108" s="21" t="s">
        <v>103</v>
      </c>
      <c r="CI108" s="24">
        <v>147.87600459242253</v>
      </c>
      <c r="CJ108" s="21" t="s">
        <v>103</v>
      </c>
      <c r="CK108" s="21" t="s">
        <v>103</v>
      </c>
      <c r="CL108" s="21" t="s">
        <v>103</v>
      </c>
      <c r="CM108" s="21" t="s">
        <v>103</v>
      </c>
    </row>
    <row r="109" spans="1:91" x14ac:dyDescent="0.3">
      <c r="A109" s="25" t="s">
        <v>108</v>
      </c>
      <c r="B109" s="23">
        <v>82.63</v>
      </c>
      <c r="C109" s="21">
        <v>16.305125148986889</v>
      </c>
      <c r="D109" s="21" t="s">
        <v>103</v>
      </c>
      <c r="E109" s="21" t="s">
        <v>103</v>
      </c>
      <c r="F109" s="21">
        <v>3.5648702594810375</v>
      </c>
      <c r="G109" s="21">
        <v>0.24031251507113571</v>
      </c>
      <c r="H109" s="21" t="s">
        <v>103</v>
      </c>
      <c r="I109" s="21" t="s">
        <v>103</v>
      </c>
      <c r="J109" s="21" t="s">
        <v>103</v>
      </c>
      <c r="K109" s="21" t="s">
        <v>103</v>
      </c>
      <c r="L109" s="21" t="s">
        <v>103</v>
      </c>
      <c r="M109" s="21" t="s">
        <v>103</v>
      </c>
      <c r="N109" s="21" t="s">
        <v>103</v>
      </c>
      <c r="O109" s="21" t="s">
        <v>103</v>
      </c>
      <c r="P109" s="21" t="s">
        <v>103</v>
      </c>
      <c r="Q109" s="21" t="s">
        <v>103</v>
      </c>
      <c r="R109" s="21" t="s">
        <v>103</v>
      </c>
      <c r="S109" s="21" t="s">
        <v>103</v>
      </c>
      <c r="T109" s="21" t="s">
        <v>103</v>
      </c>
      <c r="U109" s="21" t="s">
        <v>103</v>
      </c>
      <c r="V109" s="21" t="s">
        <v>103</v>
      </c>
      <c r="W109" s="23">
        <v>21.333333333333332</v>
      </c>
      <c r="X109" s="21">
        <v>0.20412757973733583</v>
      </c>
      <c r="Y109" s="21">
        <v>0.63025906735751303</v>
      </c>
      <c r="Z109" s="21">
        <v>4.9588946459412782</v>
      </c>
      <c r="AA109" s="23">
        <v>20.342651036970242</v>
      </c>
      <c r="AB109" s="23">
        <v>13.743589743589743</v>
      </c>
      <c r="AC109" s="21">
        <v>0.9102362204724409</v>
      </c>
      <c r="AD109" s="22">
        <v>6.1648598625066104E-3</v>
      </c>
      <c r="AE109" s="23">
        <v>38.980544747081716</v>
      </c>
      <c r="AF109" s="23">
        <v>27.772102161100197</v>
      </c>
      <c r="AG109" s="21" t="s">
        <v>103</v>
      </c>
      <c r="AH109" s="21" t="s">
        <v>103</v>
      </c>
      <c r="AI109" s="21" t="s">
        <v>103</v>
      </c>
      <c r="AJ109" s="21" t="s">
        <v>103</v>
      </c>
      <c r="AK109" s="21" t="s">
        <v>103</v>
      </c>
      <c r="AL109" s="21">
        <v>4.3879329608938553</v>
      </c>
      <c r="AM109" s="21" t="s">
        <v>103</v>
      </c>
      <c r="AN109" s="21" t="s">
        <v>103</v>
      </c>
      <c r="AO109" s="21" t="s">
        <v>103</v>
      </c>
      <c r="AP109" s="21" t="s">
        <v>103</v>
      </c>
      <c r="AQ109" s="21" t="s">
        <v>103</v>
      </c>
      <c r="AR109" s="21" t="s">
        <v>103</v>
      </c>
      <c r="AS109" s="23" t="s">
        <v>103</v>
      </c>
      <c r="AT109" s="21" t="s">
        <v>103</v>
      </c>
      <c r="AU109" s="21" t="s">
        <v>103</v>
      </c>
      <c r="AV109" s="23">
        <v>14.855045871559634</v>
      </c>
      <c r="AW109" s="21" t="s">
        <v>103</v>
      </c>
      <c r="AX109" s="21" t="s">
        <v>103</v>
      </c>
      <c r="AY109" s="21" t="s">
        <v>103</v>
      </c>
      <c r="AZ109" s="21" t="s">
        <v>103</v>
      </c>
      <c r="BA109" s="21" t="s">
        <v>103</v>
      </c>
      <c r="BB109" s="21" t="s">
        <v>104</v>
      </c>
      <c r="BC109" s="21" t="s">
        <v>103</v>
      </c>
      <c r="BD109" s="24" t="s">
        <v>103</v>
      </c>
      <c r="BE109" s="23" t="s">
        <v>103</v>
      </c>
      <c r="BF109" s="21" t="s">
        <v>103</v>
      </c>
      <c r="BG109" s="21">
        <v>0.17427453671928617</v>
      </c>
      <c r="BH109" s="21">
        <v>6.4033368091762242</v>
      </c>
      <c r="BI109" s="21" t="s">
        <v>103</v>
      </c>
      <c r="BJ109" s="23">
        <v>41.492931196983974</v>
      </c>
      <c r="BK109" s="21">
        <v>5.8674674674674669</v>
      </c>
      <c r="BL109" s="21" t="s">
        <v>103</v>
      </c>
      <c r="BM109" s="21" t="s">
        <v>104</v>
      </c>
      <c r="BN109" s="21" t="s">
        <v>103</v>
      </c>
      <c r="BO109" s="21" t="s">
        <v>103</v>
      </c>
      <c r="BP109" s="21" t="s">
        <v>103</v>
      </c>
      <c r="BQ109" s="21" t="s">
        <v>103</v>
      </c>
      <c r="BR109" s="21" t="s">
        <v>103</v>
      </c>
      <c r="BS109" s="21" t="s">
        <v>103</v>
      </c>
      <c r="BT109" s="21" t="s">
        <v>103</v>
      </c>
      <c r="BU109" s="21" t="s">
        <v>103</v>
      </c>
      <c r="BV109" s="21" t="s">
        <v>103</v>
      </c>
      <c r="BW109" s="21" t="s">
        <v>103</v>
      </c>
      <c r="BX109" s="23">
        <v>11.536165327210103</v>
      </c>
      <c r="BY109" s="21" t="s">
        <v>103</v>
      </c>
      <c r="BZ109" s="21">
        <v>6.5267175572519083</v>
      </c>
      <c r="CA109" s="23">
        <v>79.450256410256401</v>
      </c>
      <c r="CB109" s="23">
        <v>44.964426877470352</v>
      </c>
      <c r="CC109" s="21" t="s">
        <v>103</v>
      </c>
      <c r="CD109" s="21" t="s">
        <v>103</v>
      </c>
      <c r="CE109" s="23">
        <v>12.859813084112149</v>
      </c>
      <c r="CF109" s="21" t="s">
        <v>103</v>
      </c>
      <c r="CG109" s="21">
        <v>6.2622710622710613</v>
      </c>
      <c r="CH109" s="21" t="s">
        <v>103</v>
      </c>
      <c r="CI109" s="23">
        <v>83.747416762342141</v>
      </c>
      <c r="CJ109" s="21" t="s">
        <v>103</v>
      </c>
      <c r="CK109" s="21" t="s">
        <v>103</v>
      </c>
      <c r="CL109" s="21" t="s">
        <v>103</v>
      </c>
      <c r="CM109" s="21" t="s">
        <v>103</v>
      </c>
    </row>
    <row r="110" spans="1:91" x14ac:dyDescent="0.3">
      <c r="A110" s="25" t="s">
        <v>108</v>
      </c>
      <c r="B110" s="23">
        <v>39.209999999999994</v>
      </c>
      <c r="C110" s="21" t="s">
        <v>103</v>
      </c>
      <c r="D110" s="21" t="s">
        <v>103</v>
      </c>
      <c r="E110" s="21" t="s">
        <v>103</v>
      </c>
      <c r="F110" s="21" t="s">
        <v>105</v>
      </c>
      <c r="G110" s="21" t="s">
        <v>103</v>
      </c>
      <c r="H110" s="21" t="s">
        <v>103</v>
      </c>
      <c r="I110" s="21" t="s">
        <v>103</v>
      </c>
      <c r="J110" s="21" t="s">
        <v>103</v>
      </c>
      <c r="K110" s="21" t="s">
        <v>103</v>
      </c>
      <c r="L110" s="21" t="s">
        <v>103</v>
      </c>
      <c r="M110" s="21" t="s">
        <v>103</v>
      </c>
      <c r="N110" s="21" t="s">
        <v>103</v>
      </c>
      <c r="O110" s="21" t="s">
        <v>103</v>
      </c>
      <c r="P110" s="21" t="s">
        <v>103</v>
      </c>
      <c r="Q110" s="21" t="s">
        <v>103</v>
      </c>
      <c r="R110" s="21" t="s">
        <v>103</v>
      </c>
      <c r="S110" s="21" t="s">
        <v>103</v>
      </c>
      <c r="T110" s="21" t="s">
        <v>103</v>
      </c>
      <c r="U110" s="21" t="s">
        <v>103</v>
      </c>
      <c r="V110" s="21" t="s">
        <v>103</v>
      </c>
      <c r="W110" s="21">
        <v>9.454088050314466</v>
      </c>
      <c r="X110" s="21">
        <v>0.10311444652908069</v>
      </c>
      <c r="Y110" s="21">
        <v>0.4304663212435233</v>
      </c>
      <c r="Z110" s="21">
        <v>3.5751295336787559</v>
      </c>
      <c r="AA110" s="23">
        <v>12.559062218214608</v>
      </c>
      <c r="AB110" s="21">
        <v>9.2702169625246551</v>
      </c>
      <c r="AC110" s="21">
        <v>0.48803149606299218</v>
      </c>
      <c r="AD110" s="22">
        <v>2.7082231623479637E-3</v>
      </c>
      <c r="AE110" s="23">
        <v>21.828793774319067</v>
      </c>
      <c r="AF110" s="23">
        <v>12.652259332023576</v>
      </c>
      <c r="AG110" s="21" t="s">
        <v>103</v>
      </c>
      <c r="AH110" s="21" t="s">
        <v>103</v>
      </c>
      <c r="AI110" s="21" t="s">
        <v>103</v>
      </c>
      <c r="AJ110" s="21" t="s">
        <v>103</v>
      </c>
      <c r="AK110" s="21" t="s">
        <v>103</v>
      </c>
      <c r="AL110" s="21">
        <v>2.2641340782122907</v>
      </c>
      <c r="AM110" s="21" t="s">
        <v>103</v>
      </c>
      <c r="AN110" s="21" t="s">
        <v>103</v>
      </c>
      <c r="AO110" s="21" t="s">
        <v>103</v>
      </c>
      <c r="AP110" s="21" t="s">
        <v>103</v>
      </c>
      <c r="AQ110" s="21" t="s">
        <v>103</v>
      </c>
      <c r="AR110" s="21" t="s">
        <v>103</v>
      </c>
      <c r="AS110" s="23" t="s">
        <v>103</v>
      </c>
      <c r="AT110" s="21" t="s">
        <v>103</v>
      </c>
      <c r="AU110" s="21" t="s">
        <v>103</v>
      </c>
      <c r="AV110" s="21">
        <v>8.3875229357798169</v>
      </c>
      <c r="AW110" s="21" t="s">
        <v>103</v>
      </c>
      <c r="AX110" s="21" t="s">
        <v>103</v>
      </c>
      <c r="AY110" s="21" t="s">
        <v>103</v>
      </c>
      <c r="AZ110" s="21" t="s">
        <v>103</v>
      </c>
      <c r="BA110" s="21" t="s">
        <v>103</v>
      </c>
      <c r="BB110" s="23" t="s">
        <v>103</v>
      </c>
      <c r="BC110" s="21" t="s">
        <v>103</v>
      </c>
      <c r="BD110" s="24" t="s">
        <v>103</v>
      </c>
      <c r="BE110" s="23" t="s">
        <v>103</v>
      </c>
      <c r="BF110" s="21" t="s">
        <v>103</v>
      </c>
      <c r="BG110" s="21" t="s">
        <v>105</v>
      </c>
      <c r="BH110" s="21">
        <v>4.5030239833159538</v>
      </c>
      <c r="BI110" s="21" t="s">
        <v>103</v>
      </c>
      <c r="BJ110" s="23">
        <v>43.890669180018854</v>
      </c>
      <c r="BK110" s="21">
        <v>3.9119119119119117</v>
      </c>
      <c r="BL110" s="21" t="s">
        <v>103</v>
      </c>
      <c r="BM110" s="21" t="s">
        <v>103</v>
      </c>
      <c r="BN110" s="21" t="s">
        <v>103</v>
      </c>
      <c r="BO110" s="21" t="s">
        <v>103</v>
      </c>
      <c r="BP110" s="21" t="s">
        <v>103</v>
      </c>
      <c r="BQ110" s="21" t="s">
        <v>103</v>
      </c>
      <c r="BR110" s="21" t="s">
        <v>103</v>
      </c>
      <c r="BS110" s="21" t="s">
        <v>103</v>
      </c>
      <c r="BT110" s="21" t="s">
        <v>103</v>
      </c>
      <c r="BU110" s="21" t="s">
        <v>103</v>
      </c>
      <c r="BV110" s="21" t="s">
        <v>103</v>
      </c>
      <c r="BW110" s="21" t="s">
        <v>103</v>
      </c>
      <c r="BX110" s="23" t="s">
        <v>104</v>
      </c>
      <c r="BY110" s="21" t="s">
        <v>103</v>
      </c>
      <c r="BZ110" s="21">
        <v>5.8358778625954191</v>
      </c>
      <c r="CA110" s="23">
        <v>48.681025641025634</v>
      </c>
      <c r="CB110" s="23">
        <v>29.098814229249012</v>
      </c>
      <c r="CC110" s="21" t="s">
        <v>103</v>
      </c>
      <c r="CD110" s="21" t="s">
        <v>103</v>
      </c>
      <c r="CE110" s="21">
        <v>7.9102803738317764</v>
      </c>
      <c r="CF110" s="21" t="s">
        <v>103</v>
      </c>
      <c r="CG110" s="21">
        <v>1.9028083028083027</v>
      </c>
      <c r="CH110" s="21" t="s">
        <v>103</v>
      </c>
      <c r="CI110" s="23">
        <v>47.880597014925371</v>
      </c>
      <c r="CJ110" s="21" t="s">
        <v>103</v>
      </c>
      <c r="CK110" s="21" t="s">
        <v>103</v>
      </c>
      <c r="CL110" s="21" t="s">
        <v>103</v>
      </c>
      <c r="CM110" s="21" t="s">
        <v>103</v>
      </c>
    </row>
    <row r="111" spans="1:91" x14ac:dyDescent="0.3">
      <c r="A111" s="25" t="s">
        <v>108</v>
      </c>
      <c r="B111" s="23">
        <v>41.2</v>
      </c>
      <c r="C111" s="21" t="s">
        <v>103</v>
      </c>
      <c r="D111" s="21" t="s">
        <v>103</v>
      </c>
      <c r="E111" s="21" t="s">
        <v>103</v>
      </c>
      <c r="F111" s="21" t="s">
        <v>103</v>
      </c>
      <c r="G111" s="21">
        <v>0.83582734506872436</v>
      </c>
      <c r="H111" s="21" t="s">
        <v>103</v>
      </c>
      <c r="I111" s="21" t="s">
        <v>103</v>
      </c>
      <c r="J111" s="21" t="s">
        <v>103</v>
      </c>
      <c r="K111" s="21" t="s">
        <v>103</v>
      </c>
      <c r="L111" s="21" t="s">
        <v>103</v>
      </c>
      <c r="M111" s="21" t="s">
        <v>103</v>
      </c>
      <c r="N111" s="21" t="s">
        <v>103</v>
      </c>
      <c r="O111" s="21" t="s">
        <v>103</v>
      </c>
      <c r="P111" s="21" t="s">
        <v>103</v>
      </c>
      <c r="Q111" s="21" t="s">
        <v>103</v>
      </c>
      <c r="R111" s="21" t="s">
        <v>103</v>
      </c>
      <c r="S111" s="21" t="s">
        <v>103</v>
      </c>
      <c r="T111" s="21" t="s">
        <v>103</v>
      </c>
      <c r="U111" s="21" t="s">
        <v>103</v>
      </c>
      <c r="V111" s="21" t="s">
        <v>103</v>
      </c>
      <c r="W111" s="24">
        <v>121.76100628930817</v>
      </c>
      <c r="X111" s="21">
        <v>0.46806754221388369</v>
      </c>
      <c r="Y111" s="21" t="s">
        <v>103</v>
      </c>
      <c r="Z111" s="21" t="s">
        <v>103</v>
      </c>
      <c r="AA111" s="21" t="s">
        <v>103</v>
      </c>
      <c r="AB111" s="21" t="s">
        <v>103</v>
      </c>
      <c r="AC111" s="21" t="s">
        <v>103</v>
      </c>
      <c r="AD111" s="22" t="s">
        <v>103</v>
      </c>
      <c r="AE111" s="23" t="s">
        <v>103</v>
      </c>
      <c r="AF111" s="21">
        <v>8.172888015717092</v>
      </c>
      <c r="AG111" s="21" t="s">
        <v>103</v>
      </c>
      <c r="AH111" s="21" t="s">
        <v>103</v>
      </c>
      <c r="AI111" s="21" t="s">
        <v>103</v>
      </c>
      <c r="AJ111" s="21" t="s">
        <v>103</v>
      </c>
      <c r="AK111" s="21" t="s">
        <v>103</v>
      </c>
      <c r="AL111" s="21" t="s">
        <v>103</v>
      </c>
      <c r="AM111" s="21" t="s">
        <v>104</v>
      </c>
      <c r="AN111" s="21">
        <v>0.59535603715170282</v>
      </c>
      <c r="AO111" s="21" t="s">
        <v>103</v>
      </c>
      <c r="AP111" s="23">
        <v>37.552753815527538</v>
      </c>
      <c r="AQ111" s="21" t="s">
        <v>103</v>
      </c>
      <c r="AR111" s="21" t="s">
        <v>103</v>
      </c>
      <c r="AS111" s="23" t="s">
        <v>103</v>
      </c>
      <c r="AT111" s="21" t="s">
        <v>103</v>
      </c>
      <c r="AU111" s="21" t="s">
        <v>103</v>
      </c>
      <c r="AV111" s="23">
        <v>11.163302752293578</v>
      </c>
      <c r="AW111" s="21" t="s">
        <v>103</v>
      </c>
      <c r="AX111" s="21" t="s">
        <v>103</v>
      </c>
      <c r="AY111" s="21" t="s">
        <v>103</v>
      </c>
      <c r="AZ111" s="21" t="s">
        <v>103</v>
      </c>
      <c r="BA111" s="21" t="s">
        <v>103</v>
      </c>
      <c r="BB111" s="23" t="s">
        <v>103</v>
      </c>
      <c r="BC111" s="21" t="s">
        <v>103</v>
      </c>
      <c r="BD111" s="24">
        <v>233.33333333333334</v>
      </c>
      <c r="BE111" s="23" t="s">
        <v>103</v>
      </c>
      <c r="BF111" s="21" t="s">
        <v>103</v>
      </c>
      <c r="BG111" s="21" t="s">
        <v>105</v>
      </c>
      <c r="BH111" s="21" t="s">
        <v>103</v>
      </c>
      <c r="BI111" s="21" t="s">
        <v>103</v>
      </c>
      <c r="BJ111" s="23" t="s">
        <v>103</v>
      </c>
      <c r="BK111" s="21" t="s">
        <v>103</v>
      </c>
      <c r="BL111" s="21" t="s">
        <v>103</v>
      </c>
      <c r="BM111" s="21" t="s">
        <v>103</v>
      </c>
      <c r="BN111" s="21" t="s">
        <v>103</v>
      </c>
      <c r="BO111" s="21" t="s">
        <v>103</v>
      </c>
      <c r="BP111" s="21" t="s">
        <v>103</v>
      </c>
      <c r="BQ111" s="21" t="s">
        <v>103</v>
      </c>
      <c r="BR111" s="21" t="s">
        <v>103</v>
      </c>
      <c r="BS111" s="21" t="s">
        <v>103</v>
      </c>
      <c r="BT111" s="21" t="s">
        <v>103</v>
      </c>
      <c r="BU111" s="21" t="s">
        <v>103</v>
      </c>
      <c r="BV111" s="21" t="s">
        <v>103</v>
      </c>
      <c r="BW111" s="21" t="s">
        <v>103</v>
      </c>
      <c r="BX111" s="23" t="s">
        <v>103</v>
      </c>
      <c r="BY111" s="21" t="s">
        <v>103</v>
      </c>
      <c r="BZ111" s="21">
        <v>1.4194656488549617</v>
      </c>
      <c r="CA111" s="23">
        <v>12.307692307692308</v>
      </c>
      <c r="CB111" s="23">
        <v>13.762845849802373</v>
      </c>
      <c r="CC111" s="21" t="s">
        <v>103</v>
      </c>
      <c r="CD111" s="21" t="s">
        <v>103</v>
      </c>
      <c r="CE111" s="21" t="s">
        <v>103</v>
      </c>
      <c r="CF111" s="21" t="s">
        <v>103</v>
      </c>
      <c r="CG111" s="21" t="s">
        <v>103</v>
      </c>
      <c r="CH111" s="21" t="s">
        <v>103</v>
      </c>
      <c r="CI111" s="23" t="s">
        <v>103</v>
      </c>
      <c r="CJ111" s="21" t="s">
        <v>103</v>
      </c>
      <c r="CK111" s="21" t="s">
        <v>103</v>
      </c>
      <c r="CL111" s="21" t="s">
        <v>103</v>
      </c>
      <c r="CM111" s="21" t="s">
        <v>103</v>
      </c>
    </row>
    <row r="112" spans="1:91" x14ac:dyDescent="0.3">
      <c r="A112" s="25" t="s">
        <v>108</v>
      </c>
      <c r="B112" s="23">
        <v>17.72</v>
      </c>
      <c r="C112" s="21" t="s">
        <v>103</v>
      </c>
      <c r="D112" s="21" t="s">
        <v>103</v>
      </c>
      <c r="E112" s="21" t="s">
        <v>103</v>
      </c>
      <c r="F112" s="21" t="s">
        <v>103</v>
      </c>
      <c r="G112" s="21" t="s">
        <v>103</v>
      </c>
      <c r="H112" s="21" t="s">
        <v>103</v>
      </c>
      <c r="I112" s="21" t="s">
        <v>103</v>
      </c>
      <c r="J112" s="21" t="s">
        <v>103</v>
      </c>
      <c r="K112" s="21" t="s">
        <v>103</v>
      </c>
      <c r="L112" s="21" t="s">
        <v>103</v>
      </c>
      <c r="M112" s="21" t="s">
        <v>103</v>
      </c>
      <c r="N112" s="21" t="s">
        <v>103</v>
      </c>
      <c r="O112" s="21" t="s">
        <v>103</v>
      </c>
      <c r="P112" s="21" t="s">
        <v>103</v>
      </c>
      <c r="Q112" s="21" t="s">
        <v>103</v>
      </c>
      <c r="R112" s="21" t="s">
        <v>103</v>
      </c>
      <c r="S112" s="21" t="s">
        <v>103</v>
      </c>
      <c r="T112" s="21" t="s">
        <v>103</v>
      </c>
      <c r="U112" s="21" t="s">
        <v>103</v>
      </c>
      <c r="V112" s="21" t="s">
        <v>103</v>
      </c>
      <c r="W112" s="21">
        <v>8.1308176100628948</v>
      </c>
      <c r="X112" s="21" t="s">
        <v>103</v>
      </c>
      <c r="Y112" s="21">
        <v>0.18756476683937823</v>
      </c>
      <c r="Z112" s="21">
        <v>1.5709844559585491</v>
      </c>
      <c r="AA112" s="21">
        <v>6.407935076645626</v>
      </c>
      <c r="AB112" s="21">
        <v>4.8923076923076918</v>
      </c>
      <c r="AC112" s="21">
        <v>0.24196850393700789</v>
      </c>
      <c r="AD112" s="22">
        <v>1.8784505552617661E-3</v>
      </c>
      <c r="AE112" s="23" t="s">
        <v>103</v>
      </c>
      <c r="AF112" s="23" t="s">
        <v>103</v>
      </c>
      <c r="AG112" s="21" t="s">
        <v>103</v>
      </c>
      <c r="AH112" s="21" t="s">
        <v>103</v>
      </c>
      <c r="AI112" s="21" t="s">
        <v>103</v>
      </c>
      <c r="AJ112" s="21" t="s">
        <v>103</v>
      </c>
      <c r="AK112" s="21" t="s">
        <v>103</v>
      </c>
      <c r="AL112" s="21">
        <v>2.0058100558659215</v>
      </c>
      <c r="AM112" s="21" t="s">
        <v>103</v>
      </c>
      <c r="AN112" s="21" t="s">
        <v>103</v>
      </c>
      <c r="AO112" s="21" t="s">
        <v>103</v>
      </c>
      <c r="AP112" s="21" t="s">
        <v>103</v>
      </c>
      <c r="AQ112" s="21" t="s">
        <v>103</v>
      </c>
      <c r="AR112" s="21" t="s">
        <v>103</v>
      </c>
      <c r="AS112" s="23" t="s">
        <v>103</v>
      </c>
      <c r="AT112" s="21" t="s">
        <v>103</v>
      </c>
      <c r="AU112" s="21" t="s">
        <v>103</v>
      </c>
      <c r="AV112" s="21" t="s">
        <v>103</v>
      </c>
      <c r="AW112" s="21" t="s">
        <v>103</v>
      </c>
      <c r="AX112" s="21" t="s">
        <v>103</v>
      </c>
      <c r="AY112" s="21" t="s">
        <v>103</v>
      </c>
      <c r="AZ112" s="21" t="s">
        <v>103</v>
      </c>
      <c r="BA112" s="21" t="s">
        <v>103</v>
      </c>
      <c r="BB112" s="23" t="s">
        <v>104</v>
      </c>
      <c r="BC112" s="21" t="s">
        <v>103</v>
      </c>
      <c r="BD112" s="21" t="s">
        <v>103</v>
      </c>
      <c r="BE112" s="23" t="s">
        <v>103</v>
      </c>
      <c r="BF112" s="21" t="s">
        <v>103</v>
      </c>
      <c r="BG112" s="21" t="s">
        <v>105</v>
      </c>
      <c r="BH112" s="21" t="s">
        <v>103</v>
      </c>
      <c r="BI112" s="21" t="s">
        <v>103</v>
      </c>
      <c r="BJ112" s="23" t="s">
        <v>105</v>
      </c>
      <c r="BK112" s="21">
        <v>0.68303685584038765</v>
      </c>
      <c r="BL112" s="21" t="s">
        <v>103</v>
      </c>
      <c r="BM112" s="21" t="s">
        <v>103</v>
      </c>
      <c r="BN112" s="21" t="s">
        <v>103</v>
      </c>
      <c r="BO112" s="21" t="s">
        <v>103</v>
      </c>
      <c r="BP112" s="21" t="s">
        <v>103</v>
      </c>
      <c r="BQ112" s="21" t="s">
        <v>103</v>
      </c>
      <c r="BR112" s="21" t="s">
        <v>103</v>
      </c>
      <c r="BS112" s="21" t="s">
        <v>103</v>
      </c>
      <c r="BT112" s="21" t="s">
        <v>103</v>
      </c>
      <c r="BU112" s="21" t="s">
        <v>103</v>
      </c>
      <c r="BV112" s="21" t="s">
        <v>103</v>
      </c>
      <c r="BW112" s="21" t="s">
        <v>103</v>
      </c>
      <c r="BX112" s="23">
        <v>18.094144661308842</v>
      </c>
      <c r="BY112" s="21" t="s">
        <v>103</v>
      </c>
      <c r="BZ112" s="21">
        <v>5.2519083969465647</v>
      </c>
      <c r="CA112" s="24">
        <v>112.49230769230769</v>
      </c>
      <c r="CB112" s="23">
        <v>43.992094861660078</v>
      </c>
      <c r="CC112" s="21" t="s">
        <v>103</v>
      </c>
      <c r="CD112" s="21" t="s">
        <v>103</v>
      </c>
      <c r="CE112" s="21">
        <v>7.2381308411214951</v>
      </c>
      <c r="CF112" s="21" t="s">
        <v>103</v>
      </c>
      <c r="CG112" s="21" t="s">
        <v>103</v>
      </c>
      <c r="CH112" s="21" t="s">
        <v>103</v>
      </c>
      <c r="CI112" s="23">
        <v>87.788748564867973</v>
      </c>
      <c r="CJ112" s="21" t="s">
        <v>103</v>
      </c>
      <c r="CK112" s="21" t="s">
        <v>103</v>
      </c>
      <c r="CL112" s="21" t="s">
        <v>103</v>
      </c>
      <c r="CM112" s="21" t="s">
        <v>103</v>
      </c>
    </row>
    <row r="113" spans="1:91" x14ac:dyDescent="0.3">
      <c r="A113" s="25" t="s">
        <v>108</v>
      </c>
      <c r="B113" s="23">
        <v>54.2</v>
      </c>
      <c r="C113" s="21" t="s">
        <v>103</v>
      </c>
      <c r="D113" s="21" t="s">
        <v>103</v>
      </c>
      <c r="E113" s="21" t="s">
        <v>103</v>
      </c>
      <c r="F113" s="21" t="s">
        <v>103</v>
      </c>
      <c r="G113" s="21" t="s">
        <v>103</v>
      </c>
      <c r="H113" s="21" t="s">
        <v>103</v>
      </c>
      <c r="I113" s="21" t="s">
        <v>103</v>
      </c>
      <c r="J113" s="21" t="s">
        <v>103</v>
      </c>
      <c r="K113" s="21" t="s">
        <v>103</v>
      </c>
      <c r="L113" s="21" t="s">
        <v>103</v>
      </c>
      <c r="M113" s="21" t="s">
        <v>103</v>
      </c>
      <c r="N113" s="21" t="s">
        <v>103</v>
      </c>
      <c r="O113" s="21" t="s">
        <v>103</v>
      </c>
      <c r="P113" s="21" t="s">
        <v>103</v>
      </c>
      <c r="Q113" s="21" t="s">
        <v>103</v>
      </c>
      <c r="R113" s="21" t="s">
        <v>103</v>
      </c>
      <c r="S113" s="21" t="s">
        <v>103</v>
      </c>
      <c r="T113" s="21" t="s">
        <v>103</v>
      </c>
      <c r="U113" s="21" t="s">
        <v>103</v>
      </c>
      <c r="V113" s="21" t="s">
        <v>103</v>
      </c>
      <c r="W113" s="23">
        <v>24.845283018867921</v>
      </c>
      <c r="X113" s="21" t="s">
        <v>103</v>
      </c>
      <c r="Y113" s="21" t="s">
        <v>105</v>
      </c>
      <c r="Z113" s="21">
        <v>1.3830742659758204</v>
      </c>
      <c r="AA113" s="23">
        <v>17.832281334535615</v>
      </c>
      <c r="AB113" s="23">
        <v>10.114398422090728</v>
      </c>
      <c r="AC113" s="21">
        <v>0.82913385826771668</v>
      </c>
      <c r="AD113" s="22">
        <v>6.7596774193548386E-3</v>
      </c>
      <c r="AE113" s="23">
        <v>83.112840466926073</v>
      </c>
      <c r="AF113" s="23">
        <v>29.838899803536346</v>
      </c>
      <c r="AG113" s="21" t="s">
        <v>103</v>
      </c>
      <c r="AH113" s="21" t="s">
        <v>103</v>
      </c>
      <c r="AI113" s="21" t="s">
        <v>103</v>
      </c>
      <c r="AJ113" s="21" t="s">
        <v>103</v>
      </c>
      <c r="AK113" s="21" t="s">
        <v>103</v>
      </c>
      <c r="AL113" s="23">
        <v>10.31508379888268</v>
      </c>
      <c r="AM113" s="21" t="s">
        <v>103</v>
      </c>
      <c r="AN113" s="21" t="s">
        <v>103</v>
      </c>
      <c r="AO113" s="21" t="s">
        <v>103</v>
      </c>
      <c r="AP113" s="21" t="s">
        <v>103</v>
      </c>
      <c r="AQ113" s="21" t="s">
        <v>103</v>
      </c>
      <c r="AR113" s="21" t="s">
        <v>103</v>
      </c>
      <c r="AS113" s="23" t="s">
        <v>103</v>
      </c>
      <c r="AT113" s="21" t="s">
        <v>103</v>
      </c>
      <c r="AU113" s="21" t="s">
        <v>103</v>
      </c>
      <c r="AV113" s="21" t="s">
        <v>103</v>
      </c>
      <c r="AW113" s="21" t="s">
        <v>103</v>
      </c>
      <c r="AX113" s="21" t="s">
        <v>103</v>
      </c>
      <c r="AY113" s="21" t="s">
        <v>103</v>
      </c>
      <c r="AZ113" s="21" t="s">
        <v>103</v>
      </c>
      <c r="BA113" s="21" t="s">
        <v>103</v>
      </c>
      <c r="BB113" s="23">
        <v>28.133333333333333</v>
      </c>
      <c r="BC113" s="21" t="s">
        <v>103</v>
      </c>
      <c r="BD113" s="21" t="s">
        <v>103</v>
      </c>
      <c r="BE113" s="23" t="s">
        <v>103</v>
      </c>
      <c r="BF113" s="21" t="s">
        <v>103</v>
      </c>
      <c r="BG113" s="21" t="s">
        <v>103</v>
      </c>
      <c r="BH113" s="21" t="s">
        <v>103</v>
      </c>
      <c r="BI113" s="21" t="s">
        <v>103</v>
      </c>
      <c r="BJ113" s="23" t="s">
        <v>103</v>
      </c>
      <c r="BK113" s="21">
        <v>1.9371371371371371</v>
      </c>
      <c r="BL113" s="21" t="s">
        <v>103</v>
      </c>
      <c r="BM113" s="21" t="s">
        <v>103</v>
      </c>
      <c r="BN113" s="21" t="s">
        <v>103</v>
      </c>
      <c r="BO113" s="21" t="s">
        <v>103</v>
      </c>
      <c r="BP113" s="21" t="s">
        <v>103</v>
      </c>
      <c r="BQ113" s="21" t="s">
        <v>103</v>
      </c>
      <c r="BR113" s="21" t="s">
        <v>103</v>
      </c>
      <c r="BS113" s="21" t="s">
        <v>103</v>
      </c>
      <c r="BT113" s="21" t="s">
        <v>103</v>
      </c>
      <c r="BU113" s="21" t="s">
        <v>103</v>
      </c>
      <c r="BV113" s="21" t="s">
        <v>103</v>
      </c>
      <c r="BW113" s="23">
        <v>17.276693455797933</v>
      </c>
      <c r="BX113" s="24">
        <v>130.29743589743589</v>
      </c>
      <c r="BY113" s="23">
        <v>61.802371541501969</v>
      </c>
      <c r="BZ113" s="21" t="s">
        <v>103</v>
      </c>
      <c r="CA113" s="23" t="s">
        <v>103</v>
      </c>
      <c r="CB113" s="21" t="s">
        <v>103</v>
      </c>
      <c r="CC113" s="21" t="s">
        <v>103</v>
      </c>
      <c r="CD113" s="21" t="s">
        <v>103</v>
      </c>
      <c r="CE113" s="21" t="s">
        <v>103</v>
      </c>
      <c r="CF113" s="21" t="s">
        <v>103</v>
      </c>
      <c r="CG113" s="23">
        <v>251.20551090700346</v>
      </c>
      <c r="CH113" s="21" t="s">
        <v>103</v>
      </c>
      <c r="CI113" s="21" t="s">
        <v>103</v>
      </c>
      <c r="CJ113" s="21" t="s">
        <v>103</v>
      </c>
      <c r="CK113" s="21" t="s">
        <v>103</v>
      </c>
      <c r="CL113" s="21" t="s">
        <v>103</v>
      </c>
      <c r="CM113" s="21" t="s">
        <v>103</v>
      </c>
    </row>
    <row r="114" spans="1:91" x14ac:dyDescent="0.3">
      <c r="A114" s="25" t="s">
        <v>108</v>
      </c>
      <c r="B114" s="23">
        <v>34.75</v>
      </c>
      <c r="C114" s="21" t="s">
        <v>103</v>
      </c>
      <c r="D114" s="21" t="s">
        <v>103</v>
      </c>
      <c r="E114" s="21" t="s">
        <v>103</v>
      </c>
      <c r="F114" s="21" t="s">
        <v>103</v>
      </c>
      <c r="G114" s="21" t="s">
        <v>103</v>
      </c>
      <c r="H114" s="21" t="s">
        <v>103</v>
      </c>
      <c r="I114" s="21" t="s">
        <v>103</v>
      </c>
      <c r="J114" s="21" t="s">
        <v>103</v>
      </c>
      <c r="K114" s="21" t="s">
        <v>103</v>
      </c>
      <c r="L114" s="21" t="s">
        <v>103</v>
      </c>
      <c r="M114" s="21" t="s">
        <v>103</v>
      </c>
      <c r="N114" s="21" t="s">
        <v>103</v>
      </c>
      <c r="O114" s="21" t="s">
        <v>103</v>
      </c>
      <c r="P114" s="21" t="s">
        <v>103</v>
      </c>
      <c r="Q114" s="21" t="s">
        <v>103</v>
      </c>
      <c r="R114" s="21" t="s">
        <v>103</v>
      </c>
      <c r="S114" s="21" t="s">
        <v>103</v>
      </c>
      <c r="T114" s="21" t="s">
        <v>103</v>
      </c>
      <c r="U114" s="21" t="s">
        <v>103</v>
      </c>
      <c r="V114" s="21" t="s">
        <v>103</v>
      </c>
      <c r="W114" s="23">
        <v>23.164779874213838</v>
      </c>
      <c r="X114" s="21" t="s">
        <v>103</v>
      </c>
      <c r="Y114" s="21">
        <v>4.1001727115716757E-2</v>
      </c>
      <c r="Z114" s="21">
        <v>1.8784110535405871</v>
      </c>
      <c r="AA114" s="23">
        <v>12.068530207394049</v>
      </c>
      <c r="AB114" s="21">
        <v>8.8915187376725839</v>
      </c>
      <c r="AC114" s="21" t="s">
        <v>105</v>
      </c>
      <c r="AD114" s="22">
        <v>6.5725806451612905E-3</v>
      </c>
      <c r="AE114" s="23">
        <v>44.303501945525291</v>
      </c>
      <c r="AF114" s="23">
        <v>26.011787819253438</v>
      </c>
      <c r="AG114" s="21" t="s">
        <v>103</v>
      </c>
      <c r="AH114" s="21" t="s">
        <v>103</v>
      </c>
      <c r="AI114" s="21" t="s">
        <v>103</v>
      </c>
      <c r="AJ114" s="21" t="s">
        <v>103</v>
      </c>
      <c r="AK114" s="21" t="s">
        <v>103</v>
      </c>
      <c r="AL114" s="21">
        <v>9.5642458100558656</v>
      </c>
      <c r="AM114" s="21" t="s">
        <v>103</v>
      </c>
      <c r="AN114" s="21" t="s">
        <v>103</v>
      </c>
      <c r="AO114" s="21" t="s">
        <v>103</v>
      </c>
      <c r="AP114" s="21" t="s">
        <v>103</v>
      </c>
      <c r="AQ114" s="21" t="s">
        <v>103</v>
      </c>
      <c r="AR114" s="21" t="s">
        <v>103</v>
      </c>
      <c r="AS114" s="23" t="s">
        <v>103</v>
      </c>
      <c r="AT114" s="21" t="s">
        <v>103</v>
      </c>
      <c r="AU114" s="21" t="s">
        <v>103</v>
      </c>
      <c r="AV114" s="21" t="s">
        <v>103</v>
      </c>
      <c r="AW114" s="21" t="s">
        <v>103</v>
      </c>
      <c r="AX114" s="21" t="s">
        <v>103</v>
      </c>
      <c r="AY114" s="21" t="s">
        <v>103</v>
      </c>
      <c r="AZ114" s="21" t="s">
        <v>103</v>
      </c>
      <c r="BA114" s="21" t="s">
        <v>103</v>
      </c>
      <c r="BB114" s="21">
        <v>2.1115555555555554</v>
      </c>
      <c r="BC114" s="21" t="s">
        <v>103</v>
      </c>
      <c r="BD114" s="21" t="s">
        <v>103</v>
      </c>
      <c r="BE114" s="23" t="s">
        <v>103</v>
      </c>
      <c r="BF114" s="21" t="s">
        <v>103</v>
      </c>
      <c r="BG114" s="21" t="s">
        <v>103</v>
      </c>
      <c r="BH114" s="21" t="s">
        <v>103</v>
      </c>
      <c r="BI114" s="21" t="s">
        <v>103</v>
      </c>
      <c r="BJ114" s="23" t="s">
        <v>105</v>
      </c>
      <c r="BK114" s="21">
        <v>3.2640640640640641</v>
      </c>
      <c r="BL114" s="21" t="s">
        <v>103</v>
      </c>
      <c r="BM114" s="21" t="s">
        <v>103</v>
      </c>
      <c r="BN114" s="21" t="s">
        <v>103</v>
      </c>
      <c r="BO114" s="21" t="s">
        <v>103</v>
      </c>
      <c r="BP114" s="21" t="s">
        <v>103</v>
      </c>
      <c r="BQ114" s="21" t="s">
        <v>103</v>
      </c>
      <c r="BR114" s="21" t="s">
        <v>103</v>
      </c>
      <c r="BS114" s="21" t="s">
        <v>103</v>
      </c>
      <c r="BT114" s="21" t="s">
        <v>103</v>
      </c>
      <c r="BU114" s="21" t="s">
        <v>103</v>
      </c>
      <c r="BV114" s="21" t="s">
        <v>103</v>
      </c>
      <c r="BW114" s="23">
        <v>23.91733639494834</v>
      </c>
      <c r="BX114" s="24">
        <v>170.17435897435897</v>
      </c>
      <c r="BY114" s="23">
        <v>74.126482213438734</v>
      </c>
      <c r="BZ114" s="21" t="s">
        <v>103</v>
      </c>
      <c r="CA114" s="23" t="s">
        <v>103</v>
      </c>
      <c r="CB114" s="21" t="s">
        <v>103</v>
      </c>
      <c r="CC114" s="23">
        <v>36.065005417118094</v>
      </c>
      <c r="CD114" s="21" t="s">
        <v>103</v>
      </c>
      <c r="CE114" s="21" t="s">
        <v>103</v>
      </c>
      <c r="CF114" s="21" t="s">
        <v>103</v>
      </c>
      <c r="CG114" s="23">
        <v>334.052812858783</v>
      </c>
      <c r="CH114" s="21" t="s">
        <v>103</v>
      </c>
      <c r="CI114" s="21" t="s">
        <v>103</v>
      </c>
      <c r="CJ114" s="21" t="s">
        <v>103</v>
      </c>
      <c r="CK114" s="21" t="s">
        <v>103</v>
      </c>
      <c r="CL114" s="21" t="s">
        <v>103</v>
      </c>
      <c r="CM114" s="21" t="s">
        <v>103</v>
      </c>
    </row>
    <row r="115" spans="1:91" x14ac:dyDescent="0.3">
      <c r="A115" s="25" t="s">
        <v>108</v>
      </c>
      <c r="B115" s="23">
        <v>34.730000000000004</v>
      </c>
      <c r="C115" s="21" t="s">
        <v>103</v>
      </c>
      <c r="D115" s="21" t="s">
        <v>103</v>
      </c>
      <c r="E115" s="21" t="s">
        <v>103</v>
      </c>
      <c r="F115" s="21" t="s">
        <v>103</v>
      </c>
      <c r="G115" s="21" t="s">
        <v>103</v>
      </c>
      <c r="H115" s="21" t="s">
        <v>103</v>
      </c>
      <c r="I115" s="21" t="s">
        <v>103</v>
      </c>
      <c r="J115" s="21" t="s">
        <v>103</v>
      </c>
      <c r="K115" s="21" t="s">
        <v>103</v>
      </c>
      <c r="L115" s="21" t="s">
        <v>103</v>
      </c>
      <c r="M115" s="21" t="s">
        <v>103</v>
      </c>
      <c r="N115" s="21" t="s">
        <v>103</v>
      </c>
      <c r="O115" s="21" t="s">
        <v>103</v>
      </c>
      <c r="P115" s="21" t="s">
        <v>103</v>
      </c>
      <c r="Q115" s="21" t="s">
        <v>103</v>
      </c>
      <c r="R115" s="21" t="s">
        <v>103</v>
      </c>
      <c r="S115" s="21" t="s">
        <v>103</v>
      </c>
      <c r="T115" s="21" t="s">
        <v>103</v>
      </c>
      <c r="U115" s="21" t="s">
        <v>103</v>
      </c>
      <c r="V115" s="21" t="s">
        <v>103</v>
      </c>
      <c r="W115" s="23">
        <v>27.964779874213836</v>
      </c>
      <c r="X115" s="21" t="s">
        <v>103</v>
      </c>
      <c r="Y115" s="21">
        <v>5.914335060449049E-2</v>
      </c>
      <c r="Z115" s="21">
        <v>2.0773747841105359</v>
      </c>
      <c r="AA115" s="23">
        <v>13.128944995491434</v>
      </c>
      <c r="AB115" s="21">
        <v>9.3175542406311642</v>
      </c>
      <c r="AC115" s="21" t="s">
        <v>105</v>
      </c>
      <c r="AD115" s="22" t="s">
        <v>103</v>
      </c>
      <c r="AE115" s="23">
        <v>41.143968871595334</v>
      </c>
      <c r="AF115" s="23">
        <v>22.326129666011791</v>
      </c>
      <c r="AG115" s="21" t="s">
        <v>103</v>
      </c>
      <c r="AH115" s="21" t="s">
        <v>103</v>
      </c>
      <c r="AI115" s="21" t="s">
        <v>103</v>
      </c>
      <c r="AJ115" s="21" t="s">
        <v>103</v>
      </c>
      <c r="AK115" s="21" t="s">
        <v>103</v>
      </c>
      <c r="AL115" s="21">
        <v>8.1751955307262563</v>
      </c>
      <c r="AM115" s="21" t="s">
        <v>103</v>
      </c>
      <c r="AN115" s="21" t="s">
        <v>103</v>
      </c>
      <c r="AO115" s="21" t="s">
        <v>103</v>
      </c>
      <c r="AP115" s="21" t="s">
        <v>103</v>
      </c>
      <c r="AQ115" s="21" t="s">
        <v>103</v>
      </c>
      <c r="AR115" s="21" t="s">
        <v>103</v>
      </c>
      <c r="AS115" s="23" t="s">
        <v>103</v>
      </c>
      <c r="AT115" s="21" t="s">
        <v>103</v>
      </c>
      <c r="AU115" s="21" t="s">
        <v>103</v>
      </c>
      <c r="AV115" s="21" t="s">
        <v>103</v>
      </c>
      <c r="AW115" s="21" t="s">
        <v>103</v>
      </c>
      <c r="AX115" s="21" t="s">
        <v>103</v>
      </c>
      <c r="AY115" s="21" t="s">
        <v>103</v>
      </c>
      <c r="AZ115" s="21" t="s">
        <v>103</v>
      </c>
      <c r="BA115" s="21" t="s">
        <v>103</v>
      </c>
      <c r="BB115" s="21">
        <v>9.3288888888888906</v>
      </c>
      <c r="BC115" s="21" t="s">
        <v>103</v>
      </c>
      <c r="BD115" s="21" t="s">
        <v>103</v>
      </c>
      <c r="BE115" s="23" t="s">
        <v>103</v>
      </c>
      <c r="BF115" s="21" t="s">
        <v>103</v>
      </c>
      <c r="BG115" s="21" t="s">
        <v>103</v>
      </c>
      <c r="BH115" s="21" t="s">
        <v>103</v>
      </c>
      <c r="BI115" s="21" t="s">
        <v>103</v>
      </c>
      <c r="BJ115" s="23" t="s">
        <v>103</v>
      </c>
      <c r="BK115" s="21">
        <v>2.7003003003003001</v>
      </c>
      <c r="BL115" s="21" t="s">
        <v>103</v>
      </c>
      <c r="BM115" s="21" t="s">
        <v>103</v>
      </c>
      <c r="BN115" s="21" t="s">
        <v>103</v>
      </c>
      <c r="BO115" s="21" t="s">
        <v>103</v>
      </c>
      <c r="BP115" s="21" t="s">
        <v>103</v>
      </c>
      <c r="BQ115" s="21" t="s">
        <v>103</v>
      </c>
      <c r="BR115" s="21" t="s">
        <v>103</v>
      </c>
      <c r="BS115" s="21" t="s">
        <v>103</v>
      </c>
      <c r="BT115" s="21" t="s">
        <v>103</v>
      </c>
      <c r="BU115" s="21" t="s">
        <v>103</v>
      </c>
      <c r="BV115" s="21" t="s">
        <v>103</v>
      </c>
      <c r="BW115" s="23">
        <v>18.140068886337545</v>
      </c>
      <c r="BX115" s="24">
        <v>129.64102564102564</v>
      </c>
      <c r="BY115" s="23">
        <v>46.387351778656132</v>
      </c>
      <c r="BZ115" s="21" t="s">
        <v>103</v>
      </c>
      <c r="CA115" s="23" t="s">
        <v>103</v>
      </c>
      <c r="CB115" s="21" t="s">
        <v>103</v>
      </c>
      <c r="CC115" s="23" t="s">
        <v>103</v>
      </c>
      <c r="CD115" s="21" t="s">
        <v>103</v>
      </c>
      <c r="CE115" s="21" t="s">
        <v>103</v>
      </c>
      <c r="CF115" s="21" t="s">
        <v>103</v>
      </c>
      <c r="CG115" s="23">
        <v>384.56946039035591</v>
      </c>
      <c r="CH115" s="21" t="s">
        <v>103</v>
      </c>
      <c r="CI115" s="21" t="s">
        <v>103</v>
      </c>
      <c r="CJ115" s="21" t="s">
        <v>103</v>
      </c>
      <c r="CK115" s="21" t="s">
        <v>103</v>
      </c>
      <c r="CL115" s="21" t="s">
        <v>103</v>
      </c>
      <c r="CM115" s="21" t="s">
        <v>103</v>
      </c>
    </row>
    <row r="116" spans="1:91" x14ac:dyDescent="0.3">
      <c r="A116" s="25" t="s">
        <v>108</v>
      </c>
      <c r="B116" s="23" t="s">
        <v>103</v>
      </c>
      <c r="C116" s="21" t="s">
        <v>103</v>
      </c>
      <c r="D116" s="21" t="s">
        <v>103</v>
      </c>
      <c r="E116" s="21" t="s">
        <v>103</v>
      </c>
      <c r="F116" s="21" t="s">
        <v>103</v>
      </c>
      <c r="G116" s="21" t="s">
        <v>103</v>
      </c>
      <c r="H116" s="21" t="s">
        <v>103</v>
      </c>
      <c r="I116" s="21" t="s">
        <v>103</v>
      </c>
      <c r="J116" s="21" t="s">
        <v>103</v>
      </c>
      <c r="K116" s="21" t="s">
        <v>103</v>
      </c>
      <c r="L116" s="21" t="s">
        <v>103</v>
      </c>
      <c r="M116" s="21" t="s">
        <v>103</v>
      </c>
      <c r="N116" s="21" t="s">
        <v>103</v>
      </c>
      <c r="O116" s="21" t="s">
        <v>103</v>
      </c>
      <c r="P116" s="21" t="s">
        <v>103</v>
      </c>
      <c r="Q116" s="21" t="s">
        <v>103</v>
      </c>
      <c r="R116" s="21" t="s">
        <v>103</v>
      </c>
      <c r="S116" s="21" t="s">
        <v>103</v>
      </c>
      <c r="T116" s="21" t="s">
        <v>103</v>
      </c>
      <c r="U116" s="21" t="s">
        <v>103</v>
      </c>
      <c r="V116" s="21" t="s">
        <v>103</v>
      </c>
      <c r="W116" s="23" t="s">
        <v>103</v>
      </c>
      <c r="X116" s="21" t="s">
        <v>103</v>
      </c>
      <c r="Y116" s="21" t="s">
        <v>105</v>
      </c>
      <c r="Z116" s="21">
        <v>1.3982728842832468</v>
      </c>
      <c r="AA116" s="21">
        <v>2.8494138863841298</v>
      </c>
      <c r="AB116" s="21">
        <v>4.3005917159763314</v>
      </c>
      <c r="AC116" s="21" t="s">
        <v>103</v>
      </c>
      <c r="AD116" s="22" t="s">
        <v>103</v>
      </c>
      <c r="AE116" s="23">
        <v>18.3579766536965</v>
      </c>
      <c r="AF116" s="23" t="s">
        <v>105</v>
      </c>
      <c r="AG116" s="21" t="s">
        <v>103</v>
      </c>
      <c r="AH116" s="21" t="s">
        <v>103</v>
      </c>
      <c r="AI116" s="21" t="s">
        <v>103</v>
      </c>
      <c r="AJ116" s="21" t="s">
        <v>103</v>
      </c>
      <c r="AK116" s="21" t="s">
        <v>103</v>
      </c>
      <c r="AL116" s="21">
        <v>2.3803351955307264</v>
      </c>
      <c r="AM116" s="21" t="s">
        <v>103</v>
      </c>
      <c r="AN116" s="21" t="s">
        <v>103</v>
      </c>
      <c r="AO116" s="21" t="s">
        <v>103</v>
      </c>
      <c r="AP116" s="21" t="s">
        <v>103</v>
      </c>
      <c r="AQ116" s="21" t="s">
        <v>103</v>
      </c>
      <c r="AR116" s="21" t="s">
        <v>103</v>
      </c>
      <c r="AS116" s="23" t="s">
        <v>103</v>
      </c>
      <c r="AT116" s="21" t="s">
        <v>103</v>
      </c>
      <c r="AU116" s="21" t="s">
        <v>103</v>
      </c>
      <c r="AV116" s="21" t="s">
        <v>103</v>
      </c>
      <c r="AW116" s="21" t="s">
        <v>103</v>
      </c>
      <c r="AX116" s="21" t="s">
        <v>103</v>
      </c>
      <c r="AY116" s="21" t="s">
        <v>103</v>
      </c>
      <c r="AZ116" s="21" t="s">
        <v>103</v>
      </c>
      <c r="BA116" s="21" t="s">
        <v>103</v>
      </c>
      <c r="BB116" s="21">
        <v>9.3866666666666667</v>
      </c>
      <c r="BC116" s="21" t="s">
        <v>103</v>
      </c>
      <c r="BD116" s="21" t="s">
        <v>103</v>
      </c>
      <c r="BE116" s="23" t="s">
        <v>103</v>
      </c>
      <c r="BF116" s="21" t="s">
        <v>103</v>
      </c>
      <c r="BG116" s="21" t="s">
        <v>103</v>
      </c>
      <c r="BH116" s="21" t="s">
        <v>103</v>
      </c>
      <c r="BI116" s="21" t="s">
        <v>103</v>
      </c>
      <c r="BJ116" s="23" t="s">
        <v>103</v>
      </c>
      <c r="BK116" s="21">
        <v>1.4014014014014013</v>
      </c>
      <c r="BL116" s="21" t="s">
        <v>103</v>
      </c>
      <c r="BM116" s="21" t="s">
        <v>103</v>
      </c>
      <c r="BN116" s="21" t="s">
        <v>103</v>
      </c>
      <c r="BO116" s="21" t="s">
        <v>103</v>
      </c>
      <c r="BP116" s="21" t="s">
        <v>103</v>
      </c>
      <c r="BQ116" s="21" t="s">
        <v>103</v>
      </c>
      <c r="BR116" s="21" t="s">
        <v>103</v>
      </c>
      <c r="BS116" s="21" t="s">
        <v>103</v>
      </c>
      <c r="BT116" s="21" t="s">
        <v>103</v>
      </c>
      <c r="BU116" s="21" t="s">
        <v>103</v>
      </c>
      <c r="BV116" s="21" t="s">
        <v>105</v>
      </c>
      <c r="BW116" s="23">
        <v>17.276693455797933</v>
      </c>
      <c r="BX116" s="24">
        <v>106.25641025641026</v>
      </c>
      <c r="BY116" s="23">
        <v>56.205533596837945</v>
      </c>
      <c r="BZ116" s="21" t="s">
        <v>103</v>
      </c>
      <c r="CA116" s="23" t="s">
        <v>103</v>
      </c>
      <c r="CB116" s="21" t="s">
        <v>103</v>
      </c>
      <c r="CC116" s="23" t="s">
        <v>103</v>
      </c>
      <c r="CD116" s="21" t="s">
        <v>103</v>
      </c>
      <c r="CE116" s="21" t="s">
        <v>103</v>
      </c>
      <c r="CF116" s="21" t="s">
        <v>103</v>
      </c>
      <c r="CG116" s="23">
        <v>182.87026406429393</v>
      </c>
      <c r="CH116" s="21" t="s">
        <v>103</v>
      </c>
      <c r="CI116" s="21" t="s">
        <v>103</v>
      </c>
      <c r="CJ116" s="21" t="s">
        <v>103</v>
      </c>
      <c r="CK116" s="21" t="s">
        <v>103</v>
      </c>
      <c r="CL116" s="21" t="s">
        <v>103</v>
      </c>
      <c r="CM116" s="21" t="s">
        <v>103</v>
      </c>
    </row>
    <row r="117" spans="1:91" x14ac:dyDescent="0.3">
      <c r="A117" t="s">
        <v>108</v>
      </c>
      <c r="B117" s="23">
        <v>22.200000000000003</v>
      </c>
      <c r="C117" s="21" t="s">
        <v>103</v>
      </c>
      <c r="D117" s="21" t="s">
        <v>103</v>
      </c>
      <c r="E117" s="21" t="s">
        <v>103</v>
      </c>
      <c r="F117" s="21" t="s">
        <v>103</v>
      </c>
      <c r="G117" s="21" t="s">
        <v>103</v>
      </c>
      <c r="H117" s="21" t="s">
        <v>103</v>
      </c>
      <c r="I117" s="21" t="s">
        <v>103</v>
      </c>
      <c r="J117" s="21" t="s">
        <v>103</v>
      </c>
      <c r="K117" s="21" t="s">
        <v>103</v>
      </c>
      <c r="L117" s="21" t="s">
        <v>103</v>
      </c>
      <c r="M117" s="21" t="s">
        <v>103</v>
      </c>
      <c r="N117" s="21" t="s">
        <v>103</v>
      </c>
      <c r="O117" s="21" t="s">
        <v>103</v>
      </c>
      <c r="P117" s="21" t="s">
        <v>103</v>
      </c>
      <c r="Q117" s="21" t="s">
        <v>103</v>
      </c>
      <c r="R117" s="21" t="s">
        <v>103</v>
      </c>
      <c r="S117" s="21" t="s">
        <v>103</v>
      </c>
      <c r="T117" s="21" t="s">
        <v>103</v>
      </c>
      <c r="U117" s="21" t="s">
        <v>103</v>
      </c>
      <c r="V117" s="21" t="s">
        <v>103</v>
      </c>
      <c r="W117" s="23">
        <v>17.600000000000001</v>
      </c>
      <c r="X117" s="21" t="s">
        <v>103</v>
      </c>
      <c r="Y117" s="21">
        <v>7.6683937823834203E-2</v>
      </c>
      <c r="Z117" s="21">
        <v>2.6134715025906741</v>
      </c>
      <c r="AA117" s="23">
        <v>12.818755635707843</v>
      </c>
      <c r="AB117" s="23">
        <v>10.272189349112427</v>
      </c>
      <c r="AC117" s="21">
        <v>0.58787401574803155</v>
      </c>
      <c r="AD117" s="22" t="s">
        <v>103</v>
      </c>
      <c r="AE117" s="23">
        <v>35.167315175097279</v>
      </c>
      <c r="AF117" s="23">
        <v>23.528487229862478</v>
      </c>
      <c r="AG117" s="21" t="s">
        <v>103</v>
      </c>
      <c r="AH117" s="21" t="s">
        <v>103</v>
      </c>
      <c r="AI117" s="21" t="s">
        <v>103</v>
      </c>
      <c r="AJ117" s="21" t="s">
        <v>103</v>
      </c>
      <c r="AK117" s="21" t="s">
        <v>103</v>
      </c>
      <c r="AL117" s="21">
        <v>7.5173184357541896</v>
      </c>
      <c r="AM117" s="21" t="s">
        <v>103</v>
      </c>
      <c r="AN117" s="21" t="s">
        <v>103</v>
      </c>
      <c r="AO117" s="21" t="s">
        <v>103</v>
      </c>
      <c r="AP117" s="21" t="s">
        <v>103</v>
      </c>
      <c r="AQ117" s="21" t="s">
        <v>103</v>
      </c>
      <c r="AR117" s="21" t="s">
        <v>103</v>
      </c>
      <c r="AS117" s="23" t="s">
        <v>103</v>
      </c>
      <c r="AT117" s="21" t="s">
        <v>103</v>
      </c>
      <c r="AU117" s="21" t="s">
        <v>103</v>
      </c>
      <c r="AV117" s="21" t="s">
        <v>103</v>
      </c>
      <c r="AW117" s="21" t="s">
        <v>103</v>
      </c>
      <c r="AX117" s="21" t="s">
        <v>103</v>
      </c>
      <c r="AY117" s="21" t="s">
        <v>103</v>
      </c>
      <c r="AZ117" s="21" t="s">
        <v>103</v>
      </c>
      <c r="BA117" s="21" t="s">
        <v>103</v>
      </c>
      <c r="BB117" s="23" t="s">
        <v>103</v>
      </c>
      <c r="BC117" s="21" t="s">
        <v>103</v>
      </c>
      <c r="BD117" s="21" t="s">
        <v>103</v>
      </c>
      <c r="BE117" s="23" t="s">
        <v>103</v>
      </c>
      <c r="BF117" s="21" t="s">
        <v>103</v>
      </c>
      <c r="BG117" s="21" t="s">
        <v>103</v>
      </c>
      <c r="BH117" s="21" t="s">
        <v>103</v>
      </c>
      <c r="BI117" s="21" t="s">
        <v>103</v>
      </c>
      <c r="BJ117" s="23">
        <v>51.301707779886151</v>
      </c>
      <c r="BK117" s="21">
        <v>1.3757757757757756</v>
      </c>
      <c r="BL117" s="21" t="s">
        <v>103</v>
      </c>
      <c r="BM117" s="21" t="s">
        <v>103</v>
      </c>
      <c r="BN117" s="21" t="s">
        <v>103</v>
      </c>
      <c r="BO117" s="21" t="s">
        <v>103</v>
      </c>
      <c r="BP117" s="21" t="s">
        <v>103</v>
      </c>
      <c r="BQ117" s="21" t="s">
        <v>103</v>
      </c>
      <c r="BR117" s="21" t="s">
        <v>103</v>
      </c>
      <c r="BS117" s="21" t="s">
        <v>103</v>
      </c>
      <c r="BT117" s="21" t="s">
        <v>103</v>
      </c>
      <c r="BU117" s="21" t="s">
        <v>103</v>
      </c>
      <c r="BV117" s="21" t="s">
        <v>105</v>
      </c>
      <c r="BW117" s="23">
        <v>20.766934557979337</v>
      </c>
      <c r="BX117" s="24">
        <v>130.37948717948717</v>
      </c>
      <c r="BY117" s="23">
        <v>58.252964426877469</v>
      </c>
      <c r="BZ117" s="21" t="s">
        <v>103</v>
      </c>
      <c r="CA117" s="23" t="s">
        <v>103</v>
      </c>
      <c r="CB117" s="21" t="s">
        <v>103</v>
      </c>
      <c r="CC117" s="23">
        <v>44.429035752979416</v>
      </c>
      <c r="CD117" s="21" t="s">
        <v>103</v>
      </c>
      <c r="CE117" s="21" t="s">
        <v>103</v>
      </c>
      <c r="CF117" s="21" t="s">
        <v>103</v>
      </c>
      <c r="CG117" s="23">
        <v>397.97933409873713</v>
      </c>
      <c r="CH117" s="21" t="s">
        <v>103</v>
      </c>
      <c r="CI117" s="21" t="s">
        <v>103</v>
      </c>
      <c r="CJ117" s="21" t="s">
        <v>103</v>
      </c>
      <c r="CK117" s="21" t="s">
        <v>103</v>
      </c>
      <c r="CL117" s="21" t="s">
        <v>103</v>
      </c>
      <c r="CM117" s="21" t="s">
        <v>103</v>
      </c>
    </row>
    <row r="118" spans="1:91" x14ac:dyDescent="0.3">
      <c r="A118" t="s">
        <v>108</v>
      </c>
      <c r="B118" s="24">
        <v>131.4</v>
      </c>
      <c r="C118" s="21">
        <v>7.8979737783075086</v>
      </c>
      <c r="D118" s="21" t="s">
        <v>103</v>
      </c>
      <c r="E118" s="21" t="s">
        <v>103</v>
      </c>
      <c r="F118" s="21" t="s">
        <v>103</v>
      </c>
      <c r="G118" s="21" t="s">
        <v>103</v>
      </c>
      <c r="H118" s="21" t="s">
        <v>103</v>
      </c>
      <c r="I118" s="21" t="s">
        <v>103</v>
      </c>
      <c r="J118" s="21" t="s">
        <v>103</v>
      </c>
      <c r="K118" s="21" t="s">
        <v>103</v>
      </c>
      <c r="L118" s="21" t="s">
        <v>103</v>
      </c>
      <c r="M118" s="21" t="s">
        <v>103</v>
      </c>
      <c r="N118" s="21" t="s">
        <v>103</v>
      </c>
      <c r="O118" s="21" t="s">
        <v>103</v>
      </c>
      <c r="P118" s="21" t="s">
        <v>103</v>
      </c>
      <c r="Q118" s="21" t="s">
        <v>103</v>
      </c>
      <c r="R118" s="21" t="s">
        <v>103</v>
      </c>
      <c r="S118" s="21" t="s">
        <v>103</v>
      </c>
      <c r="T118" s="21" t="s">
        <v>103</v>
      </c>
      <c r="U118" s="21" t="s">
        <v>103</v>
      </c>
      <c r="V118" s="21" t="s">
        <v>103</v>
      </c>
      <c r="W118" s="23">
        <v>24.593710691823901</v>
      </c>
      <c r="X118" s="21" t="s">
        <v>103</v>
      </c>
      <c r="Y118" s="21">
        <v>7.1433506044905018E-2</v>
      </c>
      <c r="Z118" s="21">
        <v>2.7785837651122627</v>
      </c>
      <c r="AA118" s="23">
        <v>16.310189359783589</v>
      </c>
      <c r="AB118" s="23">
        <v>12.149901380670611</v>
      </c>
      <c r="AC118" s="21">
        <v>0.66708661417322834</v>
      </c>
      <c r="AD118" s="22">
        <v>9.6451612903225795E-3</v>
      </c>
      <c r="AE118" s="24">
        <v>158.67704280155641</v>
      </c>
      <c r="AF118" s="23">
        <v>63.552062868369347</v>
      </c>
      <c r="AG118" s="21" t="s">
        <v>103</v>
      </c>
      <c r="AH118" s="21" t="s">
        <v>103</v>
      </c>
      <c r="AI118" s="21" t="s">
        <v>103</v>
      </c>
      <c r="AJ118" s="21" t="s">
        <v>103</v>
      </c>
      <c r="AK118" s="21" t="s">
        <v>103</v>
      </c>
      <c r="AL118" s="21">
        <v>9.3675977653631293</v>
      </c>
      <c r="AM118" s="21" t="s">
        <v>103</v>
      </c>
      <c r="AN118" s="21" t="s">
        <v>103</v>
      </c>
      <c r="AO118" s="21" t="s">
        <v>103</v>
      </c>
      <c r="AP118" s="21" t="s">
        <v>103</v>
      </c>
      <c r="AQ118" s="21" t="s">
        <v>103</v>
      </c>
      <c r="AR118" s="21" t="s">
        <v>103</v>
      </c>
      <c r="AS118" s="23" t="s">
        <v>103</v>
      </c>
      <c r="AT118" s="21" t="s">
        <v>103</v>
      </c>
      <c r="AU118" s="21" t="s">
        <v>103</v>
      </c>
      <c r="AV118" s="21" t="s">
        <v>103</v>
      </c>
      <c r="AW118" s="21" t="s">
        <v>103</v>
      </c>
      <c r="AX118" s="21" t="s">
        <v>103</v>
      </c>
      <c r="AY118" s="21" t="s">
        <v>103</v>
      </c>
      <c r="AZ118" s="21" t="s">
        <v>103</v>
      </c>
      <c r="BA118" s="21" t="s">
        <v>103</v>
      </c>
      <c r="BB118" s="23" t="s">
        <v>103</v>
      </c>
      <c r="BC118" s="21" t="s">
        <v>103</v>
      </c>
      <c r="BD118" s="21" t="s">
        <v>103</v>
      </c>
      <c r="BE118" s="23" t="s">
        <v>103</v>
      </c>
      <c r="BF118" s="21" t="s">
        <v>103</v>
      </c>
      <c r="BG118" s="21" t="s">
        <v>103</v>
      </c>
      <c r="BH118" s="21" t="s">
        <v>103</v>
      </c>
      <c r="BI118" s="21" t="s">
        <v>103</v>
      </c>
      <c r="BJ118" s="23" t="s">
        <v>105</v>
      </c>
      <c r="BK118" s="21">
        <v>3.4714714714714714</v>
      </c>
      <c r="BL118" s="21" t="s">
        <v>103</v>
      </c>
      <c r="BM118" s="21" t="s">
        <v>103</v>
      </c>
      <c r="BN118" s="21" t="s">
        <v>103</v>
      </c>
      <c r="BO118" s="21" t="s">
        <v>103</v>
      </c>
      <c r="BP118" s="21" t="s">
        <v>103</v>
      </c>
      <c r="BQ118" s="21" t="s">
        <v>103</v>
      </c>
      <c r="BR118" s="21" t="s">
        <v>103</v>
      </c>
      <c r="BS118" s="21" t="s">
        <v>103</v>
      </c>
      <c r="BT118" s="21" t="s">
        <v>103</v>
      </c>
      <c r="BU118" s="21" t="s">
        <v>103</v>
      </c>
      <c r="BV118" s="21" t="s">
        <v>103</v>
      </c>
      <c r="BW118" s="23">
        <v>18.479908151549942</v>
      </c>
      <c r="BX118" s="24">
        <v>121.18974358974359</v>
      </c>
      <c r="BY118" s="23">
        <v>89.960474308300391</v>
      </c>
      <c r="BZ118" s="21" t="s">
        <v>103</v>
      </c>
      <c r="CA118" s="23" t="s">
        <v>103</v>
      </c>
      <c r="CB118" s="21" t="s">
        <v>103</v>
      </c>
      <c r="CC118" s="23" t="s">
        <v>103</v>
      </c>
      <c r="CD118" s="21" t="s">
        <v>103</v>
      </c>
      <c r="CE118" s="21" t="s">
        <v>103</v>
      </c>
      <c r="CF118" s="21" t="s">
        <v>103</v>
      </c>
      <c r="CG118" s="23">
        <v>190.40183696900115</v>
      </c>
      <c r="CH118" s="21" t="s">
        <v>103</v>
      </c>
      <c r="CI118" s="21" t="s">
        <v>103</v>
      </c>
      <c r="CJ118" s="21" t="s">
        <v>103</v>
      </c>
      <c r="CK118" s="21" t="s">
        <v>103</v>
      </c>
      <c r="CL118" s="21" t="s">
        <v>103</v>
      </c>
      <c r="CM118" s="21" t="s">
        <v>103</v>
      </c>
    </row>
    <row r="119" spans="1:91" x14ac:dyDescent="0.3">
      <c r="A119" t="s">
        <v>108</v>
      </c>
      <c r="B119" s="23">
        <v>63.769999999999996</v>
      </c>
      <c r="C119" s="21">
        <v>4.8390941597139445</v>
      </c>
      <c r="D119" s="21" t="s">
        <v>103</v>
      </c>
      <c r="E119" s="21" t="s">
        <v>103</v>
      </c>
      <c r="F119" s="21" t="s">
        <v>103</v>
      </c>
      <c r="G119" s="21" t="s">
        <v>103</v>
      </c>
      <c r="H119" s="21" t="s">
        <v>103</v>
      </c>
      <c r="I119" s="21" t="s">
        <v>103</v>
      </c>
      <c r="J119" s="21" t="s">
        <v>103</v>
      </c>
      <c r="K119" s="21" t="s">
        <v>103</v>
      </c>
      <c r="L119" s="21" t="s">
        <v>103</v>
      </c>
      <c r="M119" s="21" t="s">
        <v>103</v>
      </c>
      <c r="N119" s="21" t="s">
        <v>103</v>
      </c>
      <c r="O119" s="21" t="s">
        <v>103</v>
      </c>
      <c r="P119" s="21" t="s">
        <v>103</v>
      </c>
      <c r="Q119" s="21" t="s">
        <v>103</v>
      </c>
      <c r="R119" s="21" t="s">
        <v>103</v>
      </c>
      <c r="S119" s="21" t="s">
        <v>103</v>
      </c>
      <c r="T119" s="21" t="s">
        <v>103</v>
      </c>
      <c r="U119" s="21" t="s">
        <v>103</v>
      </c>
      <c r="V119" s="21" t="s">
        <v>103</v>
      </c>
      <c r="W119" s="23">
        <v>21.967295597484274</v>
      </c>
      <c r="X119" s="21" t="s">
        <v>103</v>
      </c>
      <c r="Y119" s="21">
        <v>0.20034542314335063</v>
      </c>
      <c r="Z119" s="21">
        <v>6.2632124352331608</v>
      </c>
      <c r="AA119" s="23">
        <v>22.643823264201981</v>
      </c>
      <c r="AB119" s="23">
        <v>22.12228796844181</v>
      </c>
      <c r="AC119" s="21">
        <v>1.0173228346456695</v>
      </c>
      <c r="AD119" s="22">
        <v>1.2064516129032256E-2</v>
      </c>
      <c r="AE119" s="23">
        <v>93.696498054474716</v>
      </c>
      <c r="AF119" s="23">
        <v>47.685658153241647</v>
      </c>
      <c r="AG119" s="21" t="s">
        <v>103</v>
      </c>
      <c r="AH119" s="21" t="s">
        <v>103</v>
      </c>
      <c r="AI119" s="21" t="s">
        <v>103</v>
      </c>
      <c r="AJ119" s="21" t="s">
        <v>103</v>
      </c>
      <c r="AK119" s="21" t="s">
        <v>103</v>
      </c>
      <c r="AL119" s="21">
        <v>9.0100558659217871</v>
      </c>
      <c r="AM119" s="21" t="s">
        <v>103</v>
      </c>
      <c r="AN119" s="21" t="s">
        <v>103</v>
      </c>
      <c r="AO119" s="21" t="s">
        <v>103</v>
      </c>
      <c r="AP119" s="21" t="s">
        <v>103</v>
      </c>
      <c r="AQ119" s="21" t="s">
        <v>103</v>
      </c>
      <c r="AR119" s="21" t="s">
        <v>103</v>
      </c>
      <c r="AS119" s="21">
        <v>8.9233027522935782</v>
      </c>
      <c r="AT119" s="21" t="s">
        <v>103</v>
      </c>
      <c r="AU119" s="21" t="s">
        <v>103</v>
      </c>
      <c r="AV119" s="21">
        <v>8.9233027522935782</v>
      </c>
      <c r="AW119" s="21" t="s">
        <v>103</v>
      </c>
      <c r="AX119" s="21" t="s">
        <v>103</v>
      </c>
      <c r="AY119" s="21" t="s">
        <v>103</v>
      </c>
      <c r="AZ119" s="21" t="s">
        <v>103</v>
      </c>
      <c r="BA119" s="21" t="s">
        <v>103</v>
      </c>
      <c r="BB119" s="23" t="s">
        <v>103</v>
      </c>
      <c r="BC119" s="21" t="s">
        <v>103</v>
      </c>
      <c r="BD119" s="21" t="s">
        <v>103</v>
      </c>
      <c r="BE119" s="23" t="s">
        <v>103</v>
      </c>
      <c r="BF119" s="21" t="s">
        <v>103</v>
      </c>
      <c r="BG119" s="21" t="s">
        <v>103</v>
      </c>
      <c r="BH119" s="21" t="s">
        <v>103</v>
      </c>
      <c r="BI119" s="21" t="s">
        <v>103</v>
      </c>
      <c r="BJ119" s="23" t="s">
        <v>105</v>
      </c>
      <c r="BK119" s="21">
        <v>4.328328328328328</v>
      </c>
      <c r="BL119" s="21" t="s">
        <v>103</v>
      </c>
      <c r="BM119" s="21" t="s">
        <v>103</v>
      </c>
      <c r="BN119" s="21" t="s">
        <v>103</v>
      </c>
      <c r="BO119" s="21" t="s">
        <v>103</v>
      </c>
      <c r="BP119" s="21" t="s">
        <v>103</v>
      </c>
      <c r="BQ119" s="21" t="s">
        <v>103</v>
      </c>
      <c r="BR119" s="21" t="s">
        <v>103</v>
      </c>
      <c r="BS119" s="21" t="s">
        <v>103</v>
      </c>
      <c r="BT119" s="21" t="s">
        <v>103</v>
      </c>
      <c r="BU119" s="21" t="s">
        <v>103</v>
      </c>
      <c r="BV119" s="21" t="s">
        <v>103</v>
      </c>
      <c r="BW119" s="23">
        <v>25.350172215843859</v>
      </c>
      <c r="BX119" s="24">
        <v>157.21025641025642</v>
      </c>
      <c r="BY119" s="23">
        <v>75.003952569169954</v>
      </c>
      <c r="BZ119" s="21" t="s">
        <v>103</v>
      </c>
      <c r="CA119" s="23" t="s">
        <v>103</v>
      </c>
      <c r="CB119" s="21" t="s">
        <v>103</v>
      </c>
      <c r="CC119" s="23" t="s">
        <v>103</v>
      </c>
      <c r="CD119" s="21">
        <v>0.5942505133470225</v>
      </c>
      <c r="CE119" s="21" t="s">
        <v>103</v>
      </c>
      <c r="CF119" s="21" t="s">
        <v>103</v>
      </c>
      <c r="CG119" s="23">
        <v>182.87026406429393</v>
      </c>
      <c r="CH119" s="21" t="s">
        <v>103</v>
      </c>
      <c r="CI119" s="21" t="s">
        <v>103</v>
      </c>
      <c r="CJ119" s="21" t="s">
        <v>103</v>
      </c>
      <c r="CK119" s="21" t="s">
        <v>103</v>
      </c>
      <c r="CL119" s="21" t="s">
        <v>103</v>
      </c>
      <c r="CM119" s="21" t="s">
        <v>103</v>
      </c>
    </row>
    <row r="120" spans="1:91" x14ac:dyDescent="0.3">
      <c r="A120" s="25" t="s">
        <v>108</v>
      </c>
      <c r="B120" s="23">
        <v>28.24</v>
      </c>
      <c r="C120" s="21" t="s">
        <v>103</v>
      </c>
      <c r="D120" s="21" t="s">
        <v>103</v>
      </c>
      <c r="E120" s="21" t="s">
        <v>103</v>
      </c>
      <c r="F120" s="21" t="s">
        <v>103</v>
      </c>
      <c r="G120" s="21" t="s">
        <v>103</v>
      </c>
      <c r="H120" s="21" t="s">
        <v>103</v>
      </c>
      <c r="I120" s="21" t="s">
        <v>103</v>
      </c>
      <c r="J120" s="21" t="s">
        <v>103</v>
      </c>
      <c r="K120" s="21" t="s">
        <v>103</v>
      </c>
      <c r="L120" s="21" t="s">
        <v>103</v>
      </c>
      <c r="M120" s="21" t="s">
        <v>103</v>
      </c>
      <c r="N120" s="21" t="s">
        <v>103</v>
      </c>
      <c r="O120" s="21" t="s">
        <v>103</v>
      </c>
      <c r="P120" s="21" t="s">
        <v>103</v>
      </c>
      <c r="Q120" s="21" t="s">
        <v>103</v>
      </c>
      <c r="R120" s="21" t="s">
        <v>103</v>
      </c>
      <c r="S120" s="21" t="s">
        <v>103</v>
      </c>
      <c r="T120" s="21" t="s">
        <v>103</v>
      </c>
      <c r="U120" s="21" t="s">
        <v>103</v>
      </c>
      <c r="V120" s="21" t="s">
        <v>103</v>
      </c>
      <c r="W120" s="23">
        <v>11.693081761006288</v>
      </c>
      <c r="X120" s="21" t="s">
        <v>103</v>
      </c>
      <c r="Y120" s="21">
        <v>7.5716753022452496E-2</v>
      </c>
      <c r="Z120" s="21">
        <v>3.2317789291882559</v>
      </c>
      <c r="AA120" s="23">
        <v>11.477006311992785</v>
      </c>
      <c r="AB120" s="23">
        <v>11.416173570019724</v>
      </c>
      <c r="AC120" s="21" t="s">
        <v>105</v>
      </c>
      <c r="AD120" s="22" t="s">
        <v>103</v>
      </c>
      <c r="AE120" s="23">
        <v>54.27237354085603</v>
      </c>
      <c r="AF120" s="23">
        <v>29.728880157170924</v>
      </c>
      <c r="AG120" s="21" t="s">
        <v>103</v>
      </c>
      <c r="AH120" s="21" t="s">
        <v>103</v>
      </c>
      <c r="AI120" s="21" t="s">
        <v>103</v>
      </c>
      <c r="AJ120" s="21" t="s">
        <v>103</v>
      </c>
      <c r="AK120" s="21" t="s">
        <v>103</v>
      </c>
      <c r="AL120" s="21">
        <v>6.4589944134078214</v>
      </c>
      <c r="AM120" s="21" t="s">
        <v>103</v>
      </c>
      <c r="AN120" s="21" t="s">
        <v>103</v>
      </c>
      <c r="AO120" s="21" t="s">
        <v>103</v>
      </c>
      <c r="AP120" s="21" t="s">
        <v>103</v>
      </c>
      <c r="AQ120" s="21" t="s">
        <v>103</v>
      </c>
      <c r="AR120" s="21" t="s">
        <v>103</v>
      </c>
      <c r="AS120" s="21" t="s">
        <v>103</v>
      </c>
      <c r="AT120" s="21" t="s">
        <v>103</v>
      </c>
      <c r="AU120" s="21" t="s">
        <v>103</v>
      </c>
      <c r="AV120" s="21" t="s">
        <v>103</v>
      </c>
      <c r="AW120" s="21" t="s">
        <v>103</v>
      </c>
      <c r="AX120" s="21" t="s">
        <v>103</v>
      </c>
      <c r="AY120" s="21" t="s">
        <v>103</v>
      </c>
      <c r="AZ120" s="21" t="s">
        <v>103</v>
      </c>
      <c r="BA120" s="21" t="s">
        <v>103</v>
      </c>
      <c r="BB120" s="23" t="s">
        <v>103</v>
      </c>
      <c r="BC120" s="21" t="s">
        <v>103</v>
      </c>
      <c r="BD120" s="21" t="s">
        <v>103</v>
      </c>
      <c r="BE120" s="23" t="s">
        <v>103</v>
      </c>
      <c r="BF120" s="21" t="s">
        <v>103</v>
      </c>
      <c r="BG120" s="21" t="s">
        <v>103</v>
      </c>
      <c r="BH120" s="21" t="s">
        <v>103</v>
      </c>
      <c r="BI120" s="21" t="s">
        <v>103</v>
      </c>
      <c r="BJ120" s="23" t="s">
        <v>105</v>
      </c>
      <c r="BK120" s="21">
        <v>2.3479479479479477</v>
      </c>
      <c r="BL120" s="21" t="s">
        <v>103</v>
      </c>
      <c r="BM120" s="21" t="s">
        <v>103</v>
      </c>
      <c r="BN120" s="21" t="s">
        <v>103</v>
      </c>
      <c r="BO120" s="21" t="s">
        <v>103</v>
      </c>
      <c r="BP120" s="21" t="s">
        <v>103</v>
      </c>
      <c r="BQ120" s="21" t="s">
        <v>103</v>
      </c>
      <c r="BR120" s="21" t="s">
        <v>103</v>
      </c>
      <c r="BS120" s="21" t="s">
        <v>103</v>
      </c>
      <c r="BT120" s="21" t="s">
        <v>103</v>
      </c>
      <c r="BU120" s="21" t="s">
        <v>103</v>
      </c>
      <c r="BV120" s="21" t="s">
        <v>105</v>
      </c>
      <c r="BW120" s="23">
        <v>25.368541905855338</v>
      </c>
      <c r="BX120" s="24">
        <v>155.07692307692307</v>
      </c>
      <c r="BY120" s="23">
        <v>75.177865612648219</v>
      </c>
      <c r="BZ120" s="21" t="s">
        <v>103</v>
      </c>
      <c r="CA120" s="23" t="s">
        <v>103</v>
      </c>
      <c r="CB120" s="21" t="s">
        <v>103</v>
      </c>
      <c r="CC120" s="23">
        <v>27.189599133261105</v>
      </c>
      <c r="CD120" s="21">
        <v>0.4144558521560574</v>
      </c>
      <c r="CE120" s="21" t="s">
        <v>103</v>
      </c>
      <c r="CF120" s="21" t="s">
        <v>103</v>
      </c>
      <c r="CG120" s="23">
        <v>204.08725602755456</v>
      </c>
      <c r="CH120" s="21" t="s">
        <v>103</v>
      </c>
      <c r="CI120" s="21" t="s">
        <v>103</v>
      </c>
      <c r="CJ120" s="21" t="s">
        <v>103</v>
      </c>
      <c r="CK120" s="21" t="s">
        <v>103</v>
      </c>
      <c r="CL120" s="21" t="s">
        <v>103</v>
      </c>
      <c r="CM120" s="21" t="s">
        <v>103</v>
      </c>
    </row>
    <row r="121" spans="1:91" x14ac:dyDescent="0.3">
      <c r="A121" s="25" t="s">
        <v>108</v>
      </c>
      <c r="B121" s="23">
        <v>86.5</v>
      </c>
      <c r="C121" s="21" t="s">
        <v>103</v>
      </c>
      <c r="D121" s="21" t="s">
        <v>103</v>
      </c>
      <c r="E121" s="21" t="s">
        <v>103</v>
      </c>
      <c r="F121" s="21" t="s">
        <v>103</v>
      </c>
      <c r="G121" s="21" t="s">
        <v>103</v>
      </c>
      <c r="H121" s="21" t="s">
        <v>103</v>
      </c>
      <c r="I121" s="21" t="s">
        <v>103</v>
      </c>
      <c r="J121" s="21" t="s">
        <v>105</v>
      </c>
      <c r="K121" s="21" t="s">
        <v>103</v>
      </c>
      <c r="L121" s="21">
        <v>14.75820895522388</v>
      </c>
      <c r="M121" s="21" t="s">
        <v>103</v>
      </c>
      <c r="N121" s="21" t="s">
        <v>103</v>
      </c>
      <c r="O121" s="21" t="s">
        <v>103</v>
      </c>
      <c r="P121" s="21">
        <v>4.9749761222540592</v>
      </c>
      <c r="Q121" s="21">
        <v>0.40095112285336854</v>
      </c>
      <c r="R121" s="21">
        <v>2.6434221146085548</v>
      </c>
      <c r="S121" s="21">
        <v>1.3171772805507744</v>
      </c>
      <c r="T121" s="21" t="s">
        <v>103</v>
      </c>
      <c r="U121" s="21" t="s">
        <v>103</v>
      </c>
      <c r="V121" s="23">
        <f>SUM(I121:U121)</f>
        <v>24.094735595490636</v>
      </c>
      <c r="W121" s="21" t="s">
        <v>103</v>
      </c>
      <c r="X121" s="21" t="s">
        <v>103</v>
      </c>
      <c r="Y121" s="21" t="s">
        <v>105</v>
      </c>
      <c r="Z121" s="21">
        <v>0.88773747841105355</v>
      </c>
      <c r="AA121" s="21">
        <v>2.5428313796212803</v>
      </c>
      <c r="AB121" s="21">
        <v>2.7857988165680472</v>
      </c>
      <c r="AC121" s="21" t="s">
        <v>103</v>
      </c>
      <c r="AD121" s="22" t="s">
        <v>103</v>
      </c>
      <c r="AE121" s="24">
        <v>110.9727626459144</v>
      </c>
      <c r="AF121" s="23">
        <v>44.29862475442043</v>
      </c>
      <c r="AG121" s="21" t="s">
        <v>103</v>
      </c>
      <c r="AH121" s="21" t="s">
        <v>103</v>
      </c>
      <c r="AI121" s="21" t="s">
        <v>103</v>
      </c>
      <c r="AJ121" s="21" t="s">
        <v>103</v>
      </c>
      <c r="AK121" s="21" t="s">
        <v>103</v>
      </c>
      <c r="AL121" s="21">
        <v>4.6453631284916206</v>
      </c>
      <c r="AM121" s="21" t="s">
        <v>103</v>
      </c>
      <c r="AN121" s="21" t="s">
        <v>103</v>
      </c>
      <c r="AO121" s="21" t="s">
        <v>103</v>
      </c>
      <c r="AP121" s="21" t="s">
        <v>103</v>
      </c>
      <c r="AQ121" s="21" t="s">
        <v>103</v>
      </c>
      <c r="AR121" s="21" t="s">
        <v>103</v>
      </c>
      <c r="AS121" s="21" t="s">
        <v>103</v>
      </c>
      <c r="AT121" s="21" t="s">
        <v>103</v>
      </c>
      <c r="AU121" s="21" t="s">
        <v>103</v>
      </c>
      <c r="AV121" s="21" t="s">
        <v>103</v>
      </c>
      <c r="AW121" s="21" t="s">
        <v>103</v>
      </c>
      <c r="AX121" s="21" t="s">
        <v>103</v>
      </c>
      <c r="AY121" s="21" t="s">
        <v>103</v>
      </c>
      <c r="AZ121" s="21" t="s">
        <v>103</v>
      </c>
      <c r="BA121" s="21" t="s">
        <v>103</v>
      </c>
      <c r="BB121" s="23" t="s">
        <v>103</v>
      </c>
      <c r="BC121" s="21" t="s">
        <v>103</v>
      </c>
      <c r="BD121" s="21" t="s">
        <v>103</v>
      </c>
      <c r="BE121" s="23" t="s">
        <v>103</v>
      </c>
      <c r="BF121" s="21" t="s">
        <v>103</v>
      </c>
      <c r="BG121" s="21" t="s">
        <v>103</v>
      </c>
      <c r="BH121" s="21" t="s">
        <v>103</v>
      </c>
      <c r="BI121" s="21" t="s">
        <v>103</v>
      </c>
      <c r="BJ121" s="23" t="s">
        <v>103</v>
      </c>
      <c r="BK121" s="21" t="s">
        <v>103</v>
      </c>
      <c r="BL121" s="21" t="s">
        <v>103</v>
      </c>
      <c r="BM121" s="21" t="s">
        <v>103</v>
      </c>
      <c r="BN121" s="21" t="s">
        <v>103</v>
      </c>
      <c r="BO121" s="21" t="s">
        <v>103</v>
      </c>
      <c r="BP121" s="21" t="s">
        <v>103</v>
      </c>
      <c r="BQ121" s="21" t="s">
        <v>103</v>
      </c>
      <c r="BR121" s="21" t="s">
        <v>103</v>
      </c>
      <c r="BS121" s="21" t="s">
        <v>103</v>
      </c>
      <c r="BT121" s="21" t="s">
        <v>103</v>
      </c>
      <c r="BU121" s="21" t="s">
        <v>103</v>
      </c>
      <c r="BV121" s="21" t="s">
        <v>103</v>
      </c>
      <c r="BW121" s="23">
        <v>16.578645235361655</v>
      </c>
      <c r="BX121" s="23">
        <v>83.856410256410271</v>
      </c>
      <c r="BY121" s="23">
        <v>61.407114624505923</v>
      </c>
      <c r="BZ121" s="21" t="s">
        <v>103</v>
      </c>
      <c r="CA121" s="23" t="s">
        <v>103</v>
      </c>
      <c r="CB121" s="21" t="s">
        <v>103</v>
      </c>
      <c r="CC121" s="23" t="s">
        <v>103</v>
      </c>
      <c r="CD121" s="21" t="s">
        <v>103</v>
      </c>
      <c r="CE121" s="21" t="s">
        <v>103</v>
      </c>
      <c r="CF121" s="21" t="s">
        <v>103</v>
      </c>
      <c r="CG121" s="24">
        <v>2107.9219288174513</v>
      </c>
      <c r="CH121" s="21" t="s">
        <v>103</v>
      </c>
      <c r="CI121" s="21" t="s">
        <v>103</v>
      </c>
      <c r="CJ121" s="21" t="s">
        <v>103</v>
      </c>
      <c r="CK121" s="21" t="s">
        <v>103</v>
      </c>
      <c r="CL121" s="21" t="s">
        <v>103</v>
      </c>
      <c r="CM121" s="21" t="s">
        <v>103</v>
      </c>
    </row>
    <row r="122" spans="1:91" x14ac:dyDescent="0.3">
      <c r="A122" s="25" t="s">
        <v>108</v>
      </c>
      <c r="B122" s="24">
        <v>211</v>
      </c>
      <c r="C122" s="21">
        <v>5.7420738974970194</v>
      </c>
      <c r="D122" s="21" t="s">
        <v>103</v>
      </c>
      <c r="E122" s="21" t="s">
        <v>103</v>
      </c>
      <c r="F122" s="21" t="s">
        <v>103</v>
      </c>
      <c r="G122" s="21" t="s">
        <v>103</v>
      </c>
      <c r="H122" s="21" t="s">
        <v>103</v>
      </c>
      <c r="I122" s="21" t="s">
        <v>103</v>
      </c>
      <c r="J122" s="21" t="s">
        <v>103</v>
      </c>
      <c r="K122" s="21" t="s">
        <v>103</v>
      </c>
      <c r="L122" s="21" t="s">
        <v>103</v>
      </c>
      <c r="M122" s="21" t="s">
        <v>103</v>
      </c>
      <c r="N122" s="21" t="s">
        <v>103</v>
      </c>
      <c r="O122" s="21" t="s">
        <v>103</v>
      </c>
      <c r="P122" s="21" t="s">
        <v>105</v>
      </c>
      <c r="Q122" s="21" t="s">
        <v>103</v>
      </c>
      <c r="R122" s="21" t="s">
        <v>103</v>
      </c>
      <c r="S122" s="21" t="s">
        <v>103</v>
      </c>
      <c r="T122" s="21" t="s">
        <v>103</v>
      </c>
      <c r="U122" s="21" t="s">
        <v>103</v>
      </c>
      <c r="V122" s="21" t="s">
        <v>103</v>
      </c>
      <c r="W122" s="21">
        <v>7.0440251572327046</v>
      </c>
      <c r="X122" s="21" t="s">
        <v>103</v>
      </c>
      <c r="Y122" s="21">
        <v>0.12400690846286702</v>
      </c>
      <c r="Z122" s="21">
        <v>3.7091537132987913</v>
      </c>
      <c r="AA122" s="23">
        <v>10.950405770964833</v>
      </c>
      <c r="AB122" s="23">
        <v>12.497041420118343</v>
      </c>
      <c r="AC122" s="21" t="s">
        <v>105</v>
      </c>
      <c r="AD122" s="22">
        <v>3.9064516129032256E-3</v>
      </c>
      <c r="AE122" s="24">
        <v>136.18677042801556</v>
      </c>
      <c r="AF122" s="24">
        <v>123.61493123772102</v>
      </c>
      <c r="AG122" s="21" t="s">
        <v>103</v>
      </c>
      <c r="AH122" s="21" t="s">
        <v>103</v>
      </c>
      <c r="AI122" s="21" t="s">
        <v>103</v>
      </c>
      <c r="AJ122" s="21" t="s">
        <v>103</v>
      </c>
      <c r="AK122" s="21" t="s">
        <v>103</v>
      </c>
      <c r="AL122" s="21">
        <v>9.1798882681564233</v>
      </c>
      <c r="AM122" s="21" t="s">
        <v>103</v>
      </c>
      <c r="AN122" s="21" t="s">
        <v>103</v>
      </c>
      <c r="AO122" s="21" t="s">
        <v>103</v>
      </c>
      <c r="AP122" s="21" t="s">
        <v>103</v>
      </c>
      <c r="AQ122" s="21" t="s">
        <v>103</v>
      </c>
      <c r="AR122" s="21" t="s">
        <v>103</v>
      </c>
      <c r="AS122" s="21" t="s">
        <v>103</v>
      </c>
      <c r="AT122" s="21" t="s">
        <v>103</v>
      </c>
      <c r="AU122" s="21" t="s">
        <v>103</v>
      </c>
      <c r="AV122" s="21" t="s">
        <v>103</v>
      </c>
      <c r="AW122" s="21" t="s">
        <v>103</v>
      </c>
      <c r="AX122" s="21" t="s">
        <v>103</v>
      </c>
      <c r="AY122" s="21" t="s">
        <v>103</v>
      </c>
      <c r="AZ122" s="21" t="s">
        <v>103</v>
      </c>
      <c r="BA122" s="21" t="s">
        <v>103</v>
      </c>
      <c r="BB122" s="23">
        <v>97.4</v>
      </c>
      <c r="BC122" s="21" t="s">
        <v>103</v>
      </c>
      <c r="BD122" s="21" t="s">
        <v>103</v>
      </c>
      <c r="BE122" s="23" t="s">
        <v>103</v>
      </c>
      <c r="BF122" s="21" t="s">
        <v>103</v>
      </c>
      <c r="BG122" s="21" t="s">
        <v>103</v>
      </c>
      <c r="BH122" s="21" t="s">
        <v>103</v>
      </c>
      <c r="BI122" s="21" t="s">
        <v>103</v>
      </c>
      <c r="BJ122" s="24">
        <v>160.91081593927893</v>
      </c>
      <c r="BK122" s="21" t="s">
        <v>103</v>
      </c>
      <c r="BL122" s="21" t="s">
        <v>103</v>
      </c>
      <c r="BM122" s="21" t="s">
        <v>103</v>
      </c>
      <c r="BN122" s="21" t="s">
        <v>103</v>
      </c>
      <c r="BO122" s="21" t="s">
        <v>103</v>
      </c>
      <c r="BP122" s="21" t="s">
        <v>103</v>
      </c>
      <c r="BQ122" s="21" t="s">
        <v>103</v>
      </c>
      <c r="BR122" s="21" t="s">
        <v>103</v>
      </c>
      <c r="BS122" s="21" t="s">
        <v>103</v>
      </c>
      <c r="BT122" s="21" t="s">
        <v>103</v>
      </c>
      <c r="BU122" s="21" t="s">
        <v>105</v>
      </c>
      <c r="BV122" s="21" t="s">
        <v>103</v>
      </c>
      <c r="BW122" s="23">
        <v>13.253731343283585</v>
      </c>
      <c r="BX122" s="23">
        <v>43.577435897435898</v>
      </c>
      <c r="BY122" s="23">
        <v>59.581027667984195</v>
      </c>
      <c r="BZ122" s="21" t="s">
        <v>103</v>
      </c>
      <c r="CA122" s="23" t="s">
        <v>103</v>
      </c>
      <c r="CB122" s="21" t="s">
        <v>103</v>
      </c>
      <c r="CC122" s="23" t="s">
        <v>103</v>
      </c>
      <c r="CD122" s="21" t="s">
        <v>103</v>
      </c>
      <c r="CE122" s="21" t="s">
        <v>103</v>
      </c>
      <c r="CF122" s="21" t="s">
        <v>103</v>
      </c>
      <c r="CG122" s="23">
        <v>108.19747416762343</v>
      </c>
      <c r="CH122" s="21" t="s">
        <v>103</v>
      </c>
      <c r="CI122" s="21" t="s">
        <v>103</v>
      </c>
      <c r="CJ122" s="21" t="s">
        <v>103</v>
      </c>
      <c r="CK122" s="21" t="s">
        <v>103</v>
      </c>
      <c r="CL122" s="21" t="s">
        <v>103</v>
      </c>
      <c r="CM122" s="21" t="s">
        <v>103</v>
      </c>
    </row>
    <row r="123" spans="1:91" x14ac:dyDescent="0.3">
      <c r="A123" s="25" t="s">
        <v>108</v>
      </c>
      <c r="B123" s="23">
        <v>28.18</v>
      </c>
      <c r="C123" s="21" t="s">
        <v>103</v>
      </c>
      <c r="D123" s="21" t="s">
        <v>103</v>
      </c>
      <c r="E123" s="21" t="s">
        <v>103</v>
      </c>
      <c r="F123" s="21" t="s">
        <v>103</v>
      </c>
      <c r="G123" s="21" t="s">
        <v>103</v>
      </c>
      <c r="H123" s="21" t="s">
        <v>103</v>
      </c>
      <c r="I123" s="21" t="s">
        <v>103</v>
      </c>
      <c r="J123" s="21" t="s">
        <v>103</v>
      </c>
      <c r="K123" s="21" t="s">
        <v>103</v>
      </c>
      <c r="L123" s="21" t="s">
        <v>103</v>
      </c>
      <c r="M123" s="21" t="s">
        <v>103</v>
      </c>
      <c r="N123" s="21" t="s">
        <v>103</v>
      </c>
      <c r="O123" s="21" t="s">
        <v>103</v>
      </c>
      <c r="P123" s="21" t="s">
        <v>103</v>
      </c>
      <c r="Q123" s="21" t="s">
        <v>103</v>
      </c>
      <c r="R123" s="21" t="s">
        <v>103</v>
      </c>
      <c r="S123" s="21" t="s">
        <v>103</v>
      </c>
      <c r="T123" s="21" t="s">
        <v>103</v>
      </c>
      <c r="U123" s="21" t="s">
        <v>103</v>
      </c>
      <c r="V123" s="21" t="s">
        <v>103</v>
      </c>
      <c r="W123" s="21">
        <v>9.0566037735849054</v>
      </c>
      <c r="X123" s="21" t="s">
        <v>103</v>
      </c>
      <c r="Y123" s="21">
        <v>0.12856649395509501</v>
      </c>
      <c r="Z123" s="21">
        <v>4.2245250431778931</v>
      </c>
      <c r="AA123" s="23">
        <v>12.580703336339043</v>
      </c>
      <c r="AB123" s="23">
        <v>12.867850098619328</v>
      </c>
      <c r="AC123" s="21" t="s">
        <v>105</v>
      </c>
      <c r="AD123" s="22">
        <v>5.2645161290322583E-3</v>
      </c>
      <c r="AE123" s="23">
        <v>47.634241245136188</v>
      </c>
      <c r="AF123" s="23">
        <v>26.388998035363461</v>
      </c>
      <c r="AG123" s="21" t="s">
        <v>103</v>
      </c>
      <c r="AH123" s="21" t="s">
        <v>103</v>
      </c>
      <c r="AI123" s="21" t="s">
        <v>103</v>
      </c>
      <c r="AJ123" s="21" t="s">
        <v>103</v>
      </c>
      <c r="AK123" s="21" t="s">
        <v>103</v>
      </c>
      <c r="AL123" s="21">
        <v>5.5445810055865916</v>
      </c>
      <c r="AM123" s="21" t="s">
        <v>103</v>
      </c>
      <c r="AN123" s="21" t="s">
        <v>103</v>
      </c>
      <c r="AO123" s="21" t="s">
        <v>103</v>
      </c>
      <c r="AP123" s="21" t="s">
        <v>103</v>
      </c>
      <c r="AQ123" s="21" t="s">
        <v>103</v>
      </c>
      <c r="AR123" s="21" t="s">
        <v>103</v>
      </c>
      <c r="AS123" s="21" t="s">
        <v>103</v>
      </c>
      <c r="AT123" s="21" t="s">
        <v>103</v>
      </c>
      <c r="AU123" s="21" t="s">
        <v>103</v>
      </c>
      <c r="AV123" s="21" t="s">
        <v>103</v>
      </c>
      <c r="AW123" s="21" t="s">
        <v>103</v>
      </c>
      <c r="AX123" s="21" t="s">
        <v>103</v>
      </c>
      <c r="AY123" s="21" t="s">
        <v>103</v>
      </c>
      <c r="AZ123" s="21" t="s">
        <v>103</v>
      </c>
      <c r="BA123" s="21" t="s">
        <v>103</v>
      </c>
      <c r="BB123" s="23" t="s">
        <v>103</v>
      </c>
      <c r="BC123" s="21" t="s">
        <v>103</v>
      </c>
      <c r="BD123" s="21" t="s">
        <v>103</v>
      </c>
      <c r="BE123" s="23" t="s">
        <v>103</v>
      </c>
      <c r="BF123" s="21" t="s">
        <v>103</v>
      </c>
      <c r="BG123" s="21" t="s">
        <v>103</v>
      </c>
      <c r="BH123" s="21" t="s">
        <v>103</v>
      </c>
      <c r="BI123" s="21" t="s">
        <v>103</v>
      </c>
      <c r="BJ123" s="24" t="s">
        <v>105</v>
      </c>
      <c r="BK123" s="21">
        <v>2.5265265265265264</v>
      </c>
      <c r="BL123" s="21" t="s">
        <v>103</v>
      </c>
      <c r="BM123" s="21" t="s">
        <v>103</v>
      </c>
      <c r="BN123" s="21" t="s">
        <v>103</v>
      </c>
      <c r="BO123" s="21" t="s">
        <v>103</v>
      </c>
      <c r="BP123" s="21" t="s">
        <v>103</v>
      </c>
      <c r="BQ123" s="21" t="s">
        <v>105</v>
      </c>
      <c r="BR123" s="21" t="s">
        <v>103</v>
      </c>
      <c r="BS123" s="21" t="s">
        <v>103</v>
      </c>
      <c r="BT123" s="21" t="s">
        <v>103</v>
      </c>
      <c r="BU123" s="21" t="s">
        <v>105</v>
      </c>
      <c r="BV123" s="21" t="s">
        <v>104</v>
      </c>
      <c r="BW123" s="23">
        <v>24.192881745120552</v>
      </c>
      <c r="BX123" s="24">
        <v>138.58461538461538</v>
      </c>
      <c r="BY123" s="23">
        <v>65.588932806324109</v>
      </c>
      <c r="BZ123" s="21" t="s">
        <v>103</v>
      </c>
      <c r="CA123" s="23" t="s">
        <v>103</v>
      </c>
      <c r="CB123" s="21" t="s">
        <v>103</v>
      </c>
      <c r="CC123" s="23">
        <v>26.747562296858071</v>
      </c>
      <c r="CD123" s="21">
        <v>2.6308008213552356</v>
      </c>
      <c r="CE123" s="21" t="s">
        <v>103</v>
      </c>
      <c r="CF123" s="21" t="s">
        <v>103</v>
      </c>
      <c r="CG123" s="23">
        <v>218.04822043628016</v>
      </c>
      <c r="CH123" s="21" t="s">
        <v>103</v>
      </c>
      <c r="CI123" s="21" t="s">
        <v>103</v>
      </c>
      <c r="CJ123" s="21" t="s">
        <v>103</v>
      </c>
      <c r="CK123" s="21" t="s">
        <v>103</v>
      </c>
      <c r="CL123" s="21" t="s">
        <v>103</v>
      </c>
      <c r="CM123" s="21" t="s">
        <v>103</v>
      </c>
    </row>
    <row r="124" spans="1:91" x14ac:dyDescent="0.3">
      <c r="A124" t="s">
        <v>108</v>
      </c>
      <c r="B124" s="23">
        <v>23.9</v>
      </c>
      <c r="C124" s="21" t="s">
        <v>103</v>
      </c>
      <c r="D124" s="21" t="s">
        <v>103</v>
      </c>
      <c r="E124" s="21" t="s">
        <v>103</v>
      </c>
      <c r="F124" s="21" t="s">
        <v>103</v>
      </c>
      <c r="G124" s="21" t="s">
        <v>103</v>
      </c>
      <c r="H124" s="21" t="s">
        <v>103</v>
      </c>
      <c r="I124" s="21" t="s">
        <v>103</v>
      </c>
      <c r="J124" s="21" t="s">
        <v>103</v>
      </c>
      <c r="K124" s="21" t="s">
        <v>103</v>
      </c>
      <c r="L124" s="21" t="s">
        <v>103</v>
      </c>
      <c r="M124" s="21" t="s">
        <v>103</v>
      </c>
      <c r="N124" s="21" t="s">
        <v>103</v>
      </c>
      <c r="O124" s="21" t="s">
        <v>103</v>
      </c>
      <c r="P124" s="21" t="s">
        <v>103</v>
      </c>
      <c r="Q124" s="21" t="s">
        <v>103</v>
      </c>
      <c r="R124" s="21" t="s">
        <v>103</v>
      </c>
      <c r="S124" s="21" t="s">
        <v>103</v>
      </c>
      <c r="T124" s="21" t="s">
        <v>103</v>
      </c>
      <c r="U124" s="21" t="s">
        <v>103</v>
      </c>
      <c r="V124" s="21" t="s">
        <v>103</v>
      </c>
      <c r="W124" s="23">
        <v>13.484276729559749</v>
      </c>
      <c r="X124" s="21" t="s">
        <v>103</v>
      </c>
      <c r="Y124" s="21">
        <v>7.9378238341968915E-2</v>
      </c>
      <c r="Z124" s="21">
        <v>2.6777202072538859</v>
      </c>
      <c r="AA124" s="23">
        <v>10.770063119927864</v>
      </c>
      <c r="AB124" s="21">
        <v>9.8382642998027627</v>
      </c>
      <c r="AC124" s="21" t="s">
        <v>105</v>
      </c>
      <c r="AD124" s="22" t="s">
        <v>103</v>
      </c>
      <c r="AE124" s="23">
        <v>43.221789883268485</v>
      </c>
      <c r="AF124" s="23" t="s">
        <v>105</v>
      </c>
      <c r="AG124" s="21" t="s">
        <v>103</v>
      </c>
      <c r="AH124" s="21" t="s">
        <v>103</v>
      </c>
      <c r="AI124" s="21" t="s">
        <v>103</v>
      </c>
      <c r="AJ124" s="21" t="s">
        <v>103</v>
      </c>
      <c r="AK124" s="21" t="s">
        <v>103</v>
      </c>
      <c r="AL124" s="21">
        <v>5.4346368715083795</v>
      </c>
      <c r="AM124" s="21" t="s">
        <v>103</v>
      </c>
      <c r="AN124" s="21" t="s">
        <v>103</v>
      </c>
      <c r="AO124" s="21" t="s">
        <v>103</v>
      </c>
      <c r="AP124" s="21" t="s">
        <v>103</v>
      </c>
      <c r="AQ124" s="21" t="s">
        <v>103</v>
      </c>
      <c r="AR124" s="21" t="s">
        <v>103</v>
      </c>
      <c r="AS124" s="21">
        <v>7.3467889908256874</v>
      </c>
      <c r="AT124" s="21" t="s">
        <v>103</v>
      </c>
      <c r="AU124" s="21" t="s">
        <v>103</v>
      </c>
      <c r="AV124" s="21">
        <v>7.3467889908256874</v>
      </c>
      <c r="AW124" s="21" t="s">
        <v>103</v>
      </c>
      <c r="AX124" s="21" t="s">
        <v>103</v>
      </c>
      <c r="AY124" s="21" t="s">
        <v>103</v>
      </c>
      <c r="AZ124" s="21" t="s">
        <v>103</v>
      </c>
      <c r="BA124" s="21" t="s">
        <v>103</v>
      </c>
      <c r="BB124" s="23" t="s">
        <v>103</v>
      </c>
      <c r="BC124" s="21" t="s">
        <v>103</v>
      </c>
      <c r="BD124" s="21" t="s">
        <v>103</v>
      </c>
      <c r="BE124" s="23" t="s">
        <v>103</v>
      </c>
      <c r="BF124" s="21" t="s">
        <v>103</v>
      </c>
      <c r="BG124" s="21" t="s">
        <v>103</v>
      </c>
      <c r="BH124" s="21" t="s">
        <v>103</v>
      </c>
      <c r="BI124" s="21" t="s">
        <v>103</v>
      </c>
      <c r="BJ124" s="24" t="s">
        <v>105</v>
      </c>
      <c r="BK124" s="21">
        <v>1.5471471471471472</v>
      </c>
      <c r="BL124" s="21" t="s">
        <v>103</v>
      </c>
      <c r="BM124" s="21" t="s">
        <v>103</v>
      </c>
      <c r="BN124" s="21" t="s">
        <v>103</v>
      </c>
      <c r="BO124" s="21" t="s">
        <v>103</v>
      </c>
      <c r="BP124" s="21" t="s">
        <v>103</v>
      </c>
      <c r="BQ124" s="21" t="s">
        <v>103</v>
      </c>
      <c r="BR124" s="21" t="s">
        <v>103</v>
      </c>
      <c r="BS124" s="21" t="s">
        <v>103</v>
      </c>
      <c r="BT124" s="21" t="s">
        <v>103</v>
      </c>
      <c r="BU124" s="21" t="s">
        <v>103</v>
      </c>
      <c r="BV124" s="21" t="s">
        <v>103</v>
      </c>
      <c r="BW124" s="23">
        <v>18.929965556831228</v>
      </c>
      <c r="BX124" s="24">
        <v>123.8974358974359</v>
      </c>
      <c r="BY124" s="23">
        <v>55.715415019762844</v>
      </c>
      <c r="BZ124" s="21" t="s">
        <v>103</v>
      </c>
      <c r="CA124" s="23" t="s">
        <v>103</v>
      </c>
      <c r="CB124" s="21" t="s">
        <v>103</v>
      </c>
      <c r="CC124" s="23">
        <v>23.020585048754064</v>
      </c>
      <c r="CD124" s="21">
        <v>0.59310061601642705</v>
      </c>
      <c r="CE124" s="21" t="s">
        <v>103</v>
      </c>
      <c r="CF124" s="21" t="s">
        <v>103</v>
      </c>
      <c r="CG124" s="23">
        <v>252.39954075774972</v>
      </c>
      <c r="CH124" s="21" t="s">
        <v>103</v>
      </c>
      <c r="CI124" s="21" t="s">
        <v>103</v>
      </c>
      <c r="CJ124" s="21" t="s">
        <v>103</v>
      </c>
      <c r="CK124" s="21" t="s">
        <v>103</v>
      </c>
      <c r="CL124" s="21" t="s">
        <v>103</v>
      </c>
      <c r="CM124" s="21" t="s">
        <v>103</v>
      </c>
    </row>
    <row r="125" spans="1:91" x14ac:dyDescent="0.3">
      <c r="A125" t="s">
        <v>108</v>
      </c>
      <c r="B125" s="23">
        <v>19.330000000000002</v>
      </c>
      <c r="C125" s="21" t="s">
        <v>103</v>
      </c>
      <c r="D125" s="21" t="s">
        <v>103</v>
      </c>
      <c r="E125" s="21" t="s">
        <v>103</v>
      </c>
      <c r="F125" s="21" t="s">
        <v>103</v>
      </c>
      <c r="G125" s="21" t="s">
        <v>103</v>
      </c>
      <c r="H125" s="21" t="s">
        <v>103</v>
      </c>
      <c r="I125" s="21" t="s">
        <v>103</v>
      </c>
      <c r="J125" s="21" t="s">
        <v>103</v>
      </c>
      <c r="K125" s="21" t="s">
        <v>103</v>
      </c>
      <c r="L125" s="21" t="s">
        <v>103</v>
      </c>
      <c r="M125" s="21" t="s">
        <v>103</v>
      </c>
      <c r="N125" s="21" t="s">
        <v>103</v>
      </c>
      <c r="O125" s="21" t="s">
        <v>103</v>
      </c>
      <c r="P125" s="21" t="s">
        <v>103</v>
      </c>
      <c r="Q125" s="21" t="s">
        <v>103</v>
      </c>
      <c r="R125" s="21" t="s">
        <v>103</v>
      </c>
      <c r="S125" s="21" t="s">
        <v>103</v>
      </c>
      <c r="T125" s="21" t="s">
        <v>103</v>
      </c>
      <c r="U125" s="21" t="s">
        <v>103</v>
      </c>
      <c r="V125" s="21" t="s">
        <v>103</v>
      </c>
      <c r="W125" s="23">
        <v>16.523270440251572</v>
      </c>
      <c r="X125" s="21" t="s">
        <v>103</v>
      </c>
      <c r="Y125" s="21">
        <v>0.21354058721934371</v>
      </c>
      <c r="Z125" s="21">
        <v>4.6784110535405876</v>
      </c>
      <c r="AA125" s="23">
        <v>25.550946798917941</v>
      </c>
      <c r="AB125" s="23">
        <v>19.42406311637081</v>
      </c>
      <c r="AC125" s="21">
        <v>1.0133858267716538</v>
      </c>
      <c r="AD125" s="22">
        <v>7.541129032258064E-3</v>
      </c>
      <c r="AE125" s="23">
        <v>39.330739299610897</v>
      </c>
      <c r="AF125" s="23" t="s">
        <v>105</v>
      </c>
      <c r="AG125" s="21" t="s">
        <v>103</v>
      </c>
      <c r="AH125" s="21" t="s">
        <v>103</v>
      </c>
      <c r="AI125" s="21" t="s">
        <v>103</v>
      </c>
      <c r="AJ125" s="21" t="s">
        <v>103</v>
      </c>
      <c r="AK125" s="21" t="s">
        <v>103</v>
      </c>
      <c r="AL125" s="21">
        <v>6.8594413407821229</v>
      </c>
      <c r="AM125" s="21" t="s">
        <v>103</v>
      </c>
      <c r="AN125" s="21" t="s">
        <v>103</v>
      </c>
      <c r="AO125" s="21" t="s">
        <v>103</v>
      </c>
      <c r="AP125" s="21" t="s">
        <v>103</v>
      </c>
      <c r="AQ125" s="21" t="s">
        <v>103</v>
      </c>
      <c r="AR125" s="21" t="s">
        <v>103</v>
      </c>
      <c r="AS125" s="21" t="s">
        <v>103</v>
      </c>
      <c r="AT125" s="21" t="s">
        <v>103</v>
      </c>
      <c r="AU125" s="21" t="s">
        <v>103</v>
      </c>
      <c r="AV125" s="21" t="s">
        <v>103</v>
      </c>
      <c r="AW125" s="21" t="s">
        <v>103</v>
      </c>
      <c r="AX125" s="21" t="s">
        <v>103</v>
      </c>
      <c r="AY125" s="21" t="s">
        <v>103</v>
      </c>
      <c r="AZ125" s="21" t="s">
        <v>103</v>
      </c>
      <c r="BA125" s="21" t="s">
        <v>103</v>
      </c>
      <c r="BB125" s="23" t="s">
        <v>103</v>
      </c>
      <c r="BC125" s="21" t="s">
        <v>103</v>
      </c>
      <c r="BD125" s="21" t="s">
        <v>103</v>
      </c>
      <c r="BE125" s="23" t="s">
        <v>103</v>
      </c>
      <c r="BF125" s="21" t="s">
        <v>103</v>
      </c>
      <c r="BG125" s="21" t="s">
        <v>103</v>
      </c>
      <c r="BH125" s="21" t="s">
        <v>103</v>
      </c>
      <c r="BI125" s="21" t="s">
        <v>103</v>
      </c>
      <c r="BJ125" s="24" t="s">
        <v>105</v>
      </c>
      <c r="BK125" s="21">
        <v>1.3541541541541542</v>
      </c>
      <c r="BL125" s="21" t="s">
        <v>103</v>
      </c>
      <c r="BM125" s="21" t="s">
        <v>103</v>
      </c>
      <c r="BN125" s="21" t="s">
        <v>103</v>
      </c>
      <c r="BO125" s="21" t="s">
        <v>103</v>
      </c>
      <c r="BP125" s="21" t="s">
        <v>103</v>
      </c>
      <c r="BQ125" s="21" t="s">
        <v>103</v>
      </c>
      <c r="BR125" s="21" t="s">
        <v>103</v>
      </c>
      <c r="BS125" s="21" t="s">
        <v>103</v>
      </c>
      <c r="BT125" s="21" t="s">
        <v>103</v>
      </c>
      <c r="BU125" s="21" t="s">
        <v>103</v>
      </c>
      <c r="BV125" s="23">
        <v>11.39892665474061</v>
      </c>
      <c r="BW125" s="23">
        <v>15.706084959816303</v>
      </c>
      <c r="BX125" s="23">
        <v>94.11282051282052</v>
      </c>
      <c r="BY125" s="23">
        <v>41.810276679841891</v>
      </c>
      <c r="BZ125" s="21" t="s">
        <v>103</v>
      </c>
      <c r="CA125" s="23" t="s">
        <v>103</v>
      </c>
      <c r="CB125" s="21" t="s">
        <v>103</v>
      </c>
      <c r="CC125" s="21" t="s">
        <v>103</v>
      </c>
      <c r="CD125" s="21">
        <v>9.6673511293634498</v>
      </c>
      <c r="CE125" s="21" t="s">
        <v>103</v>
      </c>
      <c r="CF125" s="21" t="s">
        <v>103</v>
      </c>
      <c r="CG125" s="23">
        <v>228.70264064293917</v>
      </c>
      <c r="CH125" s="21" t="s">
        <v>103</v>
      </c>
      <c r="CI125" s="21" t="s">
        <v>103</v>
      </c>
      <c r="CJ125" s="21" t="s">
        <v>103</v>
      </c>
      <c r="CK125" s="21" t="s">
        <v>103</v>
      </c>
      <c r="CL125" s="21" t="s">
        <v>103</v>
      </c>
      <c r="CM125" s="21" t="s">
        <v>103</v>
      </c>
    </row>
    <row r="126" spans="1:91" x14ac:dyDescent="0.3">
      <c r="A126" t="s">
        <v>108</v>
      </c>
      <c r="B126" s="23">
        <v>67.489999999999995</v>
      </c>
      <c r="C126" s="21">
        <v>6.5525625744934439</v>
      </c>
      <c r="D126" s="21" t="s">
        <v>103</v>
      </c>
      <c r="E126" s="21" t="s">
        <v>103</v>
      </c>
      <c r="F126" s="21" t="s">
        <v>103</v>
      </c>
      <c r="G126" s="21" t="s">
        <v>103</v>
      </c>
      <c r="H126" s="21" t="s">
        <v>103</v>
      </c>
      <c r="I126" s="21" t="s">
        <v>103</v>
      </c>
      <c r="J126" s="21" t="s">
        <v>103</v>
      </c>
      <c r="K126" s="21" t="s">
        <v>103</v>
      </c>
      <c r="L126" s="21" t="s">
        <v>103</v>
      </c>
      <c r="M126" s="21" t="s">
        <v>103</v>
      </c>
      <c r="N126" s="21" t="s">
        <v>103</v>
      </c>
      <c r="O126" s="21" t="s">
        <v>103</v>
      </c>
      <c r="P126" s="21" t="s">
        <v>103</v>
      </c>
      <c r="Q126" s="21" t="s">
        <v>103</v>
      </c>
      <c r="R126" s="21" t="s">
        <v>103</v>
      </c>
      <c r="S126" s="21" t="s">
        <v>103</v>
      </c>
      <c r="T126" s="21" t="s">
        <v>103</v>
      </c>
      <c r="U126" s="21" t="s">
        <v>103</v>
      </c>
      <c r="V126" s="21" t="s">
        <v>103</v>
      </c>
      <c r="W126" s="23">
        <v>37.403773584905657</v>
      </c>
      <c r="X126" s="21">
        <v>9.2449113591595536E-2</v>
      </c>
      <c r="Y126" s="21">
        <v>0.52725388601036272</v>
      </c>
      <c r="Z126" s="23">
        <v>17.450777202072537</v>
      </c>
      <c r="AA126" s="23">
        <v>48.605951307484226</v>
      </c>
      <c r="AB126" s="23">
        <v>49.633136094674555</v>
      </c>
      <c r="AC126" s="21">
        <v>2.1409448818897636</v>
      </c>
      <c r="AD126" s="22">
        <v>1.7612903225806453E-2</v>
      </c>
      <c r="AE126" s="24">
        <v>107.08171206225681</v>
      </c>
      <c r="AF126" s="23">
        <v>52.408644400785853</v>
      </c>
      <c r="AG126" s="21" t="s">
        <v>103</v>
      </c>
      <c r="AH126" s="21" t="s">
        <v>103</v>
      </c>
      <c r="AI126" s="21" t="s">
        <v>103</v>
      </c>
      <c r="AJ126" s="21" t="s">
        <v>103</v>
      </c>
      <c r="AK126" s="21" t="s">
        <v>103</v>
      </c>
      <c r="AL126" s="21">
        <v>8.2475977653631283</v>
      </c>
      <c r="AM126" s="21" t="s">
        <v>103</v>
      </c>
      <c r="AN126" s="21" t="s">
        <v>103</v>
      </c>
      <c r="AO126" s="21" t="s">
        <v>103</v>
      </c>
      <c r="AP126" s="21" t="s">
        <v>103</v>
      </c>
      <c r="AQ126" s="21" t="s">
        <v>103</v>
      </c>
      <c r="AR126" s="21" t="s">
        <v>103</v>
      </c>
      <c r="AS126" s="21">
        <v>8.2950458715596334</v>
      </c>
      <c r="AT126" s="21" t="s">
        <v>103</v>
      </c>
      <c r="AU126" s="21" t="s">
        <v>103</v>
      </c>
      <c r="AV126" s="21">
        <v>8.2950458715596334</v>
      </c>
      <c r="AW126" s="21" t="s">
        <v>103</v>
      </c>
      <c r="AX126" s="21" t="s">
        <v>103</v>
      </c>
      <c r="AY126" s="21" t="s">
        <v>103</v>
      </c>
      <c r="AZ126" s="21" t="s">
        <v>103</v>
      </c>
      <c r="BA126" s="21" t="s">
        <v>103</v>
      </c>
      <c r="BB126" s="23" t="s">
        <v>103</v>
      </c>
      <c r="BC126" s="21" t="s">
        <v>103</v>
      </c>
      <c r="BD126" s="21" t="s">
        <v>103</v>
      </c>
      <c r="BE126" s="23" t="s">
        <v>103</v>
      </c>
      <c r="BF126" s="21" t="s">
        <v>103</v>
      </c>
      <c r="BG126" s="21">
        <v>0.51717741935483874</v>
      </c>
      <c r="BH126" s="21" t="s">
        <v>103</v>
      </c>
      <c r="BI126" s="21" t="s">
        <v>103</v>
      </c>
      <c r="BJ126" s="24">
        <v>128.19734345351043</v>
      </c>
      <c r="BK126" s="21">
        <v>7.3041041041041046</v>
      </c>
      <c r="BL126" s="21" t="s">
        <v>103</v>
      </c>
      <c r="BM126" s="21" t="s">
        <v>103</v>
      </c>
      <c r="BN126" s="21" t="s">
        <v>103</v>
      </c>
      <c r="BO126" s="21" t="s">
        <v>103</v>
      </c>
      <c r="BP126" s="21" t="s">
        <v>103</v>
      </c>
      <c r="BQ126" s="21" t="s">
        <v>103</v>
      </c>
      <c r="BR126" s="21" t="s">
        <v>103</v>
      </c>
      <c r="BS126" s="21" t="s">
        <v>103</v>
      </c>
      <c r="BT126" s="21" t="s">
        <v>104</v>
      </c>
      <c r="BU126" s="21" t="s">
        <v>103</v>
      </c>
      <c r="BV126" s="21" t="s">
        <v>103</v>
      </c>
      <c r="BW126" s="23">
        <v>16.808266360505169</v>
      </c>
      <c r="BX126" s="24">
        <v>138.9128205128205</v>
      </c>
      <c r="BY126" s="23">
        <v>71.857707509881422</v>
      </c>
      <c r="BZ126" s="21" t="s">
        <v>103</v>
      </c>
      <c r="CA126" s="23" t="s">
        <v>103</v>
      </c>
      <c r="CB126" s="21" t="s">
        <v>103</v>
      </c>
      <c r="CC126" s="21" t="s">
        <v>103</v>
      </c>
      <c r="CD126" s="21" t="s">
        <v>105</v>
      </c>
      <c r="CE126" s="21" t="s">
        <v>103</v>
      </c>
      <c r="CF126" s="21" t="s">
        <v>103</v>
      </c>
      <c r="CG126" s="23">
        <v>297.77267508610794</v>
      </c>
      <c r="CH126" s="21" t="s">
        <v>103</v>
      </c>
      <c r="CI126" s="21" t="s">
        <v>103</v>
      </c>
      <c r="CJ126" s="21" t="s">
        <v>103</v>
      </c>
      <c r="CK126" s="21" t="s">
        <v>103</v>
      </c>
      <c r="CL126" s="21" t="s">
        <v>103</v>
      </c>
      <c r="CM126" s="21" t="s">
        <v>103</v>
      </c>
    </row>
    <row r="127" spans="1:91" x14ac:dyDescent="0.3">
      <c r="A127" t="s">
        <v>108</v>
      </c>
      <c r="B127" s="23">
        <v>68</v>
      </c>
      <c r="C127" s="21">
        <v>5.0536352800953512</v>
      </c>
      <c r="D127" s="21">
        <v>18.68</v>
      </c>
      <c r="E127" s="21" t="s">
        <v>103</v>
      </c>
      <c r="F127" s="21">
        <v>11.952095808383234</v>
      </c>
      <c r="G127" s="21" t="s">
        <v>103</v>
      </c>
      <c r="H127" s="21" t="s">
        <v>103</v>
      </c>
      <c r="I127" s="21" t="s">
        <v>103</v>
      </c>
      <c r="J127" s="21" t="s">
        <v>103</v>
      </c>
      <c r="K127" s="21" t="s">
        <v>103</v>
      </c>
      <c r="L127" s="21" t="s">
        <v>103</v>
      </c>
      <c r="M127" s="21" t="s">
        <v>103</v>
      </c>
      <c r="N127" s="21" t="s">
        <v>103</v>
      </c>
      <c r="O127" s="21" t="s">
        <v>103</v>
      </c>
      <c r="P127" s="21" t="s">
        <v>103</v>
      </c>
      <c r="Q127" s="21" t="s">
        <v>103</v>
      </c>
      <c r="R127" s="21" t="s">
        <v>103</v>
      </c>
      <c r="S127" s="21" t="s">
        <v>103</v>
      </c>
      <c r="T127" s="21" t="s">
        <v>103</v>
      </c>
      <c r="U127" s="21" t="s">
        <v>103</v>
      </c>
      <c r="V127" s="21" t="s">
        <v>103</v>
      </c>
      <c r="W127" s="23">
        <v>27.189937106918237</v>
      </c>
      <c r="X127" s="21">
        <v>0.30271081512053277</v>
      </c>
      <c r="Y127" s="21">
        <v>0.38645941278065626</v>
      </c>
      <c r="Z127" s="23">
        <v>11.336787564766839</v>
      </c>
      <c r="AA127" s="23">
        <v>37.092876465284043</v>
      </c>
      <c r="AB127" s="23">
        <v>35.242603550295854</v>
      </c>
      <c r="AC127" s="21">
        <v>1.4779527559055119</v>
      </c>
      <c r="AD127" s="22">
        <v>1.3951612903225805E-2</v>
      </c>
      <c r="AE127" s="24">
        <v>104.59143968871595</v>
      </c>
      <c r="AF127" s="23">
        <v>56.840864440078583</v>
      </c>
      <c r="AG127" s="21" t="s">
        <v>103</v>
      </c>
      <c r="AH127" s="21" t="s">
        <v>103</v>
      </c>
      <c r="AI127" s="21" t="s">
        <v>103</v>
      </c>
      <c r="AJ127" s="21" t="s">
        <v>103</v>
      </c>
      <c r="AK127" s="21" t="s">
        <v>103</v>
      </c>
      <c r="AL127" s="21">
        <v>6.7217877094972067</v>
      </c>
      <c r="AM127" s="21" t="s">
        <v>103</v>
      </c>
      <c r="AN127" s="21" t="s">
        <v>103</v>
      </c>
      <c r="AO127" s="21" t="s">
        <v>103</v>
      </c>
      <c r="AP127" s="21" t="s">
        <v>103</v>
      </c>
      <c r="AQ127" s="21" t="s">
        <v>103</v>
      </c>
      <c r="AR127" s="21" t="s">
        <v>103</v>
      </c>
      <c r="AS127" s="23">
        <v>10.372110091743119</v>
      </c>
      <c r="AT127" s="21" t="s">
        <v>103</v>
      </c>
      <c r="AU127" s="21" t="s">
        <v>103</v>
      </c>
      <c r="AV127" s="23">
        <v>10.372110091743119</v>
      </c>
      <c r="AW127" s="21" t="s">
        <v>103</v>
      </c>
      <c r="AX127" s="21" t="s">
        <v>103</v>
      </c>
      <c r="AY127" s="21" t="s">
        <v>103</v>
      </c>
      <c r="AZ127" s="21" t="s">
        <v>103</v>
      </c>
      <c r="BA127" s="21" t="s">
        <v>103</v>
      </c>
      <c r="BB127" s="23" t="s">
        <v>103</v>
      </c>
      <c r="BC127" s="21" t="s">
        <v>103</v>
      </c>
      <c r="BD127" s="21" t="s">
        <v>103</v>
      </c>
      <c r="BE127" s="23" t="s">
        <v>103</v>
      </c>
      <c r="BF127" s="21" t="s">
        <v>103</v>
      </c>
      <c r="BG127" s="21" t="s">
        <v>103</v>
      </c>
      <c r="BH127" s="21" t="s">
        <v>103</v>
      </c>
      <c r="BI127" s="21" t="s">
        <v>103</v>
      </c>
      <c r="BJ127" s="24">
        <v>100.56925996204933</v>
      </c>
      <c r="BK127" s="21">
        <v>6.8156156156156156</v>
      </c>
      <c r="BL127" s="21" t="s">
        <v>103</v>
      </c>
      <c r="BM127" s="21" t="s">
        <v>103</v>
      </c>
      <c r="BN127" s="21" t="s">
        <v>103</v>
      </c>
      <c r="BO127" s="21" t="s">
        <v>103</v>
      </c>
      <c r="BP127" s="21" t="s">
        <v>103</v>
      </c>
      <c r="BQ127" s="21" t="s">
        <v>103</v>
      </c>
      <c r="BR127" s="21" t="s">
        <v>103</v>
      </c>
      <c r="BS127" s="21" t="s">
        <v>103</v>
      </c>
      <c r="BT127" s="21">
        <v>2.0379999999999998</v>
      </c>
      <c r="BU127" s="21" t="s">
        <v>103</v>
      </c>
      <c r="BV127" s="21" t="s">
        <v>103</v>
      </c>
      <c r="BW127" s="23">
        <v>14.851894374282434</v>
      </c>
      <c r="BX127" s="24">
        <v>113.47692307692307</v>
      </c>
      <c r="BY127" s="23">
        <v>62.094861660079047</v>
      </c>
      <c r="BZ127" s="21" t="s">
        <v>103</v>
      </c>
      <c r="CA127" s="23" t="s">
        <v>103</v>
      </c>
      <c r="CB127" s="21" t="s">
        <v>103</v>
      </c>
      <c r="CC127" s="21" t="s">
        <v>103</v>
      </c>
      <c r="CD127" s="21" t="s">
        <v>103</v>
      </c>
      <c r="CE127" s="21" t="s">
        <v>103</v>
      </c>
      <c r="CF127" s="21" t="s">
        <v>103</v>
      </c>
      <c r="CG127" s="23">
        <v>285.83237657864527</v>
      </c>
      <c r="CH127" s="21" t="s">
        <v>103</v>
      </c>
      <c r="CI127" s="21" t="s">
        <v>103</v>
      </c>
      <c r="CJ127" s="21" t="s">
        <v>103</v>
      </c>
      <c r="CK127" s="21" t="s">
        <v>103</v>
      </c>
      <c r="CL127" s="21" t="s">
        <v>103</v>
      </c>
      <c r="CM127" s="21" t="s">
        <v>103</v>
      </c>
    </row>
    <row r="128" spans="1:91" x14ac:dyDescent="0.3">
      <c r="A128" t="s">
        <v>108</v>
      </c>
      <c r="B128" s="21" t="s">
        <v>103</v>
      </c>
      <c r="C128" s="21" t="s">
        <v>103</v>
      </c>
      <c r="D128" s="21" t="s">
        <v>103</v>
      </c>
      <c r="E128" s="21" t="s">
        <v>103</v>
      </c>
      <c r="F128" s="21" t="s">
        <v>103</v>
      </c>
      <c r="G128" s="21" t="s">
        <v>103</v>
      </c>
      <c r="H128" s="21" t="s">
        <v>103</v>
      </c>
      <c r="I128" s="21" t="s">
        <v>103</v>
      </c>
      <c r="J128" s="21" t="s">
        <v>103</v>
      </c>
      <c r="K128" s="21" t="s">
        <v>103</v>
      </c>
      <c r="L128" s="21" t="s">
        <v>103</v>
      </c>
      <c r="M128" s="21" t="s">
        <v>103</v>
      </c>
      <c r="N128" s="21" t="s">
        <v>103</v>
      </c>
      <c r="O128" s="21" t="s">
        <v>103</v>
      </c>
      <c r="P128" s="21" t="s">
        <v>103</v>
      </c>
      <c r="Q128" s="21" t="s">
        <v>103</v>
      </c>
      <c r="R128" s="21" t="s">
        <v>103</v>
      </c>
      <c r="S128" s="21" t="s">
        <v>103</v>
      </c>
      <c r="T128" s="21" t="s">
        <v>103</v>
      </c>
      <c r="U128" s="21" t="s">
        <v>103</v>
      </c>
      <c r="V128" s="21" t="s">
        <v>103</v>
      </c>
      <c r="W128" s="23" t="s">
        <v>103</v>
      </c>
      <c r="X128" s="21" t="s">
        <v>103</v>
      </c>
      <c r="Y128" s="21" t="s">
        <v>103</v>
      </c>
      <c r="Z128" s="21" t="s">
        <v>103</v>
      </c>
      <c r="AA128" s="21" t="s">
        <v>103</v>
      </c>
      <c r="AB128" s="21" t="s">
        <v>103</v>
      </c>
      <c r="AC128" s="21" t="s">
        <v>103</v>
      </c>
      <c r="AD128" s="22" t="s">
        <v>103</v>
      </c>
      <c r="AE128" s="23" t="s">
        <v>103</v>
      </c>
      <c r="AF128" s="23" t="s">
        <v>103</v>
      </c>
      <c r="AG128" s="21" t="s">
        <v>103</v>
      </c>
      <c r="AH128" s="21" t="s">
        <v>103</v>
      </c>
      <c r="AI128" s="21" t="s">
        <v>103</v>
      </c>
      <c r="AJ128" s="21" t="s">
        <v>103</v>
      </c>
      <c r="AK128" s="21" t="s">
        <v>103</v>
      </c>
      <c r="AL128" s="21" t="s">
        <v>103</v>
      </c>
      <c r="AM128" s="21" t="s">
        <v>103</v>
      </c>
      <c r="AN128" s="21" t="s">
        <v>103</v>
      </c>
      <c r="AO128" s="21" t="s">
        <v>103</v>
      </c>
      <c r="AP128" s="21" t="s">
        <v>103</v>
      </c>
      <c r="AQ128" s="21" t="s">
        <v>103</v>
      </c>
      <c r="AR128" s="21" t="s">
        <v>103</v>
      </c>
      <c r="AS128" s="23" t="s">
        <v>103</v>
      </c>
      <c r="AT128" s="21" t="s">
        <v>103</v>
      </c>
      <c r="AU128" s="21" t="s">
        <v>103</v>
      </c>
      <c r="AV128" s="21" t="s">
        <v>103</v>
      </c>
      <c r="AW128" s="21" t="s">
        <v>103</v>
      </c>
      <c r="AX128" s="21" t="s">
        <v>103</v>
      </c>
      <c r="AY128" s="21" t="s">
        <v>103</v>
      </c>
      <c r="AZ128" s="21" t="s">
        <v>103</v>
      </c>
      <c r="BA128" s="21" t="s">
        <v>103</v>
      </c>
      <c r="BB128" s="23" t="s">
        <v>103</v>
      </c>
      <c r="BC128" s="21" t="s">
        <v>103</v>
      </c>
      <c r="BD128" s="21" t="s">
        <v>103</v>
      </c>
      <c r="BE128" s="23" t="s">
        <v>103</v>
      </c>
      <c r="BF128" s="21" t="s">
        <v>103</v>
      </c>
      <c r="BG128" s="21" t="s">
        <v>103</v>
      </c>
      <c r="BH128" s="21" t="s">
        <v>103</v>
      </c>
      <c r="BI128" s="21" t="s">
        <v>103</v>
      </c>
      <c r="BJ128" s="24" t="s">
        <v>103</v>
      </c>
      <c r="BK128" s="21" t="s">
        <v>103</v>
      </c>
      <c r="BL128" s="21" t="s">
        <v>103</v>
      </c>
      <c r="BM128" s="21" t="s">
        <v>103</v>
      </c>
      <c r="BN128" s="21" t="s">
        <v>103</v>
      </c>
      <c r="BO128" s="21" t="s">
        <v>103</v>
      </c>
      <c r="BP128" s="21" t="s">
        <v>103</v>
      </c>
      <c r="BQ128" s="21" t="s">
        <v>103</v>
      </c>
      <c r="BR128" s="21" t="s">
        <v>103</v>
      </c>
      <c r="BS128" s="21" t="s">
        <v>103</v>
      </c>
      <c r="BT128" s="21">
        <v>4.4340000000000002</v>
      </c>
      <c r="BU128" s="23">
        <v>15.595459236326109</v>
      </c>
      <c r="BV128" s="24">
        <v>9368</v>
      </c>
      <c r="BW128" s="23">
        <v>35.56</v>
      </c>
      <c r="BX128" s="24">
        <v>381.04</v>
      </c>
      <c r="BY128" s="23" t="s">
        <v>104</v>
      </c>
      <c r="BZ128" s="21" t="s">
        <v>103</v>
      </c>
      <c r="CA128" s="23">
        <v>70.670769230769224</v>
      </c>
      <c r="CB128" s="23">
        <v>56.079051383399204</v>
      </c>
      <c r="CC128" s="21" t="s">
        <v>103</v>
      </c>
      <c r="CD128" s="21" t="s">
        <v>103</v>
      </c>
      <c r="CE128" s="24">
        <v>405.51090700344434</v>
      </c>
      <c r="CF128" s="21" t="s">
        <v>103</v>
      </c>
      <c r="CG128" s="21" t="s">
        <v>103</v>
      </c>
      <c r="CH128" s="21" t="s">
        <v>103</v>
      </c>
      <c r="CI128" s="21" t="s">
        <v>103</v>
      </c>
      <c r="CJ128" s="21" t="s">
        <v>103</v>
      </c>
      <c r="CK128" s="21" t="s">
        <v>103</v>
      </c>
      <c r="CL128" s="21" t="s">
        <v>103</v>
      </c>
      <c r="CM128" s="21" t="s">
        <v>103</v>
      </c>
    </row>
    <row r="129" spans="1:91" x14ac:dyDescent="0.3">
      <c r="A129" t="s">
        <v>108</v>
      </c>
      <c r="B129" s="23">
        <v>49.41</v>
      </c>
      <c r="C129" s="21" t="s">
        <v>103</v>
      </c>
      <c r="D129" s="21">
        <v>8.6386666666666674</v>
      </c>
      <c r="E129" s="21" t="s">
        <v>103</v>
      </c>
      <c r="F129" s="21" t="s">
        <v>103</v>
      </c>
      <c r="G129" s="21" t="s">
        <v>103</v>
      </c>
      <c r="H129" s="21" t="s">
        <v>103</v>
      </c>
      <c r="I129" s="21" t="s">
        <v>103</v>
      </c>
      <c r="J129" s="21" t="s">
        <v>103</v>
      </c>
      <c r="K129" s="21" t="s">
        <v>103</v>
      </c>
      <c r="L129" s="21" t="s">
        <v>103</v>
      </c>
      <c r="M129" s="21" t="s">
        <v>103</v>
      </c>
      <c r="N129" s="21" t="s">
        <v>103</v>
      </c>
      <c r="O129" s="21" t="s">
        <v>103</v>
      </c>
      <c r="P129" s="21" t="s">
        <v>103</v>
      </c>
      <c r="Q129" s="21" t="s">
        <v>103</v>
      </c>
      <c r="R129" s="21" t="s">
        <v>103</v>
      </c>
      <c r="S129" s="21" t="s">
        <v>103</v>
      </c>
      <c r="T129" s="21" t="s">
        <v>103</v>
      </c>
      <c r="U129" s="21" t="s">
        <v>103</v>
      </c>
      <c r="V129" s="21" t="s">
        <v>103</v>
      </c>
      <c r="W129" s="23" t="s">
        <v>103</v>
      </c>
      <c r="X129" s="21" t="s">
        <v>103</v>
      </c>
      <c r="Y129" s="21">
        <v>6.0822107081174435E-2</v>
      </c>
      <c r="Z129" s="21">
        <v>2.2929188255613124</v>
      </c>
      <c r="AA129" s="21">
        <v>7.0456266907123535</v>
      </c>
      <c r="AB129" s="21">
        <v>7.1976331360946748</v>
      </c>
      <c r="AC129" s="21" t="s">
        <v>103</v>
      </c>
      <c r="AD129" s="22" t="s">
        <v>103</v>
      </c>
      <c r="AE129" s="24">
        <v>113.30739299610896</v>
      </c>
      <c r="AF129" s="23" t="s">
        <v>103</v>
      </c>
      <c r="AG129" s="21" t="s">
        <v>103</v>
      </c>
      <c r="AH129" s="21" t="s">
        <v>103</v>
      </c>
      <c r="AI129" s="21" t="s">
        <v>103</v>
      </c>
      <c r="AJ129" s="21" t="s">
        <v>103</v>
      </c>
      <c r="AK129" s="21" t="s">
        <v>103</v>
      </c>
      <c r="AL129" s="21">
        <v>4.9144134078212289</v>
      </c>
      <c r="AM129" s="21" t="s">
        <v>103</v>
      </c>
      <c r="AN129" s="21" t="s">
        <v>103</v>
      </c>
      <c r="AO129" s="21" t="s">
        <v>103</v>
      </c>
      <c r="AP129" s="21" t="s">
        <v>103</v>
      </c>
      <c r="AQ129" s="21" t="s">
        <v>103</v>
      </c>
      <c r="AR129" s="21" t="s">
        <v>103</v>
      </c>
      <c r="AS129" s="23">
        <v>18.275229357798167</v>
      </c>
      <c r="AT129" s="21" t="s">
        <v>103</v>
      </c>
      <c r="AU129" s="21" t="s">
        <v>103</v>
      </c>
      <c r="AV129" s="21" t="s">
        <v>103</v>
      </c>
      <c r="AW129" s="21" t="s">
        <v>103</v>
      </c>
      <c r="AX129" s="21" t="s">
        <v>103</v>
      </c>
      <c r="AY129" s="21" t="s">
        <v>103</v>
      </c>
      <c r="AZ129" s="21" t="s">
        <v>103</v>
      </c>
      <c r="BA129" s="21" t="s">
        <v>103</v>
      </c>
      <c r="BB129" s="23" t="s">
        <v>103</v>
      </c>
      <c r="BC129" s="21" t="s">
        <v>103</v>
      </c>
      <c r="BD129" s="21" t="s">
        <v>103</v>
      </c>
      <c r="BE129" s="23" t="s">
        <v>103</v>
      </c>
      <c r="BF129" s="21" t="s">
        <v>103</v>
      </c>
      <c r="BG129" s="21" t="s">
        <v>103</v>
      </c>
      <c r="BH129" s="21" t="s">
        <v>103</v>
      </c>
      <c r="BI129" s="21" t="s">
        <v>103</v>
      </c>
      <c r="BJ129" s="24" t="s">
        <v>103</v>
      </c>
      <c r="BK129" s="21">
        <v>2.5137137137137135</v>
      </c>
      <c r="BL129" s="21" t="s">
        <v>103</v>
      </c>
      <c r="BM129" s="21" t="s">
        <v>103</v>
      </c>
      <c r="BN129" s="21" t="s">
        <v>103</v>
      </c>
      <c r="BO129" s="21" t="s">
        <v>103</v>
      </c>
      <c r="BP129" s="21" t="s">
        <v>103</v>
      </c>
      <c r="BQ129" s="21" t="s">
        <v>103</v>
      </c>
      <c r="BR129" s="21" t="s">
        <v>103</v>
      </c>
      <c r="BS129" s="21" t="s">
        <v>103</v>
      </c>
      <c r="BT129" s="21" t="s">
        <v>103</v>
      </c>
      <c r="BU129" s="21" t="s">
        <v>103</v>
      </c>
      <c r="BV129" s="21" t="s">
        <v>103</v>
      </c>
      <c r="BW129" s="21" t="s">
        <v>103</v>
      </c>
      <c r="BX129" s="23" t="s">
        <v>103</v>
      </c>
      <c r="BY129" s="23">
        <v>16.87256027554535</v>
      </c>
      <c r="BZ129" s="21" t="s">
        <v>103</v>
      </c>
      <c r="CA129" s="24">
        <v>124.14358974358974</v>
      </c>
      <c r="CB129" s="23">
        <v>46.300395256917</v>
      </c>
      <c r="CC129" s="21" t="s">
        <v>103</v>
      </c>
      <c r="CD129" s="21" t="s">
        <v>103</v>
      </c>
      <c r="CE129" s="24">
        <v>126.9345579793341</v>
      </c>
      <c r="CF129" s="21" t="s">
        <v>103</v>
      </c>
      <c r="CG129" s="21" t="s">
        <v>103</v>
      </c>
      <c r="CH129" s="21" t="s">
        <v>103</v>
      </c>
      <c r="CI129" s="21" t="s">
        <v>103</v>
      </c>
      <c r="CJ129" s="21" t="s">
        <v>103</v>
      </c>
      <c r="CK129" s="21" t="s">
        <v>103</v>
      </c>
      <c r="CL129" s="21" t="s">
        <v>103</v>
      </c>
      <c r="CM129" s="21" t="s">
        <v>103</v>
      </c>
    </row>
    <row r="130" spans="1:91" x14ac:dyDescent="0.3">
      <c r="A130" t="s">
        <v>108</v>
      </c>
      <c r="B130" s="24">
        <v>147.1</v>
      </c>
      <c r="C130" s="21">
        <v>4.6474374255065554</v>
      </c>
      <c r="D130" s="21" t="s">
        <v>103</v>
      </c>
      <c r="E130" s="21" t="s">
        <v>103</v>
      </c>
      <c r="F130" s="21" t="s">
        <v>103</v>
      </c>
      <c r="G130" s="21" t="s">
        <v>103</v>
      </c>
      <c r="H130" s="21" t="s">
        <v>103</v>
      </c>
      <c r="I130" s="21" t="s">
        <v>103</v>
      </c>
      <c r="J130" s="21" t="s">
        <v>103</v>
      </c>
      <c r="K130" s="21" t="s">
        <v>103</v>
      </c>
      <c r="L130" s="21" t="s">
        <v>103</v>
      </c>
      <c r="M130" s="21" t="s">
        <v>103</v>
      </c>
      <c r="N130" s="21">
        <v>1.8717149220489979</v>
      </c>
      <c r="O130" s="21">
        <v>2.0771488469601675</v>
      </c>
      <c r="P130" s="21" t="s">
        <v>103</v>
      </c>
      <c r="Q130" s="21" t="s">
        <v>103</v>
      </c>
      <c r="R130" s="21" t="s">
        <v>103</v>
      </c>
      <c r="S130" s="21" t="s">
        <v>105</v>
      </c>
      <c r="T130" s="21" t="s">
        <v>103</v>
      </c>
      <c r="U130" s="21" t="s">
        <v>103</v>
      </c>
      <c r="V130" s="21">
        <f>SUM(I130:U130)</f>
        <v>3.9488637690091655</v>
      </c>
      <c r="W130" s="23" t="s">
        <v>103</v>
      </c>
      <c r="X130" s="21">
        <v>0.43140418347246973</v>
      </c>
      <c r="Y130" s="21">
        <v>0.13533678756476686</v>
      </c>
      <c r="Z130" s="21">
        <v>3.1371329879101904</v>
      </c>
      <c r="AA130" s="21">
        <v>11.967538322813345</v>
      </c>
      <c r="AB130" s="21">
        <v>10.358974358974358</v>
      </c>
      <c r="AC130" s="21" t="s">
        <v>103</v>
      </c>
      <c r="AD130" s="22" t="s">
        <v>103</v>
      </c>
      <c r="AE130" s="24">
        <v>198.13229571984436</v>
      </c>
      <c r="AF130" s="23">
        <v>97.288801571709243</v>
      </c>
      <c r="AG130" s="21" t="s">
        <v>103</v>
      </c>
      <c r="AH130" s="21" t="s">
        <v>103</v>
      </c>
      <c r="AI130" s="21" t="s">
        <v>103</v>
      </c>
      <c r="AJ130" s="21" t="s">
        <v>103</v>
      </c>
      <c r="AK130" s="21" t="s">
        <v>103</v>
      </c>
      <c r="AL130" s="21">
        <v>6.6046927374301676</v>
      </c>
      <c r="AM130" s="21" t="s">
        <v>103</v>
      </c>
      <c r="AN130" s="21" t="s">
        <v>103</v>
      </c>
      <c r="AO130" s="21" t="s">
        <v>103</v>
      </c>
      <c r="AP130" s="21" t="s">
        <v>103</v>
      </c>
      <c r="AQ130" s="21" t="s">
        <v>103</v>
      </c>
      <c r="AR130" s="21">
        <v>1.2087751371115174</v>
      </c>
      <c r="AS130" s="23" t="s">
        <v>103</v>
      </c>
      <c r="AT130" s="21" t="s">
        <v>103</v>
      </c>
      <c r="AU130" s="21" t="s">
        <v>103</v>
      </c>
      <c r="AV130" s="21" t="s">
        <v>103</v>
      </c>
      <c r="AW130" s="21" t="s">
        <v>103</v>
      </c>
      <c r="AX130" s="21" t="s">
        <v>103</v>
      </c>
      <c r="AY130" s="21" t="s">
        <v>103</v>
      </c>
      <c r="AZ130" s="21" t="s">
        <v>103</v>
      </c>
      <c r="BA130" s="21" t="s">
        <v>103</v>
      </c>
      <c r="BB130" s="23" t="s">
        <v>103</v>
      </c>
      <c r="BC130" s="21" t="s">
        <v>103</v>
      </c>
      <c r="BD130" s="21" t="s">
        <v>103</v>
      </c>
      <c r="BE130" s="23" t="s">
        <v>103</v>
      </c>
      <c r="BF130" s="21" t="s">
        <v>103</v>
      </c>
      <c r="BG130" s="21">
        <v>0.56354838709677413</v>
      </c>
      <c r="BH130" s="21" t="s">
        <v>103</v>
      </c>
      <c r="BI130" s="21" t="s">
        <v>103</v>
      </c>
      <c r="BJ130" s="24">
        <v>188.23529411764704</v>
      </c>
      <c r="BK130" s="21" t="s">
        <v>103</v>
      </c>
      <c r="BL130" s="21" t="s">
        <v>103</v>
      </c>
      <c r="BM130" s="21" t="s">
        <v>103</v>
      </c>
      <c r="BN130" s="21" t="s">
        <v>103</v>
      </c>
      <c r="BO130" s="21" t="s">
        <v>103</v>
      </c>
      <c r="BP130" s="21" t="s">
        <v>103</v>
      </c>
      <c r="BQ130" s="21" t="s">
        <v>103</v>
      </c>
      <c r="BR130" s="21" t="s">
        <v>103</v>
      </c>
      <c r="BS130" s="24">
        <v>355.11111111111109</v>
      </c>
      <c r="BT130" s="21" t="s">
        <v>103</v>
      </c>
      <c r="BU130" s="21" t="s">
        <v>103</v>
      </c>
      <c r="BV130" s="21" t="s">
        <v>103</v>
      </c>
      <c r="BW130" s="21">
        <v>7.2496</v>
      </c>
      <c r="BX130" s="23" t="s">
        <v>103</v>
      </c>
      <c r="BY130" s="23">
        <v>13.74052812858783</v>
      </c>
      <c r="BZ130" s="21" t="s">
        <v>103</v>
      </c>
      <c r="CA130" s="24">
        <v>103.63076923076923</v>
      </c>
      <c r="CB130" s="23">
        <v>49.636363636363633</v>
      </c>
      <c r="CC130" s="21" t="s">
        <v>104</v>
      </c>
      <c r="CD130" s="21">
        <v>7.4510378510378503</v>
      </c>
      <c r="CE130" s="24">
        <v>134.64982778415614</v>
      </c>
      <c r="CF130" s="21" t="s">
        <v>103</v>
      </c>
      <c r="CG130" s="21" t="s">
        <v>103</v>
      </c>
      <c r="CH130" s="21" t="s">
        <v>103</v>
      </c>
      <c r="CI130" s="21" t="s">
        <v>103</v>
      </c>
      <c r="CJ130" s="21" t="s">
        <v>103</v>
      </c>
      <c r="CK130" s="21" t="s">
        <v>103</v>
      </c>
      <c r="CL130" s="21" t="s">
        <v>103</v>
      </c>
      <c r="CM130" s="21" t="s">
        <v>103</v>
      </c>
    </row>
    <row r="131" spans="1:91" x14ac:dyDescent="0.3">
      <c r="A131" t="s">
        <v>108</v>
      </c>
      <c r="B131" s="21">
        <v>8.6479999999999997</v>
      </c>
      <c r="C131" s="21" t="s">
        <v>103</v>
      </c>
      <c r="D131" s="21" t="s">
        <v>103</v>
      </c>
      <c r="E131" s="21" t="s">
        <v>103</v>
      </c>
      <c r="F131" s="21" t="s">
        <v>103</v>
      </c>
      <c r="G131" s="21" t="s">
        <v>103</v>
      </c>
      <c r="H131" s="21" t="s">
        <v>103</v>
      </c>
      <c r="I131" s="21" t="s">
        <v>103</v>
      </c>
      <c r="J131" s="21" t="s">
        <v>103</v>
      </c>
      <c r="K131" s="21" t="s">
        <v>103</v>
      </c>
      <c r="L131" s="21" t="s">
        <v>103</v>
      </c>
      <c r="M131" s="21" t="s">
        <v>103</v>
      </c>
      <c r="N131" s="21" t="s">
        <v>103</v>
      </c>
      <c r="O131" s="21" t="s">
        <v>103</v>
      </c>
      <c r="P131" s="21" t="s">
        <v>103</v>
      </c>
      <c r="Q131" s="21" t="s">
        <v>103</v>
      </c>
      <c r="R131" s="21" t="s">
        <v>103</v>
      </c>
      <c r="S131" s="21" t="s">
        <v>103</v>
      </c>
      <c r="T131" s="21" t="s">
        <v>103</v>
      </c>
      <c r="U131" s="21" t="s">
        <v>103</v>
      </c>
      <c r="V131" s="21" t="s">
        <v>103</v>
      </c>
      <c r="W131" s="23" t="s">
        <v>103</v>
      </c>
      <c r="X131" s="21" t="s">
        <v>103</v>
      </c>
      <c r="Y131" s="21" t="s">
        <v>103</v>
      </c>
      <c r="Z131" s="21">
        <v>0.57112262521588941</v>
      </c>
      <c r="AA131" s="21">
        <v>1.3229936880072137</v>
      </c>
      <c r="AB131" s="21">
        <v>1.6512820512820512</v>
      </c>
      <c r="AC131" s="21" t="s">
        <v>103</v>
      </c>
      <c r="AD131" s="22" t="s">
        <v>103</v>
      </c>
      <c r="AE131" s="23" t="s">
        <v>103</v>
      </c>
      <c r="AF131" s="23" t="s">
        <v>103</v>
      </c>
      <c r="AG131" s="21" t="s">
        <v>103</v>
      </c>
      <c r="AH131" s="21" t="s">
        <v>103</v>
      </c>
      <c r="AI131" s="21" t="s">
        <v>103</v>
      </c>
      <c r="AJ131" s="21" t="s">
        <v>103</v>
      </c>
      <c r="AK131" s="21" t="s">
        <v>103</v>
      </c>
      <c r="AL131" s="21">
        <v>2.2015642458100557</v>
      </c>
      <c r="AM131" s="21" t="s">
        <v>103</v>
      </c>
      <c r="AN131" s="21" t="s">
        <v>103</v>
      </c>
      <c r="AO131" s="21" t="s">
        <v>103</v>
      </c>
      <c r="AP131" s="21" t="s">
        <v>103</v>
      </c>
      <c r="AQ131" s="21" t="s">
        <v>103</v>
      </c>
      <c r="AR131" s="21" t="s">
        <v>103</v>
      </c>
      <c r="AS131" s="23" t="s">
        <v>103</v>
      </c>
      <c r="AT131" s="21" t="s">
        <v>103</v>
      </c>
      <c r="AU131" s="21" t="s">
        <v>103</v>
      </c>
      <c r="AV131" s="21" t="s">
        <v>103</v>
      </c>
      <c r="AW131" s="21" t="s">
        <v>103</v>
      </c>
      <c r="AX131" s="21" t="s">
        <v>103</v>
      </c>
      <c r="AY131" s="21" t="s">
        <v>103</v>
      </c>
      <c r="AZ131" s="21" t="s">
        <v>103</v>
      </c>
      <c r="BA131" s="21" t="s">
        <v>103</v>
      </c>
      <c r="BB131" s="23" t="s">
        <v>103</v>
      </c>
      <c r="BC131" s="21" t="s">
        <v>103</v>
      </c>
      <c r="BD131" s="21" t="s">
        <v>103</v>
      </c>
      <c r="BE131" s="23" t="s">
        <v>103</v>
      </c>
      <c r="BF131" s="21" t="s">
        <v>103</v>
      </c>
      <c r="BG131" s="21" t="s">
        <v>103</v>
      </c>
      <c r="BH131" s="21" t="s">
        <v>103</v>
      </c>
      <c r="BI131" s="21" t="s">
        <v>103</v>
      </c>
      <c r="BJ131" s="24" t="s">
        <v>103</v>
      </c>
      <c r="BK131" s="21">
        <v>0.99139139139139121</v>
      </c>
      <c r="BL131" s="21" t="s">
        <v>103</v>
      </c>
      <c r="BM131" s="21" t="s">
        <v>103</v>
      </c>
      <c r="BN131" s="21" t="s">
        <v>103</v>
      </c>
      <c r="BO131" s="21" t="s">
        <v>103</v>
      </c>
      <c r="BP131" s="21" t="s">
        <v>103</v>
      </c>
      <c r="BQ131" s="21" t="s">
        <v>103</v>
      </c>
      <c r="BR131" s="21" t="s">
        <v>103</v>
      </c>
      <c r="BS131" s="21" t="s">
        <v>103</v>
      </c>
      <c r="BT131" s="21" t="s">
        <v>103</v>
      </c>
      <c r="BU131" s="21" t="s">
        <v>103</v>
      </c>
      <c r="BV131" s="21" t="s">
        <v>103</v>
      </c>
      <c r="BW131" s="21" t="s">
        <v>103</v>
      </c>
      <c r="BX131" s="23" t="s">
        <v>103</v>
      </c>
      <c r="BY131" s="23">
        <v>13.979334098737084</v>
      </c>
      <c r="BZ131" s="21" t="s">
        <v>103</v>
      </c>
      <c r="CA131" s="24">
        <v>112.73846153846154</v>
      </c>
      <c r="CB131" s="23">
        <v>73.177865612648219</v>
      </c>
      <c r="CC131" s="21" t="s">
        <v>103</v>
      </c>
      <c r="CD131" s="21" t="s">
        <v>103</v>
      </c>
      <c r="CE131" s="24">
        <v>169.91963260619977</v>
      </c>
      <c r="CF131" s="21" t="s">
        <v>103</v>
      </c>
      <c r="CG131" s="21" t="s">
        <v>103</v>
      </c>
      <c r="CH131" s="21" t="s">
        <v>103</v>
      </c>
      <c r="CI131" s="21" t="s">
        <v>103</v>
      </c>
      <c r="CJ131" s="21" t="s">
        <v>103</v>
      </c>
      <c r="CK131" s="21" t="s">
        <v>103</v>
      </c>
      <c r="CL131" s="21" t="s">
        <v>103</v>
      </c>
      <c r="CM131" s="21" t="s">
        <v>103</v>
      </c>
    </row>
    <row r="132" spans="1:91" x14ac:dyDescent="0.3">
      <c r="A132" t="s">
        <v>108</v>
      </c>
      <c r="B132" s="21" t="s">
        <v>103</v>
      </c>
      <c r="C132" s="21" t="s">
        <v>103</v>
      </c>
      <c r="D132" s="21" t="s">
        <v>103</v>
      </c>
      <c r="E132" s="21" t="s">
        <v>103</v>
      </c>
      <c r="F132" s="21" t="s">
        <v>103</v>
      </c>
      <c r="G132" s="21" t="s">
        <v>103</v>
      </c>
      <c r="H132" s="21" t="s">
        <v>103</v>
      </c>
      <c r="I132" s="21" t="s">
        <v>103</v>
      </c>
      <c r="J132" s="21" t="s">
        <v>103</v>
      </c>
      <c r="K132" s="21" t="s">
        <v>103</v>
      </c>
      <c r="L132" s="21" t="s">
        <v>103</v>
      </c>
      <c r="M132" s="21" t="s">
        <v>103</v>
      </c>
      <c r="N132" s="21" t="s">
        <v>103</v>
      </c>
      <c r="O132" s="21" t="s">
        <v>103</v>
      </c>
      <c r="P132" s="21" t="s">
        <v>103</v>
      </c>
      <c r="Q132" s="21" t="s">
        <v>103</v>
      </c>
      <c r="R132" s="21" t="s">
        <v>103</v>
      </c>
      <c r="S132" s="21" t="s">
        <v>103</v>
      </c>
      <c r="T132" s="21" t="s">
        <v>103</v>
      </c>
      <c r="U132" s="21" t="s">
        <v>103</v>
      </c>
      <c r="V132" s="21" t="s">
        <v>103</v>
      </c>
      <c r="W132" s="23" t="s">
        <v>103</v>
      </c>
      <c r="X132" s="21" t="s">
        <v>103</v>
      </c>
      <c r="Y132" s="21" t="s">
        <v>103</v>
      </c>
      <c r="Z132" s="21" t="s">
        <v>103</v>
      </c>
      <c r="AA132" s="21" t="s">
        <v>103</v>
      </c>
      <c r="AB132" s="21" t="s">
        <v>103</v>
      </c>
      <c r="AC132" s="21" t="s">
        <v>103</v>
      </c>
      <c r="AD132" s="22" t="s">
        <v>103</v>
      </c>
      <c r="AE132" s="23" t="s">
        <v>103</v>
      </c>
      <c r="AF132" s="23" t="s">
        <v>103</v>
      </c>
      <c r="AG132" s="21" t="s">
        <v>103</v>
      </c>
      <c r="AH132" s="21" t="s">
        <v>103</v>
      </c>
      <c r="AI132" s="21" t="s">
        <v>103</v>
      </c>
      <c r="AJ132" s="21" t="s">
        <v>103</v>
      </c>
      <c r="AK132" s="21" t="s">
        <v>103</v>
      </c>
      <c r="AL132" s="21" t="s">
        <v>103</v>
      </c>
      <c r="AM132" s="21" t="s">
        <v>103</v>
      </c>
      <c r="AN132" s="21" t="s">
        <v>103</v>
      </c>
      <c r="AO132" s="21" t="s">
        <v>103</v>
      </c>
      <c r="AP132" s="21" t="s">
        <v>103</v>
      </c>
      <c r="AQ132" s="21" t="s">
        <v>103</v>
      </c>
      <c r="AR132" s="21" t="s">
        <v>103</v>
      </c>
      <c r="AS132" s="21" t="s">
        <v>103</v>
      </c>
      <c r="AT132" s="21" t="s">
        <v>103</v>
      </c>
      <c r="AU132" s="21" t="s">
        <v>103</v>
      </c>
      <c r="AV132" s="21" t="s">
        <v>103</v>
      </c>
      <c r="AW132" s="21" t="s">
        <v>103</v>
      </c>
      <c r="AX132" s="21" t="s">
        <v>103</v>
      </c>
      <c r="AY132" s="21" t="s">
        <v>103</v>
      </c>
      <c r="AZ132" s="21" t="s">
        <v>103</v>
      </c>
      <c r="BA132" s="21" t="s">
        <v>103</v>
      </c>
      <c r="BB132" s="23" t="s">
        <v>103</v>
      </c>
      <c r="BC132" s="21" t="s">
        <v>103</v>
      </c>
      <c r="BD132" s="21" t="s">
        <v>103</v>
      </c>
      <c r="BE132" s="23" t="s">
        <v>103</v>
      </c>
      <c r="BF132" s="21" t="s">
        <v>103</v>
      </c>
      <c r="BG132" s="21" t="s">
        <v>103</v>
      </c>
      <c r="BH132" s="21" t="s">
        <v>103</v>
      </c>
      <c r="BI132" s="21" t="s">
        <v>103</v>
      </c>
      <c r="BJ132" s="24" t="s">
        <v>103</v>
      </c>
      <c r="BK132" s="21" t="s">
        <v>103</v>
      </c>
      <c r="BL132" s="21" t="s">
        <v>103</v>
      </c>
      <c r="BM132" s="21" t="s">
        <v>103</v>
      </c>
      <c r="BN132" s="23">
        <v>55.496688741721854</v>
      </c>
      <c r="BO132" s="21" t="s">
        <v>103</v>
      </c>
      <c r="BP132" s="21" t="s">
        <v>103</v>
      </c>
      <c r="BQ132" s="21" t="s">
        <v>103</v>
      </c>
      <c r="BR132" s="21" t="s">
        <v>103</v>
      </c>
      <c r="BS132" s="21" t="s">
        <v>103</v>
      </c>
      <c r="BT132" s="21" t="s">
        <v>103</v>
      </c>
      <c r="BU132" s="21" t="s">
        <v>103</v>
      </c>
      <c r="BV132" s="21" t="s">
        <v>103</v>
      </c>
      <c r="BW132" s="21" t="s">
        <v>103</v>
      </c>
      <c r="BX132" s="23" t="s">
        <v>103</v>
      </c>
      <c r="BY132" s="23" t="s">
        <v>104</v>
      </c>
      <c r="BZ132" s="21" t="s">
        <v>103</v>
      </c>
      <c r="CA132" s="23">
        <v>36.012307692307694</v>
      </c>
      <c r="CB132" s="23">
        <v>70.806324110671937</v>
      </c>
      <c r="CC132" s="21" t="s">
        <v>103</v>
      </c>
      <c r="CD132" s="21" t="s">
        <v>103</v>
      </c>
      <c r="CE132" s="24" t="s">
        <v>104</v>
      </c>
      <c r="CF132" s="21" t="s">
        <v>103</v>
      </c>
      <c r="CG132" s="21" t="s">
        <v>103</v>
      </c>
      <c r="CH132" s="21" t="s">
        <v>103</v>
      </c>
      <c r="CI132" s="21" t="s">
        <v>103</v>
      </c>
      <c r="CJ132" s="21" t="s">
        <v>103</v>
      </c>
      <c r="CK132" s="21" t="s">
        <v>103</v>
      </c>
      <c r="CL132" s="21" t="s">
        <v>103</v>
      </c>
      <c r="CM132" s="21" t="s">
        <v>103</v>
      </c>
    </row>
    <row r="133" spans="1:91" x14ac:dyDescent="0.3">
      <c r="A133" t="s">
        <v>108</v>
      </c>
      <c r="B133" s="23">
        <v>80.349999999999994</v>
      </c>
      <c r="C133" s="21" t="s">
        <v>103</v>
      </c>
      <c r="D133" s="21" t="s">
        <v>103</v>
      </c>
      <c r="E133" s="21" t="s">
        <v>103</v>
      </c>
      <c r="F133" s="21" t="s">
        <v>103</v>
      </c>
      <c r="G133" s="21" t="s">
        <v>103</v>
      </c>
      <c r="H133" s="21" t="s">
        <v>103</v>
      </c>
      <c r="I133" s="21" t="s">
        <v>103</v>
      </c>
      <c r="J133" s="21" t="s">
        <v>103</v>
      </c>
      <c r="K133" s="21" t="s">
        <v>103</v>
      </c>
      <c r="L133" s="21" t="s">
        <v>103</v>
      </c>
      <c r="M133" s="21" t="s">
        <v>103</v>
      </c>
      <c r="N133" s="21" t="s">
        <v>103</v>
      </c>
      <c r="O133" s="21" t="s">
        <v>103</v>
      </c>
      <c r="P133" s="21" t="s">
        <v>103</v>
      </c>
      <c r="Q133" s="21" t="s">
        <v>103</v>
      </c>
      <c r="R133" s="21" t="s">
        <v>103</v>
      </c>
      <c r="S133" s="21" t="s">
        <v>103</v>
      </c>
      <c r="T133" s="21" t="s">
        <v>103</v>
      </c>
      <c r="U133" s="21" t="s">
        <v>103</v>
      </c>
      <c r="V133" s="21" t="s">
        <v>103</v>
      </c>
      <c r="W133" s="23">
        <v>20.286792452830188</v>
      </c>
      <c r="X133" s="21">
        <v>0.1031798142763343</v>
      </c>
      <c r="Y133" s="21">
        <v>6.7958549222797926E-2</v>
      </c>
      <c r="Z133" s="21">
        <v>1.755440414507772</v>
      </c>
      <c r="AA133" s="21">
        <v>12.84039675383228</v>
      </c>
      <c r="AB133" s="21">
        <v>8.3471400394477318</v>
      </c>
      <c r="AC133" s="21" t="s">
        <v>103</v>
      </c>
      <c r="AD133" s="22" t="s">
        <v>103</v>
      </c>
      <c r="AE133" s="23">
        <v>95.642023346303503</v>
      </c>
      <c r="AF133" s="23">
        <v>36.102161100196469</v>
      </c>
      <c r="AG133" s="21" t="s">
        <v>103</v>
      </c>
      <c r="AH133" s="21" t="s">
        <v>103</v>
      </c>
      <c r="AI133" s="21" t="s">
        <v>103</v>
      </c>
      <c r="AJ133" s="21" t="s">
        <v>103</v>
      </c>
      <c r="AK133" s="21" t="s">
        <v>103</v>
      </c>
      <c r="AL133" s="21">
        <v>7.6576536312849166</v>
      </c>
      <c r="AM133" s="21" t="s">
        <v>103</v>
      </c>
      <c r="AN133" s="21" t="s">
        <v>103</v>
      </c>
      <c r="AO133" s="21" t="s">
        <v>103</v>
      </c>
      <c r="AP133" s="21" t="s">
        <v>103</v>
      </c>
      <c r="AQ133" s="21" t="s">
        <v>103</v>
      </c>
      <c r="AR133" s="21" t="s">
        <v>103</v>
      </c>
      <c r="AS133" s="21" t="s">
        <v>103</v>
      </c>
      <c r="AT133" s="21" t="s">
        <v>103</v>
      </c>
      <c r="AU133" s="21" t="s">
        <v>103</v>
      </c>
      <c r="AV133" s="21" t="s">
        <v>103</v>
      </c>
      <c r="AW133" s="21" t="s">
        <v>103</v>
      </c>
      <c r="AX133" s="21" t="s">
        <v>103</v>
      </c>
      <c r="AY133" s="21" t="s">
        <v>103</v>
      </c>
      <c r="AZ133" s="21" t="s">
        <v>103</v>
      </c>
      <c r="BA133" s="21" t="s">
        <v>103</v>
      </c>
      <c r="BB133" s="23" t="s">
        <v>103</v>
      </c>
      <c r="BC133" s="21" t="s">
        <v>103</v>
      </c>
      <c r="BD133" s="21" t="s">
        <v>103</v>
      </c>
      <c r="BE133" s="23" t="s">
        <v>103</v>
      </c>
      <c r="BF133" s="21" t="s">
        <v>103</v>
      </c>
      <c r="BG133" s="21" t="s">
        <v>103</v>
      </c>
      <c r="BH133" s="21" t="s">
        <v>103</v>
      </c>
      <c r="BI133" s="21" t="s">
        <v>103</v>
      </c>
      <c r="BJ133" s="24" t="s">
        <v>103</v>
      </c>
      <c r="BK133" s="21">
        <v>2.6754754754754755</v>
      </c>
      <c r="BL133" s="21" t="s">
        <v>103</v>
      </c>
      <c r="BM133" s="21" t="s">
        <v>103</v>
      </c>
      <c r="BN133" s="21" t="s">
        <v>103</v>
      </c>
      <c r="BO133" s="21" t="s">
        <v>103</v>
      </c>
      <c r="BP133" s="21" t="s">
        <v>103</v>
      </c>
      <c r="BQ133" s="21" t="s">
        <v>103</v>
      </c>
      <c r="BR133" s="21" t="s">
        <v>103</v>
      </c>
      <c r="BS133" s="21" t="s">
        <v>103</v>
      </c>
      <c r="BT133" s="21" t="s">
        <v>103</v>
      </c>
      <c r="BU133" s="21" t="s">
        <v>103</v>
      </c>
      <c r="BV133" s="21" t="s">
        <v>103</v>
      </c>
      <c r="BW133" s="21" t="s">
        <v>103</v>
      </c>
      <c r="BX133" s="23" t="s">
        <v>103</v>
      </c>
      <c r="BY133" s="23">
        <v>19.784156142365095</v>
      </c>
      <c r="BZ133" s="21" t="s">
        <v>103</v>
      </c>
      <c r="CA133" s="24">
        <v>163.28205128205127</v>
      </c>
      <c r="CB133" s="23">
        <v>96.679841897233203</v>
      </c>
      <c r="CC133" s="21" t="s">
        <v>103</v>
      </c>
      <c r="CD133" s="21" t="s">
        <v>103</v>
      </c>
      <c r="CE133" s="24">
        <v>117.19862227324914</v>
      </c>
      <c r="CF133" s="21" t="s">
        <v>103</v>
      </c>
      <c r="CG133" s="21" t="s">
        <v>103</v>
      </c>
      <c r="CH133" s="21" t="s">
        <v>103</v>
      </c>
      <c r="CI133" s="21" t="s">
        <v>103</v>
      </c>
      <c r="CJ133" s="21" t="s">
        <v>103</v>
      </c>
      <c r="CK133" s="21" t="s">
        <v>103</v>
      </c>
      <c r="CL133" s="21" t="s">
        <v>103</v>
      </c>
      <c r="CM133" s="21" t="s">
        <v>103</v>
      </c>
    </row>
    <row r="134" spans="1:91" x14ac:dyDescent="0.3">
      <c r="A134" t="s">
        <v>109</v>
      </c>
      <c r="B134" s="23">
        <v>25.642619311875695</v>
      </c>
      <c r="C134" s="21" t="s">
        <v>103</v>
      </c>
      <c r="D134" s="21" t="s">
        <v>103</v>
      </c>
      <c r="E134" s="21" t="s">
        <v>103</v>
      </c>
      <c r="F134" s="21" t="s">
        <v>103</v>
      </c>
      <c r="G134" s="21" t="s">
        <v>103</v>
      </c>
      <c r="H134" s="21" t="s">
        <v>103</v>
      </c>
      <c r="I134" s="21" t="s">
        <v>103</v>
      </c>
      <c r="J134" s="21" t="s">
        <v>103</v>
      </c>
      <c r="K134" s="21" t="s">
        <v>103</v>
      </c>
      <c r="L134" s="21" t="s">
        <v>103</v>
      </c>
      <c r="M134" s="21" t="s">
        <v>103</v>
      </c>
      <c r="N134" s="21" t="s">
        <v>103</v>
      </c>
      <c r="O134" s="21" t="s">
        <v>103</v>
      </c>
      <c r="P134" s="21" t="s">
        <v>103</v>
      </c>
      <c r="Q134" s="21" t="s">
        <v>103</v>
      </c>
      <c r="R134" s="21" t="s">
        <v>103</v>
      </c>
      <c r="S134" s="21" t="s">
        <v>103</v>
      </c>
      <c r="T134" s="21" t="s">
        <v>103</v>
      </c>
      <c r="U134" s="21" t="s">
        <v>103</v>
      </c>
      <c r="V134" s="21" t="s">
        <v>103</v>
      </c>
      <c r="W134" s="21" t="s">
        <v>103</v>
      </c>
      <c r="X134" s="21">
        <v>0.2710339123242349</v>
      </c>
      <c r="Y134" s="21" t="s">
        <v>104</v>
      </c>
      <c r="Z134" s="21" t="s">
        <v>104</v>
      </c>
      <c r="AA134" s="21">
        <v>1.456</v>
      </c>
      <c r="AB134" s="21">
        <v>0.55815999999999999</v>
      </c>
      <c r="AC134" s="21">
        <v>8.4206572769953053E-2</v>
      </c>
      <c r="AD134" s="22" t="s">
        <v>103</v>
      </c>
      <c r="AE134" s="23">
        <v>29.476603119584052</v>
      </c>
      <c r="AF134" s="23" t="s">
        <v>103</v>
      </c>
      <c r="AG134" s="21" t="s">
        <v>103</v>
      </c>
      <c r="AH134" s="21" t="s">
        <v>103</v>
      </c>
      <c r="AI134" s="21" t="s">
        <v>103</v>
      </c>
      <c r="AJ134" s="21" t="s">
        <v>103</v>
      </c>
      <c r="AK134" s="21" t="s">
        <v>103</v>
      </c>
      <c r="AL134" s="21" t="s">
        <v>103</v>
      </c>
      <c r="AM134" s="21" t="s">
        <v>103</v>
      </c>
      <c r="AN134" s="21" t="s">
        <v>103</v>
      </c>
      <c r="AO134" s="21" t="s">
        <v>103</v>
      </c>
      <c r="AP134" s="21" t="s">
        <v>103</v>
      </c>
      <c r="AQ134" s="21" t="s">
        <v>103</v>
      </c>
      <c r="AR134" s="21" t="s">
        <v>103</v>
      </c>
      <c r="AS134" s="21" t="s">
        <v>103</v>
      </c>
      <c r="AT134" s="21" t="s">
        <v>103</v>
      </c>
      <c r="AU134" s="21" t="s">
        <v>103</v>
      </c>
      <c r="AV134" s="21" t="s">
        <v>103</v>
      </c>
      <c r="AW134" s="21" t="s">
        <v>103</v>
      </c>
      <c r="AX134" s="21">
        <v>5.6480107889413338</v>
      </c>
      <c r="AY134" s="21" t="s">
        <v>103</v>
      </c>
      <c r="AZ134" s="21" t="s">
        <v>103</v>
      </c>
      <c r="BA134" s="21" t="s">
        <v>103</v>
      </c>
      <c r="BB134" s="23" t="s">
        <v>103</v>
      </c>
      <c r="BC134" s="21" t="s">
        <v>103</v>
      </c>
      <c r="BD134" s="21" t="s">
        <v>103</v>
      </c>
      <c r="BE134" s="23" t="s">
        <v>103</v>
      </c>
      <c r="BF134" s="21" t="s">
        <v>103</v>
      </c>
      <c r="BG134" s="21" t="s">
        <v>103</v>
      </c>
      <c r="BH134" s="21" t="s">
        <v>103</v>
      </c>
      <c r="BI134" s="21" t="s">
        <v>103</v>
      </c>
      <c r="BJ134" s="24" t="s">
        <v>104</v>
      </c>
      <c r="BK134" s="21" t="s">
        <v>103</v>
      </c>
      <c r="BL134" s="21" t="s">
        <v>103</v>
      </c>
      <c r="BM134" s="21" t="s">
        <v>104</v>
      </c>
      <c r="BN134" s="21" t="s">
        <v>103</v>
      </c>
      <c r="BO134" s="21" t="s">
        <v>103</v>
      </c>
      <c r="BP134" s="21" t="s">
        <v>103</v>
      </c>
      <c r="BQ134" s="21" t="s">
        <v>103</v>
      </c>
      <c r="BR134" s="21" t="s">
        <v>103</v>
      </c>
      <c r="BS134" s="21" t="s">
        <v>103</v>
      </c>
      <c r="BT134" s="21" t="s">
        <v>103</v>
      </c>
      <c r="BU134" s="21" t="s">
        <v>103</v>
      </c>
      <c r="BV134" s="21" t="s">
        <v>103</v>
      </c>
      <c r="BW134" s="21" t="s">
        <v>103</v>
      </c>
      <c r="BX134" s="23" t="s">
        <v>103</v>
      </c>
      <c r="BY134" s="21" t="s">
        <v>103</v>
      </c>
      <c r="BZ134" s="21" t="s">
        <v>103</v>
      </c>
      <c r="CA134" s="23">
        <v>15.463651050080776</v>
      </c>
      <c r="CB134" s="23" t="s">
        <v>104</v>
      </c>
      <c r="CC134" s="23">
        <v>17.007999999999999</v>
      </c>
      <c r="CD134" s="21" t="s">
        <v>103</v>
      </c>
      <c r="CE134" s="21" t="s">
        <v>103</v>
      </c>
      <c r="CF134" s="23">
        <v>66.447999999999993</v>
      </c>
      <c r="CG134" s="23">
        <v>27.655999999999999</v>
      </c>
      <c r="CH134" s="21" t="s">
        <v>103</v>
      </c>
      <c r="CI134" s="21" t="s">
        <v>103</v>
      </c>
      <c r="CJ134" s="21" t="s">
        <v>104</v>
      </c>
      <c r="CK134" s="21" t="s">
        <v>103</v>
      </c>
      <c r="CL134" s="21" t="s">
        <v>103</v>
      </c>
      <c r="CM134" s="23">
        <v>82.32</v>
      </c>
    </row>
    <row r="135" spans="1:91" x14ac:dyDescent="0.3">
      <c r="A135" t="s">
        <v>109</v>
      </c>
      <c r="B135" s="23">
        <v>23.715871254162039</v>
      </c>
      <c r="C135" s="21" t="s">
        <v>103</v>
      </c>
      <c r="D135" s="21" t="s">
        <v>103</v>
      </c>
      <c r="E135" s="21" t="s">
        <v>103</v>
      </c>
      <c r="F135" s="21" t="s">
        <v>103</v>
      </c>
      <c r="G135" s="21" t="s">
        <v>103</v>
      </c>
      <c r="H135" s="21" t="s">
        <v>103</v>
      </c>
      <c r="I135" s="21" t="s">
        <v>103</v>
      </c>
      <c r="J135" s="21" t="s">
        <v>103</v>
      </c>
      <c r="K135" s="21" t="s">
        <v>103</v>
      </c>
      <c r="L135" s="21" t="s">
        <v>103</v>
      </c>
      <c r="M135" s="21" t="s">
        <v>103</v>
      </c>
      <c r="N135" s="21" t="s">
        <v>103</v>
      </c>
      <c r="O135" s="21" t="s">
        <v>103</v>
      </c>
      <c r="P135" s="21" t="s">
        <v>103</v>
      </c>
      <c r="Q135" s="21" t="s">
        <v>103</v>
      </c>
      <c r="R135" s="21" t="s">
        <v>103</v>
      </c>
      <c r="S135" s="21" t="s">
        <v>103</v>
      </c>
      <c r="T135" s="21" t="s">
        <v>103</v>
      </c>
      <c r="U135" s="21" t="s">
        <v>103</v>
      </c>
      <c r="V135" s="21" t="s">
        <v>103</v>
      </c>
      <c r="W135" s="21" t="s">
        <v>104</v>
      </c>
      <c r="X135" s="21">
        <v>0.70802315963606277</v>
      </c>
      <c r="Y135" s="21">
        <v>9.4960000000000003E-2</v>
      </c>
      <c r="Z135" s="21">
        <v>0.73568</v>
      </c>
      <c r="AA135" s="21">
        <v>6.8663999999999996</v>
      </c>
      <c r="AB135" s="21">
        <v>2.6608000000000001</v>
      </c>
      <c r="AC135" s="21">
        <v>0.30715492957746482</v>
      </c>
      <c r="AD135" s="22" t="s">
        <v>103</v>
      </c>
      <c r="AE135" s="23">
        <v>41.878682842287695</v>
      </c>
      <c r="AF135" s="23" t="s">
        <v>103</v>
      </c>
      <c r="AG135" s="21" t="s">
        <v>103</v>
      </c>
      <c r="AH135" s="21" t="s">
        <v>103</v>
      </c>
      <c r="AI135" s="21" t="s">
        <v>103</v>
      </c>
      <c r="AJ135" s="21" t="s">
        <v>103</v>
      </c>
      <c r="AK135" s="21" t="s">
        <v>103</v>
      </c>
      <c r="AL135" s="21" t="s">
        <v>103</v>
      </c>
      <c r="AM135" s="21" t="s">
        <v>103</v>
      </c>
      <c r="AN135" s="21" t="s">
        <v>103</v>
      </c>
      <c r="AO135" s="21" t="s">
        <v>103</v>
      </c>
      <c r="AP135" s="21" t="s">
        <v>103</v>
      </c>
      <c r="AQ135" s="21" t="s">
        <v>104</v>
      </c>
      <c r="AR135" s="21" t="s">
        <v>104</v>
      </c>
      <c r="AS135" s="21" t="s">
        <v>103</v>
      </c>
      <c r="AT135" s="21" t="s">
        <v>103</v>
      </c>
      <c r="AU135" s="21" t="s">
        <v>103</v>
      </c>
      <c r="AV135" s="21" t="s">
        <v>103</v>
      </c>
      <c r="AW135" s="21" t="s">
        <v>103</v>
      </c>
      <c r="AX135" s="23">
        <v>19.884018880647336</v>
      </c>
      <c r="AY135" s="21" t="s">
        <v>103</v>
      </c>
      <c r="AZ135" s="21" t="s">
        <v>103</v>
      </c>
      <c r="BA135" s="21" t="s">
        <v>103</v>
      </c>
      <c r="BB135" s="23" t="s">
        <v>103</v>
      </c>
      <c r="BC135" s="21" t="s">
        <v>103</v>
      </c>
      <c r="BD135" s="21" t="s">
        <v>103</v>
      </c>
      <c r="BE135" s="23">
        <v>38.148849797022997</v>
      </c>
      <c r="BF135" s="21" t="s">
        <v>103</v>
      </c>
      <c r="BG135" s="21">
        <v>0.18709562109025915</v>
      </c>
      <c r="BH135" s="21">
        <v>2.1877413937867338</v>
      </c>
      <c r="BI135" s="21" t="s">
        <v>103</v>
      </c>
      <c r="BJ135" s="24">
        <v>147.28</v>
      </c>
      <c r="BK135" s="21" t="s">
        <v>103</v>
      </c>
      <c r="BL135" s="21" t="s">
        <v>103</v>
      </c>
      <c r="BM135" s="21" t="s">
        <v>104</v>
      </c>
      <c r="BN135" s="21" t="s">
        <v>103</v>
      </c>
      <c r="BO135" s="21" t="s">
        <v>103</v>
      </c>
      <c r="BP135" s="21" t="s">
        <v>103</v>
      </c>
      <c r="BQ135" s="21" t="s">
        <v>103</v>
      </c>
      <c r="BR135" s="21" t="s">
        <v>103</v>
      </c>
      <c r="BS135" s="21" t="s">
        <v>103</v>
      </c>
      <c r="BT135" s="21" t="s">
        <v>103</v>
      </c>
      <c r="BU135" s="21" t="s">
        <v>103</v>
      </c>
      <c r="BV135" s="21" t="s">
        <v>103</v>
      </c>
      <c r="BW135" s="21" t="s">
        <v>103</v>
      </c>
      <c r="BX135" s="23" t="s">
        <v>103</v>
      </c>
      <c r="BY135" s="21">
        <v>0.45625339366515838</v>
      </c>
      <c r="BZ135" s="23">
        <v>48.832000000000001</v>
      </c>
      <c r="CA135" s="23">
        <v>11.941841680129242</v>
      </c>
      <c r="CB135" s="23" t="s">
        <v>104</v>
      </c>
      <c r="CC135" s="23">
        <v>10.055999999999999</v>
      </c>
      <c r="CD135" s="21" t="s">
        <v>103</v>
      </c>
      <c r="CE135" s="21" t="s">
        <v>103</v>
      </c>
      <c r="CF135" s="23">
        <v>71.12</v>
      </c>
      <c r="CG135" s="23">
        <v>41.167999999999999</v>
      </c>
      <c r="CH135" s="21" t="s">
        <v>103</v>
      </c>
      <c r="CI135" s="21" t="s">
        <v>103</v>
      </c>
      <c r="CJ135" s="21">
        <v>8.0136635354397967</v>
      </c>
      <c r="CK135" s="21" t="s">
        <v>103</v>
      </c>
      <c r="CL135" s="21" t="s">
        <v>103</v>
      </c>
      <c r="CM135" s="23">
        <v>53.808</v>
      </c>
    </row>
    <row r="136" spans="1:91" x14ac:dyDescent="0.3">
      <c r="A136" t="s">
        <v>109</v>
      </c>
      <c r="B136" s="23">
        <v>48.683684794672587</v>
      </c>
      <c r="C136" s="21" t="s">
        <v>103</v>
      </c>
      <c r="D136" s="21" t="s">
        <v>103</v>
      </c>
      <c r="E136" s="21" t="s">
        <v>103</v>
      </c>
      <c r="F136" s="21" t="s">
        <v>103</v>
      </c>
      <c r="G136" s="21" t="s">
        <v>103</v>
      </c>
      <c r="H136" s="21" t="s">
        <v>103</v>
      </c>
      <c r="I136" s="21" t="s">
        <v>103</v>
      </c>
      <c r="J136" s="21" t="s">
        <v>103</v>
      </c>
      <c r="K136" s="21" t="s">
        <v>103</v>
      </c>
      <c r="L136" s="21" t="s">
        <v>103</v>
      </c>
      <c r="M136" s="21" t="s">
        <v>103</v>
      </c>
      <c r="N136" s="21" t="s">
        <v>103</v>
      </c>
      <c r="O136" s="21" t="s">
        <v>103</v>
      </c>
      <c r="P136" s="21" t="s">
        <v>103</v>
      </c>
      <c r="Q136" s="21" t="s">
        <v>103</v>
      </c>
      <c r="R136" s="21" t="s">
        <v>103</v>
      </c>
      <c r="S136" s="21" t="s">
        <v>103</v>
      </c>
      <c r="T136" s="21" t="s">
        <v>103</v>
      </c>
      <c r="U136" s="21" t="s">
        <v>103</v>
      </c>
      <c r="V136" s="21" t="s">
        <v>103</v>
      </c>
      <c r="W136" s="21" t="s">
        <v>103</v>
      </c>
      <c r="X136" s="21">
        <v>0.30842018196856902</v>
      </c>
      <c r="Y136" s="21">
        <v>7.6408000000000004E-2</v>
      </c>
      <c r="Z136" s="21">
        <v>0.58008000000000004</v>
      </c>
      <c r="AA136" s="21">
        <v>3.7151999999999998</v>
      </c>
      <c r="AB136" s="21">
        <v>1.8384</v>
      </c>
      <c r="AC136" s="21">
        <v>0.14813145539906106</v>
      </c>
      <c r="AD136" s="22" t="s">
        <v>103</v>
      </c>
      <c r="AE136" s="23">
        <v>28.991334488734836</v>
      </c>
      <c r="AF136" s="23">
        <v>19.64936170212766</v>
      </c>
      <c r="AG136" s="21" t="s">
        <v>103</v>
      </c>
      <c r="AH136" s="21" t="s">
        <v>103</v>
      </c>
      <c r="AI136" s="21" t="s">
        <v>103</v>
      </c>
      <c r="AJ136" s="21" t="s">
        <v>103</v>
      </c>
      <c r="AK136" s="21" t="s">
        <v>103</v>
      </c>
      <c r="AL136" s="21" t="s">
        <v>103</v>
      </c>
      <c r="AM136" s="21" t="s">
        <v>103</v>
      </c>
      <c r="AN136" s="21" t="s">
        <v>103</v>
      </c>
      <c r="AO136" s="21" t="s">
        <v>103</v>
      </c>
      <c r="AP136" s="21" t="s">
        <v>103</v>
      </c>
      <c r="AQ136" s="21" t="s">
        <v>104</v>
      </c>
      <c r="AR136" s="21" t="s">
        <v>103</v>
      </c>
      <c r="AS136" s="21" t="s">
        <v>103</v>
      </c>
      <c r="AT136" s="21" t="s">
        <v>103</v>
      </c>
      <c r="AU136" s="21" t="s">
        <v>103</v>
      </c>
      <c r="AV136" s="21" t="s">
        <v>103</v>
      </c>
      <c r="AW136" s="21" t="s">
        <v>103</v>
      </c>
      <c r="AX136" s="21">
        <v>6.419420094403236</v>
      </c>
      <c r="AY136" s="21" t="s">
        <v>103</v>
      </c>
      <c r="AZ136" s="21" t="s">
        <v>103</v>
      </c>
      <c r="BA136" s="21" t="s">
        <v>103</v>
      </c>
      <c r="BB136" s="23" t="s">
        <v>103</v>
      </c>
      <c r="BC136" s="21" t="s">
        <v>103</v>
      </c>
      <c r="BD136" s="21" t="s">
        <v>103</v>
      </c>
      <c r="BE136" s="23">
        <v>26.370771312584573</v>
      </c>
      <c r="BF136" s="21" t="s">
        <v>103</v>
      </c>
      <c r="BG136" s="21" t="s">
        <v>103</v>
      </c>
      <c r="BH136" s="21" t="s">
        <v>104</v>
      </c>
      <c r="BI136" s="21" t="s">
        <v>103</v>
      </c>
      <c r="BJ136" s="24">
        <v>166.72</v>
      </c>
      <c r="BK136" s="21" t="s">
        <v>103</v>
      </c>
      <c r="BL136" s="21" t="s">
        <v>103</v>
      </c>
      <c r="BM136" s="21" t="s">
        <v>103</v>
      </c>
      <c r="BN136" s="21" t="s">
        <v>103</v>
      </c>
      <c r="BO136" s="21" t="s">
        <v>103</v>
      </c>
      <c r="BP136" s="21" t="s">
        <v>104</v>
      </c>
      <c r="BQ136" s="21" t="s">
        <v>103</v>
      </c>
      <c r="BR136" s="21" t="s">
        <v>103</v>
      </c>
      <c r="BS136" s="21" t="s">
        <v>103</v>
      </c>
      <c r="BT136" s="21" t="s">
        <v>103</v>
      </c>
      <c r="BU136" s="21" t="s">
        <v>103</v>
      </c>
      <c r="BV136" s="21" t="s">
        <v>103</v>
      </c>
      <c r="BW136" s="21" t="s">
        <v>103</v>
      </c>
      <c r="BX136" s="23" t="s">
        <v>103</v>
      </c>
      <c r="BY136" s="21">
        <v>0.50765610859728505</v>
      </c>
      <c r="BZ136" s="23">
        <v>73.792000000000002</v>
      </c>
      <c r="CA136" s="21">
        <v>2.5634894991922459</v>
      </c>
      <c r="CB136" s="23" t="s">
        <v>104</v>
      </c>
      <c r="CC136" s="21">
        <v>6.3360000000000003</v>
      </c>
      <c r="CD136" s="21" t="s">
        <v>103</v>
      </c>
      <c r="CE136" s="21" t="s">
        <v>103</v>
      </c>
      <c r="CF136" s="23">
        <v>54.167999999999999</v>
      </c>
      <c r="CG136" s="23">
        <v>30.303999999999995</v>
      </c>
      <c r="CH136" s="21" t="s">
        <v>103</v>
      </c>
      <c r="CI136" s="21" t="s">
        <v>103</v>
      </c>
      <c r="CJ136" s="21" t="s">
        <v>103</v>
      </c>
      <c r="CK136" s="21" t="s">
        <v>103</v>
      </c>
      <c r="CL136" s="21" t="s">
        <v>103</v>
      </c>
      <c r="CM136" s="23">
        <v>68.096000000000004</v>
      </c>
    </row>
    <row r="137" spans="1:91" x14ac:dyDescent="0.3">
      <c r="A137" t="s">
        <v>109</v>
      </c>
      <c r="B137" s="23" t="s">
        <v>103</v>
      </c>
      <c r="C137" s="21" t="s">
        <v>103</v>
      </c>
      <c r="D137" s="21" t="s">
        <v>103</v>
      </c>
      <c r="E137" s="21" t="s">
        <v>103</v>
      </c>
      <c r="F137" s="21" t="s">
        <v>103</v>
      </c>
      <c r="G137" s="21">
        <v>0.62175805047867705</v>
      </c>
      <c r="H137" s="21" t="s">
        <v>103</v>
      </c>
      <c r="I137" s="21" t="s">
        <v>103</v>
      </c>
      <c r="J137" s="21" t="s">
        <v>103</v>
      </c>
      <c r="K137" s="21" t="s">
        <v>103</v>
      </c>
      <c r="L137" s="21" t="s">
        <v>103</v>
      </c>
      <c r="M137" s="21" t="s">
        <v>103</v>
      </c>
      <c r="N137" s="21" t="s">
        <v>103</v>
      </c>
      <c r="O137" s="21" t="s">
        <v>103</v>
      </c>
      <c r="P137" s="21" t="s">
        <v>103</v>
      </c>
      <c r="Q137" s="21" t="s">
        <v>103</v>
      </c>
      <c r="R137" s="21" t="s">
        <v>103</v>
      </c>
      <c r="S137" s="21" t="s">
        <v>103</v>
      </c>
      <c r="T137" s="21" t="s">
        <v>103</v>
      </c>
      <c r="U137" s="21" t="s">
        <v>103</v>
      </c>
      <c r="V137" s="21" t="s">
        <v>103</v>
      </c>
      <c r="W137" s="21" t="s">
        <v>103</v>
      </c>
      <c r="X137" s="21">
        <v>0.23225806451612901</v>
      </c>
      <c r="Y137" s="21" t="s">
        <v>104</v>
      </c>
      <c r="Z137" s="21" t="s">
        <v>104</v>
      </c>
      <c r="AA137" s="21">
        <v>0.97119999999999995</v>
      </c>
      <c r="AB137" s="21">
        <v>0.53376000000000001</v>
      </c>
      <c r="AC137" s="21" t="s">
        <v>103</v>
      </c>
      <c r="AD137" s="22" t="s">
        <v>103</v>
      </c>
      <c r="AE137" s="23" t="s">
        <v>103</v>
      </c>
      <c r="AF137" s="23" t="s">
        <v>103</v>
      </c>
      <c r="AG137" s="21" t="s">
        <v>103</v>
      </c>
      <c r="AH137" s="21" t="s">
        <v>103</v>
      </c>
      <c r="AI137" s="21" t="s">
        <v>103</v>
      </c>
      <c r="AJ137" s="21">
        <v>4.173347778981582</v>
      </c>
      <c r="AK137" s="21" t="s">
        <v>103</v>
      </c>
      <c r="AL137" s="21" t="s">
        <v>103</v>
      </c>
      <c r="AM137" s="21" t="s">
        <v>103</v>
      </c>
      <c r="AN137" s="21" t="s">
        <v>103</v>
      </c>
      <c r="AO137" s="21" t="s">
        <v>103</v>
      </c>
      <c r="AP137" s="21" t="s">
        <v>103</v>
      </c>
      <c r="AQ137" s="21" t="s">
        <v>103</v>
      </c>
      <c r="AR137" s="21" t="s">
        <v>103</v>
      </c>
      <c r="AS137" s="21" t="s">
        <v>103</v>
      </c>
      <c r="AT137" s="21" t="s">
        <v>103</v>
      </c>
      <c r="AU137" s="21" t="s">
        <v>103</v>
      </c>
      <c r="AV137" s="21" t="s">
        <v>103</v>
      </c>
      <c r="AW137" s="21" t="s">
        <v>103</v>
      </c>
      <c r="AX137" s="23">
        <v>28.606877950101143</v>
      </c>
      <c r="AY137" s="21" t="s">
        <v>104</v>
      </c>
      <c r="AZ137" s="21" t="s">
        <v>103</v>
      </c>
      <c r="BA137" s="21" t="s">
        <v>103</v>
      </c>
      <c r="BB137" s="23" t="s">
        <v>103</v>
      </c>
      <c r="BC137" s="21">
        <v>0.7222025565388398</v>
      </c>
      <c r="BD137" s="21" t="s">
        <v>103</v>
      </c>
      <c r="BE137" s="23">
        <v>15.263870094722597</v>
      </c>
      <c r="BF137" s="21" t="s">
        <v>103</v>
      </c>
      <c r="BG137" s="21" t="s">
        <v>103</v>
      </c>
      <c r="BH137" s="21" t="s">
        <v>103</v>
      </c>
      <c r="BI137" s="21" t="s">
        <v>103</v>
      </c>
      <c r="BJ137" s="23" t="s">
        <v>104</v>
      </c>
      <c r="BK137" s="21" t="s">
        <v>103</v>
      </c>
      <c r="BL137" s="21" t="s">
        <v>103</v>
      </c>
      <c r="BM137" s="21" t="s">
        <v>103</v>
      </c>
      <c r="BN137" s="21" t="s">
        <v>103</v>
      </c>
      <c r="BO137" s="21" t="s">
        <v>103</v>
      </c>
      <c r="BP137" s="21" t="s">
        <v>103</v>
      </c>
      <c r="BQ137" s="21" t="s">
        <v>103</v>
      </c>
      <c r="BR137" s="21" t="s">
        <v>104</v>
      </c>
      <c r="BS137" s="21" t="s">
        <v>103</v>
      </c>
      <c r="BT137" s="21" t="s">
        <v>103</v>
      </c>
      <c r="BU137" s="21" t="s">
        <v>103</v>
      </c>
      <c r="BV137" s="21" t="s">
        <v>103</v>
      </c>
      <c r="BW137" s="21" t="s">
        <v>103</v>
      </c>
      <c r="BX137" s="23" t="s">
        <v>103</v>
      </c>
      <c r="BY137" s="21">
        <v>0.91511312217194574</v>
      </c>
      <c r="BZ137" s="23">
        <v>80.08</v>
      </c>
      <c r="CA137" s="21">
        <v>4.7024232633279484</v>
      </c>
      <c r="CB137" s="23" t="s">
        <v>103</v>
      </c>
      <c r="CC137" s="23">
        <v>54.207999999999998</v>
      </c>
      <c r="CD137" s="21" t="s">
        <v>103</v>
      </c>
      <c r="CE137" s="21" t="s">
        <v>104</v>
      </c>
      <c r="CF137" s="24">
        <v>115.84</v>
      </c>
      <c r="CG137" s="24">
        <v>1770.4</v>
      </c>
      <c r="CH137" s="21" t="s">
        <v>104</v>
      </c>
      <c r="CI137" s="21" t="s">
        <v>103</v>
      </c>
      <c r="CJ137" s="21">
        <v>7.1938514090520922</v>
      </c>
      <c r="CK137" s="21" t="s">
        <v>104</v>
      </c>
      <c r="CL137" s="23">
        <v>55.250227479526842</v>
      </c>
      <c r="CM137" s="23">
        <v>70.936000000000007</v>
      </c>
    </row>
    <row r="138" spans="1:91" x14ac:dyDescent="0.3">
      <c r="A138" t="s">
        <v>109</v>
      </c>
      <c r="B138" s="23">
        <v>24.150943396226417</v>
      </c>
      <c r="C138" s="21" t="s">
        <v>103</v>
      </c>
      <c r="D138" s="21" t="s">
        <v>103</v>
      </c>
      <c r="E138" s="21" t="s">
        <v>103</v>
      </c>
      <c r="F138" s="21" t="s">
        <v>103</v>
      </c>
      <c r="G138" s="21" t="s">
        <v>103</v>
      </c>
      <c r="H138" s="21" t="s">
        <v>103</v>
      </c>
      <c r="I138" s="21" t="s">
        <v>103</v>
      </c>
      <c r="J138" s="21" t="s">
        <v>103</v>
      </c>
      <c r="K138" s="21" t="s">
        <v>103</v>
      </c>
      <c r="L138" s="21" t="s">
        <v>103</v>
      </c>
      <c r="M138" s="21" t="s">
        <v>103</v>
      </c>
      <c r="N138" s="21" t="s">
        <v>103</v>
      </c>
      <c r="O138" s="21" t="s">
        <v>103</v>
      </c>
      <c r="P138" s="21" t="s">
        <v>103</v>
      </c>
      <c r="Q138" s="21" t="s">
        <v>103</v>
      </c>
      <c r="R138" s="21" t="s">
        <v>103</v>
      </c>
      <c r="S138" s="21" t="s">
        <v>103</v>
      </c>
      <c r="T138" s="21" t="s">
        <v>103</v>
      </c>
      <c r="U138" s="21" t="s">
        <v>103</v>
      </c>
      <c r="V138" s="21" t="s">
        <v>103</v>
      </c>
      <c r="W138" s="21" t="s">
        <v>103</v>
      </c>
      <c r="X138" s="21">
        <v>0.37545078577336638</v>
      </c>
      <c r="Y138" s="21" t="s">
        <v>103</v>
      </c>
      <c r="Z138" s="21">
        <v>0.3044</v>
      </c>
      <c r="AA138" s="21">
        <v>2.9007999999999998</v>
      </c>
      <c r="AB138" s="21">
        <v>1.1744000000000001</v>
      </c>
      <c r="AC138" s="21" t="s">
        <v>103</v>
      </c>
      <c r="AD138" s="22" t="s">
        <v>103</v>
      </c>
      <c r="AE138" s="23">
        <v>23.452339688041594</v>
      </c>
      <c r="AF138" s="23">
        <v>15.673191489361704</v>
      </c>
      <c r="AG138" s="21" t="s">
        <v>103</v>
      </c>
      <c r="AH138" s="21" t="s">
        <v>103</v>
      </c>
      <c r="AI138" s="21" t="s">
        <v>103</v>
      </c>
      <c r="AJ138" s="21" t="s">
        <v>103</v>
      </c>
      <c r="AK138" s="21" t="s">
        <v>103</v>
      </c>
      <c r="AL138" s="21" t="s">
        <v>103</v>
      </c>
      <c r="AM138" s="21" t="s">
        <v>103</v>
      </c>
      <c r="AN138" s="21" t="s">
        <v>103</v>
      </c>
      <c r="AO138" s="21" t="s">
        <v>103</v>
      </c>
      <c r="AP138" s="21" t="s">
        <v>103</v>
      </c>
      <c r="AQ138" s="21" t="s">
        <v>104</v>
      </c>
      <c r="AR138" s="21" t="s">
        <v>103</v>
      </c>
      <c r="AS138" s="21" t="s">
        <v>103</v>
      </c>
      <c r="AT138" s="21" t="s">
        <v>103</v>
      </c>
      <c r="AU138" s="21" t="s">
        <v>103</v>
      </c>
      <c r="AV138" s="21" t="s">
        <v>103</v>
      </c>
      <c r="AW138" s="21" t="s">
        <v>103</v>
      </c>
      <c r="AX138" s="21">
        <v>4.4569116655428189</v>
      </c>
      <c r="AY138" s="21" t="s">
        <v>103</v>
      </c>
      <c r="AZ138" s="21" t="s">
        <v>103</v>
      </c>
      <c r="BA138" s="21" t="s">
        <v>103</v>
      </c>
      <c r="BB138" s="23" t="s">
        <v>103</v>
      </c>
      <c r="BC138" s="21" t="s">
        <v>103</v>
      </c>
      <c r="BD138" s="21" t="s">
        <v>103</v>
      </c>
      <c r="BE138" s="23">
        <v>16.757780784844385</v>
      </c>
      <c r="BF138" s="21" t="s">
        <v>103</v>
      </c>
      <c r="BG138" s="21" t="s">
        <v>103</v>
      </c>
      <c r="BH138" s="21" t="s">
        <v>104</v>
      </c>
      <c r="BI138" s="21" t="s">
        <v>103</v>
      </c>
      <c r="BJ138" s="24">
        <v>170.48</v>
      </c>
      <c r="BK138" s="21" t="s">
        <v>103</v>
      </c>
      <c r="BL138" s="21" t="s">
        <v>103</v>
      </c>
      <c r="BM138" s="21" t="s">
        <v>103</v>
      </c>
      <c r="BN138" s="21" t="s">
        <v>103</v>
      </c>
      <c r="BO138" s="21" t="s">
        <v>103</v>
      </c>
      <c r="BP138" s="21" t="s">
        <v>103</v>
      </c>
      <c r="BQ138" s="21" t="s">
        <v>103</v>
      </c>
      <c r="BR138" s="21">
        <v>1.5402179553710429</v>
      </c>
      <c r="BS138" s="21" t="s">
        <v>103</v>
      </c>
      <c r="BT138" s="21" t="s">
        <v>103</v>
      </c>
      <c r="BU138" s="21" t="s">
        <v>103</v>
      </c>
      <c r="BV138" s="21" t="s">
        <v>103</v>
      </c>
      <c r="BW138" s="21" t="s">
        <v>103</v>
      </c>
      <c r="BX138" s="23" t="s">
        <v>103</v>
      </c>
      <c r="BY138" s="21" t="s">
        <v>103</v>
      </c>
      <c r="BZ138" s="23" t="s">
        <v>104</v>
      </c>
      <c r="CA138" s="21">
        <v>2.0471728594507272</v>
      </c>
      <c r="CB138" s="23" t="s">
        <v>103</v>
      </c>
      <c r="CC138" s="21">
        <v>6.5911999999999997</v>
      </c>
      <c r="CD138" s="21" t="s">
        <v>103</v>
      </c>
      <c r="CE138" s="21" t="s">
        <v>103</v>
      </c>
      <c r="CF138" s="23">
        <v>38.368000000000002</v>
      </c>
      <c r="CG138" s="23">
        <v>20.824000000000002</v>
      </c>
      <c r="CH138" s="21" t="s">
        <v>103</v>
      </c>
      <c r="CI138" s="21" t="s">
        <v>103</v>
      </c>
      <c r="CJ138" s="23">
        <v>11.279248505550811</v>
      </c>
      <c r="CK138" s="21" t="s">
        <v>103</v>
      </c>
      <c r="CL138" s="23" t="s">
        <v>103</v>
      </c>
      <c r="CM138" s="23">
        <v>51.776000000000003</v>
      </c>
    </row>
    <row r="139" spans="1:91" x14ac:dyDescent="0.3">
      <c r="A139" t="s">
        <v>109</v>
      </c>
      <c r="B139" s="23" t="s">
        <v>103</v>
      </c>
      <c r="C139" s="21" t="s">
        <v>103</v>
      </c>
      <c r="D139" s="21" t="s">
        <v>103</v>
      </c>
      <c r="E139" s="21" t="s">
        <v>103</v>
      </c>
      <c r="F139" s="21" t="s">
        <v>103</v>
      </c>
      <c r="G139" s="21">
        <v>0.69131418624891205</v>
      </c>
      <c r="H139" s="21" t="s">
        <v>103</v>
      </c>
      <c r="I139" s="21" t="s">
        <v>103</v>
      </c>
      <c r="J139" s="21" t="s">
        <v>103</v>
      </c>
      <c r="K139" s="21" t="s">
        <v>103</v>
      </c>
      <c r="L139" s="21" t="s">
        <v>103</v>
      </c>
      <c r="M139" s="21" t="s">
        <v>103</v>
      </c>
      <c r="N139" s="21" t="s">
        <v>103</v>
      </c>
      <c r="O139" s="21" t="s">
        <v>103</v>
      </c>
      <c r="P139" s="21" t="s">
        <v>103</v>
      </c>
      <c r="Q139" s="21" t="s">
        <v>103</v>
      </c>
      <c r="R139" s="21" t="s">
        <v>103</v>
      </c>
      <c r="S139" s="21" t="s">
        <v>103</v>
      </c>
      <c r="T139" s="21" t="s">
        <v>103</v>
      </c>
      <c r="U139" s="21" t="s">
        <v>103</v>
      </c>
      <c r="V139" s="21" t="s">
        <v>103</v>
      </c>
      <c r="W139" s="21" t="s">
        <v>103</v>
      </c>
      <c r="X139" s="21">
        <v>0.28671629445822994</v>
      </c>
      <c r="Y139" s="21">
        <v>8.0879999999999994E-2</v>
      </c>
      <c r="Z139" s="21">
        <v>0.49808000000000002</v>
      </c>
      <c r="AA139" s="21">
        <v>1.2287999999999999</v>
      </c>
      <c r="AB139" s="21">
        <v>1.0256000000000001</v>
      </c>
      <c r="AC139" s="21">
        <v>8.4206572769953053E-2</v>
      </c>
      <c r="AD139" s="22" t="s">
        <v>103</v>
      </c>
      <c r="AE139" s="23" t="s">
        <v>104</v>
      </c>
      <c r="AF139" s="23" t="s">
        <v>103</v>
      </c>
      <c r="AG139" s="21" t="s">
        <v>103</v>
      </c>
      <c r="AH139" s="21" t="s">
        <v>104</v>
      </c>
      <c r="AI139" s="21" t="s">
        <v>103</v>
      </c>
      <c r="AJ139" s="21">
        <v>3.5787648970747563</v>
      </c>
      <c r="AK139" s="21" t="s">
        <v>103</v>
      </c>
      <c r="AL139" s="21" t="s">
        <v>103</v>
      </c>
      <c r="AM139" s="21" t="s">
        <v>103</v>
      </c>
      <c r="AN139" s="21" t="s">
        <v>103</v>
      </c>
      <c r="AO139" s="21" t="s">
        <v>103</v>
      </c>
      <c r="AP139" s="21" t="s">
        <v>103</v>
      </c>
      <c r="AQ139" s="21" t="s">
        <v>103</v>
      </c>
      <c r="AR139" s="21">
        <v>0.2870754998932612</v>
      </c>
      <c r="AS139" s="21" t="s">
        <v>103</v>
      </c>
      <c r="AT139" s="21">
        <v>0.99387387387387383</v>
      </c>
      <c r="AU139" s="21" t="s">
        <v>103</v>
      </c>
      <c r="AV139" s="21" t="s">
        <v>103</v>
      </c>
      <c r="AW139" s="21" t="s">
        <v>103</v>
      </c>
      <c r="AX139" s="23">
        <v>45.103169251517194</v>
      </c>
      <c r="AY139" s="21" t="s">
        <v>103</v>
      </c>
      <c r="AZ139" s="21" t="s">
        <v>103</v>
      </c>
      <c r="BA139" s="21" t="s">
        <v>103</v>
      </c>
      <c r="BB139" s="23" t="s">
        <v>103</v>
      </c>
      <c r="BC139" s="21">
        <v>0.7436774827925271</v>
      </c>
      <c r="BD139" s="21" t="s">
        <v>103</v>
      </c>
      <c r="BE139" s="23" t="s">
        <v>103</v>
      </c>
      <c r="BF139" s="21" t="s">
        <v>103</v>
      </c>
      <c r="BG139" s="21">
        <v>0.18273458445040214</v>
      </c>
      <c r="BH139" s="21" t="s">
        <v>103</v>
      </c>
      <c r="BI139" s="21" t="s">
        <v>103</v>
      </c>
      <c r="BJ139" s="23" t="s">
        <v>104</v>
      </c>
      <c r="BK139" s="21" t="s">
        <v>103</v>
      </c>
      <c r="BL139" s="21" t="s">
        <v>103</v>
      </c>
      <c r="BM139" s="21" t="s">
        <v>103</v>
      </c>
      <c r="BN139" s="21" t="s">
        <v>103</v>
      </c>
      <c r="BO139" s="21" t="s">
        <v>103</v>
      </c>
      <c r="BP139" s="21" t="s">
        <v>103</v>
      </c>
      <c r="BQ139" s="21" t="s">
        <v>103</v>
      </c>
      <c r="BR139" s="21" t="s">
        <v>103</v>
      </c>
      <c r="BS139" s="21" t="s">
        <v>103</v>
      </c>
      <c r="BT139" s="21" t="s">
        <v>103</v>
      </c>
      <c r="BU139" s="21" t="s">
        <v>103</v>
      </c>
      <c r="BV139" s="21" t="s">
        <v>103</v>
      </c>
      <c r="BW139" s="21" t="s">
        <v>103</v>
      </c>
      <c r="BX139" s="23" t="s">
        <v>103</v>
      </c>
      <c r="BY139" s="21" t="s">
        <v>103</v>
      </c>
      <c r="BZ139" s="23">
        <v>99.6</v>
      </c>
      <c r="CA139" s="21">
        <v>6.9660743134087246</v>
      </c>
      <c r="CB139" s="23" t="s">
        <v>104</v>
      </c>
      <c r="CC139" s="23">
        <v>52.688000000000002</v>
      </c>
      <c r="CD139" s="21">
        <v>1.0847335140018068</v>
      </c>
      <c r="CE139" s="21" t="s">
        <v>103</v>
      </c>
      <c r="CF139" s="24">
        <v>112.24</v>
      </c>
      <c r="CG139" s="24">
        <v>1757.6</v>
      </c>
      <c r="CH139" s="21" t="s">
        <v>104</v>
      </c>
      <c r="CI139" s="21" t="s">
        <v>103</v>
      </c>
      <c r="CJ139" s="21">
        <v>6.8932536293766011</v>
      </c>
      <c r="CK139" s="21" t="s">
        <v>104</v>
      </c>
      <c r="CL139" s="23">
        <v>55.890809827115554</v>
      </c>
      <c r="CM139" s="23">
        <v>54.335999999999991</v>
      </c>
    </row>
    <row r="140" spans="1:91" x14ac:dyDescent="0.3">
      <c r="A140" t="s">
        <v>109</v>
      </c>
      <c r="B140" s="23">
        <v>41.68</v>
      </c>
      <c r="C140" s="21" t="s">
        <v>103</v>
      </c>
      <c r="D140" s="21" t="s">
        <v>103</v>
      </c>
      <c r="E140" s="21">
        <v>1.5138461538461538</v>
      </c>
      <c r="F140" s="21" t="s">
        <v>103</v>
      </c>
      <c r="G140" s="21">
        <v>0.42488160115746326</v>
      </c>
      <c r="H140" s="21" t="s">
        <v>103</v>
      </c>
      <c r="I140" s="21" t="s">
        <v>103</v>
      </c>
      <c r="J140" s="21" t="s">
        <v>103</v>
      </c>
      <c r="K140" s="21" t="s">
        <v>103</v>
      </c>
      <c r="L140" s="21" t="s">
        <v>103</v>
      </c>
      <c r="M140" s="21" t="s">
        <v>103</v>
      </c>
      <c r="N140" s="21" t="s">
        <v>103</v>
      </c>
      <c r="O140" s="21" t="s">
        <v>103</v>
      </c>
      <c r="P140" s="21" t="s">
        <v>103</v>
      </c>
      <c r="Q140" s="21" t="s">
        <v>103</v>
      </c>
      <c r="R140" s="21" t="s">
        <v>103</v>
      </c>
      <c r="S140" s="21" t="s">
        <v>103</v>
      </c>
      <c r="T140" s="21" t="s">
        <v>103</v>
      </c>
      <c r="U140" s="21" t="s">
        <v>103</v>
      </c>
      <c r="V140" s="21" t="s">
        <v>103</v>
      </c>
      <c r="W140" s="21" t="s">
        <v>103</v>
      </c>
      <c r="X140" s="21">
        <v>0.50506566604127578</v>
      </c>
      <c r="Y140" s="21">
        <v>7.0189982728842831E-2</v>
      </c>
      <c r="Z140" s="21">
        <v>0.5660103626943005</v>
      </c>
      <c r="AA140" s="21">
        <v>3.1697024346257887</v>
      </c>
      <c r="AB140" s="21">
        <v>2.0694280078895462</v>
      </c>
      <c r="AC140" s="21">
        <v>0.15566929133858268</v>
      </c>
      <c r="AD140" s="22">
        <v>6.9604706504494966E-4</v>
      </c>
      <c r="AE140" s="23">
        <v>18.544747081712064</v>
      </c>
      <c r="AF140" s="23">
        <v>13.493123772102162</v>
      </c>
      <c r="AG140" s="21" t="s">
        <v>103</v>
      </c>
      <c r="AH140" s="21" t="s">
        <v>103</v>
      </c>
      <c r="AI140" s="21" t="s">
        <v>105</v>
      </c>
      <c r="AJ140" s="21" t="s">
        <v>103</v>
      </c>
      <c r="AK140" s="21" t="s">
        <v>103</v>
      </c>
      <c r="AL140" s="21" t="s">
        <v>103</v>
      </c>
      <c r="AM140" s="21" t="s">
        <v>103</v>
      </c>
      <c r="AN140" s="21" t="s">
        <v>103</v>
      </c>
      <c r="AO140" s="21" t="s">
        <v>103</v>
      </c>
      <c r="AP140" s="21" t="s">
        <v>103</v>
      </c>
      <c r="AQ140" s="21" t="s">
        <v>104</v>
      </c>
      <c r="AR140" s="21" t="s">
        <v>103</v>
      </c>
      <c r="AS140" s="21" t="s">
        <v>103</v>
      </c>
      <c r="AT140" s="21" t="s">
        <v>103</v>
      </c>
      <c r="AU140" s="21" t="s">
        <v>103</v>
      </c>
      <c r="AV140" s="21" t="s">
        <v>103</v>
      </c>
      <c r="AW140" s="21" t="s">
        <v>103</v>
      </c>
      <c r="AX140" s="21" t="s">
        <v>103</v>
      </c>
      <c r="AY140" s="21" t="s">
        <v>103</v>
      </c>
      <c r="AZ140" s="21" t="s">
        <v>103</v>
      </c>
      <c r="BA140" s="21" t="s">
        <v>103</v>
      </c>
      <c r="BB140" s="23">
        <v>21.096378830083566</v>
      </c>
      <c r="BC140" s="21" t="s">
        <v>103</v>
      </c>
      <c r="BD140" s="21" t="s">
        <v>103</v>
      </c>
      <c r="BE140" s="23" t="s">
        <v>103</v>
      </c>
      <c r="BF140" s="21" t="s">
        <v>103</v>
      </c>
      <c r="BG140" s="21">
        <v>0.19458750857927246</v>
      </c>
      <c r="BH140" s="21">
        <v>1.1628779979144941</v>
      </c>
      <c r="BI140" s="21" t="s">
        <v>103</v>
      </c>
      <c r="BJ140" s="24">
        <v>128.33176248821866</v>
      </c>
      <c r="BK140" s="21" t="s">
        <v>105</v>
      </c>
      <c r="BL140" s="21" t="s">
        <v>103</v>
      </c>
      <c r="BM140" s="21" t="s">
        <v>103</v>
      </c>
      <c r="BN140" s="21" t="s">
        <v>103</v>
      </c>
      <c r="BO140" s="21" t="s">
        <v>103</v>
      </c>
      <c r="BP140" s="21" t="s">
        <v>103</v>
      </c>
      <c r="BQ140" s="21" t="s">
        <v>103</v>
      </c>
      <c r="BR140" s="21" t="s">
        <v>103</v>
      </c>
      <c r="BS140" s="21" t="s">
        <v>103</v>
      </c>
      <c r="BT140" s="21" t="s">
        <v>103</v>
      </c>
      <c r="BU140" s="21" t="s">
        <v>103</v>
      </c>
      <c r="BV140" s="21">
        <v>8.0149999999999988</v>
      </c>
      <c r="BW140" s="23">
        <v>11.13220338983051</v>
      </c>
      <c r="BX140" s="23" t="s">
        <v>104</v>
      </c>
      <c r="BY140" s="21" t="s">
        <v>103</v>
      </c>
      <c r="BZ140" s="23">
        <v>27.919847328244277</v>
      </c>
      <c r="CA140" s="23">
        <v>32.664615384615381</v>
      </c>
      <c r="CB140" s="23">
        <v>21.169960474308301</v>
      </c>
      <c r="CC140" s="21" t="s">
        <v>104</v>
      </c>
      <c r="CD140" s="21" t="s">
        <v>103</v>
      </c>
      <c r="CE140" s="21">
        <v>7.2844859813084115</v>
      </c>
      <c r="CF140" s="21" t="s">
        <v>103</v>
      </c>
      <c r="CG140" s="21" t="s">
        <v>103</v>
      </c>
      <c r="CH140" s="21" t="s">
        <v>103</v>
      </c>
      <c r="CI140" s="23">
        <v>19.453501722158439</v>
      </c>
      <c r="CJ140" s="21" t="s">
        <v>103</v>
      </c>
      <c r="CK140" s="21" t="s">
        <v>103</v>
      </c>
      <c r="CL140" s="21" t="s">
        <v>103</v>
      </c>
      <c r="CM140" s="21" t="s">
        <v>103</v>
      </c>
    </row>
    <row r="141" spans="1:91" x14ac:dyDescent="0.3">
      <c r="A141" t="s">
        <v>109</v>
      </c>
      <c r="B141" s="23">
        <v>32.65</v>
      </c>
      <c r="C141" s="21" t="s">
        <v>103</v>
      </c>
      <c r="D141" s="21" t="s">
        <v>103</v>
      </c>
      <c r="E141" s="21" t="s">
        <v>103</v>
      </c>
      <c r="F141" s="21" t="s">
        <v>103</v>
      </c>
      <c r="G141" s="21">
        <v>0.78591753074511694</v>
      </c>
      <c r="H141" s="21" t="s">
        <v>103</v>
      </c>
      <c r="I141" s="21" t="s">
        <v>103</v>
      </c>
      <c r="J141" s="21" t="s">
        <v>103</v>
      </c>
      <c r="K141" s="21" t="s">
        <v>103</v>
      </c>
      <c r="L141" s="21" t="s">
        <v>103</v>
      </c>
      <c r="M141" s="21" t="s">
        <v>103</v>
      </c>
      <c r="N141" s="21" t="s">
        <v>103</v>
      </c>
      <c r="O141" s="21" t="s">
        <v>103</v>
      </c>
      <c r="P141" s="21" t="s">
        <v>103</v>
      </c>
      <c r="Q141" s="21" t="s">
        <v>103</v>
      </c>
      <c r="R141" s="21" t="s">
        <v>103</v>
      </c>
      <c r="S141" s="21" t="s">
        <v>103</v>
      </c>
      <c r="T141" s="21" t="s">
        <v>103</v>
      </c>
      <c r="U141" s="21" t="s">
        <v>103</v>
      </c>
      <c r="V141" s="21" t="s">
        <v>103</v>
      </c>
      <c r="W141" s="21" t="s">
        <v>103</v>
      </c>
      <c r="X141" s="21">
        <v>0.32390243902439025</v>
      </c>
      <c r="Y141" s="21">
        <v>3.9419689119170986E-2</v>
      </c>
      <c r="Z141" s="21">
        <v>0.37347150259067358</v>
      </c>
      <c r="AA141" s="21">
        <v>4.7271415689810636</v>
      </c>
      <c r="AB141" s="21">
        <v>1.8642998027613413</v>
      </c>
      <c r="AC141" s="21">
        <v>0.25653543307086618</v>
      </c>
      <c r="AD141" s="22">
        <v>1.7130354309888944E-3</v>
      </c>
      <c r="AE141" s="23">
        <v>50.007782101167315</v>
      </c>
      <c r="AF141" s="23">
        <v>21.280943025540278</v>
      </c>
      <c r="AG141" s="21" t="s">
        <v>103</v>
      </c>
      <c r="AH141" s="21" t="s">
        <v>103</v>
      </c>
      <c r="AI141" s="21" t="s">
        <v>103</v>
      </c>
      <c r="AJ141" s="21" t="s">
        <v>103</v>
      </c>
      <c r="AK141" s="21" t="s">
        <v>103</v>
      </c>
      <c r="AL141" s="21" t="s">
        <v>103</v>
      </c>
      <c r="AM141" s="21" t="s">
        <v>103</v>
      </c>
      <c r="AN141" s="21" t="s">
        <v>103</v>
      </c>
      <c r="AO141" s="21" t="s">
        <v>103</v>
      </c>
      <c r="AP141" s="21" t="s">
        <v>103</v>
      </c>
      <c r="AQ141" s="21" t="s">
        <v>103</v>
      </c>
      <c r="AR141" s="21" t="s">
        <v>104</v>
      </c>
      <c r="AS141" s="21" t="s">
        <v>103</v>
      </c>
      <c r="AT141" s="21" t="s">
        <v>103</v>
      </c>
      <c r="AU141" s="21" t="s">
        <v>103</v>
      </c>
      <c r="AV141" s="21" t="s">
        <v>103</v>
      </c>
      <c r="AW141" s="21" t="s">
        <v>103</v>
      </c>
      <c r="AX141" s="21" t="s">
        <v>103</v>
      </c>
      <c r="AY141" s="21" t="s">
        <v>103</v>
      </c>
      <c r="AZ141" s="21">
        <v>0.2439643211100099</v>
      </c>
      <c r="BA141" s="21">
        <v>0.38682870307994932</v>
      </c>
      <c r="BB141" s="24">
        <v>146.71866295264624</v>
      </c>
      <c r="BC141" s="21" t="s">
        <v>103</v>
      </c>
      <c r="BD141" s="21" t="s">
        <v>103</v>
      </c>
      <c r="BE141" s="23">
        <v>11.577092511013216</v>
      </c>
      <c r="BF141" s="21" t="s">
        <v>103</v>
      </c>
      <c r="BG141" s="21">
        <v>0.1204653397391901</v>
      </c>
      <c r="BH141" s="21" t="s">
        <v>105</v>
      </c>
      <c r="BI141" s="21" t="s">
        <v>105</v>
      </c>
      <c r="BJ141" s="23">
        <v>20.365692742695572</v>
      </c>
      <c r="BK141" s="21" t="s">
        <v>103</v>
      </c>
      <c r="BL141" s="21" t="s">
        <v>103</v>
      </c>
      <c r="BM141" s="21" t="s">
        <v>103</v>
      </c>
      <c r="BN141" s="21" t="s">
        <v>103</v>
      </c>
      <c r="BO141" s="21" t="s">
        <v>103</v>
      </c>
      <c r="BP141" s="21" t="s">
        <v>103</v>
      </c>
      <c r="BQ141" s="21" t="s">
        <v>103</v>
      </c>
      <c r="BR141" s="21" t="s">
        <v>103</v>
      </c>
      <c r="BS141" s="21" t="s">
        <v>103</v>
      </c>
      <c r="BT141" s="21" t="s">
        <v>103</v>
      </c>
      <c r="BU141" s="21" t="s">
        <v>103</v>
      </c>
      <c r="BV141" s="23">
        <v>10.733333333333334</v>
      </c>
      <c r="BW141" s="21">
        <v>2.9742372881355927</v>
      </c>
      <c r="BX141" s="23">
        <v>66.424799081515502</v>
      </c>
      <c r="BY141" s="21">
        <v>1.1139130434782607</v>
      </c>
      <c r="BZ141" s="23">
        <v>46.984732824427482</v>
      </c>
      <c r="CA141" s="24">
        <v>162.87179487179489</v>
      </c>
      <c r="CB141" s="24">
        <v>2479.8418972332015</v>
      </c>
      <c r="CC141" s="21" t="s">
        <v>104</v>
      </c>
      <c r="CD141" s="21" t="s">
        <v>103</v>
      </c>
      <c r="CE141" s="21">
        <v>8.0224299065420563</v>
      </c>
      <c r="CF141" s="21" t="s">
        <v>103</v>
      </c>
      <c r="CG141" s="23">
        <v>53.724053724053718</v>
      </c>
      <c r="CH141" s="21" t="s">
        <v>103</v>
      </c>
      <c r="CI141" s="23">
        <v>59.655568312284736</v>
      </c>
      <c r="CJ141" s="21" t="s">
        <v>103</v>
      </c>
      <c r="CK141" s="21" t="s">
        <v>103</v>
      </c>
      <c r="CL141" s="21" t="s">
        <v>103</v>
      </c>
      <c r="CM141" s="21" t="s">
        <v>103</v>
      </c>
    </row>
    <row r="142" spans="1:91" x14ac:dyDescent="0.3">
      <c r="A142" t="s">
        <v>109</v>
      </c>
      <c r="B142" s="23">
        <v>22.759999999999998</v>
      </c>
      <c r="C142" s="21" t="s">
        <v>103</v>
      </c>
      <c r="D142" s="21" t="s">
        <v>103</v>
      </c>
      <c r="E142" s="21" t="s">
        <v>105</v>
      </c>
      <c r="F142" s="21" t="s">
        <v>105</v>
      </c>
      <c r="G142" s="21" t="s">
        <v>103</v>
      </c>
      <c r="H142" s="21" t="s">
        <v>103</v>
      </c>
      <c r="I142" s="21" t="s">
        <v>103</v>
      </c>
      <c r="J142" s="21" t="s">
        <v>103</v>
      </c>
      <c r="K142" s="21" t="s">
        <v>103</v>
      </c>
      <c r="L142" s="21" t="s">
        <v>103</v>
      </c>
      <c r="M142" s="21" t="s">
        <v>103</v>
      </c>
      <c r="N142" s="21" t="s">
        <v>103</v>
      </c>
      <c r="O142" s="21" t="s">
        <v>103</v>
      </c>
      <c r="P142" s="21" t="s">
        <v>103</v>
      </c>
      <c r="Q142" s="21" t="s">
        <v>103</v>
      </c>
      <c r="R142" s="21" t="s">
        <v>103</v>
      </c>
      <c r="S142" s="21" t="s">
        <v>103</v>
      </c>
      <c r="T142" s="21" t="s">
        <v>103</v>
      </c>
      <c r="U142" s="21" t="s">
        <v>103</v>
      </c>
      <c r="V142" s="21" t="s">
        <v>103</v>
      </c>
      <c r="W142" s="21" t="s">
        <v>103</v>
      </c>
      <c r="X142" s="21">
        <v>0.27099437148217637</v>
      </c>
      <c r="Y142" s="21">
        <v>8.0552677029360961E-2</v>
      </c>
      <c r="Z142" s="21">
        <v>0.64359240069084633</v>
      </c>
      <c r="AA142" s="21">
        <v>3.3284039675383226</v>
      </c>
      <c r="AB142" s="21">
        <v>2.228796844181459</v>
      </c>
      <c r="AC142" s="21">
        <v>0.1363779527559055</v>
      </c>
      <c r="AD142" s="22">
        <v>7.1290322580645153E-4</v>
      </c>
      <c r="AE142" s="23">
        <v>17.595330739299612</v>
      </c>
      <c r="AF142" s="23">
        <v>15.214145383104126</v>
      </c>
      <c r="AG142" s="21" t="s">
        <v>103</v>
      </c>
      <c r="AH142" s="21" t="s">
        <v>103</v>
      </c>
      <c r="AI142" s="21" t="s">
        <v>105</v>
      </c>
      <c r="AJ142" s="21" t="s">
        <v>103</v>
      </c>
      <c r="AK142" s="21" t="s">
        <v>103</v>
      </c>
      <c r="AL142" s="21" t="s">
        <v>103</v>
      </c>
      <c r="AM142" s="21" t="s">
        <v>103</v>
      </c>
      <c r="AN142" s="21" t="s">
        <v>103</v>
      </c>
      <c r="AO142" s="21" t="s">
        <v>103</v>
      </c>
      <c r="AP142" s="21" t="s">
        <v>103</v>
      </c>
      <c r="AQ142" s="21" t="s">
        <v>103</v>
      </c>
      <c r="AR142" s="21" t="s">
        <v>103</v>
      </c>
      <c r="AS142" s="21" t="s">
        <v>103</v>
      </c>
      <c r="AT142" s="21" t="s">
        <v>103</v>
      </c>
      <c r="AU142" s="21" t="s">
        <v>103</v>
      </c>
      <c r="AV142" s="21" t="s">
        <v>103</v>
      </c>
      <c r="AW142" s="21" t="s">
        <v>103</v>
      </c>
      <c r="AX142" s="21" t="s">
        <v>103</v>
      </c>
      <c r="AY142" s="21" t="s">
        <v>103</v>
      </c>
      <c r="AZ142" s="21" t="s">
        <v>103</v>
      </c>
      <c r="BA142" s="21" t="s">
        <v>103</v>
      </c>
      <c r="BB142" s="21">
        <v>4.3342618384401117</v>
      </c>
      <c r="BC142" s="21" t="s">
        <v>103</v>
      </c>
      <c r="BD142" s="21" t="s">
        <v>103</v>
      </c>
      <c r="BE142" s="23" t="s">
        <v>103</v>
      </c>
      <c r="BF142" s="21" t="s">
        <v>103</v>
      </c>
      <c r="BG142" s="21" t="s">
        <v>103</v>
      </c>
      <c r="BH142" s="21" t="s">
        <v>105</v>
      </c>
      <c r="BI142" s="21" t="s">
        <v>103</v>
      </c>
      <c r="BJ142" s="24">
        <v>240.82940622054667</v>
      </c>
      <c r="BK142" s="21" t="s">
        <v>103</v>
      </c>
      <c r="BL142" s="21" t="s">
        <v>103</v>
      </c>
      <c r="BM142" s="21" t="s">
        <v>103</v>
      </c>
      <c r="BN142" s="21" t="s">
        <v>103</v>
      </c>
      <c r="BO142" s="21" t="s">
        <v>103</v>
      </c>
      <c r="BP142" s="21" t="s">
        <v>103</v>
      </c>
      <c r="BQ142" s="21" t="s">
        <v>103</v>
      </c>
      <c r="BR142" s="21" t="s">
        <v>103</v>
      </c>
      <c r="BS142" s="21" t="s">
        <v>103</v>
      </c>
      <c r="BT142" s="21" t="s">
        <v>103</v>
      </c>
      <c r="BU142" s="21" t="s">
        <v>103</v>
      </c>
      <c r="BV142" s="21" t="s">
        <v>103</v>
      </c>
      <c r="BW142" s="21" t="s">
        <v>103</v>
      </c>
      <c r="BX142" s="23" t="s">
        <v>104</v>
      </c>
      <c r="BY142" s="21" t="s">
        <v>103</v>
      </c>
      <c r="BZ142" s="21">
        <v>8.2900763358778633</v>
      </c>
      <c r="CA142" s="23">
        <v>47.647179487179493</v>
      </c>
      <c r="CB142" s="23">
        <v>11.557312252964426</v>
      </c>
      <c r="CC142" s="21" t="s">
        <v>103</v>
      </c>
      <c r="CD142" s="21" t="s">
        <v>103</v>
      </c>
      <c r="CE142" s="21">
        <v>8.1719626168224302</v>
      </c>
      <c r="CF142" s="21" t="s">
        <v>103</v>
      </c>
      <c r="CG142" s="23" t="s">
        <v>103</v>
      </c>
      <c r="CH142" s="21" t="s">
        <v>103</v>
      </c>
      <c r="CI142" s="23">
        <v>43.086107921928814</v>
      </c>
      <c r="CJ142" s="21" t="s">
        <v>103</v>
      </c>
      <c r="CK142" s="21" t="s">
        <v>103</v>
      </c>
      <c r="CL142" s="21" t="s">
        <v>103</v>
      </c>
      <c r="CM142" s="21" t="s">
        <v>103</v>
      </c>
    </row>
    <row r="143" spans="1:91" x14ac:dyDescent="0.3">
      <c r="A143" t="s">
        <v>109</v>
      </c>
      <c r="B143" s="23">
        <v>22.09</v>
      </c>
      <c r="C143" s="21" t="s">
        <v>103</v>
      </c>
      <c r="D143" s="21">
        <v>9.7106666666666666</v>
      </c>
      <c r="E143" s="21" t="s">
        <v>103</v>
      </c>
      <c r="F143" s="21" t="s">
        <v>103</v>
      </c>
      <c r="G143" s="21">
        <v>0.5425261634916807</v>
      </c>
      <c r="H143" s="21" t="s">
        <v>103</v>
      </c>
      <c r="I143" s="21" t="s">
        <v>103</v>
      </c>
      <c r="J143" s="21">
        <v>1.8162014976174268</v>
      </c>
      <c r="K143" s="21">
        <v>1.8438860971524287</v>
      </c>
      <c r="L143" s="21" t="s">
        <v>105</v>
      </c>
      <c r="M143" s="21">
        <v>1.4184517497348885</v>
      </c>
      <c r="N143" s="21" t="s">
        <v>105</v>
      </c>
      <c r="O143" s="21">
        <v>1.0977777777777777</v>
      </c>
      <c r="P143" s="21">
        <v>2.0905820105820108</v>
      </c>
      <c r="Q143" s="21" t="s">
        <v>105</v>
      </c>
      <c r="R143" s="21">
        <v>1.9366459627329193</v>
      </c>
      <c r="S143" s="21">
        <v>2.5015999999999998</v>
      </c>
      <c r="T143" s="21">
        <v>1.1792319508448541</v>
      </c>
      <c r="U143" s="21">
        <v>2.8323094425483499</v>
      </c>
      <c r="V143" s="23">
        <f>SUM(I143:U143)</f>
        <v>16.716686488990657</v>
      </c>
      <c r="W143" s="21" t="s">
        <v>103</v>
      </c>
      <c r="X143" s="21">
        <v>0.66536585365853662</v>
      </c>
      <c r="Y143" s="21">
        <v>8.5388601036269426E-2</v>
      </c>
      <c r="Z143" s="21">
        <v>0.86770293609671845</v>
      </c>
      <c r="AA143" s="21">
        <v>5.6367899008115421</v>
      </c>
      <c r="AB143" s="21">
        <v>3.1132149901380668</v>
      </c>
      <c r="AC143" s="21">
        <v>0.30055118110236223</v>
      </c>
      <c r="AD143" s="22">
        <v>1.5121099947117925E-3</v>
      </c>
      <c r="AE143" s="21">
        <v>9.6653696498054487</v>
      </c>
      <c r="AF143" s="23">
        <v>11.99214145383104</v>
      </c>
      <c r="AG143" s="21" t="s">
        <v>103</v>
      </c>
      <c r="AH143" s="21" t="s">
        <v>103</v>
      </c>
      <c r="AI143" s="21">
        <v>1.6653204565408253</v>
      </c>
      <c r="AJ143" s="21" t="s">
        <v>103</v>
      </c>
      <c r="AK143" s="21" t="s">
        <v>103</v>
      </c>
      <c r="AL143" s="21">
        <v>5.5973184357541896</v>
      </c>
      <c r="AM143" s="21" t="s">
        <v>103</v>
      </c>
      <c r="AN143" s="21" t="s">
        <v>103</v>
      </c>
      <c r="AO143" s="21" t="s">
        <v>103</v>
      </c>
      <c r="AP143" s="23">
        <v>52.220305242203054</v>
      </c>
      <c r="AQ143" s="21" t="s">
        <v>104</v>
      </c>
      <c r="AR143" s="21" t="s">
        <v>103</v>
      </c>
      <c r="AS143" s="21" t="s">
        <v>103</v>
      </c>
      <c r="AT143" s="21" t="s">
        <v>103</v>
      </c>
      <c r="AU143" s="21" t="s">
        <v>103</v>
      </c>
      <c r="AV143" s="21" t="s">
        <v>103</v>
      </c>
      <c r="AW143" s="21" t="s">
        <v>103</v>
      </c>
      <c r="AX143" s="21" t="s">
        <v>103</v>
      </c>
      <c r="AY143" s="21" t="s">
        <v>103</v>
      </c>
      <c r="AZ143" s="21" t="s">
        <v>103</v>
      </c>
      <c r="BA143" s="21" t="s">
        <v>103</v>
      </c>
      <c r="BB143" s="21">
        <v>2.0693036211699165</v>
      </c>
      <c r="BC143" s="21" t="s">
        <v>103</v>
      </c>
      <c r="BD143" s="21" t="s">
        <v>103</v>
      </c>
      <c r="BE143" s="23">
        <v>12.264317180616739</v>
      </c>
      <c r="BF143" s="21" t="s">
        <v>103</v>
      </c>
      <c r="BG143" s="21" t="s">
        <v>103</v>
      </c>
      <c r="BH143" s="21">
        <v>3.2008342022940557</v>
      </c>
      <c r="BI143" s="21">
        <v>3.5383347073371807</v>
      </c>
      <c r="BJ143" s="24">
        <v>179.15174363807731</v>
      </c>
      <c r="BK143" s="21">
        <v>0.45664896684764228</v>
      </c>
      <c r="BL143" s="21" t="s">
        <v>103</v>
      </c>
      <c r="BM143" s="21" t="s">
        <v>104</v>
      </c>
      <c r="BN143" s="21" t="s">
        <v>103</v>
      </c>
      <c r="BO143" s="21" t="s">
        <v>103</v>
      </c>
      <c r="BP143" s="21" t="s">
        <v>103</v>
      </c>
      <c r="BQ143" s="21" t="s">
        <v>103</v>
      </c>
      <c r="BR143" s="21">
        <v>5.3770491803278695</v>
      </c>
      <c r="BS143" s="21" t="s">
        <v>103</v>
      </c>
      <c r="BT143" s="21" t="s">
        <v>103</v>
      </c>
      <c r="BU143" s="21" t="s">
        <v>103</v>
      </c>
      <c r="BV143" s="21" t="s">
        <v>103</v>
      </c>
      <c r="BW143" s="21" t="s">
        <v>103</v>
      </c>
      <c r="BX143" s="23" t="s">
        <v>104</v>
      </c>
      <c r="BY143" s="21" t="s">
        <v>103</v>
      </c>
      <c r="BZ143" s="23">
        <v>28.63358778625954</v>
      </c>
      <c r="CA143" s="23">
        <v>74.830769230769221</v>
      </c>
      <c r="CB143" s="23">
        <v>45.312252964426882</v>
      </c>
      <c r="CC143" s="21" t="s">
        <v>104</v>
      </c>
      <c r="CD143" s="21" t="s">
        <v>103</v>
      </c>
      <c r="CE143" s="21">
        <v>8.9121495327102789</v>
      </c>
      <c r="CF143" s="21" t="s">
        <v>103</v>
      </c>
      <c r="CG143" s="23" t="s">
        <v>103</v>
      </c>
      <c r="CH143" s="21" t="s">
        <v>103</v>
      </c>
      <c r="CI143" s="23">
        <v>76.638346727898963</v>
      </c>
      <c r="CJ143" s="21" t="s">
        <v>103</v>
      </c>
      <c r="CK143" s="21" t="s">
        <v>103</v>
      </c>
      <c r="CL143" s="21" t="s">
        <v>103</v>
      </c>
      <c r="CM143" s="21" t="s">
        <v>103</v>
      </c>
    </row>
    <row r="144" spans="1:91" x14ac:dyDescent="0.3">
      <c r="A144" t="s">
        <v>109</v>
      </c>
      <c r="B144" s="23">
        <v>41.22</v>
      </c>
      <c r="C144" s="21" t="s">
        <v>103</v>
      </c>
      <c r="D144" s="21" t="s">
        <v>103</v>
      </c>
      <c r="E144" s="21" t="s">
        <v>103</v>
      </c>
      <c r="F144" s="21" t="s">
        <v>103</v>
      </c>
      <c r="G144" s="21">
        <v>0.35747094285025316</v>
      </c>
      <c r="H144" s="21" t="s">
        <v>103</v>
      </c>
      <c r="I144" s="21" t="s">
        <v>103</v>
      </c>
      <c r="J144" s="21" t="s">
        <v>103</v>
      </c>
      <c r="K144" s="21" t="s">
        <v>103</v>
      </c>
      <c r="L144" s="21" t="s">
        <v>103</v>
      </c>
      <c r="M144" s="21" t="s">
        <v>103</v>
      </c>
      <c r="N144" s="21" t="s">
        <v>103</v>
      </c>
      <c r="O144" s="21" t="s">
        <v>103</v>
      </c>
      <c r="P144" s="21" t="s">
        <v>103</v>
      </c>
      <c r="Q144" s="21" t="s">
        <v>103</v>
      </c>
      <c r="R144" s="21" t="s">
        <v>103</v>
      </c>
      <c r="S144" s="21" t="s">
        <v>103</v>
      </c>
      <c r="T144" s="21" t="s">
        <v>103</v>
      </c>
      <c r="U144" s="21" t="s">
        <v>103</v>
      </c>
      <c r="V144" s="21" t="s">
        <v>103</v>
      </c>
      <c r="W144" s="21" t="s">
        <v>103</v>
      </c>
      <c r="X144" s="21">
        <v>0.26393996247654783</v>
      </c>
      <c r="Y144" s="21">
        <v>5.4348877374784117E-2</v>
      </c>
      <c r="Z144" s="21">
        <v>0.46189982728842832</v>
      </c>
      <c r="AA144" s="21">
        <v>4.2777276825969341</v>
      </c>
      <c r="AB144" s="21">
        <v>1.9613412228796843</v>
      </c>
      <c r="AC144" s="21">
        <v>0.23944881889763781</v>
      </c>
      <c r="AD144" s="22">
        <v>9.86872025383395E-4</v>
      </c>
      <c r="AE144" s="23">
        <v>39.408560311284049</v>
      </c>
      <c r="AF144" s="23">
        <v>25.650294695481335</v>
      </c>
      <c r="AG144" s="21" t="s">
        <v>103</v>
      </c>
      <c r="AH144" s="21" t="s">
        <v>103</v>
      </c>
      <c r="AI144" s="21" t="s">
        <v>103</v>
      </c>
      <c r="AJ144" s="21" t="s">
        <v>103</v>
      </c>
      <c r="AK144" s="21" t="s">
        <v>103</v>
      </c>
      <c r="AL144" s="21" t="s">
        <v>103</v>
      </c>
      <c r="AM144" s="21" t="s">
        <v>103</v>
      </c>
      <c r="AN144" s="21" t="s">
        <v>103</v>
      </c>
      <c r="AO144" s="21" t="s">
        <v>103</v>
      </c>
      <c r="AP144" s="21" t="s">
        <v>103</v>
      </c>
      <c r="AQ144" s="21" t="s">
        <v>103</v>
      </c>
      <c r="AR144" s="21" t="s">
        <v>104</v>
      </c>
      <c r="AS144" s="21" t="s">
        <v>103</v>
      </c>
      <c r="AT144" s="21" t="s">
        <v>103</v>
      </c>
      <c r="AU144" s="21" t="s">
        <v>103</v>
      </c>
      <c r="AV144" s="21" t="s">
        <v>103</v>
      </c>
      <c r="AW144" s="21" t="s">
        <v>103</v>
      </c>
      <c r="AX144" s="21" t="s">
        <v>103</v>
      </c>
      <c r="AY144" s="21" t="s">
        <v>103</v>
      </c>
      <c r="AZ144" s="21" t="s">
        <v>103</v>
      </c>
      <c r="BA144" s="21" t="s">
        <v>103</v>
      </c>
      <c r="BB144" s="23">
        <v>21.657938718662955</v>
      </c>
      <c r="BC144" s="21" t="s">
        <v>103</v>
      </c>
      <c r="BD144" s="21" t="s">
        <v>103</v>
      </c>
      <c r="BE144" s="23" t="s">
        <v>103</v>
      </c>
      <c r="BF144" s="21" t="s">
        <v>103</v>
      </c>
      <c r="BG144" s="21">
        <v>0.11118325326012353</v>
      </c>
      <c r="BH144" s="21" t="s">
        <v>103</v>
      </c>
      <c r="BI144" s="21">
        <v>1.3981863149216818</v>
      </c>
      <c r="BJ144" s="23">
        <v>20.426013195098967</v>
      </c>
      <c r="BK144" s="21" t="s">
        <v>103</v>
      </c>
      <c r="BL144" s="21" t="s">
        <v>103</v>
      </c>
      <c r="BM144" s="21" t="s">
        <v>103</v>
      </c>
      <c r="BN144" s="21" t="s">
        <v>103</v>
      </c>
      <c r="BO144" s="21" t="s">
        <v>103</v>
      </c>
      <c r="BP144" s="21" t="s">
        <v>103</v>
      </c>
      <c r="BQ144" s="21" t="s">
        <v>103</v>
      </c>
      <c r="BR144" s="21" t="s">
        <v>103</v>
      </c>
      <c r="BS144" s="21" t="s">
        <v>103</v>
      </c>
      <c r="BT144" s="21" t="s">
        <v>103</v>
      </c>
      <c r="BU144" s="21" t="s">
        <v>103</v>
      </c>
      <c r="BV144" s="21" t="s">
        <v>104</v>
      </c>
      <c r="BW144" s="21" t="s">
        <v>103</v>
      </c>
      <c r="BX144" s="23">
        <v>43.857634902411029</v>
      </c>
      <c r="BY144" s="21" t="s">
        <v>103</v>
      </c>
      <c r="BZ144" s="23">
        <v>22.690839694656489</v>
      </c>
      <c r="CA144" s="24">
        <v>104.04102564102564</v>
      </c>
      <c r="CB144" s="24">
        <v>1169.1699604743083</v>
      </c>
      <c r="CC144" s="21" t="s">
        <v>104</v>
      </c>
      <c r="CD144" s="21" t="s">
        <v>103</v>
      </c>
      <c r="CE144" s="21" t="s">
        <v>103</v>
      </c>
      <c r="CF144" s="21" t="s">
        <v>103</v>
      </c>
      <c r="CG144" s="23">
        <v>12.981684981684982</v>
      </c>
      <c r="CH144" s="21" t="s">
        <v>103</v>
      </c>
      <c r="CI144" s="23">
        <v>34.415614236509761</v>
      </c>
      <c r="CJ144" s="21" t="s">
        <v>103</v>
      </c>
      <c r="CK144" s="21" t="s">
        <v>103</v>
      </c>
      <c r="CL144" s="21" t="s">
        <v>103</v>
      </c>
      <c r="CM144" s="21" t="s">
        <v>103</v>
      </c>
    </row>
    <row r="145" spans="1:91" x14ac:dyDescent="0.3">
      <c r="A145" t="s">
        <v>109</v>
      </c>
      <c r="B145" s="21">
        <v>8.0019999999999989</v>
      </c>
      <c r="C145" s="21" t="s">
        <v>103</v>
      </c>
      <c r="D145" s="21" t="s">
        <v>103</v>
      </c>
      <c r="E145" s="21" t="s">
        <v>103</v>
      </c>
      <c r="F145" s="21" t="s">
        <v>103</v>
      </c>
      <c r="G145" s="21" t="s">
        <v>103</v>
      </c>
      <c r="H145" s="21" t="s">
        <v>103</v>
      </c>
      <c r="I145" s="21" t="s">
        <v>103</v>
      </c>
      <c r="J145" s="21" t="s">
        <v>103</v>
      </c>
      <c r="K145" s="21" t="s">
        <v>103</v>
      </c>
      <c r="L145" s="21" t="s">
        <v>103</v>
      </c>
      <c r="M145" s="21" t="s">
        <v>103</v>
      </c>
      <c r="N145" s="21" t="s">
        <v>103</v>
      </c>
      <c r="O145" s="21" t="s">
        <v>103</v>
      </c>
      <c r="P145" s="21" t="s">
        <v>103</v>
      </c>
      <c r="Q145" s="21" t="s">
        <v>103</v>
      </c>
      <c r="R145" s="21" t="s">
        <v>103</v>
      </c>
      <c r="S145" s="21" t="s">
        <v>103</v>
      </c>
      <c r="T145" s="21" t="s">
        <v>103</v>
      </c>
      <c r="U145" s="21" t="s">
        <v>103</v>
      </c>
      <c r="V145" s="21" t="s">
        <v>103</v>
      </c>
      <c r="W145" s="21" t="s">
        <v>103</v>
      </c>
      <c r="X145" s="21">
        <v>0.17433395872420263</v>
      </c>
      <c r="Y145" s="21" t="s">
        <v>105</v>
      </c>
      <c r="Z145" s="21">
        <v>0.33139896373056993</v>
      </c>
      <c r="AA145" s="21">
        <v>1.4744815148782686</v>
      </c>
      <c r="AB145" s="21">
        <v>1.1029585798816568</v>
      </c>
      <c r="AC145" s="21">
        <v>0.10322834645669292</v>
      </c>
      <c r="AD145" s="22">
        <v>7.4099682707562127E-4</v>
      </c>
      <c r="AE145" s="21">
        <v>6.6389105058365763</v>
      </c>
      <c r="AF145" s="21">
        <v>6.2719056974459733</v>
      </c>
      <c r="AG145" s="21" t="s">
        <v>103</v>
      </c>
      <c r="AH145" s="21" t="s">
        <v>103</v>
      </c>
      <c r="AI145" s="21" t="s">
        <v>103</v>
      </c>
      <c r="AJ145" s="21" t="s">
        <v>103</v>
      </c>
      <c r="AK145" s="21" t="s">
        <v>103</v>
      </c>
      <c r="AL145" s="21">
        <v>3.3018994413407818</v>
      </c>
      <c r="AM145" s="21" t="s">
        <v>103</v>
      </c>
      <c r="AN145" s="21" t="s">
        <v>103</v>
      </c>
      <c r="AO145" s="21" t="s">
        <v>103</v>
      </c>
      <c r="AP145" s="21" t="s">
        <v>103</v>
      </c>
      <c r="AQ145" s="21" t="s">
        <v>103</v>
      </c>
      <c r="AR145" s="21" t="s">
        <v>103</v>
      </c>
      <c r="AS145" s="21" t="s">
        <v>103</v>
      </c>
      <c r="AT145" s="21" t="s">
        <v>103</v>
      </c>
      <c r="AU145" s="21" t="s">
        <v>103</v>
      </c>
      <c r="AV145" s="21" t="s">
        <v>103</v>
      </c>
      <c r="AW145" s="21" t="s">
        <v>103</v>
      </c>
      <c r="AX145" s="21" t="s">
        <v>103</v>
      </c>
      <c r="AY145" s="21" t="s">
        <v>103</v>
      </c>
      <c r="AZ145" s="21" t="s">
        <v>103</v>
      </c>
      <c r="BA145" s="21" t="s">
        <v>103</v>
      </c>
      <c r="BB145" s="23" t="s">
        <v>103</v>
      </c>
      <c r="BC145" s="21" t="s">
        <v>103</v>
      </c>
      <c r="BD145" s="21" t="s">
        <v>103</v>
      </c>
      <c r="BE145" s="23" t="s">
        <v>103</v>
      </c>
      <c r="BF145" s="21" t="s">
        <v>103</v>
      </c>
      <c r="BG145" s="21" t="s">
        <v>103</v>
      </c>
      <c r="BH145" s="21" t="s">
        <v>103</v>
      </c>
      <c r="BI145" s="21" t="s">
        <v>103</v>
      </c>
      <c r="BJ145" s="21">
        <v>9.0179076343072566</v>
      </c>
      <c r="BK145" s="21" t="s">
        <v>103</v>
      </c>
      <c r="BL145" s="21" t="s">
        <v>103</v>
      </c>
      <c r="BM145" s="21" t="s">
        <v>103</v>
      </c>
      <c r="BN145" s="21" t="s">
        <v>103</v>
      </c>
      <c r="BO145" s="21" t="s">
        <v>103</v>
      </c>
      <c r="BP145" s="21" t="s">
        <v>103</v>
      </c>
      <c r="BQ145" s="21" t="s">
        <v>103</v>
      </c>
      <c r="BR145" s="21" t="s">
        <v>103</v>
      </c>
      <c r="BS145" s="21" t="s">
        <v>103</v>
      </c>
      <c r="BT145" s="21" t="s">
        <v>103</v>
      </c>
      <c r="BU145" s="21" t="s">
        <v>103</v>
      </c>
      <c r="BV145" s="21" t="s">
        <v>103</v>
      </c>
      <c r="BW145" s="21" t="s">
        <v>103</v>
      </c>
      <c r="BX145" s="23" t="s">
        <v>104</v>
      </c>
      <c r="BY145" s="21" t="s">
        <v>103</v>
      </c>
      <c r="BZ145" s="21">
        <v>1.8374045801526717</v>
      </c>
      <c r="CA145" s="23">
        <v>20.676923076923078</v>
      </c>
      <c r="CB145" s="21">
        <v>1.5794466403162055</v>
      </c>
      <c r="CC145" s="21" t="s">
        <v>103</v>
      </c>
      <c r="CD145" s="21" t="s">
        <v>103</v>
      </c>
      <c r="CE145" s="21" t="s">
        <v>103</v>
      </c>
      <c r="CF145" s="21" t="s">
        <v>103</v>
      </c>
      <c r="CG145" s="23" t="s">
        <v>103</v>
      </c>
      <c r="CH145" s="21" t="s">
        <v>103</v>
      </c>
      <c r="CI145" s="23">
        <v>17.487944890929963</v>
      </c>
      <c r="CJ145" s="21" t="s">
        <v>103</v>
      </c>
      <c r="CK145" s="21" t="s">
        <v>103</v>
      </c>
      <c r="CL145" s="21" t="s">
        <v>103</v>
      </c>
      <c r="CM145" s="21" t="s">
        <v>103</v>
      </c>
    </row>
    <row r="146" spans="1:91" x14ac:dyDescent="0.3">
      <c r="A146" t="s">
        <v>109</v>
      </c>
      <c r="B146" s="23">
        <v>20.69</v>
      </c>
      <c r="C146" s="21" t="s">
        <v>103</v>
      </c>
      <c r="D146" s="21" t="s">
        <v>103</v>
      </c>
      <c r="E146" s="21" t="s">
        <v>103</v>
      </c>
      <c r="F146" s="21" t="s">
        <v>103</v>
      </c>
      <c r="G146" s="21" t="s">
        <v>103</v>
      </c>
      <c r="H146" s="21" t="s">
        <v>103</v>
      </c>
      <c r="I146" s="21" t="s">
        <v>103</v>
      </c>
      <c r="J146" s="21" t="s">
        <v>103</v>
      </c>
      <c r="K146" s="21" t="s">
        <v>103</v>
      </c>
      <c r="L146" s="21" t="s">
        <v>103</v>
      </c>
      <c r="M146" s="21" t="s">
        <v>103</v>
      </c>
      <c r="N146" s="21" t="s">
        <v>103</v>
      </c>
      <c r="O146" s="21" t="s">
        <v>103</v>
      </c>
      <c r="P146" s="21" t="s">
        <v>105</v>
      </c>
      <c r="Q146" s="21" t="s">
        <v>103</v>
      </c>
      <c r="R146" s="21" t="s">
        <v>103</v>
      </c>
      <c r="S146" s="21" t="s">
        <v>103</v>
      </c>
      <c r="T146" s="21" t="s">
        <v>103</v>
      </c>
      <c r="U146" s="21" t="s">
        <v>103</v>
      </c>
      <c r="V146" s="21" t="s">
        <v>105</v>
      </c>
      <c r="W146" s="21" t="s">
        <v>103</v>
      </c>
      <c r="X146" s="21">
        <v>0.27827392120075051</v>
      </c>
      <c r="Y146" s="21" t="s">
        <v>103</v>
      </c>
      <c r="Z146" s="21">
        <v>0.19295336787564768</v>
      </c>
      <c r="AA146" s="21">
        <v>1.3424706943192064</v>
      </c>
      <c r="AB146" s="21">
        <v>0.6658777120315581</v>
      </c>
      <c r="AC146" s="21">
        <v>7.3102362204724422E-2</v>
      </c>
      <c r="AD146" s="22">
        <v>6.4390534108937057E-4</v>
      </c>
      <c r="AE146" s="23">
        <v>14.785992217898833</v>
      </c>
      <c r="AF146" s="23">
        <v>11.033398821218073</v>
      </c>
      <c r="AG146" s="21" t="s">
        <v>103</v>
      </c>
      <c r="AH146" s="21" t="s">
        <v>103</v>
      </c>
      <c r="AI146" s="21" t="s">
        <v>103</v>
      </c>
      <c r="AJ146" s="21" t="s">
        <v>103</v>
      </c>
      <c r="AK146" s="21" t="s">
        <v>103</v>
      </c>
      <c r="AL146" s="21" t="s">
        <v>104</v>
      </c>
      <c r="AM146" s="21" t="s">
        <v>103</v>
      </c>
      <c r="AN146" s="21" t="s">
        <v>103</v>
      </c>
      <c r="AO146" s="21" t="s">
        <v>103</v>
      </c>
      <c r="AP146" s="21" t="s">
        <v>103</v>
      </c>
      <c r="AQ146" s="21" t="s">
        <v>103</v>
      </c>
      <c r="AR146" s="21" t="s">
        <v>103</v>
      </c>
      <c r="AS146" s="21" t="s">
        <v>103</v>
      </c>
      <c r="AT146" s="21" t="s">
        <v>103</v>
      </c>
      <c r="AU146" s="21" t="s">
        <v>103</v>
      </c>
      <c r="AV146" s="21" t="s">
        <v>103</v>
      </c>
      <c r="AW146" s="21" t="s">
        <v>103</v>
      </c>
      <c r="AX146" s="21" t="s">
        <v>103</v>
      </c>
      <c r="AY146" s="21" t="s">
        <v>103</v>
      </c>
      <c r="AZ146" s="21" t="s">
        <v>103</v>
      </c>
      <c r="BA146" s="21" t="s">
        <v>103</v>
      </c>
      <c r="BB146" s="21">
        <v>8.3699164345403911</v>
      </c>
      <c r="BC146" s="21" t="s">
        <v>103</v>
      </c>
      <c r="BD146" s="21" t="s">
        <v>103</v>
      </c>
      <c r="BE146" s="23" t="s">
        <v>103</v>
      </c>
      <c r="BF146" s="21" t="s">
        <v>103</v>
      </c>
      <c r="BG146" s="21" t="s">
        <v>103</v>
      </c>
      <c r="BH146" s="21" t="s">
        <v>103</v>
      </c>
      <c r="BI146" s="21" t="s">
        <v>103</v>
      </c>
      <c r="BJ146" s="21">
        <v>9.8246936852026376</v>
      </c>
      <c r="BK146" s="21" t="s">
        <v>103</v>
      </c>
      <c r="BL146" s="21" t="s">
        <v>103</v>
      </c>
      <c r="BM146" s="21" t="s">
        <v>103</v>
      </c>
      <c r="BN146" s="21" t="s">
        <v>103</v>
      </c>
      <c r="BO146" s="21" t="s">
        <v>103</v>
      </c>
      <c r="BP146" s="21" t="s">
        <v>103</v>
      </c>
      <c r="BQ146" s="21" t="s">
        <v>103</v>
      </c>
      <c r="BR146" s="21" t="s">
        <v>103</v>
      </c>
      <c r="BS146" s="21" t="s">
        <v>103</v>
      </c>
      <c r="BT146" s="21" t="s">
        <v>103</v>
      </c>
      <c r="BU146" s="21" t="s">
        <v>103</v>
      </c>
      <c r="BV146" s="21" t="s">
        <v>104</v>
      </c>
      <c r="BW146" s="21" t="s">
        <v>103</v>
      </c>
      <c r="BX146" s="23">
        <v>13.391504018369689</v>
      </c>
      <c r="BY146" s="21" t="s">
        <v>103</v>
      </c>
      <c r="BZ146" s="21">
        <v>2.0026717557251912</v>
      </c>
      <c r="CA146" s="23">
        <v>64.557948717948719</v>
      </c>
      <c r="CB146" s="23">
        <v>25.928853754940711</v>
      </c>
      <c r="CC146" s="21" t="s">
        <v>103</v>
      </c>
      <c r="CD146" s="21" t="s">
        <v>103</v>
      </c>
      <c r="CE146" s="21" t="s">
        <v>103</v>
      </c>
      <c r="CF146" s="21" t="s">
        <v>103</v>
      </c>
      <c r="CG146" s="23" t="s">
        <v>103</v>
      </c>
      <c r="CH146" s="21" t="s">
        <v>103</v>
      </c>
      <c r="CI146" s="23">
        <v>42.663605051664753</v>
      </c>
      <c r="CJ146" s="21" t="s">
        <v>103</v>
      </c>
      <c r="CK146" s="21" t="s">
        <v>103</v>
      </c>
      <c r="CL146" s="21" t="s">
        <v>103</v>
      </c>
      <c r="CM146" s="21" t="s">
        <v>103</v>
      </c>
    </row>
    <row r="147" spans="1:91" x14ac:dyDescent="0.3">
      <c r="A147" t="s">
        <v>109</v>
      </c>
      <c r="B147" s="23">
        <v>42.14</v>
      </c>
      <c r="C147" s="21" t="s">
        <v>103</v>
      </c>
      <c r="D147" s="21" t="s">
        <v>103</v>
      </c>
      <c r="E147" s="21" t="s">
        <v>103</v>
      </c>
      <c r="F147" s="21" t="s">
        <v>103</v>
      </c>
      <c r="G147" s="21">
        <v>0.67086568603809971</v>
      </c>
      <c r="H147" s="21" t="s">
        <v>103</v>
      </c>
      <c r="I147" s="21" t="s">
        <v>103</v>
      </c>
      <c r="J147" s="21">
        <v>1.4997957794417971</v>
      </c>
      <c r="K147" s="21">
        <v>1.7005025125628142</v>
      </c>
      <c r="L147" s="21" t="s">
        <v>105</v>
      </c>
      <c r="M147" s="21">
        <v>1.3836691410392363</v>
      </c>
      <c r="N147" s="21" t="s">
        <v>105</v>
      </c>
      <c r="O147" s="21">
        <v>1.1217777777777778</v>
      </c>
      <c r="P147" s="21">
        <v>1.80994708994709</v>
      </c>
      <c r="Q147" s="21" t="s">
        <v>105</v>
      </c>
      <c r="R147" s="21">
        <v>2.0720496894409934</v>
      </c>
      <c r="S147" s="21">
        <v>2.1848000000000001</v>
      </c>
      <c r="T147" s="21">
        <v>0.89634408602150539</v>
      </c>
      <c r="U147" s="21">
        <v>1.9294653014789531</v>
      </c>
      <c r="V147" s="23">
        <f>SUM(I147:U147)</f>
        <v>14.598351377710168</v>
      </c>
      <c r="W147" s="21">
        <v>3.6196226415094337</v>
      </c>
      <c r="X147" s="21">
        <v>0.54791744840525336</v>
      </c>
      <c r="Y147" s="21">
        <v>0.10708117443868739</v>
      </c>
      <c r="Z147" s="21">
        <v>0.98791018998272884</v>
      </c>
      <c r="AA147" s="21">
        <v>6.475022542831379</v>
      </c>
      <c r="AB147" s="21">
        <v>3.3854043392504924</v>
      </c>
      <c r="AC147" s="21">
        <v>0.39094488188976378</v>
      </c>
      <c r="AD147" s="22">
        <v>1.9694738233738763E-3</v>
      </c>
      <c r="AE147" s="23">
        <v>26.684824902723733</v>
      </c>
      <c r="AF147" s="23">
        <v>24.620825147347741</v>
      </c>
      <c r="AG147" s="21" t="s">
        <v>103</v>
      </c>
      <c r="AH147" s="21">
        <v>2.8643006263048019</v>
      </c>
      <c r="AI147" s="21" t="s">
        <v>105</v>
      </c>
      <c r="AJ147" s="21" t="s">
        <v>103</v>
      </c>
      <c r="AK147" s="21" t="s">
        <v>103</v>
      </c>
      <c r="AL147" s="21" t="s">
        <v>103</v>
      </c>
      <c r="AM147" s="21" t="s">
        <v>103</v>
      </c>
      <c r="AN147" s="21" t="s">
        <v>103</v>
      </c>
      <c r="AO147" s="21" t="s">
        <v>103</v>
      </c>
      <c r="AP147" s="21" t="s">
        <v>103</v>
      </c>
      <c r="AQ147" s="21" t="s">
        <v>104</v>
      </c>
      <c r="AR147" s="21" t="s">
        <v>104</v>
      </c>
      <c r="AS147" s="21" t="s">
        <v>103</v>
      </c>
      <c r="AT147" s="21" t="s">
        <v>103</v>
      </c>
      <c r="AU147" s="21" t="s">
        <v>103</v>
      </c>
      <c r="AV147" s="21" t="s">
        <v>103</v>
      </c>
      <c r="AW147" s="21" t="s">
        <v>103</v>
      </c>
      <c r="AX147" s="21" t="s">
        <v>103</v>
      </c>
      <c r="AY147" s="21" t="s">
        <v>103</v>
      </c>
      <c r="AZ147" s="21" t="s">
        <v>103</v>
      </c>
      <c r="BA147" s="21" t="s">
        <v>103</v>
      </c>
      <c r="BB147" s="23">
        <v>41.805013927576603</v>
      </c>
      <c r="BC147" s="21" t="s">
        <v>103</v>
      </c>
      <c r="BD147" s="21" t="s">
        <v>103</v>
      </c>
      <c r="BE147" s="23" t="s">
        <v>103</v>
      </c>
      <c r="BF147" s="21" t="s">
        <v>103</v>
      </c>
      <c r="BG147" s="21" t="s">
        <v>105</v>
      </c>
      <c r="BH147" s="21">
        <v>1.2855057351407715</v>
      </c>
      <c r="BI147" s="21">
        <v>2.2924979389942295</v>
      </c>
      <c r="BJ147" s="23">
        <v>58.269557021677663</v>
      </c>
      <c r="BK147" s="21" t="s">
        <v>105</v>
      </c>
      <c r="BL147" s="21" t="s">
        <v>103</v>
      </c>
      <c r="BM147" s="21" t="s">
        <v>103</v>
      </c>
      <c r="BN147" s="21" t="s">
        <v>103</v>
      </c>
      <c r="BO147" s="21" t="s">
        <v>103</v>
      </c>
      <c r="BP147" s="21" t="s">
        <v>103</v>
      </c>
      <c r="BQ147" s="21" t="s">
        <v>103</v>
      </c>
      <c r="BR147" s="21" t="s">
        <v>103</v>
      </c>
      <c r="BS147" s="21" t="s">
        <v>103</v>
      </c>
      <c r="BT147" s="21" t="s">
        <v>103</v>
      </c>
      <c r="BU147" s="21" t="s">
        <v>103</v>
      </c>
      <c r="BV147" s="21">
        <v>8.2558333333333334</v>
      </c>
      <c r="BW147" s="21" t="s">
        <v>103</v>
      </c>
      <c r="BX147" s="23">
        <v>47.825487944890924</v>
      </c>
      <c r="BY147" s="21">
        <v>1.3591304347826085</v>
      </c>
      <c r="BZ147" s="23">
        <v>29.725190839694658</v>
      </c>
      <c r="CA147" s="24">
        <v>129.23076923076923</v>
      </c>
      <c r="CB147" s="24">
        <v>1699.604743083004</v>
      </c>
      <c r="CC147" s="21" t="s">
        <v>104</v>
      </c>
      <c r="CD147" s="21" t="s">
        <v>103</v>
      </c>
      <c r="CE147" s="21">
        <v>7.1207476635514029</v>
      </c>
      <c r="CF147" s="21" t="s">
        <v>103</v>
      </c>
      <c r="CG147" s="23">
        <v>19.135531135531135</v>
      </c>
      <c r="CH147" s="21" t="s">
        <v>103</v>
      </c>
      <c r="CI147" s="23">
        <v>63.522388059701498</v>
      </c>
      <c r="CJ147" s="21" t="s">
        <v>103</v>
      </c>
      <c r="CK147" s="21" t="s">
        <v>103</v>
      </c>
      <c r="CL147" s="21" t="s">
        <v>103</v>
      </c>
      <c r="CM147" s="21" t="s">
        <v>103</v>
      </c>
    </row>
    <row r="148" spans="1:91" x14ac:dyDescent="0.3">
      <c r="A148" s="25" t="s">
        <v>109</v>
      </c>
      <c r="B148" s="23">
        <v>19.39</v>
      </c>
      <c r="C148" s="21" t="s">
        <v>103</v>
      </c>
      <c r="D148" s="21" t="s">
        <v>103</v>
      </c>
      <c r="E148" s="21" t="s">
        <v>103</v>
      </c>
      <c r="F148" s="21" t="s">
        <v>103</v>
      </c>
      <c r="G148" s="21" t="s">
        <v>103</v>
      </c>
      <c r="H148" s="21" t="s">
        <v>103</v>
      </c>
      <c r="I148" s="21" t="s">
        <v>103</v>
      </c>
      <c r="J148" s="21" t="s">
        <v>103</v>
      </c>
      <c r="K148" s="21" t="s">
        <v>103</v>
      </c>
      <c r="L148" s="21" t="s">
        <v>103</v>
      </c>
      <c r="M148" s="21" t="s">
        <v>103</v>
      </c>
      <c r="N148" s="21" t="s">
        <v>103</v>
      </c>
      <c r="O148" s="21" t="s">
        <v>103</v>
      </c>
      <c r="P148" s="21" t="s">
        <v>103</v>
      </c>
      <c r="Q148" s="21" t="s">
        <v>103</v>
      </c>
      <c r="R148" s="21" t="s">
        <v>103</v>
      </c>
      <c r="S148" s="21" t="s">
        <v>103</v>
      </c>
      <c r="T148" s="21" t="s">
        <v>103</v>
      </c>
      <c r="U148" s="21" t="s">
        <v>103</v>
      </c>
      <c r="V148" s="21" t="s">
        <v>103</v>
      </c>
      <c r="W148" s="21" t="s">
        <v>103</v>
      </c>
      <c r="X148" s="21">
        <v>0.10371482176360226</v>
      </c>
      <c r="Y148" s="21">
        <v>8.0829015544041441E-2</v>
      </c>
      <c r="Z148" s="21">
        <v>0.7081174438687392</v>
      </c>
      <c r="AA148" s="21">
        <v>2.3963931469792605</v>
      </c>
      <c r="AB148" s="21">
        <v>1.8895463510848125</v>
      </c>
      <c r="AC148" s="21">
        <v>9.7086614173228364E-2</v>
      </c>
      <c r="AD148" s="22" t="s">
        <v>103</v>
      </c>
      <c r="AE148" s="23" t="s">
        <v>105</v>
      </c>
      <c r="AF148" s="21">
        <v>8.4872298624754414</v>
      </c>
      <c r="AG148" s="21" t="s">
        <v>103</v>
      </c>
      <c r="AH148" s="21" t="s">
        <v>103</v>
      </c>
      <c r="AI148" s="21" t="s">
        <v>103</v>
      </c>
      <c r="AJ148" s="21" t="s">
        <v>103</v>
      </c>
      <c r="AK148" s="21" t="s">
        <v>103</v>
      </c>
      <c r="AL148" s="21" t="s">
        <v>103</v>
      </c>
      <c r="AM148" s="21" t="s">
        <v>103</v>
      </c>
      <c r="AN148" s="21" t="s">
        <v>103</v>
      </c>
      <c r="AO148" s="21" t="s">
        <v>103</v>
      </c>
      <c r="AP148" s="21" t="s">
        <v>103</v>
      </c>
      <c r="AQ148" s="21" t="s">
        <v>104</v>
      </c>
      <c r="AR148" s="21" t="s">
        <v>103</v>
      </c>
      <c r="AS148" s="21" t="s">
        <v>103</v>
      </c>
      <c r="AT148" s="21" t="s">
        <v>103</v>
      </c>
      <c r="AU148" s="21" t="s">
        <v>103</v>
      </c>
      <c r="AV148" s="21" t="s">
        <v>103</v>
      </c>
      <c r="AW148" s="21" t="s">
        <v>103</v>
      </c>
      <c r="AX148" s="21" t="s">
        <v>103</v>
      </c>
      <c r="AY148" s="21" t="s">
        <v>103</v>
      </c>
      <c r="AZ148" s="21" t="s">
        <v>103</v>
      </c>
      <c r="BA148" s="21" t="s">
        <v>103</v>
      </c>
      <c r="BB148" s="21">
        <v>5.7470752089136496</v>
      </c>
      <c r="BC148" s="21" t="s">
        <v>103</v>
      </c>
      <c r="BD148" s="21" t="s">
        <v>103</v>
      </c>
      <c r="BE148" s="23" t="s">
        <v>103</v>
      </c>
      <c r="BF148" s="21" t="s">
        <v>103</v>
      </c>
      <c r="BG148" s="21" t="s">
        <v>103</v>
      </c>
      <c r="BH148" s="21" t="s">
        <v>105</v>
      </c>
      <c r="BI148" s="21" t="s">
        <v>103</v>
      </c>
      <c r="BJ148" s="24">
        <v>222.808671065033</v>
      </c>
      <c r="BK148" s="21" t="s">
        <v>103</v>
      </c>
      <c r="BL148" s="21" t="s">
        <v>103</v>
      </c>
      <c r="BM148" s="21" t="s">
        <v>103</v>
      </c>
      <c r="BN148" s="21" t="s">
        <v>103</v>
      </c>
      <c r="BO148" s="21" t="s">
        <v>103</v>
      </c>
      <c r="BP148" s="21" t="s">
        <v>103</v>
      </c>
      <c r="BQ148" s="21" t="s">
        <v>103</v>
      </c>
      <c r="BR148" s="21" t="s">
        <v>103</v>
      </c>
      <c r="BS148" s="21" t="s">
        <v>103</v>
      </c>
      <c r="BT148" s="21" t="s">
        <v>103</v>
      </c>
      <c r="BU148" s="21" t="s">
        <v>103</v>
      </c>
      <c r="BV148" s="21" t="s">
        <v>103</v>
      </c>
      <c r="BW148" s="21" t="s">
        <v>103</v>
      </c>
      <c r="BX148" s="23" t="s">
        <v>104</v>
      </c>
      <c r="BY148" s="21" t="s">
        <v>103</v>
      </c>
      <c r="BZ148" s="23">
        <v>19.881679389312978</v>
      </c>
      <c r="CA148" s="23">
        <v>58.888205128205122</v>
      </c>
      <c r="CB148" s="23">
        <v>28.782608695652176</v>
      </c>
      <c r="CC148" s="21" t="s">
        <v>103</v>
      </c>
      <c r="CD148" s="21" t="s">
        <v>103</v>
      </c>
      <c r="CE148" s="21">
        <v>3.7637383177570092</v>
      </c>
      <c r="CF148" s="21" t="s">
        <v>103</v>
      </c>
      <c r="CG148" s="23" t="s">
        <v>103</v>
      </c>
      <c r="CH148" s="21" t="s">
        <v>103</v>
      </c>
      <c r="CI148" s="23">
        <v>46.897818599311137</v>
      </c>
      <c r="CJ148" s="21" t="s">
        <v>103</v>
      </c>
      <c r="CK148" s="21" t="s">
        <v>103</v>
      </c>
      <c r="CL148" s="21" t="s">
        <v>103</v>
      </c>
      <c r="CM148" s="21" t="s">
        <v>103</v>
      </c>
    </row>
    <row r="149" spans="1:91" x14ac:dyDescent="0.3">
      <c r="A149" s="25" t="s">
        <v>109</v>
      </c>
      <c r="B149" s="23">
        <v>15.829999999999998</v>
      </c>
      <c r="C149" s="21" t="s">
        <v>103</v>
      </c>
      <c r="D149" s="21" t="s">
        <v>103</v>
      </c>
      <c r="E149" s="21" t="s">
        <v>103</v>
      </c>
      <c r="F149" s="21" t="s">
        <v>103</v>
      </c>
      <c r="G149" s="21">
        <v>0.69322787557270316</v>
      </c>
      <c r="H149" s="21" t="s">
        <v>103</v>
      </c>
      <c r="I149" s="21" t="s">
        <v>103</v>
      </c>
      <c r="J149" s="21" t="s">
        <v>103</v>
      </c>
      <c r="K149" s="21" t="s">
        <v>103</v>
      </c>
      <c r="L149" s="21" t="s">
        <v>103</v>
      </c>
      <c r="M149" s="21" t="s">
        <v>103</v>
      </c>
      <c r="N149" s="21" t="s">
        <v>103</v>
      </c>
      <c r="O149" s="21" t="s">
        <v>103</v>
      </c>
      <c r="P149" s="21" t="s">
        <v>103</v>
      </c>
      <c r="Q149" s="21" t="s">
        <v>103</v>
      </c>
      <c r="R149" s="21" t="s">
        <v>103</v>
      </c>
      <c r="S149" s="21" t="s">
        <v>103</v>
      </c>
      <c r="T149" s="21" t="s">
        <v>103</v>
      </c>
      <c r="U149" s="21" t="s">
        <v>103</v>
      </c>
      <c r="V149" s="21" t="s">
        <v>105</v>
      </c>
      <c r="W149" s="21" t="s">
        <v>103</v>
      </c>
      <c r="X149" s="21">
        <v>0.31196998123827396</v>
      </c>
      <c r="Y149" s="21" t="s">
        <v>105</v>
      </c>
      <c r="Z149" s="21">
        <v>0.20849740932642485</v>
      </c>
      <c r="AA149" s="21">
        <v>1.3244364292155095</v>
      </c>
      <c r="AB149" s="21">
        <v>0.70966469428007894</v>
      </c>
      <c r="AC149" s="21">
        <v>7.8622047244094495E-2</v>
      </c>
      <c r="AD149" s="22" t="s">
        <v>103</v>
      </c>
      <c r="AE149" s="23">
        <v>12.894941634241244</v>
      </c>
      <c r="AF149" s="21">
        <v>8.7072691552062889</v>
      </c>
      <c r="AG149" s="21" t="s">
        <v>103</v>
      </c>
      <c r="AH149" s="21" t="s">
        <v>103</v>
      </c>
      <c r="AI149" s="21" t="s">
        <v>103</v>
      </c>
      <c r="AJ149" s="21" t="s">
        <v>103</v>
      </c>
      <c r="AK149" s="21" t="s">
        <v>103</v>
      </c>
      <c r="AL149" s="21" t="s">
        <v>103</v>
      </c>
      <c r="AM149" s="21" t="s">
        <v>103</v>
      </c>
      <c r="AN149" s="21" t="s">
        <v>103</v>
      </c>
      <c r="AO149" s="21" t="s">
        <v>103</v>
      </c>
      <c r="AP149" s="21" t="s">
        <v>103</v>
      </c>
      <c r="AQ149" s="21" t="s">
        <v>103</v>
      </c>
      <c r="AR149" s="21" t="s">
        <v>103</v>
      </c>
      <c r="AS149" s="21" t="s">
        <v>103</v>
      </c>
      <c r="AT149" s="21" t="s">
        <v>103</v>
      </c>
      <c r="AU149" s="21" t="s">
        <v>103</v>
      </c>
      <c r="AV149" s="21" t="s">
        <v>103</v>
      </c>
      <c r="AW149" s="21" t="s">
        <v>103</v>
      </c>
      <c r="AX149" s="21" t="s">
        <v>103</v>
      </c>
      <c r="AY149" s="21" t="s">
        <v>103</v>
      </c>
      <c r="AZ149" s="21" t="s">
        <v>103</v>
      </c>
      <c r="BA149" s="21" t="s">
        <v>103</v>
      </c>
      <c r="BB149" s="23">
        <v>75.899721448467972</v>
      </c>
      <c r="BC149" s="21" t="s">
        <v>103</v>
      </c>
      <c r="BD149" s="21" t="s">
        <v>103</v>
      </c>
      <c r="BE149" s="23" t="s">
        <v>103</v>
      </c>
      <c r="BF149" s="21" t="s">
        <v>103</v>
      </c>
      <c r="BG149" s="21" t="s">
        <v>105</v>
      </c>
      <c r="BH149" s="21" t="s">
        <v>103</v>
      </c>
      <c r="BI149" s="21" t="s">
        <v>103</v>
      </c>
      <c r="BJ149" s="23">
        <v>12.064090480678606</v>
      </c>
      <c r="BK149" s="21" t="s">
        <v>103</v>
      </c>
      <c r="BL149" s="21" t="s">
        <v>103</v>
      </c>
      <c r="BM149" s="21">
        <v>0.44352067868504769</v>
      </c>
      <c r="BN149" s="21" t="s">
        <v>103</v>
      </c>
      <c r="BO149" s="21" t="s">
        <v>103</v>
      </c>
      <c r="BP149" s="21" t="s">
        <v>103</v>
      </c>
      <c r="BQ149" s="21" t="s">
        <v>103</v>
      </c>
      <c r="BR149" s="21" t="s">
        <v>103</v>
      </c>
      <c r="BS149" s="21" t="s">
        <v>103</v>
      </c>
      <c r="BT149" s="21" t="s">
        <v>103</v>
      </c>
      <c r="BU149" s="21" t="s">
        <v>103</v>
      </c>
      <c r="BV149" s="21">
        <v>9.9749999999999996</v>
      </c>
      <c r="BW149" s="21">
        <v>6.168135593220339</v>
      </c>
      <c r="BX149" s="23">
        <v>57.882893226176805</v>
      </c>
      <c r="BY149" s="21">
        <v>2.2234782608695651</v>
      </c>
      <c r="BZ149" s="23">
        <v>25.442748091603054</v>
      </c>
      <c r="CA149" s="24">
        <v>113.8051282051282</v>
      </c>
      <c r="CB149" s="24">
        <v>2634.782608695652</v>
      </c>
      <c r="CC149" s="21">
        <v>0.54458386683738791</v>
      </c>
      <c r="CD149" s="21" t="s">
        <v>103</v>
      </c>
      <c r="CE149" s="21">
        <v>6.8553271028037379</v>
      </c>
      <c r="CF149" s="21" t="s">
        <v>103</v>
      </c>
      <c r="CG149" s="23">
        <v>14.241758241758239</v>
      </c>
      <c r="CH149" s="21" t="s">
        <v>103</v>
      </c>
      <c r="CI149" s="23">
        <v>74.10332950631458</v>
      </c>
      <c r="CJ149" s="21" t="s">
        <v>103</v>
      </c>
      <c r="CK149" s="21" t="s">
        <v>103</v>
      </c>
      <c r="CL149" s="21" t="s">
        <v>103</v>
      </c>
      <c r="CM149" s="21" t="s">
        <v>103</v>
      </c>
    </row>
    <row r="150" spans="1:91" x14ac:dyDescent="0.3">
      <c r="A150" s="25" t="s">
        <v>109</v>
      </c>
      <c r="B150" s="23">
        <v>61.54</v>
      </c>
      <c r="C150" s="21" t="s">
        <v>103</v>
      </c>
      <c r="D150" s="21" t="s">
        <v>103</v>
      </c>
      <c r="E150" s="21" t="s">
        <v>103</v>
      </c>
      <c r="F150" s="21" t="s">
        <v>103</v>
      </c>
      <c r="G150" s="21" t="s">
        <v>103</v>
      </c>
      <c r="H150" s="21" t="s">
        <v>103</v>
      </c>
      <c r="I150" s="21" t="s">
        <v>103</v>
      </c>
      <c r="J150" s="21" t="s">
        <v>103</v>
      </c>
      <c r="K150" s="21" t="s">
        <v>103</v>
      </c>
      <c r="L150" s="21" t="s">
        <v>103</v>
      </c>
      <c r="M150" s="21" t="s">
        <v>103</v>
      </c>
      <c r="N150" s="21" t="s">
        <v>103</v>
      </c>
      <c r="O150" s="21" t="s">
        <v>103</v>
      </c>
      <c r="P150" s="21" t="s">
        <v>103</v>
      </c>
      <c r="Q150" s="21" t="s">
        <v>103</v>
      </c>
      <c r="R150" s="21" t="s">
        <v>103</v>
      </c>
      <c r="S150" s="21" t="s">
        <v>103</v>
      </c>
      <c r="T150" s="21" t="s">
        <v>103</v>
      </c>
      <c r="U150" s="21" t="s">
        <v>103</v>
      </c>
      <c r="V150" s="21" t="s">
        <v>103</v>
      </c>
      <c r="W150" s="21" t="s">
        <v>103</v>
      </c>
      <c r="X150" s="21" t="s">
        <v>105</v>
      </c>
      <c r="Y150" s="21" t="s">
        <v>105</v>
      </c>
      <c r="Z150" s="21">
        <v>0.40580310880829012</v>
      </c>
      <c r="AA150" s="21">
        <v>4.8844003606853024</v>
      </c>
      <c r="AB150" s="21">
        <v>2.031558185404339</v>
      </c>
      <c r="AC150" s="21">
        <v>0.21204724409448822</v>
      </c>
      <c r="AD150" s="22">
        <v>2.3890798519301953E-3</v>
      </c>
      <c r="AE150" s="23">
        <v>58.000000000000007</v>
      </c>
      <c r="AF150" s="23">
        <v>33.288801571709229</v>
      </c>
      <c r="AG150" s="21" t="s">
        <v>103</v>
      </c>
      <c r="AH150" s="21" t="s">
        <v>103</v>
      </c>
      <c r="AI150" s="21" t="s">
        <v>103</v>
      </c>
      <c r="AJ150" s="21" t="s">
        <v>103</v>
      </c>
      <c r="AK150" s="21" t="s">
        <v>103</v>
      </c>
      <c r="AL150" s="21" t="s">
        <v>104</v>
      </c>
      <c r="AM150" s="21" t="s">
        <v>103</v>
      </c>
      <c r="AN150" s="21" t="s">
        <v>103</v>
      </c>
      <c r="AO150" s="21" t="s">
        <v>103</v>
      </c>
      <c r="AP150" s="21" t="s">
        <v>103</v>
      </c>
      <c r="AQ150" s="21" t="s">
        <v>103</v>
      </c>
      <c r="AR150" s="21" t="s">
        <v>103</v>
      </c>
      <c r="AS150" s="21" t="s">
        <v>103</v>
      </c>
      <c r="AT150" s="21" t="s">
        <v>103</v>
      </c>
      <c r="AU150" s="21" t="s">
        <v>103</v>
      </c>
      <c r="AV150" s="21" t="s">
        <v>103</v>
      </c>
      <c r="AW150" s="21" t="s">
        <v>103</v>
      </c>
      <c r="AX150" s="21" t="s">
        <v>103</v>
      </c>
      <c r="AY150" s="21" t="s">
        <v>103</v>
      </c>
      <c r="AZ150" s="21" t="s">
        <v>103</v>
      </c>
      <c r="BA150" s="21" t="s">
        <v>103</v>
      </c>
      <c r="BB150" s="23">
        <v>18.266295264623956</v>
      </c>
      <c r="BC150" s="21" t="s">
        <v>103</v>
      </c>
      <c r="BD150" s="21" t="s">
        <v>103</v>
      </c>
      <c r="BE150" s="23" t="s">
        <v>103</v>
      </c>
      <c r="BF150" s="21" t="s">
        <v>103</v>
      </c>
      <c r="BG150" s="21">
        <v>0.19499107755662323</v>
      </c>
      <c r="BH150" s="21" t="s">
        <v>103</v>
      </c>
      <c r="BI150" s="21" t="s">
        <v>103</v>
      </c>
      <c r="BJ150" s="23" t="s">
        <v>103</v>
      </c>
      <c r="BK150" s="21" t="s">
        <v>103</v>
      </c>
      <c r="BL150" s="21" t="s">
        <v>103</v>
      </c>
      <c r="BM150" s="21" t="s">
        <v>103</v>
      </c>
      <c r="BN150" s="21" t="s">
        <v>103</v>
      </c>
      <c r="BO150" s="21" t="s">
        <v>103</v>
      </c>
      <c r="BP150" s="21" t="s">
        <v>103</v>
      </c>
      <c r="BQ150" s="21" t="s">
        <v>103</v>
      </c>
      <c r="BR150" s="21" t="s">
        <v>103</v>
      </c>
      <c r="BS150" s="21" t="s">
        <v>103</v>
      </c>
      <c r="BT150" s="21" t="s">
        <v>103</v>
      </c>
      <c r="BU150" s="21" t="s">
        <v>103</v>
      </c>
      <c r="BV150" s="21" t="s">
        <v>103</v>
      </c>
      <c r="BW150" s="23">
        <v>10.027118644067796</v>
      </c>
      <c r="BX150" s="23" t="s">
        <v>104</v>
      </c>
      <c r="BY150" s="21" t="s">
        <v>103</v>
      </c>
      <c r="BZ150" s="21">
        <v>2.8580152671755723</v>
      </c>
      <c r="CA150" s="23">
        <v>30.752820512820513</v>
      </c>
      <c r="CB150" s="21">
        <v>7.4822134387351777</v>
      </c>
      <c r="CC150" s="21" t="s">
        <v>103</v>
      </c>
      <c r="CD150" s="21" t="s">
        <v>103</v>
      </c>
      <c r="CE150" s="21" t="s">
        <v>103</v>
      </c>
      <c r="CF150" s="21" t="s">
        <v>103</v>
      </c>
      <c r="CG150" s="21">
        <v>2.0131868131868131</v>
      </c>
      <c r="CH150" s="21" t="s">
        <v>103</v>
      </c>
      <c r="CI150" s="23">
        <v>12.794489092996557</v>
      </c>
      <c r="CJ150" s="21" t="s">
        <v>103</v>
      </c>
      <c r="CK150" s="21" t="s">
        <v>103</v>
      </c>
      <c r="CL150" s="21" t="s">
        <v>103</v>
      </c>
      <c r="CM150" s="21" t="s">
        <v>103</v>
      </c>
    </row>
    <row r="151" spans="1:91" x14ac:dyDescent="0.3">
      <c r="A151" s="25" t="s">
        <v>109</v>
      </c>
      <c r="B151" s="24">
        <v>107</v>
      </c>
      <c r="C151" s="21" t="s">
        <v>103</v>
      </c>
      <c r="D151" s="21" t="s">
        <v>103</v>
      </c>
      <c r="E151" s="21" t="s">
        <v>103</v>
      </c>
      <c r="F151" s="21" t="s">
        <v>103</v>
      </c>
      <c r="G151" s="21">
        <v>0.32538606221364846</v>
      </c>
      <c r="H151" s="21" t="s">
        <v>103</v>
      </c>
      <c r="I151" s="21" t="s">
        <v>103</v>
      </c>
      <c r="J151" s="21" t="s">
        <v>103</v>
      </c>
      <c r="K151" s="21" t="s">
        <v>103</v>
      </c>
      <c r="L151" s="21" t="s">
        <v>103</v>
      </c>
      <c r="M151" s="21" t="s">
        <v>103</v>
      </c>
      <c r="N151" s="21" t="s">
        <v>103</v>
      </c>
      <c r="O151" s="21" t="s">
        <v>103</v>
      </c>
      <c r="P151" s="21" t="s">
        <v>103</v>
      </c>
      <c r="Q151" s="21" t="s">
        <v>103</v>
      </c>
      <c r="R151" s="21" t="s">
        <v>103</v>
      </c>
      <c r="S151" s="21" t="s">
        <v>103</v>
      </c>
      <c r="T151" s="21" t="s">
        <v>103</v>
      </c>
      <c r="U151" s="21" t="s">
        <v>103</v>
      </c>
      <c r="V151" s="21" t="s">
        <v>103</v>
      </c>
      <c r="W151" s="21" t="s">
        <v>103</v>
      </c>
      <c r="X151" s="21">
        <v>0.16037523452157598</v>
      </c>
      <c r="Y151" s="21">
        <v>0.18369602763385146</v>
      </c>
      <c r="Z151" s="21">
        <v>1.5226252158894649</v>
      </c>
      <c r="AA151" s="21">
        <v>5.3035166816952204</v>
      </c>
      <c r="AB151" s="21">
        <v>4.2311637080867852</v>
      </c>
      <c r="AC151" s="21">
        <v>0.23519685039370081</v>
      </c>
      <c r="AD151" s="22">
        <v>1.3300634584875726E-3</v>
      </c>
      <c r="AE151" s="23">
        <v>99.143968871595334</v>
      </c>
      <c r="AF151" s="23">
        <v>33.964636542239688</v>
      </c>
      <c r="AG151" s="21" t="s">
        <v>103</v>
      </c>
      <c r="AH151" s="21" t="s">
        <v>103</v>
      </c>
      <c r="AI151" s="21" t="s">
        <v>103</v>
      </c>
      <c r="AJ151" s="21" t="s">
        <v>103</v>
      </c>
      <c r="AK151" s="21" t="s">
        <v>103</v>
      </c>
      <c r="AL151" s="21" t="s">
        <v>104</v>
      </c>
      <c r="AM151" s="21" t="s">
        <v>103</v>
      </c>
      <c r="AN151" s="21" t="s">
        <v>105</v>
      </c>
      <c r="AO151" s="21" t="s">
        <v>103</v>
      </c>
      <c r="AP151" s="21" t="s">
        <v>103</v>
      </c>
      <c r="AQ151" s="21" t="s">
        <v>104</v>
      </c>
      <c r="AR151" s="21" t="s">
        <v>103</v>
      </c>
      <c r="AS151" s="21" t="s">
        <v>103</v>
      </c>
      <c r="AT151" s="21" t="s">
        <v>103</v>
      </c>
      <c r="AU151" s="21" t="s">
        <v>103</v>
      </c>
      <c r="AV151" s="21" t="s">
        <v>103</v>
      </c>
      <c r="AW151" s="21" t="s">
        <v>103</v>
      </c>
      <c r="AX151" s="21" t="s">
        <v>103</v>
      </c>
      <c r="AY151" s="21" t="s">
        <v>103</v>
      </c>
      <c r="AZ151" s="21" t="s">
        <v>103</v>
      </c>
      <c r="BA151" s="21" t="s">
        <v>103</v>
      </c>
      <c r="BB151" s="23">
        <v>18.863509749303624</v>
      </c>
      <c r="BC151" s="21" t="s">
        <v>103</v>
      </c>
      <c r="BD151" s="21" t="s">
        <v>103</v>
      </c>
      <c r="BE151" s="23" t="s">
        <v>103</v>
      </c>
      <c r="BF151" s="21" t="s">
        <v>103</v>
      </c>
      <c r="BG151" s="21" t="s">
        <v>105</v>
      </c>
      <c r="BH151" s="21" t="s">
        <v>103</v>
      </c>
      <c r="BI151" s="21" t="s">
        <v>103</v>
      </c>
      <c r="BJ151" s="23" t="s">
        <v>103</v>
      </c>
      <c r="BK151" s="21" t="s">
        <v>103</v>
      </c>
      <c r="BL151" s="21" t="s">
        <v>103</v>
      </c>
      <c r="BM151" s="21" t="s">
        <v>104</v>
      </c>
      <c r="BN151" s="21" t="s">
        <v>103</v>
      </c>
      <c r="BO151" s="21" t="s">
        <v>103</v>
      </c>
      <c r="BP151" s="21" t="s">
        <v>103</v>
      </c>
      <c r="BQ151" s="21" t="s">
        <v>103</v>
      </c>
      <c r="BR151" s="21" t="s">
        <v>103</v>
      </c>
      <c r="BS151" s="21" t="s">
        <v>103</v>
      </c>
      <c r="BT151" s="21" t="s">
        <v>103</v>
      </c>
      <c r="BU151" s="21" t="s">
        <v>103</v>
      </c>
      <c r="BV151" s="21" t="s">
        <v>103</v>
      </c>
      <c r="BW151" s="21">
        <v>2.033220338983051</v>
      </c>
      <c r="BX151" s="23" t="s">
        <v>104</v>
      </c>
      <c r="BY151" s="21" t="s">
        <v>103</v>
      </c>
      <c r="BZ151" s="21">
        <v>2.169465648854962</v>
      </c>
      <c r="CA151" s="23">
        <v>19.725128205128204</v>
      </c>
      <c r="CB151" s="21">
        <v>4.1169960474308303</v>
      </c>
      <c r="CC151" s="21" t="s">
        <v>103</v>
      </c>
      <c r="CD151" s="21" t="s">
        <v>103</v>
      </c>
      <c r="CE151" s="21" t="s">
        <v>103</v>
      </c>
      <c r="CF151" s="21" t="s">
        <v>103</v>
      </c>
      <c r="CG151" s="21">
        <v>5.2434676434676435</v>
      </c>
      <c r="CH151" s="21" t="s">
        <v>103</v>
      </c>
      <c r="CI151" s="24">
        <v>364.54649827784158</v>
      </c>
      <c r="CJ151" s="21" t="s">
        <v>103</v>
      </c>
      <c r="CK151" s="21" t="s">
        <v>103</v>
      </c>
      <c r="CL151" s="21" t="s">
        <v>103</v>
      </c>
      <c r="CM151" s="21" t="s">
        <v>103</v>
      </c>
    </row>
    <row r="152" spans="1:91" x14ac:dyDescent="0.3">
      <c r="A152" s="25" t="s">
        <v>109</v>
      </c>
      <c r="B152" s="23">
        <v>18.560000000000002</v>
      </c>
      <c r="C152" s="21" t="s">
        <v>103</v>
      </c>
      <c r="D152" s="21" t="s">
        <v>103</v>
      </c>
      <c r="E152" s="21" t="s">
        <v>103</v>
      </c>
      <c r="F152" s="21" t="s">
        <v>103</v>
      </c>
      <c r="G152" s="21">
        <v>0.36006366047745358</v>
      </c>
      <c r="H152" s="21" t="s">
        <v>103</v>
      </c>
      <c r="I152" s="21" t="s">
        <v>103</v>
      </c>
      <c r="J152" s="21" t="s">
        <v>103</v>
      </c>
      <c r="K152" s="21" t="s">
        <v>103</v>
      </c>
      <c r="L152" s="21" t="s">
        <v>103</v>
      </c>
      <c r="M152" s="21" t="s">
        <v>103</v>
      </c>
      <c r="N152" s="21" t="s">
        <v>103</v>
      </c>
      <c r="O152" s="21" t="s">
        <v>103</v>
      </c>
      <c r="P152" s="21" t="s">
        <v>103</v>
      </c>
      <c r="Q152" s="21" t="s">
        <v>103</v>
      </c>
      <c r="R152" s="21" t="s">
        <v>105</v>
      </c>
      <c r="S152" s="21" t="s">
        <v>103</v>
      </c>
      <c r="T152" s="21" t="s">
        <v>103</v>
      </c>
      <c r="U152" s="21" t="s">
        <v>103</v>
      </c>
      <c r="V152" s="21" t="s">
        <v>105</v>
      </c>
      <c r="W152" s="21" t="s">
        <v>103</v>
      </c>
      <c r="X152" s="21" t="s">
        <v>105</v>
      </c>
      <c r="Y152" s="21">
        <v>4.3737478411053542E-2</v>
      </c>
      <c r="Z152" s="21">
        <v>0.38715025906735751</v>
      </c>
      <c r="AA152" s="21">
        <v>2.6221821460775474</v>
      </c>
      <c r="AB152" s="21">
        <v>1.3364891518737669</v>
      </c>
      <c r="AC152" s="21">
        <v>0.12456692913385828</v>
      </c>
      <c r="AD152" s="22">
        <v>6.4233209941829707E-4</v>
      </c>
      <c r="AE152" s="23">
        <v>14.879377431906613</v>
      </c>
      <c r="AF152" s="23">
        <v>11.811394891944989</v>
      </c>
      <c r="AG152" s="21" t="s">
        <v>103</v>
      </c>
      <c r="AH152" s="21" t="s">
        <v>103</v>
      </c>
      <c r="AI152" s="21" t="s">
        <v>103</v>
      </c>
      <c r="AJ152" s="21" t="s">
        <v>103</v>
      </c>
      <c r="AK152" s="21" t="s">
        <v>103</v>
      </c>
      <c r="AL152" s="21" t="s">
        <v>103</v>
      </c>
      <c r="AM152" s="21" t="s">
        <v>103</v>
      </c>
      <c r="AN152" s="21" t="s">
        <v>103</v>
      </c>
      <c r="AO152" s="21" t="s">
        <v>103</v>
      </c>
      <c r="AP152" s="21" t="s">
        <v>103</v>
      </c>
      <c r="AQ152" s="21" t="s">
        <v>103</v>
      </c>
      <c r="AR152" s="21" t="s">
        <v>104</v>
      </c>
      <c r="AS152" s="21" t="s">
        <v>103</v>
      </c>
      <c r="AT152" s="21" t="s">
        <v>103</v>
      </c>
      <c r="AU152" s="21" t="s">
        <v>103</v>
      </c>
      <c r="AV152" s="21" t="s">
        <v>103</v>
      </c>
      <c r="AW152" s="21" t="s">
        <v>103</v>
      </c>
      <c r="AX152" s="21" t="s">
        <v>103</v>
      </c>
      <c r="AY152" s="21" t="s">
        <v>103</v>
      </c>
      <c r="AZ152" s="21" t="s">
        <v>103</v>
      </c>
      <c r="BA152" s="21" t="s">
        <v>103</v>
      </c>
      <c r="BB152" s="23">
        <v>19.937604456824513</v>
      </c>
      <c r="BC152" s="21" t="s">
        <v>103</v>
      </c>
      <c r="BD152" s="21" t="s">
        <v>103</v>
      </c>
      <c r="BE152" s="23" t="s">
        <v>103</v>
      </c>
      <c r="BF152" s="21" t="s">
        <v>103</v>
      </c>
      <c r="BG152" s="21" t="s">
        <v>103</v>
      </c>
      <c r="BH152" s="21" t="s">
        <v>103</v>
      </c>
      <c r="BI152" s="21" t="s">
        <v>103</v>
      </c>
      <c r="BJ152" s="23" t="s">
        <v>103</v>
      </c>
      <c r="BK152" s="21" t="s">
        <v>103</v>
      </c>
      <c r="BL152" s="21" t="s">
        <v>103</v>
      </c>
      <c r="BM152" s="21" t="s">
        <v>103</v>
      </c>
      <c r="BN152" s="21" t="s">
        <v>103</v>
      </c>
      <c r="BO152" s="21" t="s">
        <v>103</v>
      </c>
      <c r="BP152" s="21" t="s">
        <v>103</v>
      </c>
      <c r="BQ152" s="21" t="s">
        <v>103</v>
      </c>
      <c r="BR152" s="21" t="s">
        <v>103</v>
      </c>
      <c r="BS152" s="21" t="s">
        <v>103</v>
      </c>
      <c r="BT152" s="21" t="s">
        <v>103</v>
      </c>
      <c r="BU152" s="21" t="s">
        <v>103</v>
      </c>
      <c r="BV152" s="21" t="s">
        <v>103</v>
      </c>
      <c r="BW152" s="21" t="s">
        <v>103</v>
      </c>
      <c r="BX152" s="23" t="s">
        <v>103</v>
      </c>
      <c r="BY152" s="21" t="s">
        <v>103</v>
      </c>
      <c r="BZ152" s="21">
        <v>2.5507633587786258</v>
      </c>
      <c r="CA152" s="23">
        <v>24.582564102564106</v>
      </c>
      <c r="CB152" s="21">
        <v>9.7075098814229239</v>
      </c>
      <c r="CC152" s="21" t="s">
        <v>103</v>
      </c>
      <c r="CD152" s="21" t="s">
        <v>103</v>
      </c>
      <c r="CE152" s="21" t="s">
        <v>103</v>
      </c>
      <c r="CF152" s="21" t="s">
        <v>103</v>
      </c>
      <c r="CG152" s="21">
        <v>6.0815628815628813</v>
      </c>
      <c r="CH152" s="21" t="s">
        <v>103</v>
      </c>
      <c r="CI152" s="24">
        <v>1614.6957520091848</v>
      </c>
      <c r="CJ152" s="21" t="s">
        <v>103</v>
      </c>
      <c r="CK152" s="21" t="s">
        <v>103</v>
      </c>
      <c r="CL152" s="21" t="s">
        <v>103</v>
      </c>
      <c r="CM152" s="21" t="s">
        <v>103</v>
      </c>
    </row>
    <row r="153" spans="1:91" x14ac:dyDescent="0.3">
      <c r="A153" t="s">
        <v>109</v>
      </c>
      <c r="B153" s="21" t="s">
        <v>103</v>
      </c>
      <c r="C153" s="21" t="s">
        <v>103</v>
      </c>
      <c r="D153" s="21" t="s">
        <v>103</v>
      </c>
      <c r="E153" s="21" t="s">
        <v>103</v>
      </c>
      <c r="F153" s="21" t="s">
        <v>103</v>
      </c>
      <c r="G153" s="21" t="s">
        <v>103</v>
      </c>
      <c r="H153" s="21" t="s">
        <v>103</v>
      </c>
      <c r="I153" s="21" t="s">
        <v>103</v>
      </c>
      <c r="J153" s="23">
        <v>13.100751879699247</v>
      </c>
      <c r="K153" s="21">
        <v>3.0672413793103446</v>
      </c>
      <c r="L153" s="23">
        <v>79.402985074626869</v>
      </c>
      <c r="M153" s="21">
        <v>6.1682337992376111</v>
      </c>
      <c r="N153" s="23">
        <v>22.084632516703788</v>
      </c>
      <c r="O153" s="21">
        <v>3.2771488469601673</v>
      </c>
      <c r="P153" s="23">
        <v>18.338108882521489</v>
      </c>
      <c r="Q153" s="21">
        <v>1.653896961690885</v>
      </c>
      <c r="R153" s="23">
        <v>22.256658595641646</v>
      </c>
      <c r="S153" s="21">
        <v>7.2468158347676415</v>
      </c>
      <c r="T153" s="24">
        <v>140.4724409448819</v>
      </c>
      <c r="U153" s="23">
        <v>12.60487804878049</v>
      </c>
      <c r="V153" s="24">
        <f>SUM(I153:U153)</f>
        <v>329.67379276482211</v>
      </c>
      <c r="W153" s="21" t="s">
        <v>103</v>
      </c>
      <c r="X153" s="21" t="s">
        <v>103</v>
      </c>
      <c r="Y153" s="21" t="s">
        <v>105</v>
      </c>
      <c r="Z153" s="21">
        <v>1.2808290155440414</v>
      </c>
      <c r="AA153" s="21">
        <v>3.3074842200180341</v>
      </c>
      <c r="AB153" s="21">
        <v>3.707297830374753</v>
      </c>
      <c r="AC153" s="21" t="s">
        <v>105</v>
      </c>
      <c r="AD153" s="21" t="s">
        <v>103</v>
      </c>
      <c r="AE153" s="23">
        <v>27.338521400778212</v>
      </c>
      <c r="AF153" s="23">
        <v>28.785854616895872</v>
      </c>
      <c r="AG153" s="21" t="s">
        <v>103</v>
      </c>
      <c r="AH153" s="21" t="s">
        <v>103</v>
      </c>
      <c r="AI153" s="21" t="s">
        <v>103</v>
      </c>
      <c r="AJ153" s="21" t="s">
        <v>103</v>
      </c>
      <c r="AK153" s="21" t="s">
        <v>103</v>
      </c>
      <c r="AL153" s="21" t="s">
        <v>103</v>
      </c>
      <c r="AM153" s="21" t="s">
        <v>103</v>
      </c>
      <c r="AN153" s="21" t="s">
        <v>103</v>
      </c>
      <c r="AO153" s="21" t="s">
        <v>103</v>
      </c>
      <c r="AP153" s="21" t="s">
        <v>103</v>
      </c>
      <c r="AQ153" s="21" t="s">
        <v>103</v>
      </c>
      <c r="AR153" s="21" t="s">
        <v>103</v>
      </c>
      <c r="AS153" t="s">
        <v>103</v>
      </c>
      <c r="AT153" s="21" t="s">
        <v>103</v>
      </c>
      <c r="AU153" s="21" t="s">
        <v>103</v>
      </c>
      <c r="AV153" s="21" t="s">
        <v>103</v>
      </c>
      <c r="AW153" s="21" t="s">
        <v>103</v>
      </c>
      <c r="AX153" s="21" t="s">
        <v>103</v>
      </c>
      <c r="AY153" s="21" t="s">
        <v>103</v>
      </c>
      <c r="AZ153" s="21" t="s">
        <v>103</v>
      </c>
      <c r="BA153" s="21" t="s">
        <v>103</v>
      </c>
      <c r="BB153" s="23" t="s">
        <v>103</v>
      </c>
      <c r="BC153" s="21" t="s">
        <v>103</v>
      </c>
      <c r="BD153" s="21" t="s">
        <v>103</v>
      </c>
      <c r="BE153" s="23" t="s">
        <v>103</v>
      </c>
      <c r="BF153" s="21" t="s">
        <v>103</v>
      </c>
      <c r="BG153" s="21" t="s">
        <v>103</v>
      </c>
      <c r="BH153" s="21" t="s">
        <v>103</v>
      </c>
      <c r="BI153" s="21" t="s">
        <v>103</v>
      </c>
      <c r="BJ153" s="23">
        <v>70.899430740037943</v>
      </c>
      <c r="BK153" s="21" t="s">
        <v>103</v>
      </c>
      <c r="BL153" s="21" t="s">
        <v>103</v>
      </c>
      <c r="BM153" s="21" t="s">
        <v>103</v>
      </c>
      <c r="BN153" s="21" t="s">
        <v>103</v>
      </c>
      <c r="BO153" s="21" t="s">
        <v>103</v>
      </c>
      <c r="BP153" s="21" t="s">
        <v>103</v>
      </c>
      <c r="BQ153" s="21" t="s">
        <v>103</v>
      </c>
      <c r="BR153" s="21" t="s">
        <v>103</v>
      </c>
      <c r="BS153" s="21" t="s">
        <v>103</v>
      </c>
      <c r="BT153" s="21" t="s">
        <v>103</v>
      </c>
      <c r="BU153" s="21" t="s">
        <v>103</v>
      </c>
      <c r="BV153" s="21" t="s">
        <v>103</v>
      </c>
      <c r="BW153" s="21">
        <v>5.363949483352469</v>
      </c>
      <c r="BX153" s="23">
        <v>22.383589743589745</v>
      </c>
      <c r="BY153" s="23">
        <v>18.640316205533598</v>
      </c>
      <c r="BZ153" s="21" t="s">
        <v>103</v>
      </c>
      <c r="CA153" s="23" t="s">
        <v>103</v>
      </c>
      <c r="CB153" s="21" t="s">
        <v>103</v>
      </c>
      <c r="CC153" s="21" t="s">
        <v>103</v>
      </c>
      <c r="CD153" s="21" t="s">
        <v>103</v>
      </c>
      <c r="CE153" s="21" t="s">
        <v>103</v>
      </c>
      <c r="CF153" s="21" t="s">
        <v>103</v>
      </c>
      <c r="CG153" s="24">
        <v>311.09070034443164</v>
      </c>
      <c r="CH153" s="21" t="s">
        <v>103</v>
      </c>
      <c r="CI153" s="21" t="s">
        <v>103</v>
      </c>
      <c r="CJ153" s="21" t="s">
        <v>103</v>
      </c>
      <c r="CK153" s="21" t="s">
        <v>103</v>
      </c>
      <c r="CL153" s="21" t="s">
        <v>103</v>
      </c>
      <c r="CM153" s="21" t="s">
        <v>103</v>
      </c>
    </row>
    <row r="154" spans="1:91" x14ac:dyDescent="0.3">
      <c r="A154" t="s">
        <v>109</v>
      </c>
      <c r="B154" s="21" t="s">
        <v>103</v>
      </c>
      <c r="C154" s="21" t="s">
        <v>103</v>
      </c>
      <c r="D154" s="21" t="s">
        <v>103</v>
      </c>
      <c r="E154" s="21" t="s">
        <v>103</v>
      </c>
      <c r="F154" s="21" t="s">
        <v>103</v>
      </c>
      <c r="G154" s="21" t="s">
        <v>103</v>
      </c>
      <c r="H154" s="21" t="s">
        <v>103</v>
      </c>
      <c r="I154" s="21" t="s">
        <v>103</v>
      </c>
      <c r="J154" s="21">
        <v>3.6210526315789471</v>
      </c>
      <c r="K154" s="21" t="s">
        <v>105</v>
      </c>
      <c r="L154" s="23">
        <v>23.713432835820896</v>
      </c>
      <c r="M154" s="21">
        <v>1.6111817026683608</v>
      </c>
      <c r="N154" s="21">
        <v>3.2329621380846327</v>
      </c>
      <c r="O154" s="21" t="s">
        <v>103</v>
      </c>
      <c r="P154" s="21">
        <v>4.1276026743075453</v>
      </c>
      <c r="Q154" s="21" t="s">
        <v>105</v>
      </c>
      <c r="R154" s="21">
        <v>6.2889426957223558</v>
      </c>
      <c r="S154" s="21">
        <v>2.084681583476764</v>
      </c>
      <c r="T154" s="23">
        <v>23.559055118110237</v>
      </c>
      <c r="U154" s="21">
        <v>2.3629268292682926</v>
      </c>
      <c r="V154" s="23">
        <f>SUM(I154:U154)</f>
        <v>70.601838209038036</v>
      </c>
      <c r="W154" s="21" t="s">
        <v>103</v>
      </c>
      <c r="X154" s="21" t="s">
        <v>103</v>
      </c>
      <c r="Y154" s="21" t="s">
        <v>103</v>
      </c>
      <c r="Z154" s="21">
        <v>0.28994818652849741</v>
      </c>
      <c r="AA154" s="21">
        <v>0.94932371505861135</v>
      </c>
      <c r="AB154" s="21">
        <v>1.0272189349112426</v>
      </c>
      <c r="AC154" s="21" t="s">
        <v>103</v>
      </c>
      <c r="AD154" s="21" t="s">
        <v>103</v>
      </c>
      <c r="AE154" s="23">
        <v>11.470817120622568</v>
      </c>
      <c r="AF154" s="23" t="s">
        <v>105</v>
      </c>
      <c r="AG154" s="21" t="s">
        <v>103</v>
      </c>
      <c r="AH154" s="21" t="s">
        <v>103</v>
      </c>
      <c r="AI154" s="21" t="s">
        <v>103</v>
      </c>
      <c r="AJ154" s="21" t="s">
        <v>103</v>
      </c>
      <c r="AK154" s="21" t="s">
        <v>103</v>
      </c>
      <c r="AL154" s="21" t="s">
        <v>103</v>
      </c>
      <c r="AM154" s="21" t="s">
        <v>103</v>
      </c>
      <c r="AN154" s="21" t="s">
        <v>103</v>
      </c>
      <c r="AO154" s="21" t="s">
        <v>103</v>
      </c>
      <c r="AP154" s="21" t="s">
        <v>103</v>
      </c>
      <c r="AQ154" s="21" t="s">
        <v>103</v>
      </c>
      <c r="AR154" s="21" t="s">
        <v>103</v>
      </c>
      <c r="AS154" t="s">
        <v>103</v>
      </c>
      <c r="AT154" s="21" t="s">
        <v>103</v>
      </c>
      <c r="AU154" s="21" t="s">
        <v>103</v>
      </c>
      <c r="AV154" s="21" t="s">
        <v>103</v>
      </c>
      <c r="AW154" s="21" t="s">
        <v>103</v>
      </c>
      <c r="AX154" s="21" t="s">
        <v>103</v>
      </c>
      <c r="AY154" s="21" t="s">
        <v>103</v>
      </c>
      <c r="AZ154" s="21" t="s">
        <v>103</v>
      </c>
      <c r="BA154" s="21" t="s">
        <v>103</v>
      </c>
      <c r="BB154" s="23" t="s">
        <v>103</v>
      </c>
      <c r="BC154" s="21" t="s">
        <v>103</v>
      </c>
      <c r="BD154" s="21" t="s">
        <v>103</v>
      </c>
      <c r="BE154" s="23" t="s">
        <v>103</v>
      </c>
      <c r="BF154" s="21" t="s">
        <v>103</v>
      </c>
      <c r="BG154" s="21" t="s">
        <v>103</v>
      </c>
      <c r="BH154" s="21" t="s">
        <v>103</v>
      </c>
      <c r="BI154" s="21" t="s">
        <v>103</v>
      </c>
      <c r="BJ154" s="23" t="s">
        <v>103</v>
      </c>
      <c r="BK154" s="21" t="s">
        <v>103</v>
      </c>
      <c r="BL154" s="21" t="s">
        <v>103</v>
      </c>
      <c r="BM154" s="21" t="s">
        <v>103</v>
      </c>
      <c r="BN154" s="21" t="s">
        <v>103</v>
      </c>
      <c r="BO154" s="21" t="s">
        <v>103</v>
      </c>
      <c r="BP154" s="21" t="s">
        <v>103</v>
      </c>
      <c r="BQ154" s="21" t="s">
        <v>103</v>
      </c>
      <c r="BR154" s="21" t="s">
        <v>103</v>
      </c>
      <c r="BS154" s="21" t="s">
        <v>103</v>
      </c>
      <c r="BT154" s="21" t="s">
        <v>103</v>
      </c>
      <c r="BU154" s="21" t="s">
        <v>103</v>
      </c>
      <c r="BV154" s="21" t="s">
        <v>103</v>
      </c>
      <c r="BW154" s="21">
        <v>4.9763490241102177</v>
      </c>
      <c r="BX154" s="23">
        <v>19.774358974358975</v>
      </c>
      <c r="BY154" s="23">
        <v>12.932806324110672</v>
      </c>
      <c r="BZ154" s="21" t="s">
        <v>103</v>
      </c>
      <c r="CA154" s="23" t="s">
        <v>103</v>
      </c>
      <c r="CB154" s="21" t="s">
        <v>103</v>
      </c>
      <c r="CC154" s="21" t="s">
        <v>103</v>
      </c>
      <c r="CD154" s="21" t="s">
        <v>103</v>
      </c>
      <c r="CE154" s="21" t="s">
        <v>103</v>
      </c>
      <c r="CF154" s="21" t="s">
        <v>103</v>
      </c>
      <c r="CG154" s="24">
        <v>214.92537313432837</v>
      </c>
      <c r="CH154" s="21" t="s">
        <v>103</v>
      </c>
      <c r="CI154" s="21" t="s">
        <v>103</v>
      </c>
      <c r="CJ154" s="21" t="s">
        <v>103</v>
      </c>
      <c r="CK154" s="21" t="s">
        <v>103</v>
      </c>
      <c r="CL154" s="21" t="s">
        <v>103</v>
      </c>
      <c r="CM154" s="21" t="s">
        <v>103</v>
      </c>
    </row>
    <row r="155" spans="1:91" x14ac:dyDescent="0.3">
      <c r="A155" s="25" t="s">
        <v>109</v>
      </c>
      <c r="B155" s="21" t="s">
        <v>103</v>
      </c>
      <c r="C155" s="21" t="s">
        <v>103</v>
      </c>
      <c r="D155" s="21" t="s">
        <v>103</v>
      </c>
      <c r="E155" s="21" t="s">
        <v>103</v>
      </c>
      <c r="F155" s="21" t="s">
        <v>103</v>
      </c>
      <c r="G155" s="21" t="s">
        <v>103</v>
      </c>
      <c r="H155" s="21" t="s">
        <v>103</v>
      </c>
      <c r="I155" s="21" t="s">
        <v>103</v>
      </c>
      <c r="J155" s="21">
        <v>3.5897744360902255</v>
      </c>
      <c r="K155" s="21" t="s">
        <v>105</v>
      </c>
      <c r="L155" s="23">
        <v>41.862686567164175</v>
      </c>
      <c r="M155" s="21">
        <v>1.6701397712833543</v>
      </c>
      <c r="N155" s="21">
        <v>4.8089086859688193</v>
      </c>
      <c r="O155" s="21" t="s">
        <v>105</v>
      </c>
      <c r="P155" s="21">
        <v>5.2416427889207267</v>
      </c>
      <c r="Q155" s="21" t="s">
        <v>105</v>
      </c>
      <c r="R155" s="21">
        <v>9.0524616626311527</v>
      </c>
      <c r="S155" s="21">
        <v>2.8240963855421688</v>
      </c>
      <c r="T155" s="23">
        <v>45</v>
      </c>
      <c r="U155" s="21">
        <v>4.5834146341463411</v>
      </c>
      <c r="V155" s="24">
        <f>SUM(I155:U155)</f>
        <v>118.63312493174695</v>
      </c>
      <c r="W155" s="21" t="s">
        <v>103</v>
      </c>
      <c r="X155" s="21" t="s">
        <v>103</v>
      </c>
      <c r="Y155" s="21" t="s">
        <v>103</v>
      </c>
      <c r="Z155" s="21" t="s">
        <v>103</v>
      </c>
      <c r="AA155" s="21">
        <v>0.31235347159603244</v>
      </c>
      <c r="AB155" s="21">
        <v>0.30414201183431949</v>
      </c>
      <c r="AC155" s="21" t="s">
        <v>103</v>
      </c>
      <c r="AD155" s="21" t="s">
        <v>103</v>
      </c>
      <c r="AE155" s="23">
        <v>20.373540856031131</v>
      </c>
      <c r="AF155" s="23" t="s">
        <v>105</v>
      </c>
      <c r="AG155" s="21" t="s">
        <v>103</v>
      </c>
      <c r="AH155" s="21" t="s">
        <v>103</v>
      </c>
      <c r="AI155" s="21" t="s">
        <v>103</v>
      </c>
      <c r="AJ155" s="21" t="s">
        <v>103</v>
      </c>
      <c r="AK155" s="21" t="s">
        <v>103</v>
      </c>
      <c r="AL155" s="21" t="s">
        <v>103</v>
      </c>
      <c r="AM155" s="21" t="s">
        <v>103</v>
      </c>
      <c r="AN155" s="21" t="s">
        <v>103</v>
      </c>
      <c r="AO155" s="21" t="s">
        <v>103</v>
      </c>
      <c r="AP155" s="21" t="s">
        <v>103</v>
      </c>
      <c r="AQ155" s="21" t="s">
        <v>103</v>
      </c>
      <c r="AR155" s="21" t="s">
        <v>103</v>
      </c>
      <c r="AS155" t="s">
        <v>103</v>
      </c>
      <c r="AT155" s="21" t="s">
        <v>103</v>
      </c>
      <c r="AU155" s="21" t="s">
        <v>103</v>
      </c>
      <c r="AV155" s="21" t="s">
        <v>103</v>
      </c>
      <c r="AW155" s="21" t="s">
        <v>103</v>
      </c>
      <c r="AX155" s="21" t="s">
        <v>103</v>
      </c>
      <c r="AY155" s="21" t="s">
        <v>103</v>
      </c>
      <c r="AZ155" s="21" t="s">
        <v>103</v>
      </c>
      <c r="BA155" s="21" t="s">
        <v>103</v>
      </c>
      <c r="BB155" s="24">
        <v>305.33333333333331</v>
      </c>
      <c r="BC155" s="21">
        <v>0.18063200815494393</v>
      </c>
      <c r="BD155" s="21" t="s">
        <v>103</v>
      </c>
      <c r="BE155" s="23" t="s">
        <v>103</v>
      </c>
      <c r="BF155" s="21" t="s">
        <v>103</v>
      </c>
      <c r="BG155" s="21" t="s">
        <v>103</v>
      </c>
      <c r="BH155" s="21" t="s">
        <v>103</v>
      </c>
      <c r="BI155" s="21" t="s">
        <v>103</v>
      </c>
      <c r="BJ155" s="23" t="s">
        <v>103</v>
      </c>
      <c r="BK155" s="21" t="s">
        <v>103</v>
      </c>
      <c r="BL155" s="21" t="s">
        <v>103</v>
      </c>
      <c r="BM155" s="21" t="s">
        <v>103</v>
      </c>
      <c r="BN155" s="21" t="s">
        <v>103</v>
      </c>
      <c r="BO155" s="21" t="s">
        <v>103</v>
      </c>
      <c r="BP155" s="21" t="s">
        <v>103</v>
      </c>
      <c r="BQ155" s="21" t="s">
        <v>103</v>
      </c>
      <c r="BR155" s="21" t="s">
        <v>103</v>
      </c>
      <c r="BS155" s="21" t="s">
        <v>103</v>
      </c>
      <c r="BT155" s="21" t="s">
        <v>103</v>
      </c>
      <c r="BU155" s="23">
        <v>14.549999999999999</v>
      </c>
      <c r="BV155" s="21" t="s">
        <v>105</v>
      </c>
      <c r="BW155" s="23">
        <v>25.497129735935705</v>
      </c>
      <c r="BX155" s="23">
        <v>67.117948717948721</v>
      </c>
      <c r="BY155" s="24">
        <v>1424.505928853755</v>
      </c>
      <c r="BZ155" s="21" t="s">
        <v>103</v>
      </c>
      <c r="CA155" s="23" t="s">
        <v>103</v>
      </c>
      <c r="CB155" s="21" t="s">
        <v>103</v>
      </c>
      <c r="CC155" s="21" t="s">
        <v>103</v>
      </c>
      <c r="CD155" s="21" t="s">
        <v>103</v>
      </c>
      <c r="CE155" s="21">
        <v>7.4920634920634921</v>
      </c>
      <c r="CF155" s="21" t="s">
        <v>103</v>
      </c>
      <c r="CG155" s="24">
        <v>125.0057405281286</v>
      </c>
      <c r="CH155" s="21" t="s">
        <v>103</v>
      </c>
      <c r="CI155" s="21" t="s">
        <v>103</v>
      </c>
      <c r="CJ155" s="21" t="s">
        <v>103</v>
      </c>
      <c r="CK155" s="21" t="s">
        <v>103</v>
      </c>
      <c r="CL155" s="21" t="s">
        <v>103</v>
      </c>
      <c r="CM155" s="21" t="s">
        <v>103</v>
      </c>
    </row>
    <row r="156" spans="1:91" x14ac:dyDescent="0.3">
      <c r="A156" s="25" t="s">
        <v>109</v>
      </c>
      <c r="B156" s="24">
        <v>112.6</v>
      </c>
      <c r="C156" s="21" t="s">
        <v>103</v>
      </c>
      <c r="D156" s="21" t="s">
        <v>103</v>
      </c>
      <c r="E156" s="21" t="s">
        <v>103</v>
      </c>
      <c r="F156" s="21" t="s">
        <v>103</v>
      </c>
      <c r="G156" s="21" t="s">
        <v>103</v>
      </c>
      <c r="H156" s="21" t="s">
        <v>103</v>
      </c>
      <c r="I156" s="21" t="s">
        <v>103</v>
      </c>
      <c r="J156" s="21" t="s">
        <v>103</v>
      </c>
      <c r="K156" s="21" t="s">
        <v>103</v>
      </c>
      <c r="L156" s="21" t="s">
        <v>103</v>
      </c>
      <c r="M156" s="21" t="s">
        <v>103</v>
      </c>
      <c r="N156" s="21" t="s">
        <v>103</v>
      </c>
      <c r="O156" s="21" t="s">
        <v>103</v>
      </c>
      <c r="P156" s="21" t="s">
        <v>103</v>
      </c>
      <c r="Q156" s="21" t="s">
        <v>103</v>
      </c>
      <c r="R156" s="21" t="s">
        <v>103</v>
      </c>
      <c r="S156" s="21" t="s">
        <v>103</v>
      </c>
      <c r="T156" s="21" t="s">
        <v>103</v>
      </c>
      <c r="U156" s="21" t="s">
        <v>103</v>
      </c>
      <c r="V156" s="21" t="s">
        <v>103</v>
      </c>
      <c r="W156" s="21" t="s">
        <v>105</v>
      </c>
      <c r="X156" s="21" t="s">
        <v>103</v>
      </c>
      <c r="Y156" s="21" t="s">
        <v>105</v>
      </c>
      <c r="Z156" s="21">
        <v>1.4107081174438687</v>
      </c>
      <c r="AA156" s="21">
        <v>3.6587917042380522</v>
      </c>
      <c r="AB156" s="21">
        <v>3.7214990138067061</v>
      </c>
      <c r="AC156" s="21" t="s">
        <v>105</v>
      </c>
      <c r="AD156" s="21" t="s">
        <v>103</v>
      </c>
      <c r="AE156" s="24">
        <v>101.24513618677044</v>
      </c>
      <c r="AF156" s="23">
        <v>46.83693516699411</v>
      </c>
      <c r="AG156" s="21" t="s">
        <v>105</v>
      </c>
      <c r="AH156" s="21" t="s">
        <v>103</v>
      </c>
      <c r="AI156" s="21" t="s">
        <v>103</v>
      </c>
      <c r="AJ156" s="21" t="s">
        <v>103</v>
      </c>
      <c r="AK156" s="21" t="s">
        <v>103</v>
      </c>
      <c r="AL156" s="21">
        <v>5.4569832402234644</v>
      </c>
      <c r="AM156" s="21" t="s">
        <v>103</v>
      </c>
      <c r="AN156" s="21" t="s">
        <v>103</v>
      </c>
      <c r="AO156" s="21" t="s">
        <v>103</v>
      </c>
      <c r="AP156" s="21" t="s">
        <v>103</v>
      </c>
      <c r="AQ156" s="21" t="s">
        <v>103</v>
      </c>
      <c r="AR156" s="21" t="s">
        <v>103</v>
      </c>
      <c r="AS156" t="s">
        <v>103</v>
      </c>
      <c r="AT156" s="21" t="s">
        <v>103</v>
      </c>
      <c r="AU156" s="21" t="s">
        <v>103</v>
      </c>
      <c r="AV156" s="21" t="s">
        <v>103</v>
      </c>
      <c r="AW156" s="21" t="s">
        <v>103</v>
      </c>
      <c r="AX156" s="21" t="s">
        <v>103</v>
      </c>
      <c r="AY156" s="21" t="s">
        <v>103</v>
      </c>
      <c r="AZ156" s="21" t="s">
        <v>103</v>
      </c>
      <c r="BA156" s="21" t="s">
        <v>103</v>
      </c>
      <c r="BB156" s="23">
        <v>46.022222222222226</v>
      </c>
      <c r="BC156" s="21" t="s">
        <v>103</v>
      </c>
      <c r="BD156" s="21" t="s">
        <v>103</v>
      </c>
      <c r="BE156" s="23" t="s">
        <v>103</v>
      </c>
      <c r="BF156" s="21" t="s">
        <v>103</v>
      </c>
      <c r="BG156" s="21" t="s">
        <v>103</v>
      </c>
      <c r="BH156" s="21" t="s">
        <v>103</v>
      </c>
      <c r="BI156" s="21" t="s">
        <v>103</v>
      </c>
      <c r="BJ156" s="23" t="s">
        <v>105</v>
      </c>
      <c r="BK156" s="21" t="s">
        <v>103</v>
      </c>
      <c r="BL156" s="21" t="s">
        <v>103</v>
      </c>
      <c r="BM156" s="21" t="s">
        <v>103</v>
      </c>
      <c r="BN156" s="21" t="s">
        <v>103</v>
      </c>
      <c r="BO156" s="21" t="s">
        <v>103</v>
      </c>
      <c r="BP156" s="21" t="s">
        <v>103</v>
      </c>
      <c r="BQ156" s="21" t="s">
        <v>103</v>
      </c>
      <c r="BR156" s="21" t="s">
        <v>103</v>
      </c>
      <c r="BS156" s="21" t="s">
        <v>103</v>
      </c>
      <c r="BT156" s="21" t="s">
        <v>103</v>
      </c>
      <c r="BU156" s="21" t="s">
        <v>103</v>
      </c>
      <c r="BV156" s="21" t="s">
        <v>105</v>
      </c>
      <c r="BW156" s="23">
        <v>10.516647531572906</v>
      </c>
      <c r="BX156" s="23">
        <v>92.964102564102561</v>
      </c>
      <c r="BY156" s="23">
        <v>33.747035573122531</v>
      </c>
      <c r="BZ156" s="21" t="s">
        <v>103</v>
      </c>
      <c r="CA156" s="23" t="s">
        <v>103</v>
      </c>
      <c r="CB156" s="21" t="s">
        <v>103</v>
      </c>
      <c r="CC156" s="21" t="s">
        <v>103</v>
      </c>
      <c r="CD156" s="21">
        <v>1.6205338809034906</v>
      </c>
      <c r="CE156" s="21" t="s">
        <v>103</v>
      </c>
      <c r="CF156" s="21" t="s">
        <v>103</v>
      </c>
      <c r="CG156" s="24">
        <v>198.1171067738232</v>
      </c>
      <c r="CH156" s="21" t="s">
        <v>103</v>
      </c>
      <c r="CI156" s="21" t="s">
        <v>103</v>
      </c>
      <c r="CJ156" s="21" t="s">
        <v>103</v>
      </c>
      <c r="CK156" s="21" t="s">
        <v>103</v>
      </c>
      <c r="CL156" s="21" t="s">
        <v>103</v>
      </c>
      <c r="CM156" s="21" t="s">
        <v>103</v>
      </c>
    </row>
    <row r="157" spans="1:91" x14ac:dyDescent="0.3">
      <c r="A157" s="25" t="s">
        <v>109</v>
      </c>
      <c r="B157" s="24">
        <v>124</v>
      </c>
      <c r="C157" s="21">
        <v>4.2498212157330153</v>
      </c>
      <c r="D157" s="21" t="s">
        <v>103</v>
      </c>
      <c r="E157" s="21" t="s">
        <v>103</v>
      </c>
      <c r="F157" s="21" t="s">
        <v>103</v>
      </c>
      <c r="G157" s="21" t="s">
        <v>103</v>
      </c>
      <c r="H157" s="21" t="s">
        <v>103</v>
      </c>
      <c r="I157" s="21" t="s">
        <v>103</v>
      </c>
      <c r="J157" s="21" t="s">
        <v>103</v>
      </c>
      <c r="K157" s="21" t="s">
        <v>103</v>
      </c>
      <c r="L157" s="21" t="s">
        <v>103</v>
      </c>
      <c r="M157" s="21" t="s">
        <v>103</v>
      </c>
      <c r="N157" s="21" t="s">
        <v>103</v>
      </c>
      <c r="O157" s="21" t="s">
        <v>103</v>
      </c>
      <c r="P157" s="21" t="s">
        <v>103</v>
      </c>
      <c r="Q157" s="21" t="s">
        <v>103</v>
      </c>
      <c r="R157" s="21" t="s">
        <v>103</v>
      </c>
      <c r="S157" s="21" t="s">
        <v>103</v>
      </c>
      <c r="T157" s="21" t="s">
        <v>103</v>
      </c>
      <c r="U157" s="21" t="s">
        <v>103</v>
      </c>
      <c r="V157" s="21" t="s">
        <v>103</v>
      </c>
      <c r="W157" s="21">
        <v>5.999496855345912</v>
      </c>
      <c r="X157" s="21" t="s">
        <v>103</v>
      </c>
      <c r="Y157" s="21">
        <v>4.252158894645941E-2</v>
      </c>
      <c r="Z157" s="21">
        <v>1.3879101899827289</v>
      </c>
      <c r="AA157" s="21">
        <v>4.9298467087466182</v>
      </c>
      <c r="AB157" s="21">
        <v>4.5001972386587772</v>
      </c>
      <c r="AC157" s="21" t="s">
        <v>103</v>
      </c>
      <c r="AD157" s="21" t="s">
        <v>103</v>
      </c>
      <c r="AE157" s="24">
        <v>129.33852140077821</v>
      </c>
      <c r="AF157" s="23">
        <v>67.937131630648338</v>
      </c>
      <c r="AG157" s="21" t="s">
        <v>103</v>
      </c>
      <c r="AH157" s="21" t="s">
        <v>103</v>
      </c>
      <c r="AI157" s="21" t="s">
        <v>103</v>
      </c>
      <c r="AJ157" s="21" t="s">
        <v>103</v>
      </c>
      <c r="AK157" s="21" t="s">
        <v>103</v>
      </c>
      <c r="AL157" s="21">
        <v>9.5106145251396654</v>
      </c>
      <c r="AM157" s="21" t="s">
        <v>103</v>
      </c>
      <c r="AN157" s="21" t="s">
        <v>103</v>
      </c>
      <c r="AO157" s="21" t="s">
        <v>103</v>
      </c>
      <c r="AP157" s="21" t="s">
        <v>103</v>
      </c>
      <c r="AQ157" s="21" t="s">
        <v>103</v>
      </c>
      <c r="AR157" s="21" t="s">
        <v>103</v>
      </c>
      <c r="AS157" t="s">
        <v>103</v>
      </c>
      <c r="AT157" s="21" t="s">
        <v>103</v>
      </c>
      <c r="AU157" s="21" t="s">
        <v>103</v>
      </c>
      <c r="AV157" s="21" t="s">
        <v>103</v>
      </c>
      <c r="AW157" s="21" t="s">
        <v>103</v>
      </c>
      <c r="AX157" s="21" t="s">
        <v>103</v>
      </c>
      <c r="AY157" s="21" t="s">
        <v>103</v>
      </c>
      <c r="AZ157" s="21" t="s">
        <v>103</v>
      </c>
      <c r="BA157" s="21" t="s">
        <v>103</v>
      </c>
      <c r="BB157" s="23">
        <v>34.777777777777779</v>
      </c>
      <c r="BC157" s="21" t="s">
        <v>103</v>
      </c>
      <c r="BD157" s="21" t="s">
        <v>103</v>
      </c>
      <c r="BE157" s="23" t="s">
        <v>103</v>
      </c>
      <c r="BF157" s="21" t="s">
        <v>103</v>
      </c>
      <c r="BG157" s="21" t="s">
        <v>103</v>
      </c>
      <c r="BH157" s="21" t="s">
        <v>103</v>
      </c>
      <c r="BI157" s="21" t="s">
        <v>103</v>
      </c>
      <c r="BJ157" s="23" t="s">
        <v>105</v>
      </c>
      <c r="BK157" s="21" t="s">
        <v>103</v>
      </c>
      <c r="BL157" s="21" t="s">
        <v>103</v>
      </c>
      <c r="BM157" s="21" t="s">
        <v>103</v>
      </c>
      <c r="BN157" s="21" t="s">
        <v>103</v>
      </c>
      <c r="BO157" s="21" t="s">
        <v>103</v>
      </c>
      <c r="BP157" s="21" t="s">
        <v>103</v>
      </c>
      <c r="BQ157" s="21" t="s">
        <v>103</v>
      </c>
      <c r="BR157" s="21" t="s">
        <v>103</v>
      </c>
      <c r="BS157" s="21" t="s">
        <v>103</v>
      </c>
      <c r="BT157" s="21" t="s">
        <v>103</v>
      </c>
      <c r="BU157" s="21" t="s">
        <v>103</v>
      </c>
      <c r="BV157" s="21" t="s">
        <v>104</v>
      </c>
      <c r="BW157" s="23">
        <v>15.586681974741678</v>
      </c>
      <c r="BX157" s="24">
        <v>105.68205128205128</v>
      </c>
      <c r="BY157" s="23">
        <v>47.628458498023711</v>
      </c>
      <c r="BZ157" s="21" t="s">
        <v>103</v>
      </c>
      <c r="CA157" s="23" t="s">
        <v>103</v>
      </c>
      <c r="CB157" s="21" t="s">
        <v>103</v>
      </c>
      <c r="CC157" s="21" t="s">
        <v>103</v>
      </c>
      <c r="CD157" s="21">
        <v>1.3839835728952772</v>
      </c>
      <c r="CE157" s="21" t="s">
        <v>103</v>
      </c>
      <c r="CF157" s="21" t="s">
        <v>103</v>
      </c>
      <c r="CG157" s="24">
        <v>115.91274397244547</v>
      </c>
      <c r="CH157" s="21" t="s">
        <v>103</v>
      </c>
      <c r="CI157" s="21" t="s">
        <v>103</v>
      </c>
      <c r="CJ157" s="21" t="s">
        <v>103</v>
      </c>
      <c r="CK157" s="21" t="s">
        <v>103</v>
      </c>
      <c r="CL157" s="21" t="s">
        <v>103</v>
      </c>
      <c r="CM157" s="21" t="s">
        <v>103</v>
      </c>
    </row>
    <row r="158" spans="1:91" x14ac:dyDescent="0.3">
      <c r="A158" s="25" t="s">
        <v>109</v>
      </c>
      <c r="B158" s="23">
        <v>92.11</v>
      </c>
      <c r="C158" s="21" t="s">
        <v>103</v>
      </c>
      <c r="D158" s="21" t="s">
        <v>103</v>
      </c>
      <c r="E158" s="21" t="s">
        <v>103</v>
      </c>
      <c r="F158" s="21" t="s">
        <v>103</v>
      </c>
      <c r="G158" s="21" t="s">
        <v>103</v>
      </c>
      <c r="H158" s="21" t="s">
        <v>103</v>
      </c>
      <c r="I158" s="21" t="s">
        <v>103</v>
      </c>
      <c r="J158" s="21" t="s">
        <v>103</v>
      </c>
      <c r="K158" s="21" t="s">
        <v>103</v>
      </c>
      <c r="L158" s="21" t="s">
        <v>103</v>
      </c>
      <c r="M158" s="21" t="s">
        <v>103</v>
      </c>
      <c r="N158" s="21" t="s">
        <v>103</v>
      </c>
      <c r="O158" s="21" t="s">
        <v>103</v>
      </c>
      <c r="P158" s="21" t="s">
        <v>103</v>
      </c>
      <c r="Q158" s="21" t="s">
        <v>103</v>
      </c>
      <c r="R158" s="21" t="s">
        <v>103</v>
      </c>
      <c r="S158" s="21" t="s">
        <v>103</v>
      </c>
      <c r="T158" s="21" t="s">
        <v>103</v>
      </c>
      <c r="U158" s="21" t="s">
        <v>103</v>
      </c>
      <c r="V158" s="21" t="s">
        <v>103</v>
      </c>
      <c r="W158" s="21" t="s">
        <v>105</v>
      </c>
      <c r="X158" s="21" t="s">
        <v>103</v>
      </c>
      <c r="Y158" s="21">
        <v>3.8597582037996542E-2</v>
      </c>
      <c r="Z158" s="21">
        <v>1.1025906735751294</v>
      </c>
      <c r="AA158" s="21">
        <v>3.3933273219116318</v>
      </c>
      <c r="AB158" s="21">
        <v>3.1723865877712032</v>
      </c>
      <c r="AC158" s="21" t="s">
        <v>103</v>
      </c>
      <c r="AD158" s="21" t="s">
        <v>103</v>
      </c>
      <c r="AE158" s="23">
        <v>76.902723735408557</v>
      </c>
      <c r="AF158" s="23">
        <v>44.094302554027507</v>
      </c>
      <c r="AG158" s="21" t="s">
        <v>103</v>
      </c>
      <c r="AH158" s="21" t="s">
        <v>103</v>
      </c>
      <c r="AI158" s="21" t="s">
        <v>103</v>
      </c>
      <c r="AJ158" s="21" t="s">
        <v>103</v>
      </c>
      <c r="AK158" s="21" t="s">
        <v>103</v>
      </c>
      <c r="AL158" s="21">
        <v>6.8540782122905037</v>
      </c>
      <c r="AM158" s="21" t="s">
        <v>103</v>
      </c>
      <c r="AN158" s="21" t="s">
        <v>103</v>
      </c>
      <c r="AO158" s="21" t="s">
        <v>103</v>
      </c>
      <c r="AP158" s="21" t="s">
        <v>103</v>
      </c>
      <c r="AQ158" s="21" t="s">
        <v>103</v>
      </c>
      <c r="AR158" s="21" t="s">
        <v>103</v>
      </c>
      <c r="AS158" t="s">
        <v>103</v>
      </c>
      <c r="AT158" s="21" t="s">
        <v>103</v>
      </c>
      <c r="AU158" s="21" t="s">
        <v>103</v>
      </c>
      <c r="AV158" s="21" t="s">
        <v>103</v>
      </c>
      <c r="AW158" s="21" t="s">
        <v>103</v>
      </c>
      <c r="AX158" s="21" t="s">
        <v>103</v>
      </c>
      <c r="AY158" s="21" t="s">
        <v>103</v>
      </c>
      <c r="AZ158" s="21" t="s">
        <v>103</v>
      </c>
      <c r="BA158" s="21" t="s">
        <v>103</v>
      </c>
      <c r="BB158" s="23">
        <v>75.933333333333337</v>
      </c>
      <c r="BC158" s="21" t="s">
        <v>103</v>
      </c>
      <c r="BD158" s="21" t="s">
        <v>103</v>
      </c>
      <c r="BE158" s="23" t="s">
        <v>103</v>
      </c>
      <c r="BF158" s="21" t="s">
        <v>103</v>
      </c>
      <c r="BG158" s="21" t="s">
        <v>103</v>
      </c>
      <c r="BH158" s="21" t="s">
        <v>103</v>
      </c>
      <c r="BI158" s="21" t="s">
        <v>103</v>
      </c>
      <c r="BJ158" s="23" t="s">
        <v>105</v>
      </c>
      <c r="BK158" s="21" t="s">
        <v>103</v>
      </c>
      <c r="BL158" s="21" t="s">
        <v>103</v>
      </c>
      <c r="BM158" s="21" t="s">
        <v>103</v>
      </c>
      <c r="BN158" s="21" t="s">
        <v>103</v>
      </c>
      <c r="BO158" s="21" t="s">
        <v>103</v>
      </c>
      <c r="BP158" s="21" t="s">
        <v>103</v>
      </c>
      <c r="BQ158" s="21" t="s">
        <v>103</v>
      </c>
      <c r="BR158" s="21" t="s">
        <v>103</v>
      </c>
      <c r="BS158" s="21" t="s">
        <v>103</v>
      </c>
      <c r="BT158" s="21" t="s">
        <v>103</v>
      </c>
      <c r="BU158" s="21" t="s">
        <v>103</v>
      </c>
      <c r="BV158" s="21" t="s">
        <v>105</v>
      </c>
      <c r="BW158" s="23">
        <v>20.013777267508608</v>
      </c>
      <c r="BX158" s="24">
        <v>121.92820512820512</v>
      </c>
      <c r="BY158" s="23">
        <v>70.055335968379453</v>
      </c>
      <c r="BZ158" s="21" t="s">
        <v>103</v>
      </c>
      <c r="CA158" s="23" t="s">
        <v>103</v>
      </c>
      <c r="CB158" s="21" t="s">
        <v>103</v>
      </c>
      <c r="CC158" s="21" t="s">
        <v>103</v>
      </c>
      <c r="CD158" s="21" t="s">
        <v>103</v>
      </c>
      <c r="CE158" s="21" t="s">
        <v>103</v>
      </c>
      <c r="CF158" s="21" t="s">
        <v>103</v>
      </c>
      <c r="CG158" s="24">
        <v>163.12284730195182</v>
      </c>
      <c r="CH158" s="21" t="s">
        <v>103</v>
      </c>
      <c r="CI158" s="21" t="s">
        <v>103</v>
      </c>
      <c r="CJ158" s="21" t="s">
        <v>103</v>
      </c>
      <c r="CK158" s="21" t="s">
        <v>103</v>
      </c>
      <c r="CL158" s="21" t="s">
        <v>103</v>
      </c>
      <c r="CM158" s="21" t="s">
        <v>103</v>
      </c>
    </row>
    <row r="159" spans="1:91" x14ac:dyDescent="0.3">
      <c r="A159" s="25" t="s">
        <v>109</v>
      </c>
      <c r="B159" s="23">
        <v>78.12</v>
      </c>
      <c r="C159" s="21" t="s">
        <v>103</v>
      </c>
      <c r="D159" s="21" t="s">
        <v>103</v>
      </c>
      <c r="E159" s="21" t="s">
        <v>103</v>
      </c>
      <c r="F159" s="21" t="s">
        <v>103</v>
      </c>
      <c r="G159" s="21" t="s">
        <v>103</v>
      </c>
      <c r="H159" s="21" t="s">
        <v>103</v>
      </c>
      <c r="I159" s="21" t="s">
        <v>103</v>
      </c>
      <c r="J159" s="21" t="s">
        <v>103</v>
      </c>
      <c r="K159" s="21" t="s">
        <v>103</v>
      </c>
      <c r="L159" s="21" t="s">
        <v>103</v>
      </c>
      <c r="M159" s="21" t="s">
        <v>103</v>
      </c>
      <c r="N159" s="21" t="s">
        <v>103</v>
      </c>
      <c r="O159" s="21" t="s">
        <v>103</v>
      </c>
      <c r="P159" s="21" t="s">
        <v>103</v>
      </c>
      <c r="Q159" s="21" t="s">
        <v>103</v>
      </c>
      <c r="R159" s="21" t="s">
        <v>103</v>
      </c>
      <c r="S159" s="21" t="s">
        <v>103</v>
      </c>
      <c r="T159" s="21" t="s">
        <v>103</v>
      </c>
      <c r="U159" s="21" t="s">
        <v>103</v>
      </c>
      <c r="V159" s="21" t="s">
        <v>103</v>
      </c>
      <c r="W159" s="21" t="s">
        <v>103</v>
      </c>
      <c r="X159" s="21" t="s">
        <v>103</v>
      </c>
      <c r="Y159" s="21" t="s">
        <v>105</v>
      </c>
      <c r="Z159" s="21">
        <v>0.7571675302245251</v>
      </c>
      <c r="AA159" s="21">
        <v>2.5702434625789001</v>
      </c>
      <c r="AB159" s="21">
        <v>2.6635108481262324</v>
      </c>
      <c r="AC159" s="21" t="s">
        <v>103</v>
      </c>
      <c r="AD159" s="21" t="s">
        <v>103</v>
      </c>
      <c r="AE159" s="23">
        <v>52.832684824902721</v>
      </c>
      <c r="AF159" s="23">
        <v>44.385068762278976</v>
      </c>
      <c r="AG159" s="21" t="s">
        <v>103</v>
      </c>
      <c r="AH159" s="21" t="s">
        <v>103</v>
      </c>
      <c r="AI159" s="21" t="s">
        <v>103</v>
      </c>
      <c r="AJ159" s="21" t="s">
        <v>103</v>
      </c>
      <c r="AK159" s="21" t="s">
        <v>103</v>
      </c>
      <c r="AL159" s="21">
        <v>4.7427932960893848</v>
      </c>
      <c r="AM159" s="21" t="s">
        <v>103</v>
      </c>
      <c r="AN159" s="21" t="s">
        <v>103</v>
      </c>
      <c r="AO159" s="21" t="s">
        <v>103</v>
      </c>
      <c r="AP159" s="21" t="s">
        <v>103</v>
      </c>
      <c r="AQ159" s="21" t="s">
        <v>103</v>
      </c>
      <c r="AR159" s="21" t="s">
        <v>103</v>
      </c>
      <c r="AS159" t="s">
        <v>103</v>
      </c>
      <c r="AT159" s="21" t="s">
        <v>103</v>
      </c>
      <c r="AU159" s="21" t="s">
        <v>103</v>
      </c>
      <c r="AV159" s="21" t="s">
        <v>103</v>
      </c>
      <c r="AW159" s="21" t="s">
        <v>103</v>
      </c>
      <c r="AX159" s="21" t="s">
        <v>103</v>
      </c>
      <c r="AY159" s="21" t="s">
        <v>103</v>
      </c>
      <c r="AZ159" s="21" t="s">
        <v>103</v>
      </c>
      <c r="BA159" s="21" t="s">
        <v>103</v>
      </c>
      <c r="BB159" s="24">
        <v>218.04444444444442</v>
      </c>
      <c r="BC159" s="21" t="s">
        <v>103</v>
      </c>
      <c r="BD159" s="21" t="s">
        <v>103</v>
      </c>
      <c r="BE159" s="21" t="s">
        <v>103</v>
      </c>
      <c r="BF159" s="21" t="s">
        <v>103</v>
      </c>
      <c r="BG159" s="21" t="s">
        <v>103</v>
      </c>
      <c r="BH159" s="21" t="s">
        <v>103</v>
      </c>
      <c r="BI159" s="21" t="s">
        <v>103</v>
      </c>
      <c r="BJ159" s="23">
        <v>76.053130929791266</v>
      </c>
      <c r="BK159" s="21" t="s">
        <v>103</v>
      </c>
      <c r="BL159" s="21" t="s">
        <v>103</v>
      </c>
      <c r="BM159" s="21" t="s">
        <v>103</v>
      </c>
      <c r="BN159" s="21" t="s">
        <v>103</v>
      </c>
      <c r="BO159" s="21" t="s">
        <v>103</v>
      </c>
      <c r="BP159" s="21" t="s">
        <v>103</v>
      </c>
      <c r="BQ159" s="21" t="s">
        <v>103</v>
      </c>
      <c r="BR159" s="21" t="s">
        <v>103</v>
      </c>
      <c r="BS159" s="21" t="s">
        <v>103</v>
      </c>
      <c r="BT159" s="21" t="s">
        <v>103</v>
      </c>
      <c r="BU159" s="21" t="s">
        <v>104</v>
      </c>
      <c r="BV159" s="21" t="s">
        <v>103</v>
      </c>
      <c r="BW159" s="21">
        <v>7.4332950631458106</v>
      </c>
      <c r="BX159" s="23">
        <v>84.512820512820511</v>
      </c>
      <c r="BY159" s="23">
        <v>48.569169960474305</v>
      </c>
      <c r="BZ159" s="21" t="s">
        <v>103</v>
      </c>
      <c r="CA159" s="23" t="s">
        <v>103</v>
      </c>
      <c r="CB159" s="21" t="s">
        <v>103</v>
      </c>
      <c r="CC159" s="21" t="s">
        <v>103</v>
      </c>
      <c r="CD159" s="21" t="s">
        <v>103</v>
      </c>
      <c r="CE159" s="21" t="s">
        <v>103</v>
      </c>
      <c r="CF159" s="21" t="s">
        <v>103</v>
      </c>
      <c r="CG159" s="24">
        <v>134.28243398392652</v>
      </c>
      <c r="CH159" s="21" t="s">
        <v>103</v>
      </c>
      <c r="CI159" s="21" t="s">
        <v>103</v>
      </c>
      <c r="CJ159" s="21" t="s">
        <v>103</v>
      </c>
      <c r="CK159" s="21" t="s">
        <v>103</v>
      </c>
      <c r="CL159" s="21" t="s">
        <v>103</v>
      </c>
      <c r="CM159" s="21" t="s">
        <v>103</v>
      </c>
    </row>
    <row r="160" spans="1:91" x14ac:dyDescent="0.3">
      <c r="A160" t="s">
        <v>109</v>
      </c>
      <c r="B160" s="23">
        <v>54.55</v>
      </c>
      <c r="C160" s="21" t="s">
        <v>103</v>
      </c>
      <c r="D160" s="21" t="s">
        <v>103</v>
      </c>
      <c r="E160" s="21" t="s">
        <v>103</v>
      </c>
      <c r="F160" s="21" t="s">
        <v>103</v>
      </c>
      <c r="G160" s="21" t="s">
        <v>103</v>
      </c>
      <c r="H160" s="21" t="s">
        <v>103</v>
      </c>
      <c r="I160" s="21" t="s">
        <v>103</v>
      </c>
      <c r="J160" s="21" t="s">
        <v>103</v>
      </c>
      <c r="K160" s="21" t="s">
        <v>103</v>
      </c>
      <c r="L160" s="21" t="s">
        <v>103</v>
      </c>
      <c r="M160" s="21" t="s">
        <v>103</v>
      </c>
      <c r="N160" s="21" t="s">
        <v>103</v>
      </c>
      <c r="O160" s="21" t="s">
        <v>103</v>
      </c>
      <c r="P160" s="21" t="s">
        <v>103</v>
      </c>
      <c r="Q160" s="21" t="s">
        <v>103</v>
      </c>
      <c r="R160" s="21" t="s">
        <v>103</v>
      </c>
      <c r="S160" s="21" t="s">
        <v>103</v>
      </c>
      <c r="T160" s="21" t="s">
        <v>103</v>
      </c>
      <c r="U160" s="21" t="s">
        <v>103</v>
      </c>
      <c r="V160" s="21" t="s">
        <v>103</v>
      </c>
      <c r="W160" s="21" t="s">
        <v>103</v>
      </c>
      <c r="X160" s="21" t="s">
        <v>103</v>
      </c>
      <c r="Y160" s="21" t="s">
        <v>103</v>
      </c>
      <c r="Z160" s="21">
        <v>0.32414507772020729</v>
      </c>
      <c r="AA160" s="21">
        <v>0.92119026149684402</v>
      </c>
      <c r="AB160" s="21">
        <v>0.9254437869822485</v>
      </c>
      <c r="AC160" s="21" t="s">
        <v>103</v>
      </c>
      <c r="AD160" s="21" t="s">
        <v>103</v>
      </c>
      <c r="AE160" s="23">
        <v>48.474708171206224</v>
      </c>
      <c r="AF160" s="23">
        <v>27.119842829076624</v>
      </c>
      <c r="AG160" s="21" t="s">
        <v>103</v>
      </c>
      <c r="AH160" s="21" t="s">
        <v>103</v>
      </c>
      <c r="AI160" s="21" t="s">
        <v>103</v>
      </c>
      <c r="AJ160" s="21" t="s">
        <v>103</v>
      </c>
      <c r="AK160" s="21" t="s">
        <v>103</v>
      </c>
      <c r="AL160" s="21">
        <v>2.7629050279329608</v>
      </c>
      <c r="AM160" s="21" t="s">
        <v>103</v>
      </c>
      <c r="AN160" s="21" t="s">
        <v>103</v>
      </c>
      <c r="AO160" s="21" t="s">
        <v>103</v>
      </c>
      <c r="AP160" s="21" t="s">
        <v>103</v>
      </c>
      <c r="AQ160" s="21" t="s">
        <v>103</v>
      </c>
      <c r="AR160" s="21" t="s">
        <v>103</v>
      </c>
      <c r="AS160" t="s">
        <v>103</v>
      </c>
      <c r="AT160" s="21" t="s">
        <v>103</v>
      </c>
      <c r="AU160" s="21" t="s">
        <v>103</v>
      </c>
      <c r="AV160" s="21" t="s">
        <v>103</v>
      </c>
      <c r="AW160" s="21" t="s">
        <v>103</v>
      </c>
      <c r="AX160" s="21" t="s">
        <v>103</v>
      </c>
      <c r="AY160" s="21" t="s">
        <v>103</v>
      </c>
      <c r="AZ160" s="21" t="s">
        <v>103</v>
      </c>
      <c r="BA160" s="21" t="s">
        <v>103</v>
      </c>
      <c r="BB160" s="23">
        <v>15.246666666666666</v>
      </c>
      <c r="BC160" s="21" t="s">
        <v>103</v>
      </c>
      <c r="BD160" s="21" t="s">
        <v>103</v>
      </c>
      <c r="BE160" s="21" t="s">
        <v>103</v>
      </c>
      <c r="BF160" s="21" t="s">
        <v>103</v>
      </c>
      <c r="BG160" s="21" t="s">
        <v>103</v>
      </c>
      <c r="BH160" s="21" t="s">
        <v>103</v>
      </c>
      <c r="BI160" s="21" t="s">
        <v>103</v>
      </c>
      <c r="BJ160" s="23">
        <v>94.952561669829223</v>
      </c>
      <c r="BK160" s="21" t="s">
        <v>103</v>
      </c>
      <c r="BL160" s="21" t="s">
        <v>103</v>
      </c>
      <c r="BM160" s="21" t="s">
        <v>103</v>
      </c>
      <c r="BN160" s="21" t="s">
        <v>103</v>
      </c>
      <c r="BO160" s="21" t="s">
        <v>103</v>
      </c>
      <c r="BP160" s="21" t="s">
        <v>103</v>
      </c>
      <c r="BQ160" s="21" t="s">
        <v>103</v>
      </c>
      <c r="BR160" s="21" t="s">
        <v>103</v>
      </c>
      <c r="BS160" s="21" t="s">
        <v>103</v>
      </c>
      <c r="BT160" s="21" t="s">
        <v>103</v>
      </c>
      <c r="BU160" s="21" t="s">
        <v>103</v>
      </c>
      <c r="BV160" s="21" t="s">
        <v>103</v>
      </c>
      <c r="BW160" s="21">
        <v>8.7311136624569468</v>
      </c>
      <c r="BX160" s="23">
        <v>85.251282051282047</v>
      </c>
      <c r="BY160" s="23">
        <v>47.604743083003953</v>
      </c>
      <c r="BZ160" s="21" t="s">
        <v>103</v>
      </c>
      <c r="CA160" s="23" t="s">
        <v>103</v>
      </c>
      <c r="CB160" s="21" t="s">
        <v>103</v>
      </c>
      <c r="CC160" s="21" t="s">
        <v>103</v>
      </c>
      <c r="CD160" s="21" t="s">
        <v>103</v>
      </c>
      <c r="CE160" s="21" t="s">
        <v>103</v>
      </c>
      <c r="CF160" s="21" t="s">
        <v>103</v>
      </c>
      <c r="CG160" s="24">
        <v>114.90241102181402</v>
      </c>
      <c r="CH160" s="21" t="s">
        <v>103</v>
      </c>
      <c r="CI160" s="21" t="s">
        <v>103</v>
      </c>
      <c r="CJ160" s="21" t="s">
        <v>103</v>
      </c>
      <c r="CK160" s="21" t="s">
        <v>103</v>
      </c>
      <c r="CL160" s="21" t="s">
        <v>103</v>
      </c>
      <c r="CM160" s="21" t="s">
        <v>103</v>
      </c>
    </row>
    <row r="161" spans="1:91" x14ac:dyDescent="0.3">
      <c r="A161" t="s">
        <v>109</v>
      </c>
      <c r="B161" s="23">
        <v>58.379999999999995</v>
      </c>
      <c r="C161" s="21" t="s">
        <v>103</v>
      </c>
      <c r="D161" s="21" t="s">
        <v>103</v>
      </c>
      <c r="E161" s="21" t="s">
        <v>103</v>
      </c>
      <c r="F161" s="21" t="s">
        <v>103</v>
      </c>
      <c r="G161" s="21" t="s">
        <v>103</v>
      </c>
      <c r="H161" s="21" t="s">
        <v>103</v>
      </c>
      <c r="I161" s="21" t="s">
        <v>103</v>
      </c>
      <c r="J161" s="21" t="s">
        <v>103</v>
      </c>
      <c r="K161" s="21" t="s">
        <v>103</v>
      </c>
      <c r="L161" s="21" t="s">
        <v>103</v>
      </c>
      <c r="M161" s="21" t="s">
        <v>103</v>
      </c>
      <c r="N161" s="21" t="s">
        <v>103</v>
      </c>
      <c r="O161" s="21" t="s">
        <v>103</v>
      </c>
      <c r="P161" s="21" t="s">
        <v>103</v>
      </c>
      <c r="Q161" s="21" t="s">
        <v>103</v>
      </c>
      <c r="R161" s="21" t="s">
        <v>103</v>
      </c>
      <c r="S161" s="21" t="s">
        <v>103</v>
      </c>
      <c r="T161" s="21" t="s">
        <v>103</v>
      </c>
      <c r="U161" s="21" t="s">
        <v>103</v>
      </c>
      <c r="V161" s="21" t="s">
        <v>103</v>
      </c>
      <c r="W161" s="21" t="s">
        <v>103</v>
      </c>
      <c r="X161" s="21" t="s">
        <v>103</v>
      </c>
      <c r="Y161" s="21" t="s">
        <v>103</v>
      </c>
      <c r="Z161" s="21">
        <v>0.41257340241796203</v>
      </c>
      <c r="AA161" s="21">
        <v>1.1650135256988279</v>
      </c>
      <c r="AB161" s="21">
        <v>1.3767258382642997</v>
      </c>
      <c r="AC161" s="21" t="s">
        <v>103</v>
      </c>
      <c r="AD161" s="21" t="s">
        <v>103</v>
      </c>
      <c r="AE161" s="23">
        <v>52.070038910505836</v>
      </c>
      <c r="AF161" s="23">
        <v>27.300589390962674</v>
      </c>
      <c r="AG161" s="21" t="s">
        <v>103</v>
      </c>
      <c r="AH161" s="21" t="s">
        <v>103</v>
      </c>
      <c r="AI161" s="21" t="s">
        <v>103</v>
      </c>
      <c r="AJ161" s="21" t="s">
        <v>103</v>
      </c>
      <c r="AK161" s="21" t="s">
        <v>103</v>
      </c>
      <c r="AL161" s="21">
        <v>3.0239106145251395</v>
      </c>
      <c r="AM161" s="21" t="s">
        <v>103</v>
      </c>
      <c r="AN161" s="21" t="s">
        <v>103</v>
      </c>
      <c r="AO161" s="21" t="s">
        <v>103</v>
      </c>
      <c r="AP161" s="21" t="s">
        <v>103</v>
      </c>
      <c r="AQ161" s="21" t="s">
        <v>103</v>
      </c>
      <c r="AR161" s="21" t="s">
        <v>103</v>
      </c>
      <c r="AS161" t="s">
        <v>103</v>
      </c>
      <c r="AT161" s="21" t="s">
        <v>103</v>
      </c>
      <c r="AU161" s="21" t="s">
        <v>103</v>
      </c>
      <c r="AV161" s="21" t="s">
        <v>103</v>
      </c>
      <c r="AW161" s="21" t="s">
        <v>103</v>
      </c>
      <c r="AX161" s="21" t="s">
        <v>103</v>
      </c>
      <c r="AY161" s="21" t="s">
        <v>103</v>
      </c>
      <c r="AZ161" s="21" t="s">
        <v>103</v>
      </c>
      <c r="BA161" s="21" t="s">
        <v>103</v>
      </c>
      <c r="BB161" s="24">
        <v>358.22222222222223</v>
      </c>
      <c r="BC161" s="21">
        <v>0.29537206931702348</v>
      </c>
      <c r="BD161" s="21" t="s">
        <v>103</v>
      </c>
      <c r="BE161" s="21" t="s">
        <v>103</v>
      </c>
      <c r="BF161" s="21" t="s">
        <v>103</v>
      </c>
      <c r="BG161" s="21" t="s">
        <v>103</v>
      </c>
      <c r="BH161" s="21" t="s">
        <v>103</v>
      </c>
      <c r="BI161" s="21" t="s">
        <v>103</v>
      </c>
      <c r="BJ161" s="23" t="s">
        <v>103</v>
      </c>
      <c r="BK161" s="21" t="s">
        <v>103</v>
      </c>
      <c r="BL161" s="21" t="s">
        <v>103</v>
      </c>
      <c r="BM161" s="21" t="s">
        <v>103</v>
      </c>
      <c r="BN161" s="21" t="s">
        <v>103</v>
      </c>
      <c r="BO161" s="21" t="s">
        <v>103</v>
      </c>
      <c r="BP161" s="21" t="s">
        <v>103</v>
      </c>
      <c r="BQ161" s="21" t="s">
        <v>103</v>
      </c>
      <c r="BR161" s="21" t="s">
        <v>103</v>
      </c>
      <c r="BS161" s="21" t="s">
        <v>103</v>
      </c>
      <c r="BT161" s="21" t="s">
        <v>103</v>
      </c>
      <c r="BU161" s="21" t="s">
        <v>104</v>
      </c>
      <c r="BV161" s="21" t="s">
        <v>103</v>
      </c>
      <c r="BW161" s="23">
        <v>53.777267508610798</v>
      </c>
      <c r="BX161" s="24">
        <v>147.36410256410255</v>
      </c>
      <c r="BY161" s="24">
        <v>1716.205533596838</v>
      </c>
      <c r="BZ161" s="21" t="s">
        <v>103</v>
      </c>
      <c r="CA161" s="23" t="s">
        <v>103</v>
      </c>
      <c r="CB161" s="21" t="s">
        <v>103</v>
      </c>
      <c r="CC161" s="21" t="s">
        <v>103</v>
      </c>
      <c r="CD161" s="21" t="s">
        <v>103</v>
      </c>
      <c r="CE161" s="21" t="s">
        <v>103</v>
      </c>
      <c r="CF161" s="21" t="s">
        <v>103</v>
      </c>
      <c r="CG161" s="21">
        <v>46.723306544202067</v>
      </c>
      <c r="CH161" s="21" t="s">
        <v>103</v>
      </c>
      <c r="CI161" s="21" t="s">
        <v>103</v>
      </c>
      <c r="CJ161" s="21" t="s">
        <v>103</v>
      </c>
      <c r="CK161" s="21" t="s">
        <v>103</v>
      </c>
      <c r="CL161" s="21" t="s">
        <v>103</v>
      </c>
      <c r="CM161" s="21" t="s">
        <v>103</v>
      </c>
    </row>
    <row r="162" spans="1:91" x14ac:dyDescent="0.3">
      <c r="A162" s="25" t="s">
        <v>109</v>
      </c>
      <c r="B162" s="23">
        <v>76</v>
      </c>
      <c r="C162" s="21" t="s">
        <v>103</v>
      </c>
      <c r="D162" s="21" t="s">
        <v>103</v>
      </c>
      <c r="E162" s="21" t="s">
        <v>103</v>
      </c>
      <c r="F162" s="21" t="s">
        <v>103</v>
      </c>
      <c r="G162" s="21" t="s">
        <v>103</v>
      </c>
      <c r="H162" s="21" t="s">
        <v>103</v>
      </c>
      <c r="I162" s="21" t="s">
        <v>103</v>
      </c>
      <c r="J162" s="21">
        <v>5.4604511278195487</v>
      </c>
      <c r="K162" s="21">
        <v>1.8956896551724141</v>
      </c>
      <c r="L162" s="21">
        <v>7.0340298507462684</v>
      </c>
      <c r="M162" s="21">
        <v>1.2879288437102923</v>
      </c>
      <c r="N162" s="21">
        <v>4.0721603563474389</v>
      </c>
      <c r="O162" s="21">
        <v>2.1014675052410898</v>
      </c>
      <c r="P162" s="21">
        <v>3.9854823304680034</v>
      </c>
      <c r="Q162" s="21">
        <v>0.39619550858652575</v>
      </c>
      <c r="R162" s="21">
        <v>7.1218724778046809</v>
      </c>
      <c r="S162" s="21">
        <v>4.209294320137694</v>
      </c>
      <c r="T162" s="21">
        <v>9.6062992125984259</v>
      </c>
      <c r="U162" s="21">
        <v>4.4585365853658541</v>
      </c>
      <c r="V162" s="23">
        <f>SUM(I162:U162)</f>
        <v>51.629407773998231</v>
      </c>
      <c r="W162" s="21" t="s">
        <v>103</v>
      </c>
      <c r="X162" s="21">
        <v>0.31584279148297539</v>
      </c>
      <c r="Y162" s="21">
        <v>5.5537132987910187E-2</v>
      </c>
      <c r="Z162" s="21">
        <v>2.3343696027633851</v>
      </c>
      <c r="AA162" s="21">
        <v>9.5365193868349873</v>
      </c>
      <c r="AB162" s="21">
        <v>8.5364891518737664</v>
      </c>
      <c r="AC162" s="21" t="s">
        <v>103</v>
      </c>
      <c r="AD162" s="21" t="s">
        <v>103</v>
      </c>
      <c r="AE162" s="24">
        <v>117.82101167315176</v>
      </c>
      <c r="AF162" s="23">
        <v>53.626719056974459</v>
      </c>
      <c r="AG162" s="21" t="s">
        <v>103</v>
      </c>
      <c r="AH162" s="21" t="s">
        <v>103</v>
      </c>
      <c r="AI162" s="21" t="s">
        <v>103</v>
      </c>
      <c r="AJ162" s="21" t="s">
        <v>103</v>
      </c>
      <c r="AK162" s="21" t="s">
        <v>103</v>
      </c>
      <c r="AL162" s="21" t="s">
        <v>103</v>
      </c>
      <c r="AM162" s="21" t="s">
        <v>103</v>
      </c>
      <c r="AN162" s="21" t="s">
        <v>103</v>
      </c>
      <c r="AO162" s="21" t="s">
        <v>103</v>
      </c>
      <c r="AP162" s="21" t="s">
        <v>103</v>
      </c>
      <c r="AQ162" s="21" t="s">
        <v>103</v>
      </c>
      <c r="AR162" s="21" t="s">
        <v>103</v>
      </c>
      <c r="AS162" s="21" t="s">
        <v>103</v>
      </c>
      <c r="AT162" s="21" t="s">
        <v>103</v>
      </c>
      <c r="AU162" s="21" t="s">
        <v>103</v>
      </c>
      <c r="AV162" s="21" t="s">
        <v>103</v>
      </c>
      <c r="AW162" s="21" t="s">
        <v>103</v>
      </c>
      <c r="AX162" s="21" t="s">
        <v>103</v>
      </c>
      <c r="AY162" s="21" t="s">
        <v>103</v>
      </c>
      <c r="AZ162" s="21" t="s">
        <v>103</v>
      </c>
      <c r="BA162" s="21" t="s">
        <v>103</v>
      </c>
      <c r="BB162" s="21" t="s">
        <v>103</v>
      </c>
      <c r="BC162" s="21" t="s">
        <v>103</v>
      </c>
      <c r="BD162" s="21" t="s">
        <v>103</v>
      </c>
      <c r="BE162" s="21" t="s">
        <v>103</v>
      </c>
      <c r="BF162" s="21" t="s">
        <v>103</v>
      </c>
      <c r="BG162" s="21">
        <v>0.50008064516129036</v>
      </c>
      <c r="BH162" s="21" t="s">
        <v>103</v>
      </c>
      <c r="BI162" s="21" t="s">
        <v>103</v>
      </c>
      <c r="BJ162" s="24">
        <v>114.07969639468691</v>
      </c>
      <c r="BK162" s="21">
        <v>1.4998998998998998</v>
      </c>
      <c r="BL162" s="21" t="s">
        <v>103</v>
      </c>
      <c r="BM162" s="21" t="s">
        <v>103</v>
      </c>
      <c r="BN162" s="21" t="s">
        <v>103</v>
      </c>
      <c r="BO162" s="21" t="s">
        <v>103</v>
      </c>
      <c r="BP162" s="21" t="s">
        <v>103</v>
      </c>
      <c r="BQ162" s="21" t="s">
        <v>103</v>
      </c>
      <c r="BR162" s="21" t="s">
        <v>103</v>
      </c>
      <c r="BS162" s="24">
        <v>218.15555555555557</v>
      </c>
      <c r="BT162" s="21" t="s">
        <v>103</v>
      </c>
      <c r="BU162" s="21" t="s">
        <v>103</v>
      </c>
      <c r="BV162" s="21" t="s">
        <v>103</v>
      </c>
      <c r="BW162" s="21">
        <v>7.4223999999999997</v>
      </c>
      <c r="BX162" s="23" t="s">
        <v>103</v>
      </c>
      <c r="BY162" s="23">
        <v>10.084959816303101</v>
      </c>
      <c r="BZ162" s="21" t="s">
        <v>103</v>
      </c>
      <c r="CA162" s="24">
        <v>123.32307692307693</v>
      </c>
      <c r="CB162" s="23">
        <v>25.557312252964426</v>
      </c>
      <c r="CC162" s="21">
        <v>0.64154545454545453</v>
      </c>
      <c r="CD162" s="21" t="s">
        <v>103</v>
      </c>
      <c r="CE162" s="24">
        <v>8655.7979334098745</v>
      </c>
      <c r="CF162" s="21" t="s">
        <v>103</v>
      </c>
      <c r="CG162" s="21" t="s">
        <v>103</v>
      </c>
      <c r="CH162" s="21" t="s">
        <v>103</v>
      </c>
      <c r="CI162" s="21" t="s">
        <v>103</v>
      </c>
      <c r="CJ162" s="21" t="s">
        <v>103</v>
      </c>
      <c r="CK162" s="21" t="s">
        <v>103</v>
      </c>
      <c r="CL162" s="21" t="s">
        <v>103</v>
      </c>
      <c r="CM162" s="21" t="s">
        <v>103</v>
      </c>
    </row>
    <row r="163" spans="1:91" x14ac:dyDescent="0.3">
      <c r="A163" s="25" t="s">
        <v>109</v>
      </c>
      <c r="B163" s="23">
        <v>87.509999999999991</v>
      </c>
      <c r="C163" s="21" t="s">
        <v>103</v>
      </c>
      <c r="D163" s="21" t="s">
        <v>103</v>
      </c>
      <c r="E163" s="21" t="s">
        <v>103</v>
      </c>
      <c r="F163" s="21" t="s">
        <v>103</v>
      </c>
      <c r="G163" s="21" t="s">
        <v>103</v>
      </c>
      <c r="H163" s="21" t="s">
        <v>103</v>
      </c>
      <c r="I163" s="21" t="s">
        <v>103</v>
      </c>
      <c r="J163" s="21" t="s">
        <v>103</v>
      </c>
      <c r="K163" s="21" t="s">
        <v>103</v>
      </c>
      <c r="L163" s="21" t="s">
        <v>103</v>
      </c>
      <c r="M163" s="21" t="s">
        <v>103</v>
      </c>
      <c r="N163" s="21" t="s">
        <v>103</v>
      </c>
      <c r="O163" s="21" t="s">
        <v>103</v>
      </c>
      <c r="P163" s="21" t="s">
        <v>103</v>
      </c>
      <c r="Q163" s="21" t="s">
        <v>103</v>
      </c>
      <c r="R163" s="21" t="s">
        <v>103</v>
      </c>
      <c r="S163" s="21" t="s">
        <v>103</v>
      </c>
      <c r="T163" s="21" t="s">
        <v>103</v>
      </c>
      <c r="U163" s="21" t="s">
        <v>103</v>
      </c>
      <c r="V163" s="21" t="s">
        <v>103</v>
      </c>
      <c r="W163" s="21" t="s">
        <v>103</v>
      </c>
      <c r="X163" s="21">
        <v>0.36897101585217146</v>
      </c>
      <c r="Y163" s="21" t="s">
        <v>103</v>
      </c>
      <c r="Z163" s="21">
        <v>1.1405872193436959</v>
      </c>
      <c r="AA163" s="21">
        <v>4.4984670874661861</v>
      </c>
      <c r="AB163" s="21">
        <v>4.1222879684418148</v>
      </c>
      <c r="AC163" s="21" t="s">
        <v>103</v>
      </c>
      <c r="AD163" s="21" t="s">
        <v>103</v>
      </c>
      <c r="AE163" s="24">
        <v>112.76264591439688</v>
      </c>
      <c r="AF163" s="23">
        <v>49.210216110019644</v>
      </c>
      <c r="AG163" s="21" t="s">
        <v>103</v>
      </c>
      <c r="AH163" s="21" t="s">
        <v>103</v>
      </c>
      <c r="AI163" s="21" t="s">
        <v>103</v>
      </c>
      <c r="AJ163" s="21" t="s">
        <v>103</v>
      </c>
      <c r="AK163" s="21" t="s">
        <v>103</v>
      </c>
      <c r="AL163" s="21">
        <v>5.1924022346368712</v>
      </c>
      <c r="AM163" s="21" t="s">
        <v>103</v>
      </c>
      <c r="AN163" s="21" t="s">
        <v>103</v>
      </c>
      <c r="AO163" s="21" t="s">
        <v>103</v>
      </c>
      <c r="AP163" s="21" t="s">
        <v>103</v>
      </c>
      <c r="AQ163" s="21" t="s">
        <v>103</v>
      </c>
      <c r="AR163" s="21" t="s">
        <v>103</v>
      </c>
      <c r="AS163" s="21" t="s">
        <v>103</v>
      </c>
      <c r="AT163" s="21" t="s">
        <v>103</v>
      </c>
      <c r="AU163" s="21" t="s">
        <v>103</v>
      </c>
      <c r="AV163" s="21" t="s">
        <v>103</v>
      </c>
      <c r="AW163" s="21" t="s">
        <v>103</v>
      </c>
      <c r="AX163" s="21" t="s">
        <v>103</v>
      </c>
      <c r="AY163" s="21" t="s">
        <v>103</v>
      </c>
      <c r="AZ163" s="21" t="s">
        <v>103</v>
      </c>
      <c r="BA163" s="21" t="s">
        <v>103</v>
      </c>
      <c r="BB163" s="21" t="s">
        <v>103</v>
      </c>
      <c r="BC163" s="21" t="s">
        <v>103</v>
      </c>
      <c r="BD163" s="21" t="s">
        <v>103</v>
      </c>
      <c r="BE163" s="21" t="s">
        <v>103</v>
      </c>
      <c r="BF163" s="21" t="s">
        <v>103</v>
      </c>
      <c r="BG163" s="21" t="s">
        <v>103</v>
      </c>
      <c r="BH163" s="21" t="s">
        <v>103</v>
      </c>
      <c r="BI163" s="21" t="s">
        <v>103</v>
      </c>
      <c r="BJ163" s="23">
        <v>45.70777988614801</v>
      </c>
      <c r="BK163" s="21" t="s">
        <v>103</v>
      </c>
      <c r="BL163" s="21" t="s">
        <v>103</v>
      </c>
      <c r="BM163" s="21" t="s">
        <v>103</v>
      </c>
      <c r="BN163" s="21" t="s">
        <v>103</v>
      </c>
      <c r="BO163" s="21" t="s">
        <v>103</v>
      </c>
      <c r="BP163" s="21" t="s">
        <v>103</v>
      </c>
      <c r="BQ163" s="21" t="s">
        <v>103</v>
      </c>
      <c r="BR163" s="21" t="s">
        <v>103</v>
      </c>
      <c r="BS163" s="24">
        <v>188.66666666666666</v>
      </c>
      <c r="BT163" s="21" t="s">
        <v>103</v>
      </c>
      <c r="BU163" s="21" t="s">
        <v>103</v>
      </c>
      <c r="BV163" s="21" t="s">
        <v>103</v>
      </c>
      <c r="BW163" s="23">
        <v>17.111999999999998</v>
      </c>
      <c r="BX163" s="23">
        <v>23.544</v>
      </c>
      <c r="BY163" s="23">
        <v>87.24684270952929</v>
      </c>
      <c r="BZ163" s="21" t="s">
        <v>103</v>
      </c>
      <c r="CA163" s="24">
        <v>358.97435897435895</v>
      </c>
      <c r="CB163" s="24">
        <v>5178.656126482213</v>
      </c>
      <c r="CC163" s="21">
        <v>0.7228181818181818</v>
      </c>
      <c r="CD163" s="23">
        <v>17.572649572649571</v>
      </c>
      <c r="CE163" s="23">
        <v>67.113662456946045</v>
      </c>
      <c r="CF163" s="21" t="s">
        <v>103</v>
      </c>
      <c r="CG163" s="21" t="s">
        <v>103</v>
      </c>
      <c r="CH163" s="21" t="s">
        <v>103</v>
      </c>
      <c r="CI163" s="21" t="s">
        <v>103</v>
      </c>
      <c r="CJ163" s="21" t="s">
        <v>103</v>
      </c>
      <c r="CK163" s="21" t="s">
        <v>103</v>
      </c>
      <c r="CL163" s="21" t="s">
        <v>103</v>
      </c>
      <c r="CM163" s="21" t="s">
        <v>103</v>
      </c>
    </row>
    <row r="164" spans="1:91" x14ac:dyDescent="0.3">
      <c r="B164" s="23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4"/>
      <c r="AF164" s="23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3"/>
      <c r="BK164" s="21"/>
      <c r="BL164" s="21"/>
      <c r="BM164" s="21"/>
      <c r="BN164" s="21"/>
      <c r="BO164" s="21"/>
      <c r="BP164" s="21"/>
      <c r="BQ164" s="21"/>
      <c r="BR164" s="21"/>
      <c r="BS164" s="24"/>
      <c r="BT164" s="21"/>
      <c r="BU164" s="21"/>
      <c r="BV164" s="21"/>
      <c r="BW164" s="23"/>
      <c r="BX164" s="23"/>
      <c r="BY164" s="23"/>
      <c r="BZ164" s="21"/>
      <c r="CA164" s="24"/>
      <c r="CB164" s="24"/>
      <c r="CC164" s="21"/>
      <c r="CD164" s="23"/>
      <c r="CE164" s="23"/>
      <c r="CF164" s="21"/>
      <c r="CG164" s="21"/>
      <c r="CH164" s="21"/>
      <c r="CI164" s="21"/>
      <c r="CJ164" s="21"/>
      <c r="CK164" s="21"/>
      <c r="CL164" s="21"/>
      <c r="CM164" s="21"/>
    </row>
    <row r="165" spans="1:91" s="1" customFormat="1" x14ac:dyDescent="0.3">
      <c r="B165" s="2"/>
      <c r="C165" s="2" t="s">
        <v>2</v>
      </c>
      <c r="D165" s="2"/>
      <c r="E165" s="2"/>
      <c r="F165" s="2"/>
      <c r="G165" s="2"/>
      <c r="H165" s="2"/>
      <c r="I165" s="3"/>
      <c r="J165" s="3"/>
      <c r="K165" s="3" t="s">
        <v>3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/>
      <c r="X165" s="4"/>
      <c r="Y165" s="4" t="s">
        <v>4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5" t="s">
        <v>5</v>
      </c>
      <c r="AS165" s="5"/>
      <c r="AT165" s="5"/>
      <c r="AU165" s="6"/>
      <c r="AV165" s="6" t="s">
        <v>6</v>
      </c>
      <c r="AW165" s="6"/>
      <c r="AX165" s="6"/>
      <c r="AY165" s="6"/>
      <c r="AZ165" s="6"/>
      <c r="BA165" s="6"/>
      <c r="BB165" s="6"/>
      <c r="BC165" s="6"/>
      <c r="BD165" s="6"/>
      <c r="BE165" s="7"/>
      <c r="BF165" s="7"/>
      <c r="BG165" s="7" t="s">
        <v>7</v>
      </c>
      <c r="BH165" s="7"/>
      <c r="BI165" s="7"/>
      <c r="BJ165" s="7"/>
      <c r="BK165" s="7"/>
      <c r="BL165" s="7"/>
      <c r="BM165" s="8" t="s">
        <v>8</v>
      </c>
      <c r="BN165" s="8"/>
      <c r="BO165" s="8"/>
      <c r="BP165" s="8"/>
      <c r="BQ165" s="1" t="s">
        <v>9</v>
      </c>
      <c r="BR165" s="9"/>
      <c r="BS165" s="9"/>
      <c r="BT165" s="9" t="s">
        <v>10</v>
      </c>
      <c r="BU165" s="9"/>
      <c r="BV165" s="9"/>
      <c r="BW165" s="9"/>
      <c r="BX165" s="9"/>
      <c r="BY165" s="9"/>
      <c r="BZ165" s="10"/>
      <c r="CA165" s="10"/>
      <c r="CB165" s="10"/>
      <c r="CC165" s="10" t="s">
        <v>11</v>
      </c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</row>
    <row r="166" spans="1:91" x14ac:dyDescent="0.3">
      <c r="A166" t="s">
        <v>110</v>
      </c>
      <c r="B166" s="11" t="s">
        <v>12</v>
      </c>
      <c r="C166" s="11" t="s">
        <v>13</v>
      </c>
      <c r="D166" s="11" t="s">
        <v>14</v>
      </c>
      <c r="E166" s="11" t="s">
        <v>15</v>
      </c>
      <c r="F166" s="11" t="s">
        <v>16</v>
      </c>
      <c r="G166" s="11" t="s">
        <v>17</v>
      </c>
      <c r="H166" s="11" t="s">
        <v>18</v>
      </c>
      <c r="I166" s="12" t="s">
        <v>19</v>
      </c>
      <c r="J166" s="12" t="s">
        <v>20</v>
      </c>
      <c r="K166" s="12" t="s">
        <v>21</v>
      </c>
      <c r="L166" s="12" t="s">
        <v>22</v>
      </c>
      <c r="M166" s="12" t="s">
        <v>23</v>
      </c>
      <c r="N166" s="12" t="s">
        <v>24</v>
      </c>
      <c r="O166" s="12" t="s">
        <v>25</v>
      </c>
      <c r="P166" s="12" t="s">
        <v>26</v>
      </c>
      <c r="Q166" s="12" t="s">
        <v>27</v>
      </c>
      <c r="R166" s="12" t="s">
        <v>28</v>
      </c>
      <c r="S166" s="12" t="s">
        <v>29</v>
      </c>
      <c r="T166" s="12" t="s">
        <v>30</v>
      </c>
      <c r="U166" s="12" t="s">
        <v>31</v>
      </c>
      <c r="V166" s="12" t="s">
        <v>32</v>
      </c>
      <c r="W166" s="13" t="s">
        <v>33</v>
      </c>
      <c r="X166" s="13" t="s">
        <v>34</v>
      </c>
      <c r="Y166" s="13" t="s">
        <v>35</v>
      </c>
      <c r="Z166" s="13" t="s">
        <v>36</v>
      </c>
      <c r="AA166" s="13" t="s">
        <v>37</v>
      </c>
      <c r="AB166" s="13" t="s">
        <v>38</v>
      </c>
      <c r="AC166" s="13" t="s">
        <v>39</v>
      </c>
      <c r="AD166" s="13" t="s">
        <v>40</v>
      </c>
      <c r="AE166" s="13" t="s">
        <v>41</v>
      </c>
      <c r="AF166" s="13" t="s">
        <v>42</v>
      </c>
      <c r="AG166" s="13" t="s">
        <v>43</v>
      </c>
      <c r="AH166" s="13" t="s">
        <v>44</v>
      </c>
      <c r="AI166" s="13" t="s">
        <v>45</v>
      </c>
      <c r="AJ166" s="13" t="s">
        <v>46</v>
      </c>
      <c r="AK166" s="13" t="s">
        <v>47</v>
      </c>
      <c r="AL166" s="13" t="s">
        <v>48</v>
      </c>
      <c r="AM166" s="13" t="s">
        <v>49</v>
      </c>
      <c r="AN166" s="13" t="s">
        <v>50</v>
      </c>
      <c r="AO166" s="13" t="s">
        <v>51</v>
      </c>
      <c r="AP166" s="13" t="s">
        <v>52</v>
      </c>
      <c r="AQ166" s="13" t="s">
        <v>53</v>
      </c>
      <c r="AR166" s="14" t="s">
        <v>54</v>
      </c>
      <c r="AS166" s="14" t="s">
        <v>55</v>
      </c>
      <c r="AT166" s="14" t="s">
        <v>56</v>
      </c>
      <c r="AU166" s="15" t="s">
        <v>57</v>
      </c>
      <c r="AV166" s="15" t="s">
        <v>58</v>
      </c>
      <c r="AW166" s="15" t="s">
        <v>59</v>
      </c>
      <c r="AX166" s="15" t="s">
        <v>60</v>
      </c>
      <c r="AY166" s="15" t="s">
        <v>61</v>
      </c>
      <c r="AZ166" s="15" t="s">
        <v>62</v>
      </c>
      <c r="BA166" s="15" t="s">
        <v>63</v>
      </c>
      <c r="BB166" s="15" t="s">
        <v>64</v>
      </c>
      <c r="BC166" s="15" t="s">
        <v>65</v>
      </c>
      <c r="BD166" s="15" t="s">
        <v>66</v>
      </c>
      <c r="BE166" s="16" t="s">
        <v>67</v>
      </c>
      <c r="BF166" s="16" t="s">
        <v>68</v>
      </c>
      <c r="BG166" s="16" t="s">
        <v>69</v>
      </c>
      <c r="BH166" s="16" t="s">
        <v>70</v>
      </c>
      <c r="BI166" s="16" t="s">
        <v>71</v>
      </c>
      <c r="BJ166" s="16" t="s">
        <v>72</v>
      </c>
      <c r="BK166" s="16" t="s">
        <v>73</v>
      </c>
      <c r="BL166" s="16" t="s">
        <v>74</v>
      </c>
      <c r="BM166" s="17" t="s">
        <v>75</v>
      </c>
      <c r="BN166" s="17" t="s">
        <v>76</v>
      </c>
      <c r="BO166" s="17" t="s">
        <v>77</v>
      </c>
      <c r="BP166" s="17" t="s">
        <v>78</v>
      </c>
      <c r="BQ166" t="s">
        <v>79</v>
      </c>
      <c r="BR166" s="18" t="s">
        <v>80</v>
      </c>
      <c r="BS166" s="18" t="s">
        <v>81</v>
      </c>
      <c r="BT166" s="18" t="s">
        <v>82</v>
      </c>
      <c r="BU166" s="18" t="s">
        <v>83</v>
      </c>
      <c r="BV166" s="18" t="s">
        <v>84</v>
      </c>
      <c r="BW166" s="18" t="s">
        <v>85</v>
      </c>
      <c r="BX166" s="18" t="s">
        <v>86</v>
      </c>
      <c r="BY166" s="18" t="s">
        <v>87</v>
      </c>
      <c r="BZ166" s="19" t="s">
        <v>88</v>
      </c>
      <c r="CA166" s="19" t="s">
        <v>89</v>
      </c>
      <c r="CB166" s="19" t="s">
        <v>90</v>
      </c>
      <c r="CC166" s="19" t="s">
        <v>91</v>
      </c>
      <c r="CD166" s="19" t="s">
        <v>92</v>
      </c>
      <c r="CE166" s="19" t="s">
        <v>93</v>
      </c>
      <c r="CF166" s="19" t="s">
        <v>94</v>
      </c>
      <c r="CG166" s="19" t="s">
        <v>95</v>
      </c>
      <c r="CH166" s="19" t="s">
        <v>96</v>
      </c>
      <c r="CI166" s="19" t="s">
        <v>97</v>
      </c>
      <c r="CJ166" s="19" t="s">
        <v>98</v>
      </c>
      <c r="CK166" s="19" t="s">
        <v>99</v>
      </c>
      <c r="CL166" s="19" t="s">
        <v>100</v>
      </c>
      <c r="CM166" s="19" t="s">
        <v>101</v>
      </c>
    </row>
    <row r="167" spans="1:91" x14ac:dyDescent="0.3">
      <c r="A167" t="s">
        <v>111</v>
      </c>
      <c r="B167">
        <f>COUNT(B7:B165)</f>
        <v>101</v>
      </c>
      <c r="C167">
        <f t="shared" ref="C167:BN167" si="5">COUNT(C7:C165)</f>
        <v>16</v>
      </c>
      <c r="D167">
        <f t="shared" si="5"/>
        <v>10</v>
      </c>
      <c r="E167">
        <f t="shared" si="5"/>
        <v>2</v>
      </c>
      <c r="F167">
        <f t="shared" si="5"/>
        <v>8</v>
      </c>
      <c r="G167">
        <f t="shared" si="5"/>
        <v>26</v>
      </c>
      <c r="H167">
        <f t="shared" si="5"/>
        <v>1</v>
      </c>
      <c r="I167">
        <f t="shared" si="5"/>
        <v>2</v>
      </c>
      <c r="J167">
        <f t="shared" si="5"/>
        <v>14</v>
      </c>
      <c r="K167">
        <f t="shared" si="5"/>
        <v>10</v>
      </c>
      <c r="L167">
        <f t="shared" si="5"/>
        <v>24</v>
      </c>
      <c r="M167">
        <f t="shared" si="5"/>
        <v>27</v>
      </c>
      <c r="N167">
        <f t="shared" si="5"/>
        <v>21</v>
      </c>
      <c r="O167">
        <f t="shared" si="5"/>
        <v>18</v>
      </c>
      <c r="P167">
        <f t="shared" si="5"/>
        <v>21</v>
      </c>
      <c r="Q167">
        <f t="shared" si="5"/>
        <v>14</v>
      </c>
      <c r="R167">
        <f t="shared" si="5"/>
        <v>37</v>
      </c>
      <c r="S167">
        <f t="shared" si="5"/>
        <v>40</v>
      </c>
      <c r="T167">
        <f t="shared" si="5"/>
        <v>28</v>
      </c>
      <c r="U167">
        <f t="shared" si="5"/>
        <v>34</v>
      </c>
      <c r="V167">
        <f t="shared" si="5"/>
        <v>54</v>
      </c>
      <c r="W167">
        <f t="shared" si="5"/>
        <v>69</v>
      </c>
      <c r="X167">
        <f t="shared" si="5"/>
        <v>65</v>
      </c>
      <c r="Y167">
        <f t="shared" si="5"/>
        <v>108</v>
      </c>
      <c r="Z167">
        <f t="shared" si="5"/>
        <v>144</v>
      </c>
      <c r="AA167">
        <f t="shared" si="5"/>
        <v>151</v>
      </c>
      <c r="AB167">
        <f t="shared" si="5"/>
        <v>151</v>
      </c>
      <c r="AC167">
        <f t="shared" si="5"/>
        <v>102</v>
      </c>
      <c r="AD167">
        <f t="shared" si="5"/>
        <v>60</v>
      </c>
      <c r="AE167">
        <f t="shared" si="5"/>
        <v>130</v>
      </c>
      <c r="AF167">
        <f t="shared" si="5"/>
        <v>103</v>
      </c>
      <c r="AG167">
        <f t="shared" si="5"/>
        <v>0</v>
      </c>
      <c r="AH167">
        <f t="shared" si="5"/>
        <v>4</v>
      </c>
      <c r="AI167">
        <f t="shared" si="5"/>
        <v>3</v>
      </c>
      <c r="AJ167">
        <f t="shared" si="5"/>
        <v>3</v>
      </c>
      <c r="AK167">
        <f t="shared" si="5"/>
        <v>1</v>
      </c>
      <c r="AL167">
        <f t="shared" si="5"/>
        <v>75</v>
      </c>
      <c r="AM167">
        <f t="shared" si="5"/>
        <v>11</v>
      </c>
      <c r="AN167">
        <f t="shared" si="5"/>
        <v>17</v>
      </c>
      <c r="AO167">
        <f t="shared" si="5"/>
        <v>14</v>
      </c>
      <c r="AP167">
        <f t="shared" si="5"/>
        <v>9</v>
      </c>
      <c r="AQ167">
        <f t="shared" si="5"/>
        <v>2</v>
      </c>
      <c r="AR167">
        <f t="shared" si="5"/>
        <v>6</v>
      </c>
      <c r="AS167">
        <f t="shared" si="5"/>
        <v>33</v>
      </c>
      <c r="AT167">
        <f t="shared" si="5"/>
        <v>4</v>
      </c>
      <c r="AU167">
        <f t="shared" si="5"/>
        <v>1</v>
      </c>
      <c r="AV167">
        <f t="shared" si="5"/>
        <v>22</v>
      </c>
      <c r="AW167">
        <f t="shared" si="5"/>
        <v>19</v>
      </c>
      <c r="AX167">
        <f t="shared" si="5"/>
        <v>15</v>
      </c>
      <c r="AY167">
        <f t="shared" si="5"/>
        <v>2</v>
      </c>
      <c r="AZ167">
        <f t="shared" si="5"/>
        <v>1</v>
      </c>
      <c r="BA167">
        <f t="shared" si="5"/>
        <v>2</v>
      </c>
      <c r="BB167">
        <f t="shared" si="5"/>
        <v>61</v>
      </c>
      <c r="BC167">
        <f t="shared" si="5"/>
        <v>10</v>
      </c>
      <c r="BD167">
        <f t="shared" si="5"/>
        <v>6</v>
      </c>
      <c r="BE167">
        <f t="shared" si="5"/>
        <v>38</v>
      </c>
      <c r="BF167">
        <f t="shared" si="5"/>
        <v>4</v>
      </c>
      <c r="BG167">
        <f t="shared" si="5"/>
        <v>37</v>
      </c>
      <c r="BH167">
        <f t="shared" si="5"/>
        <v>45</v>
      </c>
      <c r="BI167">
        <f t="shared" si="5"/>
        <v>15</v>
      </c>
      <c r="BJ167">
        <f t="shared" si="5"/>
        <v>86</v>
      </c>
      <c r="BK167">
        <f t="shared" si="5"/>
        <v>49</v>
      </c>
      <c r="BL167">
        <f t="shared" si="5"/>
        <v>2</v>
      </c>
      <c r="BM167">
        <f t="shared" si="5"/>
        <v>4</v>
      </c>
      <c r="BN167">
        <f t="shared" si="5"/>
        <v>2</v>
      </c>
      <c r="BO167">
        <f t="shared" ref="BO167:CM167" si="6">COUNT(BO7:BO165)</f>
        <v>8</v>
      </c>
      <c r="BP167">
        <f t="shared" si="6"/>
        <v>2</v>
      </c>
      <c r="BQ167">
        <f t="shared" si="6"/>
        <v>5</v>
      </c>
      <c r="BR167">
        <f t="shared" si="6"/>
        <v>15</v>
      </c>
      <c r="BS167">
        <f t="shared" si="6"/>
        <v>10</v>
      </c>
      <c r="BT167">
        <f t="shared" si="6"/>
        <v>5</v>
      </c>
      <c r="BU167">
        <f t="shared" si="6"/>
        <v>5</v>
      </c>
      <c r="BV167">
        <f t="shared" si="6"/>
        <v>13</v>
      </c>
      <c r="BW167">
        <f t="shared" si="6"/>
        <v>60</v>
      </c>
      <c r="BX167">
        <f t="shared" si="6"/>
        <v>78</v>
      </c>
      <c r="BY167">
        <f t="shared" si="6"/>
        <v>78</v>
      </c>
      <c r="BZ167">
        <f>COUNT(BZ7:BZ165)</f>
        <v>61</v>
      </c>
      <c r="CA167">
        <f t="shared" si="6"/>
        <v>82</v>
      </c>
      <c r="CB167">
        <f t="shared" si="6"/>
        <v>63</v>
      </c>
      <c r="CC167">
        <f t="shared" si="6"/>
        <v>66</v>
      </c>
      <c r="CD167">
        <f t="shared" si="6"/>
        <v>20</v>
      </c>
      <c r="CE167">
        <f t="shared" si="6"/>
        <v>41</v>
      </c>
      <c r="CF167">
        <f t="shared" si="6"/>
        <v>54</v>
      </c>
      <c r="CG167">
        <f t="shared" si="6"/>
        <v>116</v>
      </c>
      <c r="CH167">
        <f t="shared" si="6"/>
        <v>11</v>
      </c>
      <c r="CI167">
        <f t="shared" si="6"/>
        <v>51</v>
      </c>
      <c r="CJ167">
        <f t="shared" si="6"/>
        <v>32</v>
      </c>
      <c r="CK167">
        <f t="shared" si="6"/>
        <v>3</v>
      </c>
      <c r="CL167">
        <f t="shared" si="6"/>
        <v>5</v>
      </c>
      <c r="CM167">
        <f t="shared" si="6"/>
        <v>54</v>
      </c>
    </row>
    <row r="168" spans="1:91" x14ac:dyDescent="0.3">
      <c r="A168" t="s">
        <v>112</v>
      </c>
      <c r="B168" s="23">
        <f>B167/1.57</f>
        <v>64.331210191082803</v>
      </c>
      <c r="C168" s="23">
        <f t="shared" ref="C168:BN168" si="7">C167/1.57</f>
        <v>10.19108280254777</v>
      </c>
      <c r="D168" s="23">
        <f t="shared" si="7"/>
        <v>6.3694267515923562</v>
      </c>
      <c r="E168" s="23">
        <f t="shared" si="7"/>
        <v>1.2738853503184713</v>
      </c>
      <c r="F168" s="23">
        <f t="shared" si="7"/>
        <v>5.0955414012738851</v>
      </c>
      <c r="G168" s="23">
        <f t="shared" si="7"/>
        <v>16.560509554140125</v>
      </c>
      <c r="H168" s="23">
        <f t="shared" si="7"/>
        <v>0.63694267515923564</v>
      </c>
      <c r="I168" s="23">
        <f t="shared" si="7"/>
        <v>1.2738853503184713</v>
      </c>
      <c r="J168" s="23">
        <f t="shared" si="7"/>
        <v>8.9171974522292992</v>
      </c>
      <c r="K168" s="23">
        <f t="shared" si="7"/>
        <v>6.3694267515923562</v>
      </c>
      <c r="L168" s="23">
        <f t="shared" si="7"/>
        <v>15.286624203821656</v>
      </c>
      <c r="M168" s="23">
        <f t="shared" si="7"/>
        <v>17.197452229299362</v>
      </c>
      <c r="N168" s="23">
        <f t="shared" si="7"/>
        <v>13.375796178343949</v>
      </c>
      <c r="O168" s="23">
        <f t="shared" si="7"/>
        <v>11.464968152866241</v>
      </c>
      <c r="P168" s="23">
        <f t="shared" si="7"/>
        <v>13.375796178343949</v>
      </c>
      <c r="Q168" s="23">
        <f t="shared" si="7"/>
        <v>8.9171974522292992</v>
      </c>
      <c r="R168" s="23">
        <f t="shared" si="7"/>
        <v>23.566878980891719</v>
      </c>
      <c r="S168" s="23">
        <f t="shared" si="7"/>
        <v>25.477707006369425</v>
      </c>
      <c r="T168" s="23">
        <f t="shared" si="7"/>
        <v>17.834394904458598</v>
      </c>
      <c r="U168" s="23">
        <f t="shared" si="7"/>
        <v>21.656050955414013</v>
      </c>
      <c r="V168" s="23">
        <f t="shared" si="7"/>
        <v>34.394904458598724</v>
      </c>
      <c r="W168" s="23">
        <f t="shared" si="7"/>
        <v>43.949044585987259</v>
      </c>
      <c r="X168" s="23">
        <f t="shared" si="7"/>
        <v>41.401273885350314</v>
      </c>
      <c r="Y168" s="23">
        <f t="shared" si="7"/>
        <v>68.789808917197448</v>
      </c>
      <c r="Z168" s="23">
        <f t="shared" si="7"/>
        <v>91.71974522292993</v>
      </c>
      <c r="AA168" s="23">
        <f t="shared" si="7"/>
        <v>96.178343949044589</v>
      </c>
      <c r="AB168" s="23">
        <f t="shared" si="7"/>
        <v>96.178343949044589</v>
      </c>
      <c r="AC168" s="23">
        <f t="shared" si="7"/>
        <v>64.968152866242036</v>
      </c>
      <c r="AD168" s="23">
        <f t="shared" si="7"/>
        <v>38.216560509554135</v>
      </c>
      <c r="AE168" s="23">
        <f t="shared" si="7"/>
        <v>82.802547770700627</v>
      </c>
      <c r="AF168" s="23">
        <f t="shared" si="7"/>
        <v>65.605095541401269</v>
      </c>
      <c r="AG168" s="23">
        <f t="shared" si="7"/>
        <v>0</v>
      </c>
      <c r="AH168" s="23">
        <f t="shared" si="7"/>
        <v>2.5477707006369426</v>
      </c>
      <c r="AI168" s="23">
        <f t="shared" si="7"/>
        <v>1.910828025477707</v>
      </c>
      <c r="AJ168" s="23">
        <f t="shared" si="7"/>
        <v>1.910828025477707</v>
      </c>
      <c r="AK168" s="23">
        <f t="shared" si="7"/>
        <v>0.63694267515923564</v>
      </c>
      <c r="AL168" s="23">
        <f t="shared" si="7"/>
        <v>47.770700636942671</v>
      </c>
      <c r="AM168" s="23">
        <f t="shared" si="7"/>
        <v>7.0063694267515917</v>
      </c>
      <c r="AN168" s="23">
        <f t="shared" si="7"/>
        <v>10.828025477707007</v>
      </c>
      <c r="AO168" s="23">
        <f t="shared" si="7"/>
        <v>8.9171974522292992</v>
      </c>
      <c r="AP168" s="23">
        <f t="shared" si="7"/>
        <v>5.7324840764331206</v>
      </c>
      <c r="AQ168" s="23">
        <f t="shared" si="7"/>
        <v>1.2738853503184713</v>
      </c>
      <c r="AR168" s="23">
        <f t="shared" si="7"/>
        <v>3.8216560509554141</v>
      </c>
      <c r="AS168" s="23">
        <f t="shared" si="7"/>
        <v>21.019108280254777</v>
      </c>
      <c r="AT168" s="23">
        <f t="shared" si="7"/>
        <v>2.5477707006369426</v>
      </c>
      <c r="AU168" s="23">
        <f t="shared" si="7"/>
        <v>0.63694267515923564</v>
      </c>
      <c r="AV168" s="23">
        <f t="shared" si="7"/>
        <v>14.012738853503183</v>
      </c>
      <c r="AW168" s="23">
        <f t="shared" si="7"/>
        <v>12.101910828025478</v>
      </c>
      <c r="AX168" s="23">
        <f t="shared" si="7"/>
        <v>9.5541401273885338</v>
      </c>
      <c r="AY168" s="23">
        <f t="shared" si="7"/>
        <v>1.2738853503184713</v>
      </c>
      <c r="AZ168" s="23">
        <f t="shared" si="7"/>
        <v>0.63694267515923564</v>
      </c>
      <c r="BA168" s="23">
        <f t="shared" si="7"/>
        <v>1.2738853503184713</v>
      </c>
      <c r="BB168" s="23">
        <f t="shared" si="7"/>
        <v>38.853503184713375</v>
      </c>
      <c r="BC168" s="23">
        <f t="shared" si="7"/>
        <v>6.3694267515923562</v>
      </c>
      <c r="BD168" s="23">
        <f t="shared" si="7"/>
        <v>3.8216560509554141</v>
      </c>
      <c r="BE168" s="23">
        <f t="shared" si="7"/>
        <v>24.203821656050955</v>
      </c>
      <c r="BF168" s="23">
        <f t="shared" si="7"/>
        <v>2.5477707006369426</v>
      </c>
      <c r="BG168" s="23">
        <f t="shared" si="7"/>
        <v>23.566878980891719</v>
      </c>
      <c r="BH168" s="23">
        <f t="shared" si="7"/>
        <v>28.662420382165603</v>
      </c>
      <c r="BI168" s="23">
        <f t="shared" si="7"/>
        <v>9.5541401273885338</v>
      </c>
      <c r="BJ168" s="23">
        <f t="shared" si="7"/>
        <v>54.777070063694268</v>
      </c>
      <c r="BK168" s="23">
        <f t="shared" si="7"/>
        <v>31.210191082802545</v>
      </c>
      <c r="BL168" s="23">
        <f t="shared" si="7"/>
        <v>1.2738853503184713</v>
      </c>
      <c r="BM168" s="23">
        <f t="shared" si="7"/>
        <v>2.5477707006369426</v>
      </c>
      <c r="BN168" s="23">
        <f t="shared" si="7"/>
        <v>1.2738853503184713</v>
      </c>
      <c r="BO168" s="23">
        <f t="shared" ref="BO168:CM168" si="8">BO167/1.57</f>
        <v>5.0955414012738851</v>
      </c>
      <c r="BP168" s="23">
        <f t="shared" si="8"/>
        <v>1.2738853503184713</v>
      </c>
      <c r="BQ168" s="23">
        <f t="shared" si="8"/>
        <v>3.1847133757961781</v>
      </c>
      <c r="BR168" s="23">
        <f t="shared" si="8"/>
        <v>9.5541401273885338</v>
      </c>
      <c r="BS168" s="23">
        <f t="shared" si="8"/>
        <v>6.3694267515923562</v>
      </c>
      <c r="BT168" s="23">
        <f t="shared" si="8"/>
        <v>3.1847133757961781</v>
      </c>
      <c r="BU168" s="23">
        <f t="shared" si="8"/>
        <v>3.1847133757961781</v>
      </c>
      <c r="BV168" s="23">
        <f t="shared" si="8"/>
        <v>8.2802547770700627</v>
      </c>
      <c r="BW168" s="23">
        <f t="shared" si="8"/>
        <v>38.216560509554135</v>
      </c>
      <c r="BX168" s="23">
        <f t="shared" si="8"/>
        <v>49.681528662420384</v>
      </c>
      <c r="BY168" s="23">
        <f t="shared" si="8"/>
        <v>49.681528662420384</v>
      </c>
      <c r="BZ168" s="23">
        <f>BZ167/1.57</f>
        <v>38.853503184713375</v>
      </c>
      <c r="CA168" s="23">
        <f t="shared" si="8"/>
        <v>52.229299363057322</v>
      </c>
      <c r="CB168" s="23">
        <f t="shared" si="8"/>
        <v>40.127388535031848</v>
      </c>
      <c r="CC168" s="23">
        <f t="shared" si="8"/>
        <v>42.038216560509554</v>
      </c>
      <c r="CD168" s="23">
        <f t="shared" si="8"/>
        <v>12.738853503184712</v>
      </c>
      <c r="CE168" s="23">
        <f t="shared" si="8"/>
        <v>26.114649681528661</v>
      </c>
      <c r="CF168" s="23">
        <f t="shared" si="8"/>
        <v>34.394904458598724</v>
      </c>
      <c r="CG168" s="23">
        <f t="shared" si="8"/>
        <v>73.885350318471339</v>
      </c>
      <c r="CH168" s="23">
        <f t="shared" si="8"/>
        <v>7.0063694267515917</v>
      </c>
      <c r="CI168" s="23">
        <f t="shared" si="8"/>
        <v>32.484076433121018</v>
      </c>
      <c r="CJ168" s="23">
        <f t="shared" si="8"/>
        <v>20.38216560509554</v>
      </c>
      <c r="CK168" s="23">
        <f t="shared" si="8"/>
        <v>1.910828025477707</v>
      </c>
      <c r="CL168" s="23">
        <f t="shared" si="8"/>
        <v>3.1847133757961781</v>
      </c>
      <c r="CM168" s="23">
        <f t="shared" si="8"/>
        <v>34.394904458598724</v>
      </c>
    </row>
    <row r="169" spans="1:91" x14ac:dyDescent="0.3">
      <c r="A169" t="s">
        <v>113</v>
      </c>
      <c r="B169" s="21">
        <f>MAX(B7:B165)</f>
        <v>211</v>
      </c>
      <c r="C169" s="21">
        <f t="shared" ref="C169:BN169" si="9">MAX(C7:C165)</f>
        <v>21.854588796185933</v>
      </c>
      <c r="D169" s="21">
        <f t="shared" si="9"/>
        <v>19.978378378378377</v>
      </c>
      <c r="E169" s="21">
        <f t="shared" si="9"/>
        <v>1.5138461538461538</v>
      </c>
      <c r="F169" s="21">
        <f t="shared" si="9"/>
        <v>11.952095808383234</v>
      </c>
      <c r="G169" s="21">
        <f t="shared" si="9"/>
        <v>2.0318518518518518</v>
      </c>
      <c r="H169" s="21">
        <f t="shared" si="9"/>
        <v>0.61968253968253972</v>
      </c>
      <c r="I169" s="21">
        <f t="shared" si="9"/>
        <v>4.6460887949260039</v>
      </c>
      <c r="J169" s="21">
        <f t="shared" si="9"/>
        <v>13.100751879699247</v>
      </c>
      <c r="K169" s="21">
        <f t="shared" si="9"/>
        <v>3.0672413793103446</v>
      </c>
      <c r="L169" s="21">
        <f t="shared" si="9"/>
        <v>79.402985074626869</v>
      </c>
      <c r="M169" s="21">
        <f t="shared" si="9"/>
        <v>20.778756476683942</v>
      </c>
      <c r="N169" s="21">
        <f t="shared" si="9"/>
        <v>22.084632516703788</v>
      </c>
      <c r="O169" s="21">
        <f t="shared" si="9"/>
        <v>3.729145656245497</v>
      </c>
      <c r="P169" s="21">
        <f t="shared" si="9"/>
        <v>18.338108882521489</v>
      </c>
      <c r="Q169" s="21">
        <f t="shared" si="9"/>
        <v>1.653896961690885</v>
      </c>
      <c r="R169" s="21">
        <f t="shared" si="9"/>
        <v>22.256658595641646</v>
      </c>
      <c r="S169" s="21">
        <f t="shared" si="9"/>
        <v>43.672592542234611</v>
      </c>
      <c r="T169" s="21">
        <f t="shared" si="9"/>
        <v>140.4724409448819</v>
      </c>
      <c r="U169" s="21">
        <f t="shared" si="9"/>
        <v>80.602852121550654</v>
      </c>
      <c r="V169" s="21">
        <f t="shared" si="9"/>
        <v>329.67379276482211</v>
      </c>
      <c r="W169" s="21">
        <f t="shared" si="9"/>
        <v>121.76100628930817</v>
      </c>
      <c r="X169" s="21">
        <f t="shared" si="9"/>
        <v>0.8217636022514071</v>
      </c>
      <c r="Y169" s="21">
        <f t="shared" si="9"/>
        <v>1.0935999999999999</v>
      </c>
      <c r="Z169" s="21">
        <f t="shared" si="9"/>
        <v>17.450777202072537</v>
      </c>
      <c r="AA169" s="21">
        <f t="shared" si="9"/>
        <v>100.96</v>
      </c>
      <c r="AB169" s="21">
        <f t="shared" si="9"/>
        <v>49.633136094674555</v>
      </c>
      <c r="AC169" s="21">
        <f t="shared" si="9"/>
        <v>3.4548743718592969</v>
      </c>
      <c r="AD169" s="21">
        <f t="shared" si="9"/>
        <v>2.0524193548387096E-2</v>
      </c>
      <c r="AE169" s="21">
        <f t="shared" si="9"/>
        <v>220.62256809338521</v>
      </c>
      <c r="AF169" s="21">
        <f t="shared" si="9"/>
        <v>123.61493123772102</v>
      </c>
      <c r="AG169" s="21">
        <f t="shared" si="9"/>
        <v>0</v>
      </c>
      <c r="AH169" s="21">
        <f t="shared" si="9"/>
        <v>2.8643006263048019</v>
      </c>
      <c r="AI169" s="21">
        <f t="shared" si="9"/>
        <v>2.8456585365853657</v>
      </c>
      <c r="AJ169" s="21">
        <f t="shared" si="9"/>
        <v>21.493036211699167</v>
      </c>
      <c r="AK169" s="21">
        <f t="shared" si="9"/>
        <v>0.9270087124878994</v>
      </c>
      <c r="AL169" s="21">
        <f t="shared" si="9"/>
        <v>22.895679662802952</v>
      </c>
      <c r="AM169" s="21">
        <f t="shared" si="9"/>
        <v>3.0660766961651924</v>
      </c>
      <c r="AN169" s="21">
        <f t="shared" si="9"/>
        <v>20.303837118245891</v>
      </c>
      <c r="AO169" s="21">
        <f t="shared" si="9"/>
        <v>82.859980139026817</v>
      </c>
      <c r="AP169" s="24">
        <f t="shared" si="9"/>
        <v>5449.6</v>
      </c>
      <c r="AQ169" s="21">
        <f t="shared" si="9"/>
        <v>5.3405405405405402</v>
      </c>
      <c r="AR169" s="21">
        <f t="shared" si="9"/>
        <v>1.2087751371115174</v>
      </c>
      <c r="AS169" s="21">
        <f t="shared" si="9"/>
        <v>70.702222222222233</v>
      </c>
      <c r="AT169" s="21">
        <f t="shared" si="9"/>
        <v>1.7449715370018972</v>
      </c>
      <c r="AU169" s="21">
        <f t="shared" si="9"/>
        <v>0.5704999999999999</v>
      </c>
      <c r="AV169" s="21">
        <f t="shared" si="9"/>
        <v>32.176146788990827</v>
      </c>
      <c r="AW169" s="21">
        <f t="shared" si="9"/>
        <v>5.337049894838203</v>
      </c>
      <c r="AX169" s="21">
        <f t="shared" si="9"/>
        <v>45.103169251517194</v>
      </c>
      <c r="AY169" s="21">
        <f t="shared" si="9"/>
        <v>1.3809435707678077</v>
      </c>
      <c r="AZ169" s="21">
        <f t="shared" si="9"/>
        <v>0.2439643211100099</v>
      </c>
      <c r="BA169" s="21">
        <f t="shared" si="9"/>
        <v>0.38682870307994932</v>
      </c>
      <c r="BB169" s="24">
        <f t="shared" si="9"/>
        <v>534.44444444444446</v>
      </c>
      <c r="BC169" s="21">
        <f t="shared" si="9"/>
        <v>14.318181818181818</v>
      </c>
      <c r="BD169" s="24">
        <f t="shared" si="9"/>
        <v>233.33333333333334</v>
      </c>
      <c r="BE169" s="21">
        <f t="shared" si="9"/>
        <v>58.974063400576362</v>
      </c>
      <c r="BF169" s="21">
        <f t="shared" si="9"/>
        <v>8.5879629629629619</v>
      </c>
      <c r="BG169" s="21">
        <f t="shared" si="9"/>
        <v>6.786290322580645</v>
      </c>
      <c r="BH169" s="21">
        <f t="shared" si="9"/>
        <v>7.2900938477580812</v>
      </c>
      <c r="BI169" s="21">
        <f t="shared" si="9"/>
        <v>9.2427790788446522</v>
      </c>
      <c r="BJ169" s="21">
        <f t="shared" si="9"/>
        <v>1972</v>
      </c>
      <c r="BK169" s="21">
        <f t="shared" si="9"/>
        <v>7.3041041041041046</v>
      </c>
      <c r="BL169" s="21">
        <f t="shared" si="9"/>
        <v>5.1926680244399179</v>
      </c>
      <c r="BM169" s="21">
        <f t="shared" si="9"/>
        <v>1.7433722163308587</v>
      </c>
      <c r="BN169" s="21">
        <f t="shared" si="9"/>
        <v>55.496688741721854</v>
      </c>
      <c r="BO169" s="21">
        <f t="shared" ref="BO169:CM169" si="10">MAX(BO7:BO165)</f>
        <v>0.6398839738941261</v>
      </c>
      <c r="BP169" s="21">
        <f t="shared" si="10"/>
        <v>1.5951807228915664</v>
      </c>
      <c r="BQ169" s="21">
        <f t="shared" si="10"/>
        <v>1.1395305164319249</v>
      </c>
      <c r="BR169" s="24">
        <f t="shared" si="10"/>
        <v>3675.4098360655739</v>
      </c>
      <c r="BS169" s="24">
        <f t="shared" si="10"/>
        <v>2094.9464012251151</v>
      </c>
      <c r="BT169" s="21">
        <f t="shared" si="10"/>
        <v>5.8979999999999997</v>
      </c>
      <c r="BU169" s="24">
        <f t="shared" si="10"/>
        <v>751.9363395225464</v>
      </c>
      <c r="BV169" s="24">
        <f t="shared" si="10"/>
        <v>9368</v>
      </c>
      <c r="BW169" s="21">
        <f t="shared" si="10"/>
        <v>54.190585533869118</v>
      </c>
      <c r="BX169" s="24">
        <f t="shared" si="10"/>
        <v>1182.7956989247311</v>
      </c>
      <c r="BY169" s="24">
        <f t="shared" si="10"/>
        <v>1716.205533596838</v>
      </c>
      <c r="BZ169" s="21">
        <f>MAX(BZ7:BZ165)</f>
        <v>99.6</v>
      </c>
      <c r="CA169" s="24">
        <f t="shared" si="10"/>
        <v>358.97435897435895</v>
      </c>
      <c r="CB169" s="24">
        <f t="shared" si="10"/>
        <v>5178.656126482213</v>
      </c>
      <c r="CC169" s="21">
        <f t="shared" si="10"/>
        <v>54.207999999999998</v>
      </c>
      <c r="CD169" s="21">
        <f t="shared" si="10"/>
        <v>17.572649572649571</v>
      </c>
      <c r="CE169" s="24">
        <f t="shared" si="10"/>
        <v>8655.7979334098745</v>
      </c>
      <c r="CF169" s="24">
        <f t="shared" si="10"/>
        <v>135.68</v>
      </c>
      <c r="CG169" s="24">
        <f t="shared" si="10"/>
        <v>39800</v>
      </c>
      <c r="CH169" s="21">
        <f t="shared" si="10"/>
        <v>1.752165725047081</v>
      </c>
      <c r="CI169" s="24">
        <f t="shared" si="10"/>
        <v>7143.9724454649831</v>
      </c>
      <c r="CJ169" s="21">
        <f t="shared" si="10"/>
        <v>129.44</v>
      </c>
      <c r="CK169" s="21">
        <f t="shared" si="10"/>
        <v>5.2790742526518812</v>
      </c>
      <c r="CL169" s="21">
        <f t="shared" si="10"/>
        <v>55.890809827115554</v>
      </c>
      <c r="CM169" s="24">
        <f t="shared" si="10"/>
        <v>18896</v>
      </c>
    </row>
    <row r="170" spans="1:91" x14ac:dyDescent="0.3">
      <c r="A170" t="s">
        <v>114</v>
      </c>
      <c r="B170" s="21">
        <f>MEDIAN(B7:B165)</f>
        <v>41.2</v>
      </c>
      <c r="C170" s="21">
        <f t="shared" ref="C170:BN170" si="11">MEDIAN(C7:C165)</f>
        <v>9.0359952324195465</v>
      </c>
      <c r="D170" s="21">
        <f t="shared" si="11"/>
        <v>10.440666666666665</v>
      </c>
      <c r="E170" s="21">
        <f t="shared" si="11"/>
        <v>1.180452488687783</v>
      </c>
      <c r="F170" s="21">
        <f t="shared" si="11"/>
        <v>3.7397205588822353</v>
      </c>
      <c r="G170" s="21">
        <f t="shared" si="11"/>
        <v>0.47038993758404846</v>
      </c>
      <c r="H170" s="21">
        <f t="shared" si="11"/>
        <v>0.61968253968253972</v>
      </c>
      <c r="I170" s="21">
        <f t="shared" si="11"/>
        <v>3.7412262156448204</v>
      </c>
      <c r="J170" s="21">
        <f t="shared" si="11"/>
        <v>2.6448120300751876</v>
      </c>
      <c r="K170" s="21">
        <f t="shared" si="11"/>
        <v>1.7721943048576214</v>
      </c>
      <c r="L170" s="21">
        <f t="shared" si="11"/>
        <v>17.307462686567163</v>
      </c>
      <c r="M170" s="21">
        <f t="shared" si="11"/>
        <v>1.6111817026683608</v>
      </c>
      <c r="N170" s="21">
        <f t="shared" si="11"/>
        <v>3.4503340757238306</v>
      </c>
      <c r="O170" s="21">
        <f t="shared" si="11"/>
        <v>1.7936352201257861</v>
      </c>
      <c r="P170" s="21">
        <f t="shared" si="11"/>
        <v>4.1276026743075453</v>
      </c>
      <c r="Q170" s="21">
        <f t="shared" si="11"/>
        <v>0.54737120211360635</v>
      </c>
      <c r="R170" s="21">
        <f t="shared" si="11"/>
        <v>3.1683615819209039</v>
      </c>
      <c r="S170" s="21">
        <f t="shared" si="11"/>
        <v>1.7947127910534009</v>
      </c>
      <c r="T170" s="21">
        <f t="shared" si="11"/>
        <v>14.602223524657443</v>
      </c>
      <c r="U170" s="21">
        <f t="shared" si="11"/>
        <v>2.4560481700380143</v>
      </c>
      <c r="V170" s="21">
        <f t="shared" si="11"/>
        <v>13.809799093187527</v>
      </c>
      <c r="W170" s="21">
        <f t="shared" si="11"/>
        <v>10.737106918238993</v>
      </c>
      <c r="X170" s="21">
        <f t="shared" si="11"/>
        <v>0.23225806451612901</v>
      </c>
      <c r="Y170" s="21">
        <f t="shared" si="11"/>
        <v>0.12276338514680485</v>
      </c>
      <c r="Z170" s="21">
        <f t="shared" si="11"/>
        <v>1.1892373056994821</v>
      </c>
      <c r="AA170" s="21">
        <f t="shared" si="11"/>
        <v>6.2990081154192961</v>
      </c>
      <c r="AB170" s="21">
        <f t="shared" si="11"/>
        <v>3.7214990138067061</v>
      </c>
      <c r="AC170" s="21">
        <f t="shared" si="11"/>
        <v>0.37992125984251968</v>
      </c>
      <c r="AD170" s="21">
        <f t="shared" si="11"/>
        <v>3.6860391327340029E-3</v>
      </c>
      <c r="AE170" s="21">
        <f t="shared" si="11"/>
        <v>31.373540856031127</v>
      </c>
      <c r="AF170" s="21">
        <f t="shared" si="11"/>
        <v>22.326129666011791</v>
      </c>
      <c r="AG170" s="21" t="e">
        <f t="shared" si="11"/>
        <v>#NUM!</v>
      </c>
      <c r="AH170" s="21">
        <f t="shared" si="11"/>
        <v>1.048793103448276</v>
      </c>
      <c r="AI170" s="21">
        <f t="shared" si="11"/>
        <v>2.528</v>
      </c>
      <c r="AJ170" s="21">
        <f t="shared" si="11"/>
        <v>4.173347778981582</v>
      </c>
      <c r="AK170" s="21">
        <f t="shared" si="11"/>
        <v>0.9270087124878994</v>
      </c>
      <c r="AL170" s="21">
        <f t="shared" si="11"/>
        <v>5.1924022346368712</v>
      </c>
      <c r="AM170" s="21">
        <f t="shared" si="11"/>
        <v>0.5487905604719765</v>
      </c>
      <c r="AN170" s="21">
        <f t="shared" si="11"/>
        <v>2.9694596711041501</v>
      </c>
      <c r="AO170" s="21">
        <f t="shared" si="11"/>
        <v>65.513406156901681</v>
      </c>
      <c r="AP170" s="21">
        <f t="shared" si="11"/>
        <v>52.220305242203054</v>
      </c>
      <c r="AQ170" s="21">
        <f t="shared" si="11"/>
        <v>4.6628690928102197</v>
      </c>
      <c r="AR170" s="21">
        <f t="shared" si="11"/>
        <v>0.24190863542587682</v>
      </c>
      <c r="AS170" s="21">
        <f t="shared" si="11"/>
        <v>25.795391705069125</v>
      </c>
      <c r="AT170" s="21">
        <f t="shared" si="11"/>
        <v>0.94551378703181355</v>
      </c>
      <c r="AU170" s="21">
        <f t="shared" si="11"/>
        <v>0.5704999999999999</v>
      </c>
      <c r="AV170" s="21">
        <f t="shared" si="11"/>
        <v>9.188990825688073</v>
      </c>
      <c r="AW170" s="21">
        <f t="shared" si="11"/>
        <v>3.147454577705699</v>
      </c>
      <c r="AX170" s="21">
        <f t="shared" si="11"/>
        <v>4.848356309650053</v>
      </c>
      <c r="AY170" s="21">
        <f t="shared" si="11"/>
        <v>1.2440333024976873</v>
      </c>
      <c r="AZ170" s="21">
        <f t="shared" si="11"/>
        <v>0.2439643211100099</v>
      </c>
      <c r="BA170" s="21">
        <f t="shared" si="11"/>
        <v>0.32050874403815577</v>
      </c>
      <c r="BB170" s="21">
        <f t="shared" si="11"/>
        <v>17.033983286908079</v>
      </c>
      <c r="BC170" s="21">
        <f t="shared" si="11"/>
        <v>0.73294001966568345</v>
      </c>
      <c r="BD170" s="24">
        <f t="shared" si="11"/>
        <v>108.04679830702136</v>
      </c>
      <c r="BE170" s="21">
        <f t="shared" si="11"/>
        <v>23.695390781563127</v>
      </c>
      <c r="BF170" s="21">
        <f t="shared" si="11"/>
        <v>2.1030740181268883</v>
      </c>
      <c r="BG170" s="21">
        <f t="shared" si="11"/>
        <v>0.18348936170212768</v>
      </c>
      <c r="BH170" s="21">
        <f t="shared" si="11"/>
        <v>2.5205930807248764</v>
      </c>
      <c r="BI170" s="21">
        <f t="shared" si="11"/>
        <v>2.9714756801319044</v>
      </c>
      <c r="BJ170" s="21">
        <f t="shared" si="11"/>
        <v>150.79370018975331</v>
      </c>
      <c r="BK170" s="21">
        <f t="shared" si="11"/>
        <v>1.4014014014014013</v>
      </c>
      <c r="BL170" s="21">
        <f t="shared" si="11"/>
        <v>4.5250509164969444</v>
      </c>
      <c r="BM170" s="21">
        <f t="shared" si="11"/>
        <v>0.41959703075291621</v>
      </c>
      <c r="BN170" s="21">
        <f t="shared" si="11"/>
        <v>28.351824411802586</v>
      </c>
      <c r="BO170" s="21">
        <f t="shared" ref="BO170:CM170" si="12">MEDIAN(BO7:BO165)</f>
        <v>0.43305632835829128</v>
      </c>
      <c r="BP170" s="21">
        <f t="shared" si="12"/>
        <v>0.82591563259695255</v>
      </c>
      <c r="BQ170" s="21">
        <f t="shared" si="12"/>
        <v>0.64886203423967781</v>
      </c>
      <c r="BR170" s="21">
        <f t="shared" si="12"/>
        <v>14.749180327868853</v>
      </c>
      <c r="BS170" s="24">
        <f t="shared" si="12"/>
        <v>336.17326613870887</v>
      </c>
      <c r="BT170" s="21">
        <f t="shared" si="12"/>
        <v>2.0379999999999998</v>
      </c>
      <c r="BU170" s="24">
        <f t="shared" si="12"/>
        <v>478.9389920424403</v>
      </c>
      <c r="BV170" s="21">
        <f t="shared" si="12"/>
        <v>11.39892665474061</v>
      </c>
      <c r="BW170" s="21">
        <f t="shared" si="12"/>
        <v>15.219288174512055</v>
      </c>
      <c r="BX170" s="21">
        <f t="shared" si="12"/>
        <v>52.146957520091853</v>
      </c>
      <c r="BY170" s="21">
        <f t="shared" si="12"/>
        <v>31.011857707509883</v>
      </c>
      <c r="BZ170" s="21">
        <f>MEDIAN(BZ7:BZ165)</f>
        <v>5.7633587786259541</v>
      </c>
      <c r="CA170" s="21">
        <f t="shared" si="12"/>
        <v>62.252307692307696</v>
      </c>
      <c r="CB170" s="21">
        <f t="shared" si="12"/>
        <v>43.992094861660078</v>
      </c>
      <c r="CC170" s="21">
        <f t="shared" si="12"/>
        <v>10.788</v>
      </c>
      <c r="CD170" s="21">
        <f t="shared" si="12"/>
        <v>1.6533880903490759</v>
      </c>
      <c r="CE170" s="21">
        <f t="shared" si="12"/>
        <v>8.5831775700934578</v>
      </c>
      <c r="CF170" s="21">
        <f t="shared" si="12"/>
        <v>68.603999999999999</v>
      </c>
      <c r="CG170" s="21">
        <f t="shared" si="12"/>
        <v>59.751999999999995</v>
      </c>
      <c r="CH170" s="21">
        <f t="shared" si="12"/>
        <v>0.76308851224105467</v>
      </c>
      <c r="CI170" s="21">
        <f t="shared" si="12"/>
        <v>87.788748564867973</v>
      </c>
      <c r="CJ170" s="21">
        <f t="shared" si="12"/>
        <v>13.956</v>
      </c>
      <c r="CK170" s="21">
        <f t="shared" si="12"/>
        <v>3.2540019286403083</v>
      </c>
      <c r="CL170" s="21">
        <f t="shared" si="12"/>
        <v>6.0231522707034726</v>
      </c>
      <c r="CM170" s="24">
        <f t="shared" si="12"/>
        <v>264.83999999999997</v>
      </c>
    </row>
    <row r="171" spans="1:91" x14ac:dyDescent="0.3">
      <c r="A171" t="s">
        <v>115</v>
      </c>
      <c r="AD171" s="22"/>
    </row>
    <row r="172" spans="1:91" x14ac:dyDescent="0.3">
      <c r="A172" t="s">
        <v>111</v>
      </c>
      <c r="B172">
        <f>COUNT(B7:B65)</f>
        <v>31</v>
      </c>
      <c r="C172">
        <f t="shared" ref="C172:BN172" si="13">COUNT(C7:C65)</f>
        <v>3</v>
      </c>
      <c r="D172">
        <f t="shared" si="13"/>
        <v>3</v>
      </c>
      <c r="E172">
        <f t="shared" si="13"/>
        <v>0</v>
      </c>
      <c r="F172">
        <f t="shared" si="13"/>
        <v>1</v>
      </c>
      <c r="G172">
        <f t="shared" si="13"/>
        <v>11</v>
      </c>
      <c r="H172">
        <f t="shared" si="13"/>
        <v>0</v>
      </c>
      <c r="I172">
        <f t="shared" si="13"/>
        <v>2</v>
      </c>
      <c r="J172">
        <f t="shared" si="13"/>
        <v>8</v>
      </c>
      <c r="K172">
        <f t="shared" si="13"/>
        <v>6</v>
      </c>
      <c r="L172">
        <f t="shared" si="13"/>
        <v>18</v>
      </c>
      <c r="M172">
        <f t="shared" si="13"/>
        <v>19</v>
      </c>
      <c r="N172">
        <f t="shared" si="13"/>
        <v>16</v>
      </c>
      <c r="O172">
        <f t="shared" si="13"/>
        <v>12</v>
      </c>
      <c r="P172">
        <f t="shared" si="13"/>
        <v>14</v>
      </c>
      <c r="Q172">
        <f t="shared" si="13"/>
        <v>11</v>
      </c>
      <c r="R172">
        <f t="shared" si="13"/>
        <v>27</v>
      </c>
      <c r="S172">
        <f t="shared" si="13"/>
        <v>30</v>
      </c>
      <c r="T172">
        <f t="shared" si="13"/>
        <v>22</v>
      </c>
      <c r="U172">
        <f t="shared" si="13"/>
        <v>27</v>
      </c>
      <c r="V172">
        <f t="shared" si="13"/>
        <v>40</v>
      </c>
      <c r="W172">
        <f t="shared" si="13"/>
        <v>25</v>
      </c>
      <c r="X172">
        <f t="shared" si="13"/>
        <v>23</v>
      </c>
      <c r="Y172">
        <f t="shared" si="13"/>
        <v>47</v>
      </c>
      <c r="Z172">
        <f t="shared" si="13"/>
        <v>56</v>
      </c>
      <c r="AA172">
        <f t="shared" si="13"/>
        <v>58</v>
      </c>
      <c r="AB172">
        <f t="shared" si="13"/>
        <v>58</v>
      </c>
      <c r="AC172">
        <f t="shared" si="13"/>
        <v>40</v>
      </c>
      <c r="AD172">
        <f t="shared" si="13"/>
        <v>22</v>
      </c>
      <c r="AE172">
        <f t="shared" si="13"/>
        <v>47</v>
      </c>
      <c r="AF172">
        <f t="shared" si="13"/>
        <v>37</v>
      </c>
      <c r="AG172">
        <f t="shared" si="13"/>
        <v>0</v>
      </c>
      <c r="AH172">
        <f t="shared" si="13"/>
        <v>3</v>
      </c>
      <c r="AI172">
        <f t="shared" si="13"/>
        <v>2</v>
      </c>
      <c r="AJ172">
        <f t="shared" si="13"/>
        <v>1</v>
      </c>
      <c r="AK172">
        <f t="shared" si="13"/>
        <v>1</v>
      </c>
      <c r="AL172">
        <f t="shared" si="13"/>
        <v>24</v>
      </c>
      <c r="AM172">
        <f t="shared" si="13"/>
        <v>11</v>
      </c>
      <c r="AN172">
        <f t="shared" si="13"/>
        <v>16</v>
      </c>
      <c r="AO172">
        <f t="shared" si="13"/>
        <v>13</v>
      </c>
      <c r="AP172">
        <f t="shared" si="13"/>
        <v>7</v>
      </c>
      <c r="AQ172">
        <f t="shared" si="13"/>
        <v>2</v>
      </c>
      <c r="AR172">
        <f t="shared" si="13"/>
        <v>1</v>
      </c>
      <c r="AS172">
        <f t="shared" si="13"/>
        <v>9</v>
      </c>
      <c r="AT172">
        <f t="shared" si="13"/>
        <v>3</v>
      </c>
      <c r="AU172">
        <f t="shared" si="13"/>
        <v>1</v>
      </c>
      <c r="AV172">
        <f t="shared" si="13"/>
        <v>5</v>
      </c>
      <c r="AW172">
        <f t="shared" si="13"/>
        <v>19</v>
      </c>
      <c r="AX172">
        <f t="shared" si="13"/>
        <v>6</v>
      </c>
      <c r="AY172">
        <f t="shared" si="13"/>
        <v>2</v>
      </c>
      <c r="AZ172">
        <f t="shared" si="13"/>
        <v>0</v>
      </c>
      <c r="BA172">
        <f t="shared" si="13"/>
        <v>1</v>
      </c>
      <c r="BB172">
        <f t="shared" si="13"/>
        <v>33</v>
      </c>
      <c r="BC172">
        <f t="shared" si="13"/>
        <v>6</v>
      </c>
      <c r="BD172">
        <f t="shared" si="13"/>
        <v>4</v>
      </c>
      <c r="BE172">
        <f t="shared" si="13"/>
        <v>15</v>
      </c>
      <c r="BF172">
        <f t="shared" si="13"/>
        <v>4</v>
      </c>
      <c r="BG172">
        <f t="shared" si="13"/>
        <v>17</v>
      </c>
      <c r="BH172">
        <f t="shared" si="13"/>
        <v>18</v>
      </c>
      <c r="BI172">
        <f t="shared" si="13"/>
        <v>10</v>
      </c>
      <c r="BJ172">
        <f t="shared" si="13"/>
        <v>46</v>
      </c>
      <c r="BK172">
        <f t="shared" si="13"/>
        <v>4</v>
      </c>
      <c r="BL172">
        <f t="shared" si="13"/>
        <v>2</v>
      </c>
      <c r="BM172">
        <f t="shared" si="13"/>
        <v>2</v>
      </c>
      <c r="BN172">
        <f t="shared" si="13"/>
        <v>0</v>
      </c>
      <c r="BO172">
        <f t="shared" ref="BO172:CM172" si="14">COUNT(BO7:BO65)</f>
        <v>8</v>
      </c>
      <c r="BP172">
        <f t="shared" si="14"/>
        <v>2</v>
      </c>
      <c r="BQ172">
        <f t="shared" si="14"/>
        <v>4</v>
      </c>
      <c r="BR172">
        <f t="shared" si="14"/>
        <v>11</v>
      </c>
      <c r="BS172">
        <f t="shared" si="14"/>
        <v>6</v>
      </c>
      <c r="BT172">
        <f t="shared" si="14"/>
        <v>3</v>
      </c>
      <c r="BU172">
        <f t="shared" si="14"/>
        <v>3</v>
      </c>
      <c r="BV172">
        <f t="shared" si="14"/>
        <v>7</v>
      </c>
      <c r="BW172">
        <f t="shared" si="14"/>
        <v>23</v>
      </c>
      <c r="BX172">
        <f t="shared" si="14"/>
        <v>31</v>
      </c>
      <c r="BY172">
        <f t="shared" si="14"/>
        <v>23</v>
      </c>
      <c r="BZ172">
        <f>COUNT(BZ7:BZ65)</f>
        <v>23</v>
      </c>
      <c r="CA172">
        <f t="shared" si="14"/>
        <v>34</v>
      </c>
      <c r="CB172">
        <f t="shared" si="14"/>
        <v>20</v>
      </c>
      <c r="CC172">
        <f t="shared" si="14"/>
        <v>25</v>
      </c>
      <c r="CD172">
        <f t="shared" si="14"/>
        <v>10</v>
      </c>
      <c r="CE172">
        <f t="shared" si="14"/>
        <v>8</v>
      </c>
      <c r="CF172">
        <f t="shared" si="14"/>
        <v>21</v>
      </c>
      <c r="CG172">
        <f t="shared" si="14"/>
        <v>43</v>
      </c>
      <c r="CH172">
        <f t="shared" si="14"/>
        <v>11</v>
      </c>
      <c r="CI172">
        <f t="shared" si="14"/>
        <v>20</v>
      </c>
      <c r="CJ172">
        <f t="shared" si="14"/>
        <v>4</v>
      </c>
      <c r="CK172">
        <f t="shared" si="14"/>
        <v>1</v>
      </c>
      <c r="CL172">
        <f t="shared" si="14"/>
        <v>0</v>
      </c>
      <c r="CM172">
        <f t="shared" si="14"/>
        <v>21</v>
      </c>
    </row>
    <row r="173" spans="1:91" x14ac:dyDescent="0.3">
      <c r="A173" t="s">
        <v>112</v>
      </c>
      <c r="B173" s="23">
        <f>B172/0.59</f>
        <v>52.542372881355938</v>
      </c>
      <c r="C173" s="23">
        <f t="shared" ref="C173:BN173" si="15">C172/0.59</f>
        <v>5.0847457627118651</v>
      </c>
      <c r="D173" s="23">
        <f t="shared" si="15"/>
        <v>5.0847457627118651</v>
      </c>
      <c r="E173" s="23">
        <f t="shared" si="15"/>
        <v>0</v>
      </c>
      <c r="F173" s="23">
        <f t="shared" si="15"/>
        <v>1.6949152542372883</v>
      </c>
      <c r="G173" s="23">
        <f t="shared" si="15"/>
        <v>18.64406779661017</v>
      </c>
      <c r="H173" s="23">
        <f t="shared" si="15"/>
        <v>0</v>
      </c>
      <c r="I173" s="23">
        <f t="shared" si="15"/>
        <v>3.3898305084745766</v>
      </c>
      <c r="J173" s="23">
        <f t="shared" si="15"/>
        <v>13.559322033898306</v>
      </c>
      <c r="K173" s="23">
        <f t="shared" si="15"/>
        <v>10.16949152542373</v>
      </c>
      <c r="L173" s="23">
        <f t="shared" si="15"/>
        <v>30.508474576271187</v>
      </c>
      <c r="M173" s="23">
        <f t="shared" si="15"/>
        <v>32.203389830508478</v>
      </c>
      <c r="N173" s="23">
        <f t="shared" si="15"/>
        <v>27.118644067796613</v>
      </c>
      <c r="O173" s="23">
        <f t="shared" si="15"/>
        <v>20.33898305084746</v>
      </c>
      <c r="P173" s="23">
        <f t="shared" si="15"/>
        <v>23.728813559322035</v>
      </c>
      <c r="Q173" s="23">
        <f t="shared" si="15"/>
        <v>18.64406779661017</v>
      </c>
      <c r="R173" s="23">
        <f t="shared" si="15"/>
        <v>45.762711864406782</v>
      </c>
      <c r="S173" s="23">
        <f t="shared" si="15"/>
        <v>50.847457627118644</v>
      </c>
      <c r="T173" s="23">
        <f t="shared" si="15"/>
        <v>37.288135593220339</v>
      </c>
      <c r="U173" s="23">
        <f t="shared" si="15"/>
        <v>45.762711864406782</v>
      </c>
      <c r="V173" s="23">
        <f t="shared" si="15"/>
        <v>67.79661016949153</v>
      </c>
      <c r="W173" s="23">
        <f t="shared" si="15"/>
        <v>42.372881355932208</v>
      </c>
      <c r="X173" s="23">
        <f t="shared" si="15"/>
        <v>38.983050847457626</v>
      </c>
      <c r="Y173" s="23">
        <f t="shared" si="15"/>
        <v>79.66101694915254</v>
      </c>
      <c r="Z173" s="23">
        <f t="shared" si="15"/>
        <v>94.915254237288138</v>
      </c>
      <c r="AA173" s="23">
        <f t="shared" si="15"/>
        <v>98.305084745762713</v>
      </c>
      <c r="AB173" s="23">
        <f t="shared" si="15"/>
        <v>98.305084745762713</v>
      </c>
      <c r="AC173" s="23">
        <f t="shared" si="15"/>
        <v>67.79661016949153</v>
      </c>
      <c r="AD173" s="23">
        <f t="shared" si="15"/>
        <v>37.288135593220339</v>
      </c>
      <c r="AE173" s="23">
        <f t="shared" si="15"/>
        <v>79.66101694915254</v>
      </c>
      <c r="AF173" s="23">
        <f t="shared" si="15"/>
        <v>62.711864406779661</v>
      </c>
      <c r="AG173" s="23">
        <f t="shared" si="15"/>
        <v>0</v>
      </c>
      <c r="AH173" s="23">
        <f t="shared" si="15"/>
        <v>5.0847457627118651</v>
      </c>
      <c r="AI173" s="23">
        <f t="shared" si="15"/>
        <v>3.3898305084745766</v>
      </c>
      <c r="AJ173" s="23">
        <f t="shared" si="15"/>
        <v>1.6949152542372883</v>
      </c>
      <c r="AK173" s="23">
        <f t="shared" si="15"/>
        <v>1.6949152542372883</v>
      </c>
      <c r="AL173" s="23">
        <f t="shared" si="15"/>
        <v>40.677966101694921</v>
      </c>
      <c r="AM173" s="23">
        <f t="shared" si="15"/>
        <v>18.64406779661017</v>
      </c>
      <c r="AN173" s="23">
        <f t="shared" si="15"/>
        <v>27.118644067796613</v>
      </c>
      <c r="AO173" s="23">
        <f t="shared" si="15"/>
        <v>22.033898305084747</v>
      </c>
      <c r="AP173" s="23">
        <f t="shared" si="15"/>
        <v>11.864406779661017</v>
      </c>
      <c r="AQ173" s="23">
        <f t="shared" si="15"/>
        <v>3.3898305084745766</v>
      </c>
      <c r="AR173" s="23">
        <f t="shared" si="15"/>
        <v>1.6949152542372883</v>
      </c>
      <c r="AS173" s="23">
        <f t="shared" si="15"/>
        <v>15.254237288135593</v>
      </c>
      <c r="AT173" s="23">
        <f t="shared" si="15"/>
        <v>5.0847457627118651</v>
      </c>
      <c r="AU173" s="23">
        <f t="shared" si="15"/>
        <v>1.6949152542372883</v>
      </c>
      <c r="AV173" s="23">
        <f t="shared" si="15"/>
        <v>8.4745762711864412</v>
      </c>
      <c r="AW173" s="23">
        <f t="shared" si="15"/>
        <v>32.203389830508478</v>
      </c>
      <c r="AX173" s="23">
        <f t="shared" si="15"/>
        <v>10.16949152542373</v>
      </c>
      <c r="AY173" s="23">
        <f t="shared" si="15"/>
        <v>3.3898305084745766</v>
      </c>
      <c r="AZ173" s="23">
        <f t="shared" si="15"/>
        <v>0</v>
      </c>
      <c r="BA173" s="23">
        <f t="shared" si="15"/>
        <v>1.6949152542372883</v>
      </c>
      <c r="BB173" s="23">
        <f t="shared" si="15"/>
        <v>55.932203389830512</v>
      </c>
      <c r="BC173" s="23">
        <f t="shared" si="15"/>
        <v>10.16949152542373</v>
      </c>
      <c r="BD173" s="23">
        <f t="shared" si="15"/>
        <v>6.7796610169491531</v>
      </c>
      <c r="BE173" s="23">
        <f t="shared" si="15"/>
        <v>25.423728813559322</v>
      </c>
      <c r="BF173" s="23">
        <f t="shared" si="15"/>
        <v>6.7796610169491531</v>
      </c>
      <c r="BG173" s="23">
        <f t="shared" si="15"/>
        <v>28.8135593220339</v>
      </c>
      <c r="BH173" s="23">
        <f t="shared" si="15"/>
        <v>30.508474576271187</v>
      </c>
      <c r="BI173" s="23">
        <f t="shared" si="15"/>
        <v>16.949152542372882</v>
      </c>
      <c r="BJ173" s="23">
        <f t="shared" si="15"/>
        <v>77.966101694915253</v>
      </c>
      <c r="BK173" s="23">
        <f t="shared" si="15"/>
        <v>6.7796610169491531</v>
      </c>
      <c r="BL173" s="23">
        <f t="shared" si="15"/>
        <v>3.3898305084745766</v>
      </c>
      <c r="BM173" s="23">
        <f t="shared" si="15"/>
        <v>3.3898305084745766</v>
      </c>
      <c r="BN173" s="23">
        <f t="shared" si="15"/>
        <v>0</v>
      </c>
      <c r="BO173" s="23">
        <f t="shared" ref="BO173:CM173" si="16">BO172/0.59</f>
        <v>13.559322033898306</v>
      </c>
      <c r="BP173" s="23">
        <f t="shared" si="16"/>
        <v>3.3898305084745766</v>
      </c>
      <c r="BQ173" s="23">
        <f t="shared" si="16"/>
        <v>6.7796610169491531</v>
      </c>
      <c r="BR173" s="23">
        <f t="shared" si="16"/>
        <v>18.64406779661017</v>
      </c>
      <c r="BS173" s="23">
        <f t="shared" si="16"/>
        <v>10.16949152542373</v>
      </c>
      <c r="BT173" s="23">
        <f t="shared" si="16"/>
        <v>5.0847457627118651</v>
      </c>
      <c r="BU173" s="23">
        <f t="shared" si="16"/>
        <v>5.0847457627118651</v>
      </c>
      <c r="BV173" s="23">
        <f t="shared" si="16"/>
        <v>11.864406779661017</v>
      </c>
      <c r="BW173" s="23">
        <f t="shared" si="16"/>
        <v>38.983050847457626</v>
      </c>
      <c r="BX173" s="23">
        <f t="shared" si="16"/>
        <v>52.542372881355938</v>
      </c>
      <c r="BY173" s="23">
        <f t="shared" si="16"/>
        <v>38.983050847457626</v>
      </c>
      <c r="BZ173" s="23">
        <f>BZ172/0.59</f>
        <v>38.983050847457626</v>
      </c>
      <c r="CA173" s="23">
        <f t="shared" si="16"/>
        <v>57.627118644067799</v>
      </c>
      <c r="CB173" s="23">
        <f t="shared" si="16"/>
        <v>33.898305084745765</v>
      </c>
      <c r="CC173" s="23">
        <f t="shared" si="16"/>
        <v>42.372881355932208</v>
      </c>
      <c r="CD173" s="23">
        <f t="shared" si="16"/>
        <v>16.949152542372882</v>
      </c>
      <c r="CE173" s="23">
        <f t="shared" si="16"/>
        <v>13.559322033898306</v>
      </c>
      <c r="CF173" s="23">
        <f t="shared" si="16"/>
        <v>35.593220338983052</v>
      </c>
      <c r="CG173" s="23">
        <f t="shared" si="16"/>
        <v>72.881355932203391</v>
      </c>
      <c r="CH173" s="23">
        <f t="shared" si="16"/>
        <v>18.64406779661017</v>
      </c>
      <c r="CI173" s="23">
        <f t="shared" si="16"/>
        <v>33.898305084745765</v>
      </c>
      <c r="CJ173" s="23">
        <f t="shared" si="16"/>
        <v>6.7796610169491531</v>
      </c>
      <c r="CK173" s="23">
        <f t="shared" si="16"/>
        <v>1.6949152542372883</v>
      </c>
      <c r="CL173" s="23">
        <f t="shared" si="16"/>
        <v>0</v>
      </c>
      <c r="CM173" s="23">
        <f t="shared" si="16"/>
        <v>35.593220338983052</v>
      </c>
    </row>
    <row r="174" spans="1:91" x14ac:dyDescent="0.3">
      <c r="A174" t="s">
        <v>113</v>
      </c>
      <c r="B174" s="21">
        <f>MAX(B7:B65)</f>
        <v>153.9</v>
      </c>
      <c r="C174" s="21">
        <f t="shared" ref="C174:BN174" si="17">MAX(C7:C65)</f>
        <v>15.485101311084623</v>
      </c>
      <c r="D174" s="21">
        <f t="shared" si="17"/>
        <v>19.978378378378377</v>
      </c>
      <c r="E174" s="21">
        <f t="shared" si="17"/>
        <v>0</v>
      </c>
      <c r="F174" s="21">
        <f t="shared" si="17"/>
        <v>4.0862275449101801</v>
      </c>
      <c r="G174" s="21">
        <f t="shared" si="17"/>
        <v>0.80957607909332052</v>
      </c>
      <c r="H174" s="21">
        <f t="shared" si="17"/>
        <v>0</v>
      </c>
      <c r="I174" s="21">
        <f t="shared" si="17"/>
        <v>4.6460887949260039</v>
      </c>
      <c r="J174" s="21">
        <f t="shared" si="17"/>
        <v>11.192781954887218</v>
      </c>
      <c r="K174" s="21">
        <f t="shared" si="17"/>
        <v>2.0270503597122302</v>
      </c>
      <c r="L174" s="21">
        <f t="shared" si="17"/>
        <v>75.092537313432828</v>
      </c>
      <c r="M174" s="21">
        <f t="shared" si="17"/>
        <v>20.778756476683942</v>
      </c>
      <c r="N174" s="21">
        <f t="shared" si="17"/>
        <v>19.269487750556792</v>
      </c>
      <c r="O174" s="21">
        <f t="shared" si="17"/>
        <v>3.729145656245497</v>
      </c>
      <c r="P174" s="21">
        <f t="shared" si="17"/>
        <v>14.693409742120345</v>
      </c>
      <c r="Q174" s="21">
        <f t="shared" si="17"/>
        <v>1.5351422623178348</v>
      </c>
      <c r="R174" s="21">
        <f t="shared" si="17"/>
        <v>14.043583535108956</v>
      </c>
      <c r="S174" s="21">
        <f t="shared" si="17"/>
        <v>43.672592542234611</v>
      </c>
      <c r="T174" s="21">
        <f t="shared" si="17"/>
        <v>98.110236220472444</v>
      </c>
      <c r="U174" s="21">
        <f t="shared" si="17"/>
        <v>80.602852121550654</v>
      </c>
      <c r="V174" s="21">
        <f t="shared" si="17"/>
        <v>266.61347593672883</v>
      </c>
      <c r="W174" s="21">
        <f t="shared" si="17"/>
        <v>32.533333333333331</v>
      </c>
      <c r="X174" s="21">
        <f t="shared" si="17"/>
        <v>0.8217636022514071</v>
      </c>
      <c r="Y174" s="21">
        <f t="shared" si="17"/>
        <v>1.0935999999999999</v>
      </c>
      <c r="Z174" s="21">
        <f t="shared" si="17"/>
        <v>8.1450777202072544</v>
      </c>
      <c r="AA174" s="21">
        <f t="shared" si="17"/>
        <v>100.96</v>
      </c>
      <c r="AB174" s="21">
        <f t="shared" si="17"/>
        <v>37.77514792899408</v>
      </c>
      <c r="AC174" s="21">
        <f t="shared" si="17"/>
        <v>3.4548743718592969</v>
      </c>
      <c r="AD174" s="21">
        <f t="shared" si="17"/>
        <v>2.0524193548387096E-2</v>
      </c>
      <c r="AE174" s="21">
        <f t="shared" si="17"/>
        <v>189.41634241245137</v>
      </c>
      <c r="AF174" s="21">
        <f t="shared" si="17"/>
        <v>79.607072691552077</v>
      </c>
      <c r="AG174" s="21">
        <f t="shared" si="17"/>
        <v>0</v>
      </c>
      <c r="AH174" s="21">
        <f t="shared" si="17"/>
        <v>1.1772413793103449</v>
      </c>
      <c r="AI174" s="21">
        <f t="shared" si="17"/>
        <v>2.8456585365853657</v>
      </c>
      <c r="AJ174" s="21">
        <f t="shared" si="17"/>
        <v>21.493036211699167</v>
      </c>
      <c r="AK174" s="21">
        <f t="shared" si="17"/>
        <v>0.9270087124878994</v>
      </c>
      <c r="AL174" s="21">
        <f t="shared" si="17"/>
        <v>22.895679662802952</v>
      </c>
      <c r="AM174" s="21">
        <f t="shared" si="17"/>
        <v>3.0660766961651924</v>
      </c>
      <c r="AN174" s="21">
        <f t="shared" si="17"/>
        <v>20.303837118245891</v>
      </c>
      <c r="AO174" s="21">
        <f t="shared" si="17"/>
        <v>82.859980139026817</v>
      </c>
      <c r="AP174" s="24">
        <f t="shared" si="17"/>
        <v>5449.6</v>
      </c>
      <c r="AQ174" s="21">
        <f t="shared" si="17"/>
        <v>5.3405405405405402</v>
      </c>
      <c r="AR174" s="21">
        <f t="shared" si="17"/>
        <v>0.11984360196524159</v>
      </c>
      <c r="AS174" s="21">
        <f t="shared" si="17"/>
        <v>39.299539170506918</v>
      </c>
      <c r="AT174" s="21">
        <f t="shared" si="17"/>
        <v>1.7449715370018972</v>
      </c>
      <c r="AU174" s="21">
        <f t="shared" si="17"/>
        <v>0.5704999999999999</v>
      </c>
      <c r="AV174" s="21">
        <f t="shared" si="17"/>
        <v>12.293577981651376</v>
      </c>
      <c r="AW174" s="21">
        <f t="shared" si="17"/>
        <v>5.337049894838203</v>
      </c>
      <c r="AX174" s="21">
        <f t="shared" si="17"/>
        <v>5.1707317073170733</v>
      </c>
      <c r="AY174" s="21">
        <f t="shared" si="17"/>
        <v>1.3809435707678077</v>
      </c>
      <c r="AZ174" s="21">
        <f t="shared" si="17"/>
        <v>0</v>
      </c>
      <c r="BA174" s="21">
        <f t="shared" si="17"/>
        <v>0.25418878499636227</v>
      </c>
      <c r="BB174" s="24">
        <f t="shared" si="17"/>
        <v>534.44444444444446</v>
      </c>
      <c r="BC174" s="21">
        <f t="shared" si="17"/>
        <v>14.318181818181818</v>
      </c>
      <c r="BD174" s="24">
        <f t="shared" si="17"/>
        <v>176.03174603174602</v>
      </c>
      <c r="BE174" s="21">
        <f t="shared" si="17"/>
        <v>58.974063400576362</v>
      </c>
      <c r="BF174" s="21">
        <f t="shared" si="17"/>
        <v>8.5879629629629619</v>
      </c>
      <c r="BG174" s="21">
        <f t="shared" si="17"/>
        <v>6.786290322580645</v>
      </c>
      <c r="BH174" s="21">
        <f t="shared" si="17"/>
        <v>7.2900938477580812</v>
      </c>
      <c r="BI174" s="21">
        <f t="shared" si="17"/>
        <v>9.2427790788446522</v>
      </c>
      <c r="BJ174" s="21">
        <f t="shared" si="17"/>
        <v>1972</v>
      </c>
      <c r="BK174" s="21">
        <f t="shared" si="17"/>
        <v>1.1339339339339338</v>
      </c>
      <c r="BL174" s="21">
        <f t="shared" si="17"/>
        <v>5.1926680244399179</v>
      </c>
      <c r="BM174" s="21">
        <f t="shared" si="17"/>
        <v>1.7433722163308587</v>
      </c>
      <c r="BN174" s="21">
        <f t="shared" si="17"/>
        <v>0</v>
      </c>
      <c r="BO174" s="21">
        <f t="shared" ref="BO174:CM174" si="18">MAX(BO7:BO65)</f>
        <v>0.6398839738941261</v>
      </c>
      <c r="BP174" s="21">
        <f t="shared" si="18"/>
        <v>1.5951807228915664</v>
      </c>
      <c r="BQ174" s="21">
        <f t="shared" si="18"/>
        <v>1.0030211480362536</v>
      </c>
      <c r="BR174" s="24">
        <f t="shared" si="18"/>
        <v>3675.4098360655739</v>
      </c>
      <c r="BS174" s="24">
        <f t="shared" si="18"/>
        <v>2094.9464012251151</v>
      </c>
      <c r="BT174" s="21">
        <f t="shared" si="18"/>
        <v>5.8979999999999997</v>
      </c>
      <c r="BU174" s="24">
        <f t="shared" si="18"/>
        <v>751.9363395225464</v>
      </c>
      <c r="BV174" s="24">
        <f t="shared" si="18"/>
        <v>730.9137709137708</v>
      </c>
      <c r="BW174" s="21">
        <f t="shared" si="18"/>
        <v>54.190585533869118</v>
      </c>
      <c r="BX174" s="24">
        <f t="shared" si="18"/>
        <v>331.97948717948719</v>
      </c>
      <c r="BY174" s="24">
        <f t="shared" si="18"/>
        <v>257.70750988142294</v>
      </c>
      <c r="BZ174" s="21">
        <f>MAX(BZ7:BZ65)</f>
        <v>80.56</v>
      </c>
      <c r="CA174" s="24">
        <f t="shared" si="18"/>
        <v>167.13846153846154</v>
      </c>
      <c r="CB174" s="24">
        <f t="shared" si="18"/>
        <v>213.04347826086956</v>
      </c>
      <c r="CC174" s="21">
        <f t="shared" si="18"/>
        <v>47.383999999999993</v>
      </c>
      <c r="CD174" s="21">
        <f t="shared" si="18"/>
        <v>16.150093808630395</v>
      </c>
      <c r="CE174" s="24">
        <f t="shared" si="18"/>
        <v>957.97933409873713</v>
      </c>
      <c r="CF174" s="24">
        <f t="shared" si="18"/>
        <v>135.68</v>
      </c>
      <c r="CG174" s="24">
        <f t="shared" si="18"/>
        <v>39800</v>
      </c>
      <c r="CH174" s="21">
        <f t="shared" si="18"/>
        <v>1.752165725047081</v>
      </c>
      <c r="CI174" s="24">
        <f t="shared" si="18"/>
        <v>7143.9724454649831</v>
      </c>
      <c r="CJ174" s="21">
        <f t="shared" si="18"/>
        <v>26.434782608695649</v>
      </c>
      <c r="CK174" s="21">
        <f t="shared" si="18"/>
        <v>3.1243664717348931</v>
      </c>
      <c r="CL174" s="21">
        <f t="shared" si="18"/>
        <v>0</v>
      </c>
      <c r="CM174" s="24">
        <f t="shared" si="18"/>
        <v>18896</v>
      </c>
    </row>
    <row r="175" spans="1:91" x14ac:dyDescent="0.3">
      <c r="A175" t="s">
        <v>114</v>
      </c>
      <c r="B175" s="21">
        <f>MEDIAN(B7:B65)</f>
        <v>38.65</v>
      </c>
      <c r="C175" s="21">
        <f t="shared" ref="C175:BN175" si="19">MEDIAN(C7:C65)</f>
        <v>10.174016686531584</v>
      </c>
      <c r="D175" s="21">
        <f t="shared" si="19"/>
        <v>18.363963963963965</v>
      </c>
      <c r="E175" s="21" t="e">
        <f t="shared" si="19"/>
        <v>#NUM!</v>
      </c>
      <c r="F175" s="21">
        <f t="shared" si="19"/>
        <v>4.0862275449101801</v>
      </c>
      <c r="G175" s="21">
        <f t="shared" si="19"/>
        <v>0.431310861423221</v>
      </c>
      <c r="H175" s="21" t="e">
        <f t="shared" si="19"/>
        <v>#NUM!</v>
      </c>
      <c r="I175" s="21">
        <f t="shared" si="19"/>
        <v>3.7412262156448204</v>
      </c>
      <c r="J175" s="21">
        <f t="shared" si="19"/>
        <v>2.4060150375939848</v>
      </c>
      <c r="K175" s="21">
        <f t="shared" si="19"/>
        <v>1.5962463998650327</v>
      </c>
      <c r="L175" s="21">
        <f t="shared" si="19"/>
        <v>17.307462686567163</v>
      </c>
      <c r="M175" s="21">
        <f t="shared" si="19"/>
        <v>1.9571580063626723</v>
      </c>
      <c r="N175" s="21">
        <f t="shared" si="19"/>
        <v>3.3496659242761693</v>
      </c>
      <c r="O175" s="21">
        <f t="shared" si="19"/>
        <v>1.7936352201257861</v>
      </c>
      <c r="P175" s="21">
        <f t="shared" si="19"/>
        <v>3.3908782462364129</v>
      </c>
      <c r="Q175" s="21">
        <f t="shared" si="19"/>
        <v>0.55017173051519153</v>
      </c>
      <c r="R175" s="21">
        <f t="shared" si="19"/>
        <v>3.2555286521388216</v>
      </c>
      <c r="S175" s="21">
        <f t="shared" si="19"/>
        <v>1.5816990883512878</v>
      </c>
      <c r="T175" s="21">
        <f t="shared" si="19"/>
        <v>14.602223524657443</v>
      </c>
      <c r="U175" s="21">
        <f t="shared" si="19"/>
        <v>2.4429268292682931</v>
      </c>
      <c r="V175" s="21">
        <f t="shared" si="19"/>
        <v>13.809799093187527</v>
      </c>
      <c r="W175" s="21">
        <f t="shared" si="19"/>
        <v>8.5856603773584901</v>
      </c>
      <c r="X175" s="21">
        <f t="shared" si="19"/>
        <v>0.23646586345381526</v>
      </c>
      <c r="Y175" s="21">
        <f t="shared" si="19"/>
        <v>0.17736000000000002</v>
      </c>
      <c r="Z175" s="21">
        <f t="shared" si="19"/>
        <v>1.7343999999999999</v>
      </c>
      <c r="AA175" s="21">
        <f t="shared" si="19"/>
        <v>9.8322813345356188</v>
      </c>
      <c r="AB175" s="21">
        <f t="shared" si="19"/>
        <v>5.516</v>
      </c>
      <c r="AC175" s="21">
        <f t="shared" si="19"/>
        <v>0.61323178886558782</v>
      </c>
      <c r="AD175" s="21">
        <f t="shared" si="19"/>
        <v>5.5519764674775256E-3</v>
      </c>
      <c r="AE175" s="21">
        <f t="shared" si="19"/>
        <v>28.261682242990656</v>
      </c>
      <c r="AF175" s="21">
        <f t="shared" si="19"/>
        <v>17.395659432387312</v>
      </c>
      <c r="AG175" s="21" t="e">
        <f t="shared" si="19"/>
        <v>#NUM!</v>
      </c>
      <c r="AH175" s="21">
        <f t="shared" si="19"/>
        <v>0.92034482758620695</v>
      </c>
      <c r="AI175" s="21">
        <f t="shared" si="19"/>
        <v>2.6868292682926826</v>
      </c>
      <c r="AJ175" s="21">
        <f t="shared" si="19"/>
        <v>21.493036211699167</v>
      </c>
      <c r="AK175" s="21">
        <f t="shared" si="19"/>
        <v>0.9270087124878994</v>
      </c>
      <c r="AL175" s="21">
        <f t="shared" si="19"/>
        <v>7.2299441340782131</v>
      </c>
      <c r="AM175" s="21">
        <f t="shared" si="19"/>
        <v>0.5487905604719765</v>
      </c>
      <c r="AN175" s="21">
        <f t="shared" si="19"/>
        <v>3.0064212999216915</v>
      </c>
      <c r="AO175" s="21">
        <f t="shared" si="19"/>
        <v>66.740814299900691</v>
      </c>
      <c r="AP175" s="21">
        <f t="shared" si="19"/>
        <v>57.757133377571336</v>
      </c>
      <c r="AQ175" s="21">
        <f t="shared" si="19"/>
        <v>4.6628690928102197</v>
      </c>
      <c r="AR175" s="21">
        <f t="shared" si="19"/>
        <v>0.11984360196524159</v>
      </c>
      <c r="AS175" s="21">
        <f t="shared" si="19"/>
        <v>24.538248847926269</v>
      </c>
      <c r="AT175" s="21">
        <f t="shared" si="19"/>
        <v>0.89715370018975327</v>
      </c>
      <c r="AU175" s="21">
        <f t="shared" si="19"/>
        <v>0.5704999999999999</v>
      </c>
      <c r="AV175" s="21">
        <f t="shared" si="19"/>
        <v>10.295189586870402</v>
      </c>
      <c r="AW175" s="21">
        <f t="shared" si="19"/>
        <v>3.147454577705699</v>
      </c>
      <c r="AX175" s="21">
        <f t="shared" si="19"/>
        <v>3.9885471898197244</v>
      </c>
      <c r="AY175" s="21">
        <f t="shared" si="19"/>
        <v>1.2440333024976873</v>
      </c>
      <c r="AZ175" s="21" t="e">
        <f t="shared" si="19"/>
        <v>#NUM!</v>
      </c>
      <c r="BA175" s="21">
        <f t="shared" si="19"/>
        <v>0.25418878499636227</v>
      </c>
      <c r="BB175" s="21">
        <f t="shared" si="19"/>
        <v>10.905849582172701</v>
      </c>
      <c r="BC175" s="21">
        <f t="shared" si="19"/>
        <v>3.667272727272727</v>
      </c>
      <c r="BD175" s="21">
        <f t="shared" si="19"/>
        <v>30.343021290976683</v>
      </c>
      <c r="BE175" s="21">
        <f t="shared" si="19"/>
        <v>33.118155619596543</v>
      </c>
      <c r="BF175" s="21">
        <f t="shared" si="19"/>
        <v>2.1030740181268883</v>
      </c>
      <c r="BG175" s="21">
        <f t="shared" si="19"/>
        <v>0.21380073800738006</v>
      </c>
      <c r="BH175" s="21">
        <f t="shared" si="19"/>
        <v>4.4012513034410841</v>
      </c>
      <c r="BI175" s="21">
        <f t="shared" si="19"/>
        <v>3.8613818681689969</v>
      </c>
      <c r="BJ175" s="21">
        <f t="shared" si="19"/>
        <v>618.5578747628083</v>
      </c>
      <c r="BK175" s="21">
        <f t="shared" si="19"/>
        <v>0.71652760928699111</v>
      </c>
      <c r="BL175" s="21">
        <f t="shared" si="19"/>
        <v>4.5250509164969444</v>
      </c>
      <c r="BM175" s="21">
        <f t="shared" si="19"/>
        <v>1.0695227995758216</v>
      </c>
      <c r="BN175" s="21" t="e">
        <f t="shared" si="19"/>
        <v>#NUM!</v>
      </c>
      <c r="BO175" s="21">
        <f t="shared" ref="BO175:CM175" si="20">MEDIAN(BO7:BO65)</f>
        <v>0.43305632835829128</v>
      </c>
      <c r="BP175" s="21">
        <f t="shared" si="20"/>
        <v>0.82591563259695255</v>
      </c>
      <c r="BQ175" s="21">
        <f t="shared" si="20"/>
        <v>0.59448136958710984</v>
      </c>
      <c r="BR175" s="24">
        <f t="shared" si="20"/>
        <v>368.76190476190476</v>
      </c>
      <c r="BS175" s="24">
        <f t="shared" si="20"/>
        <v>592.74298056155521</v>
      </c>
      <c r="BT175" s="21">
        <f t="shared" si="20"/>
        <v>1.865</v>
      </c>
      <c r="BU175" s="24">
        <f t="shared" si="20"/>
        <v>575.17241379310337</v>
      </c>
      <c r="BV175" s="21">
        <f t="shared" si="20"/>
        <v>23.370304114490164</v>
      </c>
      <c r="BW175" s="21">
        <f t="shared" si="20"/>
        <v>13.841561423650976</v>
      </c>
      <c r="BX175" s="21">
        <f t="shared" si="20"/>
        <v>50.354871794871791</v>
      </c>
      <c r="BY175" s="21">
        <f t="shared" si="20"/>
        <v>62.221343873517789</v>
      </c>
      <c r="BZ175" s="21">
        <f>MEDIAN(BZ7:BZ65)</f>
        <v>14.629770992366414</v>
      </c>
      <c r="CA175" s="21">
        <f t="shared" si="20"/>
        <v>30.404102564102562</v>
      </c>
      <c r="CB175" s="21">
        <f t="shared" si="20"/>
        <v>52.695652173913047</v>
      </c>
      <c r="CC175" s="21">
        <f t="shared" si="20"/>
        <v>10.28</v>
      </c>
      <c r="CD175" s="21">
        <f t="shared" si="20"/>
        <v>1.7462012320328542</v>
      </c>
      <c r="CE175" s="21">
        <f t="shared" si="20"/>
        <v>6.5025517784396287</v>
      </c>
      <c r="CF175" s="21">
        <f t="shared" si="20"/>
        <v>48.624000000000002</v>
      </c>
      <c r="CG175" s="21">
        <f t="shared" si="20"/>
        <v>84.445464982778432</v>
      </c>
      <c r="CH175" s="21">
        <f t="shared" si="20"/>
        <v>0.76308851224105467</v>
      </c>
      <c r="CI175" s="24">
        <f t="shared" si="20"/>
        <v>459.42594718714122</v>
      </c>
      <c r="CJ175" s="21">
        <f t="shared" si="20"/>
        <v>6.9916996047430828</v>
      </c>
      <c r="CK175" s="21">
        <f t="shared" si="20"/>
        <v>3.1243664717348931</v>
      </c>
      <c r="CL175" s="21" t="e">
        <f t="shared" si="20"/>
        <v>#NUM!</v>
      </c>
      <c r="CM175" s="24">
        <f t="shared" si="20"/>
        <v>2034.4</v>
      </c>
    </row>
    <row r="176" spans="1:91" x14ac:dyDescent="0.3">
      <c r="A176" t="s">
        <v>116</v>
      </c>
    </row>
    <row r="177" spans="1:91" x14ac:dyDescent="0.3">
      <c r="A177" t="s">
        <v>111</v>
      </c>
      <c r="B177">
        <f>COUNT(B66:B133)</f>
        <v>45</v>
      </c>
      <c r="C177">
        <f t="shared" ref="C177:BN177" si="21">COUNT(C66:C133)</f>
        <v>12</v>
      </c>
      <c r="D177">
        <f t="shared" si="21"/>
        <v>6</v>
      </c>
      <c r="E177">
        <f t="shared" si="21"/>
        <v>1</v>
      </c>
      <c r="F177">
        <f t="shared" si="21"/>
        <v>7</v>
      </c>
      <c r="G177">
        <f t="shared" si="21"/>
        <v>5</v>
      </c>
      <c r="H177">
        <f t="shared" si="21"/>
        <v>1</v>
      </c>
      <c r="I177">
        <f t="shared" si="21"/>
        <v>0</v>
      </c>
      <c r="J177">
        <f t="shared" si="21"/>
        <v>0</v>
      </c>
      <c r="K177">
        <f t="shared" si="21"/>
        <v>0</v>
      </c>
      <c r="L177">
        <f t="shared" si="21"/>
        <v>2</v>
      </c>
      <c r="M177">
        <f t="shared" si="21"/>
        <v>2</v>
      </c>
      <c r="N177">
        <f t="shared" si="21"/>
        <v>1</v>
      </c>
      <c r="O177">
        <f t="shared" si="21"/>
        <v>2</v>
      </c>
      <c r="P177">
        <f t="shared" si="21"/>
        <v>1</v>
      </c>
      <c r="Q177">
        <f t="shared" si="21"/>
        <v>1</v>
      </c>
      <c r="R177">
        <f t="shared" si="21"/>
        <v>4</v>
      </c>
      <c r="S177">
        <f t="shared" si="21"/>
        <v>4</v>
      </c>
      <c r="T177">
        <f t="shared" si="21"/>
        <v>0</v>
      </c>
      <c r="U177">
        <f t="shared" si="21"/>
        <v>1</v>
      </c>
      <c r="V177">
        <f t="shared" si="21"/>
        <v>8</v>
      </c>
      <c r="W177">
        <f t="shared" si="21"/>
        <v>42</v>
      </c>
      <c r="X177">
        <f t="shared" si="21"/>
        <v>23</v>
      </c>
      <c r="Y177">
        <f t="shared" si="21"/>
        <v>46</v>
      </c>
      <c r="Z177">
        <f t="shared" si="21"/>
        <v>61</v>
      </c>
      <c r="AA177">
        <f t="shared" si="21"/>
        <v>63</v>
      </c>
      <c r="AB177">
        <f t="shared" si="21"/>
        <v>63</v>
      </c>
      <c r="AC177">
        <f t="shared" si="21"/>
        <v>45</v>
      </c>
      <c r="AD177">
        <f t="shared" si="21"/>
        <v>27</v>
      </c>
      <c r="AE177">
        <f t="shared" si="21"/>
        <v>56</v>
      </c>
      <c r="AF177">
        <f t="shared" si="21"/>
        <v>42</v>
      </c>
      <c r="AG177">
        <f t="shared" si="21"/>
        <v>0</v>
      </c>
      <c r="AH177">
        <f t="shared" si="21"/>
        <v>0</v>
      </c>
      <c r="AI177">
        <f t="shared" si="21"/>
        <v>0</v>
      </c>
      <c r="AJ177">
        <f t="shared" si="21"/>
        <v>0</v>
      </c>
      <c r="AK177">
        <f t="shared" si="21"/>
        <v>0</v>
      </c>
      <c r="AL177">
        <f t="shared" si="21"/>
        <v>42</v>
      </c>
      <c r="AM177">
        <f t="shared" si="21"/>
        <v>0</v>
      </c>
      <c r="AN177">
        <f t="shared" si="21"/>
        <v>1</v>
      </c>
      <c r="AO177">
        <f t="shared" si="21"/>
        <v>1</v>
      </c>
      <c r="AP177">
        <f t="shared" si="21"/>
        <v>1</v>
      </c>
      <c r="AQ177">
        <f t="shared" si="21"/>
        <v>0</v>
      </c>
      <c r="AR177">
        <f t="shared" si="21"/>
        <v>4</v>
      </c>
      <c r="AS177">
        <f t="shared" si="21"/>
        <v>24</v>
      </c>
      <c r="AT177">
        <f t="shared" si="21"/>
        <v>0</v>
      </c>
      <c r="AU177">
        <f t="shared" si="21"/>
        <v>0</v>
      </c>
      <c r="AV177">
        <f t="shared" si="21"/>
        <v>17</v>
      </c>
      <c r="AW177">
        <f t="shared" si="21"/>
        <v>0</v>
      </c>
      <c r="AX177">
        <f t="shared" si="21"/>
        <v>3</v>
      </c>
      <c r="AY177">
        <f t="shared" si="21"/>
        <v>0</v>
      </c>
      <c r="AZ177">
        <f t="shared" si="21"/>
        <v>0</v>
      </c>
      <c r="BA177">
        <f t="shared" si="21"/>
        <v>0</v>
      </c>
      <c r="BB177">
        <f t="shared" si="21"/>
        <v>9</v>
      </c>
      <c r="BC177">
        <f t="shared" si="21"/>
        <v>0</v>
      </c>
      <c r="BD177">
        <f t="shared" si="21"/>
        <v>2</v>
      </c>
      <c r="BE177">
        <f t="shared" si="21"/>
        <v>17</v>
      </c>
      <c r="BF177">
        <f t="shared" si="21"/>
        <v>0</v>
      </c>
      <c r="BG177">
        <f t="shared" si="21"/>
        <v>13</v>
      </c>
      <c r="BH177">
        <f t="shared" si="21"/>
        <v>23</v>
      </c>
      <c r="BI177">
        <f t="shared" si="21"/>
        <v>2</v>
      </c>
      <c r="BJ177">
        <f t="shared" si="21"/>
        <v>22</v>
      </c>
      <c r="BK177">
        <f t="shared" si="21"/>
        <v>43</v>
      </c>
      <c r="BL177">
        <f t="shared" si="21"/>
        <v>0</v>
      </c>
      <c r="BM177">
        <f t="shared" si="21"/>
        <v>1</v>
      </c>
      <c r="BN177">
        <f t="shared" si="21"/>
        <v>2</v>
      </c>
      <c r="BO177">
        <f t="shared" ref="BO177:CM177" si="22">COUNT(BO66:BO133)</f>
        <v>0</v>
      </c>
      <c r="BP177">
        <f t="shared" si="22"/>
        <v>0</v>
      </c>
      <c r="BQ177">
        <f t="shared" si="22"/>
        <v>1</v>
      </c>
      <c r="BR177">
        <f t="shared" si="22"/>
        <v>2</v>
      </c>
      <c r="BS177">
        <f t="shared" si="22"/>
        <v>2</v>
      </c>
      <c r="BT177">
        <f t="shared" si="22"/>
        <v>2</v>
      </c>
      <c r="BU177">
        <f t="shared" si="22"/>
        <v>1</v>
      </c>
      <c r="BV177">
        <f t="shared" si="22"/>
        <v>2</v>
      </c>
      <c r="BW177">
        <f t="shared" si="22"/>
        <v>21</v>
      </c>
      <c r="BX177">
        <f t="shared" si="22"/>
        <v>32</v>
      </c>
      <c r="BY177">
        <f t="shared" si="22"/>
        <v>38</v>
      </c>
      <c r="BZ177">
        <f>COUNT(BZ66:BZ133)</f>
        <v>21</v>
      </c>
      <c r="CA177">
        <f t="shared" si="22"/>
        <v>27</v>
      </c>
      <c r="CB177">
        <f t="shared" si="22"/>
        <v>28</v>
      </c>
      <c r="CC177">
        <f t="shared" si="22"/>
        <v>32</v>
      </c>
      <c r="CD177">
        <f t="shared" si="22"/>
        <v>6</v>
      </c>
      <c r="CE177">
        <f t="shared" si="22"/>
        <v>23</v>
      </c>
      <c r="CF177">
        <f t="shared" si="22"/>
        <v>27</v>
      </c>
      <c r="CG177">
        <f t="shared" si="22"/>
        <v>51</v>
      </c>
      <c r="CH177">
        <f t="shared" si="22"/>
        <v>0</v>
      </c>
      <c r="CI177">
        <f t="shared" si="22"/>
        <v>18</v>
      </c>
      <c r="CJ177">
        <f t="shared" si="22"/>
        <v>24</v>
      </c>
      <c r="CK177">
        <f t="shared" si="22"/>
        <v>2</v>
      </c>
      <c r="CL177">
        <f t="shared" si="22"/>
        <v>3</v>
      </c>
      <c r="CM177">
        <f t="shared" si="22"/>
        <v>27</v>
      </c>
    </row>
    <row r="178" spans="1:91" x14ac:dyDescent="0.3">
      <c r="A178" t="s">
        <v>112</v>
      </c>
      <c r="B178" s="23">
        <f>B177/0.68</f>
        <v>66.17647058823529</v>
      </c>
      <c r="C178" s="23">
        <f t="shared" ref="C178:BN178" si="23">C177/0.68</f>
        <v>17.647058823529409</v>
      </c>
      <c r="D178" s="23">
        <f t="shared" si="23"/>
        <v>8.8235294117647047</v>
      </c>
      <c r="E178" s="23">
        <f t="shared" si="23"/>
        <v>1.4705882352941175</v>
      </c>
      <c r="F178" s="23">
        <f t="shared" si="23"/>
        <v>10.294117647058822</v>
      </c>
      <c r="G178" s="23">
        <f t="shared" si="23"/>
        <v>7.3529411764705879</v>
      </c>
      <c r="H178" s="23">
        <f t="shared" si="23"/>
        <v>1.4705882352941175</v>
      </c>
      <c r="I178" s="23">
        <f t="shared" si="23"/>
        <v>0</v>
      </c>
      <c r="J178" s="23">
        <f t="shared" si="23"/>
        <v>0</v>
      </c>
      <c r="K178" s="23">
        <f t="shared" si="23"/>
        <v>0</v>
      </c>
      <c r="L178" s="23">
        <f t="shared" si="23"/>
        <v>2.9411764705882351</v>
      </c>
      <c r="M178" s="23">
        <f t="shared" si="23"/>
        <v>2.9411764705882351</v>
      </c>
      <c r="N178" s="23">
        <f t="shared" si="23"/>
        <v>1.4705882352941175</v>
      </c>
      <c r="O178" s="23">
        <f t="shared" si="23"/>
        <v>2.9411764705882351</v>
      </c>
      <c r="P178" s="23">
        <f t="shared" si="23"/>
        <v>1.4705882352941175</v>
      </c>
      <c r="Q178" s="23">
        <f t="shared" si="23"/>
        <v>1.4705882352941175</v>
      </c>
      <c r="R178" s="23">
        <f t="shared" si="23"/>
        <v>5.8823529411764701</v>
      </c>
      <c r="S178" s="23">
        <f t="shared" si="23"/>
        <v>5.8823529411764701</v>
      </c>
      <c r="T178" s="23">
        <f t="shared" si="23"/>
        <v>0</v>
      </c>
      <c r="U178" s="23">
        <f t="shared" si="23"/>
        <v>1.4705882352941175</v>
      </c>
      <c r="V178" s="23">
        <f t="shared" si="23"/>
        <v>11.76470588235294</v>
      </c>
      <c r="W178" s="23">
        <f t="shared" si="23"/>
        <v>61.764705882352935</v>
      </c>
      <c r="X178" s="23">
        <f t="shared" si="23"/>
        <v>33.823529411764703</v>
      </c>
      <c r="Y178" s="23">
        <f t="shared" si="23"/>
        <v>67.647058823529406</v>
      </c>
      <c r="Z178" s="23">
        <f t="shared" si="23"/>
        <v>89.705882352941174</v>
      </c>
      <c r="AA178" s="23">
        <f t="shared" si="23"/>
        <v>92.647058823529406</v>
      </c>
      <c r="AB178" s="23">
        <f t="shared" si="23"/>
        <v>92.647058823529406</v>
      </c>
      <c r="AC178" s="23">
        <f t="shared" si="23"/>
        <v>66.17647058823529</v>
      </c>
      <c r="AD178" s="23">
        <f t="shared" si="23"/>
        <v>39.705882352941174</v>
      </c>
      <c r="AE178" s="23">
        <f t="shared" si="23"/>
        <v>82.35294117647058</v>
      </c>
      <c r="AF178" s="23">
        <f t="shared" si="23"/>
        <v>61.764705882352935</v>
      </c>
      <c r="AG178" s="23">
        <f t="shared" si="23"/>
        <v>0</v>
      </c>
      <c r="AH178" s="23">
        <f t="shared" si="23"/>
        <v>0</v>
      </c>
      <c r="AI178" s="23">
        <f t="shared" si="23"/>
        <v>0</v>
      </c>
      <c r="AJ178" s="23">
        <f t="shared" si="23"/>
        <v>0</v>
      </c>
      <c r="AK178" s="23">
        <f t="shared" si="23"/>
        <v>0</v>
      </c>
      <c r="AL178" s="23">
        <f t="shared" si="23"/>
        <v>61.764705882352935</v>
      </c>
      <c r="AM178" s="23">
        <f t="shared" si="23"/>
        <v>0</v>
      </c>
      <c r="AN178" s="23">
        <f t="shared" si="23"/>
        <v>1.4705882352941175</v>
      </c>
      <c r="AO178" s="23">
        <f t="shared" si="23"/>
        <v>1.4705882352941175</v>
      </c>
      <c r="AP178" s="23">
        <f t="shared" si="23"/>
        <v>1.4705882352941175</v>
      </c>
      <c r="AQ178" s="23">
        <f t="shared" si="23"/>
        <v>0</v>
      </c>
      <c r="AR178" s="23">
        <f t="shared" si="23"/>
        <v>5.8823529411764701</v>
      </c>
      <c r="AS178" s="23">
        <f t="shared" si="23"/>
        <v>35.294117647058819</v>
      </c>
      <c r="AT178" s="23">
        <f t="shared" si="23"/>
        <v>0</v>
      </c>
      <c r="AU178" s="23">
        <f t="shared" si="23"/>
        <v>0</v>
      </c>
      <c r="AV178" s="23">
        <f t="shared" si="23"/>
        <v>24.999999999999996</v>
      </c>
      <c r="AW178" s="23">
        <f t="shared" si="23"/>
        <v>0</v>
      </c>
      <c r="AX178" s="23">
        <f t="shared" si="23"/>
        <v>4.4117647058823524</v>
      </c>
      <c r="AY178" s="23">
        <f t="shared" si="23"/>
        <v>0</v>
      </c>
      <c r="AZ178" s="23">
        <f t="shared" si="23"/>
        <v>0</v>
      </c>
      <c r="BA178" s="23">
        <f t="shared" si="23"/>
        <v>0</v>
      </c>
      <c r="BB178" s="23">
        <f t="shared" si="23"/>
        <v>13.235294117647058</v>
      </c>
      <c r="BC178" s="23">
        <f t="shared" si="23"/>
        <v>0</v>
      </c>
      <c r="BD178" s="23">
        <f t="shared" si="23"/>
        <v>2.9411764705882351</v>
      </c>
      <c r="BE178" s="23">
        <f t="shared" si="23"/>
        <v>24.999999999999996</v>
      </c>
      <c r="BF178" s="23">
        <f t="shared" si="23"/>
        <v>0</v>
      </c>
      <c r="BG178" s="23">
        <f t="shared" si="23"/>
        <v>19.117647058823529</v>
      </c>
      <c r="BH178" s="23">
        <f t="shared" si="23"/>
        <v>33.823529411764703</v>
      </c>
      <c r="BI178" s="23">
        <f t="shared" si="23"/>
        <v>2.9411764705882351</v>
      </c>
      <c r="BJ178" s="23">
        <f t="shared" si="23"/>
        <v>32.352941176470587</v>
      </c>
      <c r="BK178" s="23">
        <f t="shared" si="23"/>
        <v>63.235294117647051</v>
      </c>
      <c r="BL178" s="23">
        <f t="shared" si="23"/>
        <v>0</v>
      </c>
      <c r="BM178" s="23">
        <f t="shared" si="23"/>
        <v>1.4705882352941175</v>
      </c>
      <c r="BN178" s="23">
        <f t="shared" si="23"/>
        <v>2.9411764705882351</v>
      </c>
      <c r="BO178" s="23">
        <f t="shared" ref="BO178:CM178" si="24">BO177/0.68</f>
        <v>0</v>
      </c>
      <c r="BP178" s="23">
        <f t="shared" si="24"/>
        <v>0</v>
      </c>
      <c r="BQ178" s="23">
        <f t="shared" si="24"/>
        <v>1.4705882352941175</v>
      </c>
      <c r="BR178" s="23">
        <f t="shared" si="24"/>
        <v>2.9411764705882351</v>
      </c>
      <c r="BS178" s="23">
        <f t="shared" si="24"/>
        <v>2.9411764705882351</v>
      </c>
      <c r="BT178" s="23">
        <f t="shared" si="24"/>
        <v>2.9411764705882351</v>
      </c>
      <c r="BU178" s="23">
        <f t="shared" si="24"/>
        <v>1.4705882352941175</v>
      </c>
      <c r="BV178" s="23">
        <f t="shared" si="24"/>
        <v>2.9411764705882351</v>
      </c>
      <c r="BW178" s="23">
        <f t="shared" si="24"/>
        <v>30.882352941176467</v>
      </c>
      <c r="BX178" s="23">
        <f t="shared" si="24"/>
        <v>47.058823529411761</v>
      </c>
      <c r="BY178" s="23">
        <f t="shared" si="24"/>
        <v>55.882352941176464</v>
      </c>
      <c r="BZ178" s="23">
        <f>BZ177/0.68</f>
        <v>30.882352941176467</v>
      </c>
      <c r="CA178" s="23">
        <f t="shared" si="24"/>
        <v>39.705882352941174</v>
      </c>
      <c r="CB178" s="23">
        <f t="shared" si="24"/>
        <v>41.17647058823529</v>
      </c>
      <c r="CC178" s="23">
        <f t="shared" si="24"/>
        <v>47.058823529411761</v>
      </c>
      <c r="CD178" s="23">
        <f t="shared" si="24"/>
        <v>8.8235294117647047</v>
      </c>
      <c r="CE178" s="23">
        <f t="shared" si="24"/>
        <v>33.823529411764703</v>
      </c>
      <c r="CF178" s="23">
        <f t="shared" si="24"/>
        <v>39.705882352941174</v>
      </c>
      <c r="CG178" s="23">
        <f t="shared" si="24"/>
        <v>75</v>
      </c>
      <c r="CH178" s="23">
        <f t="shared" si="24"/>
        <v>0</v>
      </c>
      <c r="CI178" s="23">
        <f t="shared" si="24"/>
        <v>26.470588235294116</v>
      </c>
      <c r="CJ178" s="23">
        <f t="shared" si="24"/>
        <v>35.294117647058819</v>
      </c>
      <c r="CK178" s="23">
        <f t="shared" si="24"/>
        <v>2.9411764705882351</v>
      </c>
      <c r="CL178" s="23">
        <f t="shared" si="24"/>
        <v>4.4117647058823524</v>
      </c>
      <c r="CM178" s="23">
        <f t="shared" si="24"/>
        <v>39.705882352941174</v>
      </c>
    </row>
    <row r="179" spans="1:91" x14ac:dyDescent="0.3">
      <c r="A179" t="s">
        <v>113</v>
      </c>
      <c r="B179" s="21">
        <f>MAX(B66:B133)</f>
        <v>211</v>
      </c>
      <c r="C179" s="21">
        <f t="shared" ref="C179:BN179" si="25">MAX(C66:C133)</f>
        <v>21.854588796185933</v>
      </c>
      <c r="D179" s="21">
        <f t="shared" si="25"/>
        <v>18.68</v>
      </c>
      <c r="E179" s="21">
        <f t="shared" si="25"/>
        <v>0.84705882352941186</v>
      </c>
      <c r="F179" s="21">
        <f t="shared" si="25"/>
        <v>11.952095808383234</v>
      </c>
      <c r="G179" s="21">
        <f t="shared" si="25"/>
        <v>2.0318518518518518</v>
      </c>
      <c r="H179" s="21">
        <f t="shared" si="25"/>
        <v>0.61968253968253972</v>
      </c>
      <c r="I179" s="21">
        <f t="shared" si="25"/>
        <v>0</v>
      </c>
      <c r="J179" s="21">
        <f t="shared" si="25"/>
        <v>0</v>
      </c>
      <c r="K179" s="21">
        <f t="shared" si="25"/>
        <v>0</v>
      </c>
      <c r="L179" s="21">
        <f t="shared" si="25"/>
        <v>14.75820895522388</v>
      </c>
      <c r="M179" s="21">
        <f t="shared" si="25"/>
        <v>2.5394300518134716</v>
      </c>
      <c r="N179" s="21">
        <f t="shared" si="25"/>
        <v>1.8717149220489979</v>
      </c>
      <c r="O179" s="21">
        <f t="shared" si="25"/>
        <v>2.0771488469601675</v>
      </c>
      <c r="P179" s="21">
        <f t="shared" si="25"/>
        <v>4.9749761222540592</v>
      </c>
      <c r="Q179" s="21">
        <f t="shared" si="25"/>
        <v>0.40095112285336854</v>
      </c>
      <c r="R179" s="21">
        <f t="shared" si="25"/>
        <v>2.6434221146085548</v>
      </c>
      <c r="S179" s="21">
        <f t="shared" si="25"/>
        <v>2.3763989258642373</v>
      </c>
      <c r="T179" s="21">
        <f t="shared" si="25"/>
        <v>0</v>
      </c>
      <c r="U179" s="21">
        <f t="shared" si="25"/>
        <v>2.007590444336969</v>
      </c>
      <c r="V179" s="21">
        <f t="shared" si="25"/>
        <v>24.094735595490636</v>
      </c>
      <c r="W179" s="21">
        <f t="shared" si="25"/>
        <v>121.76100628930817</v>
      </c>
      <c r="X179" s="21">
        <f t="shared" si="25"/>
        <v>0.46806754221388369</v>
      </c>
      <c r="Y179" s="21">
        <f t="shared" si="25"/>
        <v>0.8</v>
      </c>
      <c r="Z179" s="21">
        <f t="shared" si="25"/>
        <v>17.450777202072537</v>
      </c>
      <c r="AA179" s="21">
        <f t="shared" si="25"/>
        <v>48.605951307484226</v>
      </c>
      <c r="AB179" s="21">
        <f t="shared" si="25"/>
        <v>49.633136094674555</v>
      </c>
      <c r="AC179" s="21">
        <f t="shared" si="25"/>
        <v>2.1409448818897636</v>
      </c>
      <c r="AD179" s="21">
        <f t="shared" si="25"/>
        <v>1.7612903225806453E-2</v>
      </c>
      <c r="AE179" s="21">
        <f t="shared" si="25"/>
        <v>220.62256809338521</v>
      </c>
      <c r="AF179" s="21">
        <f t="shared" si="25"/>
        <v>123.61493123772102</v>
      </c>
      <c r="AG179" s="21">
        <f t="shared" si="25"/>
        <v>0</v>
      </c>
      <c r="AH179" s="21">
        <f t="shared" si="25"/>
        <v>0</v>
      </c>
      <c r="AI179" s="21">
        <f t="shared" si="25"/>
        <v>0</v>
      </c>
      <c r="AJ179" s="21">
        <f t="shared" si="25"/>
        <v>0</v>
      </c>
      <c r="AK179" s="21">
        <f t="shared" si="25"/>
        <v>0</v>
      </c>
      <c r="AL179" s="21">
        <f t="shared" si="25"/>
        <v>10.31508379888268</v>
      </c>
      <c r="AM179" s="21">
        <f t="shared" si="25"/>
        <v>0</v>
      </c>
      <c r="AN179" s="21">
        <f t="shared" si="25"/>
        <v>0.59535603715170282</v>
      </c>
      <c r="AO179" s="21">
        <f t="shared" si="25"/>
        <v>5.12</v>
      </c>
      <c r="AP179" s="21">
        <f t="shared" si="25"/>
        <v>37.552753815527538</v>
      </c>
      <c r="AQ179" s="21">
        <f t="shared" si="25"/>
        <v>0</v>
      </c>
      <c r="AR179" s="21">
        <f t="shared" si="25"/>
        <v>1.2087751371115174</v>
      </c>
      <c r="AS179" s="21">
        <f t="shared" si="25"/>
        <v>70.702222222222233</v>
      </c>
      <c r="AT179" s="21">
        <f t="shared" si="25"/>
        <v>0</v>
      </c>
      <c r="AU179" s="21">
        <f t="shared" si="25"/>
        <v>0</v>
      </c>
      <c r="AV179" s="21">
        <f t="shared" si="25"/>
        <v>32.176146788990827</v>
      </c>
      <c r="AW179" s="21">
        <f t="shared" si="25"/>
        <v>0</v>
      </c>
      <c r="AX179" s="21">
        <f t="shared" si="25"/>
        <v>8.1958041958041949</v>
      </c>
      <c r="AY179" s="21">
        <f t="shared" si="25"/>
        <v>0</v>
      </c>
      <c r="AZ179" s="21">
        <f t="shared" si="25"/>
        <v>0</v>
      </c>
      <c r="BA179" s="21">
        <f t="shared" si="25"/>
        <v>0</v>
      </c>
      <c r="BB179" s="21">
        <f t="shared" si="25"/>
        <v>97.4</v>
      </c>
      <c r="BC179" s="21">
        <f t="shared" si="25"/>
        <v>0</v>
      </c>
      <c r="BD179" s="24">
        <f t="shared" si="25"/>
        <v>233.33333333333334</v>
      </c>
      <c r="BE179" s="21">
        <f t="shared" si="25"/>
        <v>35.687374749499</v>
      </c>
      <c r="BF179" s="21">
        <f t="shared" si="25"/>
        <v>0</v>
      </c>
      <c r="BG179" s="21">
        <f t="shared" si="25"/>
        <v>0.56354838709677413</v>
      </c>
      <c r="BH179" s="21">
        <f t="shared" si="25"/>
        <v>7.1557872784150156</v>
      </c>
      <c r="BI179" s="21">
        <f t="shared" si="25"/>
        <v>3.9944869831546712</v>
      </c>
      <c r="BJ179" s="21">
        <f t="shared" si="25"/>
        <v>188.56</v>
      </c>
      <c r="BK179" s="21">
        <f t="shared" si="25"/>
        <v>7.3041041041041046</v>
      </c>
      <c r="BL179" s="21">
        <f t="shared" si="25"/>
        <v>0</v>
      </c>
      <c r="BM179" s="21">
        <f t="shared" si="25"/>
        <v>0.18672322375397665</v>
      </c>
      <c r="BN179" s="21">
        <f t="shared" si="25"/>
        <v>55.496688741721854</v>
      </c>
      <c r="BO179" s="21">
        <f t="shared" ref="BO179:CM179" si="26">MAX(BO66:BO133)</f>
        <v>0</v>
      </c>
      <c r="BP179" s="21">
        <f t="shared" si="26"/>
        <v>0</v>
      </c>
      <c r="BQ179" s="21">
        <f t="shared" si="26"/>
        <v>1.1395305164319249</v>
      </c>
      <c r="BR179" s="21">
        <f t="shared" si="26"/>
        <v>1.6157510320736741</v>
      </c>
      <c r="BS179" s="24">
        <f t="shared" si="26"/>
        <v>1269.867211440245</v>
      </c>
      <c r="BT179" s="21">
        <f t="shared" si="26"/>
        <v>4.4340000000000002</v>
      </c>
      <c r="BU179" s="21">
        <f t="shared" si="26"/>
        <v>15.595459236326109</v>
      </c>
      <c r="BV179" s="24">
        <f t="shared" si="26"/>
        <v>9368</v>
      </c>
      <c r="BW179" s="21">
        <f t="shared" si="26"/>
        <v>35.56</v>
      </c>
      <c r="BX179" s="24">
        <f t="shared" si="26"/>
        <v>1182.7956989247311</v>
      </c>
      <c r="BY179" s="21">
        <f t="shared" si="26"/>
        <v>89.960474308300391</v>
      </c>
      <c r="BZ179" s="21">
        <f>MAX(BZ66:BZ133)</f>
        <v>39.463999999999999</v>
      </c>
      <c r="CA179" s="24">
        <f t="shared" si="26"/>
        <v>163.28205128205127</v>
      </c>
      <c r="CB179" s="21">
        <f t="shared" si="26"/>
        <v>96.679841897233203</v>
      </c>
      <c r="CC179" s="21">
        <f t="shared" si="26"/>
        <v>44.429035752979416</v>
      </c>
      <c r="CD179" s="21">
        <f t="shared" si="26"/>
        <v>9.6673511293634498</v>
      </c>
      <c r="CE179" s="24">
        <f t="shared" si="26"/>
        <v>405.51090700344434</v>
      </c>
      <c r="CF179" s="24">
        <f t="shared" si="26"/>
        <v>135.19999999999999</v>
      </c>
      <c r="CG179" s="24">
        <f t="shared" si="26"/>
        <v>2107.9219288174513</v>
      </c>
      <c r="CH179" s="21">
        <f t="shared" si="26"/>
        <v>0</v>
      </c>
      <c r="CI179" s="24">
        <f t="shared" si="26"/>
        <v>156.78530424799084</v>
      </c>
      <c r="CJ179" s="21">
        <f t="shared" si="26"/>
        <v>129.44</v>
      </c>
      <c r="CK179" s="21">
        <f t="shared" si="26"/>
        <v>5.2790742526518812</v>
      </c>
      <c r="CL179" s="21">
        <f t="shared" si="26"/>
        <v>6.0231522707034726</v>
      </c>
      <c r="CM179" s="24">
        <f t="shared" si="26"/>
        <v>4525.6000000000004</v>
      </c>
    </row>
    <row r="180" spans="1:91" x14ac:dyDescent="0.3">
      <c r="A180" t="s">
        <v>114</v>
      </c>
      <c r="B180" s="21">
        <f>MEDIAN(B66:B133)</f>
        <v>41.2</v>
      </c>
      <c r="C180" s="21">
        <f t="shared" ref="C180:BN180" si="27">MEDIAN(C66:C133)</f>
        <v>11.043146603098927</v>
      </c>
      <c r="D180" s="21">
        <f t="shared" si="27"/>
        <v>10.440666666666665</v>
      </c>
      <c r="E180" s="21">
        <f t="shared" si="27"/>
        <v>0.84705882352941186</v>
      </c>
      <c r="F180" s="21">
        <f t="shared" si="27"/>
        <v>3.5648702594810375</v>
      </c>
      <c r="G180" s="21">
        <f t="shared" si="27"/>
        <v>0.2701611767542802</v>
      </c>
      <c r="H180" s="21">
        <f t="shared" si="27"/>
        <v>0.61968253968253972</v>
      </c>
      <c r="I180" s="21" t="e">
        <f t="shared" si="27"/>
        <v>#NUM!</v>
      </c>
      <c r="J180" s="21" t="e">
        <f t="shared" si="27"/>
        <v>#NUM!</v>
      </c>
      <c r="K180" s="21" t="e">
        <f t="shared" si="27"/>
        <v>#NUM!</v>
      </c>
      <c r="L180" s="21">
        <f t="shared" si="27"/>
        <v>11.219378182401773</v>
      </c>
      <c r="M180" s="21">
        <f t="shared" si="27"/>
        <v>1.6744234034252936</v>
      </c>
      <c r="N180" s="21">
        <f t="shared" si="27"/>
        <v>1.8717149220489979</v>
      </c>
      <c r="O180" s="21">
        <f t="shared" si="27"/>
        <v>1.4135522012578616</v>
      </c>
      <c r="P180" s="21">
        <f t="shared" si="27"/>
        <v>4.9749761222540592</v>
      </c>
      <c r="Q180" s="21">
        <f t="shared" si="27"/>
        <v>0.40095112285336854</v>
      </c>
      <c r="R180" s="21">
        <f t="shared" si="27"/>
        <v>0.36046583850931674</v>
      </c>
      <c r="S180" s="21">
        <f t="shared" si="27"/>
        <v>1.2960342366586768</v>
      </c>
      <c r="T180" s="21" t="e">
        <f t="shared" si="27"/>
        <v>#NUM!</v>
      </c>
      <c r="U180" s="21">
        <f t="shared" si="27"/>
        <v>2.007590444336969</v>
      </c>
      <c r="V180" s="21">
        <f t="shared" si="27"/>
        <v>2.5635400970649691</v>
      </c>
      <c r="W180" s="21">
        <f t="shared" si="27"/>
        <v>13.01132075471698</v>
      </c>
      <c r="X180" s="21">
        <f t="shared" si="27"/>
        <v>0.16825515947467168</v>
      </c>
      <c r="Y180" s="21">
        <f t="shared" si="27"/>
        <v>0.13381692573402421</v>
      </c>
      <c r="Z180" s="21">
        <f t="shared" si="27"/>
        <v>1.3830742659758204</v>
      </c>
      <c r="AA180" s="21">
        <f t="shared" si="27"/>
        <v>8.3680000000000003</v>
      </c>
      <c r="AB180" s="21">
        <f t="shared" si="27"/>
        <v>4.5641025641025639</v>
      </c>
      <c r="AC180" s="21">
        <f t="shared" si="27"/>
        <v>0.38551999999999997</v>
      </c>
      <c r="AD180" s="21">
        <f t="shared" si="27"/>
        <v>5.0163934426229505E-3</v>
      </c>
      <c r="AE180" s="21">
        <f t="shared" si="27"/>
        <v>39.708171206225686</v>
      </c>
      <c r="AF180" s="21">
        <f t="shared" si="27"/>
        <v>24.153706085950084</v>
      </c>
      <c r="AG180" s="21" t="e">
        <f t="shared" si="27"/>
        <v>#NUM!</v>
      </c>
      <c r="AH180" s="21" t="e">
        <f t="shared" si="27"/>
        <v>#NUM!</v>
      </c>
      <c r="AI180" s="21" t="e">
        <f t="shared" si="27"/>
        <v>#NUM!</v>
      </c>
      <c r="AJ180" s="21" t="e">
        <f t="shared" si="27"/>
        <v>#NUM!</v>
      </c>
      <c r="AK180" s="21" t="e">
        <f t="shared" si="27"/>
        <v>#NUM!</v>
      </c>
      <c r="AL180" s="21">
        <f t="shared" si="27"/>
        <v>4.2753072625698323</v>
      </c>
      <c r="AM180" s="21" t="e">
        <f t="shared" si="27"/>
        <v>#NUM!</v>
      </c>
      <c r="AN180" s="21">
        <f t="shared" si="27"/>
        <v>0.59535603715170282</v>
      </c>
      <c r="AO180" s="21">
        <f t="shared" si="27"/>
        <v>5.12</v>
      </c>
      <c r="AP180" s="21">
        <f t="shared" si="27"/>
        <v>37.552753815527538</v>
      </c>
      <c r="AQ180" s="21" t="e">
        <f t="shared" si="27"/>
        <v>#NUM!</v>
      </c>
      <c r="AR180" s="21">
        <f t="shared" si="27"/>
        <v>0.24190863542587682</v>
      </c>
      <c r="AS180" s="21">
        <f t="shared" si="27"/>
        <v>30.382222222222225</v>
      </c>
      <c r="AT180" s="21" t="e">
        <f t="shared" si="27"/>
        <v>#NUM!</v>
      </c>
      <c r="AU180" s="21" t="e">
        <f t="shared" si="27"/>
        <v>#NUM!</v>
      </c>
      <c r="AV180" s="21">
        <f t="shared" si="27"/>
        <v>8.9233027522935782</v>
      </c>
      <c r="AW180" s="21" t="e">
        <f t="shared" si="27"/>
        <v>#NUM!</v>
      </c>
      <c r="AX180" s="21">
        <f t="shared" si="27"/>
        <v>2.9611188811188809</v>
      </c>
      <c r="AY180" s="21" t="e">
        <f t="shared" si="27"/>
        <v>#NUM!</v>
      </c>
      <c r="AZ180" s="21" t="e">
        <f t="shared" si="27"/>
        <v>#NUM!</v>
      </c>
      <c r="BA180" s="21" t="e">
        <f t="shared" si="27"/>
        <v>#NUM!</v>
      </c>
      <c r="BB180" s="21">
        <f t="shared" si="27"/>
        <v>9.3288888888888906</v>
      </c>
      <c r="BC180" s="21" t="e">
        <f t="shared" si="27"/>
        <v>#NUM!</v>
      </c>
      <c r="BD180" s="21">
        <f t="shared" si="27"/>
        <v>201.42857142857144</v>
      </c>
      <c r="BE180" s="21">
        <f t="shared" si="27"/>
        <v>22.98997995991984</v>
      </c>
      <c r="BF180" s="21" t="e">
        <f t="shared" si="27"/>
        <v>#NUM!</v>
      </c>
      <c r="BG180" s="21">
        <f t="shared" si="27"/>
        <v>0.136070006863418</v>
      </c>
      <c r="BH180" s="21">
        <f t="shared" si="27"/>
        <v>1.8769551616266944</v>
      </c>
      <c r="BI180" s="21">
        <f t="shared" si="27"/>
        <v>3.2174578866768764</v>
      </c>
      <c r="BJ180" s="21">
        <f t="shared" si="27"/>
        <v>62.154495758718191</v>
      </c>
      <c r="BK180" s="21">
        <f t="shared" si="27"/>
        <v>1.7433433433433432</v>
      </c>
      <c r="BL180" s="21" t="e">
        <f t="shared" si="27"/>
        <v>#NUM!</v>
      </c>
      <c r="BM180" s="21">
        <f t="shared" si="27"/>
        <v>0.18672322375397665</v>
      </c>
      <c r="BN180" s="21">
        <f t="shared" si="27"/>
        <v>28.351824411802586</v>
      </c>
      <c r="BO180" s="21" t="e">
        <f t="shared" ref="BO180:CM180" si="28">MEDIAN(BO66:BO133)</f>
        <v>#NUM!</v>
      </c>
      <c r="BP180" s="21" t="e">
        <f t="shared" si="28"/>
        <v>#NUM!</v>
      </c>
      <c r="BQ180" s="21">
        <f t="shared" si="28"/>
        <v>1.1395305164319249</v>
      </c>
      <c r="BR180" s="21">
        <f t="shared" si="28"/>
        <v>1.3789239691798565</v>
      </c>
      <c r="BS180" s="24">
        <f t="shared" si="28"/>
        <v>812.48916127567804</v>
      </c>
      <c r="BT180" s="21">
        <f t="shared" si="28"/>
        <v>3.2359999999999998</v>
      </c>
      <c r="BU180" s="21">
        <f t="shared" si="28"/>
        <v>15.595459236326109</v>
      </c>
      <c r="BV180" s="24">
        <f t="shared" si="28"/>
        <v>4689.6994633273698</v>
      </c>
      <c r="BW180" s="21">
        <f t="shared" si="28"/>
        <v>17.276693455797933</v>
      </c>
      <c r="BX180" s="21">
        <f t="shared" si="28"/>
        <v>63.716923076923081</v>
      </c>
      <c r="BY180" s="21">
        <f t="shared" si="28"/>
        <v>11.613626896152322</v>
      </c>
      <c r="BZ180" s="21">
        <f>MEDIAN(BZ66:BZ133)</f>
        <v>3.7740458015267175</v>
      </c>
      <c r="CA180" s="21">
        <f t="shared" si="28"/>
        <v>79.450256410256401</v>
      </c>
      <c r="CB180" s="21">
        <f t="shared" si="28"/>
        <v>33.63636363636364</v>
      </c>
      <c r="CC180" s="21">
        <f t="shared" si="28"/>
        <v>11.428000000000001</v>
      </c>
      <c r="CD180" s="21">
        <f t="shared" si="28"/>
        <v>1.6125256673511292</v>
      </c>
      <c r="CE180" s="21">
        <f t="shared" si="28"/>
        <v>11.895327102803737</v>
      </c>
      <c r="CF180" s="21">
        <f t="shared" si="28"/>
        <v>74.12</v>
      </c>
      <c r="CG180" s="21">
        <f t="shared" si="28"/>
        <v>50.591999999999999</v>
      </c>
      <c r="CH180" s="21" t="e">
        <f t="shared" si="28"/>
        <v>#NUM!</v>
      </c>
      <c r="CI180" s="24">
        <f t="shared" si="28"/>
        <v>86.039035591274398</v>
      </c>
      <c r="CJ180" s="21">
        <f t="shared" si="28"/>
        <v>16.16</v>
      </c>
      <c r="CK180" s="21">
        <f t="shared" si="28"/>
        <v>4.2665380906460948</v>
      </c>
      <c r="CL180" s="21">
        <f t="shared" si="28"/>
        <v>3.595369545859306</v>
      </c>
      <c r="CM180" s="24">
        <f t="shared" si="28"/>
        <v>235.68</v>
      </c>
    </row>
    <row r="181" spans="1:91" x14ac:dyDescent="0.3">
      <c r="A181" t="s">
        <v>117</v>
      </c>
    </row>
    <row r="182" spans="1:91" x14ac:dyDescent="0.3">
      <c r="A182" t="s">
        <v>111</v>
      </c>
      <c r="B182">
        <f>COUNT(B134:B163)</f>
        <v>25</v>
      </c>
      <c r="C182">
        <f t="shared" ref="C182:BN182" si="29">COUNT(C134:C163)</f>
        <v>1</v>
      </c>
      <c r="D182">
        <f t="shared" si="29"/>
        <v>1</v>
      </c>
      <c r="E182">
        <f t="shared" si="29"/>
        <v>1</v>
      </c>
      <c r="F182">
        <f t="shared" si="29"/>
        <v>0</v>
      </c>
      <c r="G182">
        <f t="shared" si="29"/>
        <v>10</v>
      </c>
      <c r="H182">
        <f t="shared" si="29"/>
        <v>0</v>
      </c>
      <c r="I182">
        <f t="shared" si="29"/>
        <v>0</v>
      </c>
      <c r="J182">
        <f t="shared" si="29"/>
        <v>6</v>
      </c>
      <c r="K182">
        <f t="shared" si="29"/>
        <v>4</v>
      </c>
      <c r="L182">
        <f t="shared" si="29"/>
        <v>4</v>
      </c>
      <c r="M182">
        <f t="shared" si="29"/>
        <v>6</v>
      </c>
      <c r="N182">
        <f t="shared" si="29"/>
        <v>4</v>
      </c>
      <c r="O182">
        <f t="shared" si="29"/>
        <v>4</v>
      </c>
      <c r="P182">
        <f t="shared" si="29"/>
        <v>6</v>
      </c>
      <c r="Q182">
        <f t="shared" si="29"/>
        <v>2</v>
      </c>
      <c r="R182">
        <f t="shared" si="29"/>
        <v>6</v>
      </c>
      <c r="S182">
        <f t="shared" si="29"/>
        <v>6</v>
      </c>
      <c r="T182">
        <f t="shared" si="29"/>
        <v>6</v>
      </c>
      <c r="U182">
        <f t="shared" si="29"/>
        <v>6</v>
      </c>
      <c r="V182">
        <f t="shared" si="29"/>
        <v>6</v>
      </c>
      <c r="W182">
        <f t="shared" si="29"/>
        <v>2</v>
      </c>
      <c r="X182">
        <f t="shared" si="29"/>
        <v>19</v>
      </c>
      <c r="Y182">
        <f t="shared" si="29"/>
        <v>15</v>
      </c>
      <c r="Z182">
        <f t="shared" si="29"/>
        <v>27</v>
      </c>
      <c r="AA182">
        <f t="shared" si="29"/>
        <v>30</v>
      </c>
      <c r="AB182">
        <f t="shared" si="29"/>
        <v>30</v>
      </c>
      <c r="AC182">
        <f t="shared" si="29"/>
        <v>17</v>
      </c>
      <c r="AD182">
        <f t="shared" si="29"/>
        <v>11</v>
      </c>
      <c r="AE182">
        <f t="shared" si="29"/>
        <v>27</v>
      </c>
      <c r="AF182">
        <f t="shared" si="29"/>
        <v>24</v>
      </c>
      <c r="AG182">
        <f t="shared" si="29"/>
        <v>0</v>
      </c>
      <c r="AH182">
        <f t="shared" si="29"/>
        <v>1</v>
      </c>
      <c r="AI182">
        <f t="shared" si="29"/>
        <v>1</v>
      </c>
      <c r="AJ182">
        <f t="shared" si="29"/>
        <v>2</v>
      </c>
      <c r="AK182">
        <f t="shared" si="29"/>
        <v>0</v>
      </c>
      <c r="AL182">
        <f t="shared" si="29"/>
        <v>9</v>
      </c>
      <c r="AM182">
        <f t="shared" si="29"/>
        <v>0</v>
      </c>
      <c r="AN182">
        <f t="shared" si="29"/>
        <v>0</v>
      </c>
      <c r="AO182">
        <f t="shared" si="29"/>
        <v>0</v>
      </c>
      <c r="AP182">
        <f t="shared" si="29"/>
        <v>1</v>
      </c>
      <c r="AQ182">
        <f t="shared" si="29"/>
        <v>0</v>
      </c>
      <c r="AR182">
        <f t="shared" si="29"/>
        <v>1</v>
      </c>
      <c r="AS182">
        <f t="shared" si="29"/>
        <v>0</v>
      </c>
      <c r="AT182">
        <f t="shared" si="29"/>
        <v>1</v>
      </c>
      <c r="AU182">
        <f t="shared" si="29"/>
        <v>0</v>
      </c>
      <c r="AV182">
        <f t="shared" si="29"/>
        <v>0</v>
      </c>
      <c r="AW182">
        <f t="shared" si="29"/>
        <v>0</v>
      </c>
      <c r="AX182">
        <f t="shared" si="29"/>
        <v>6</v>
      </c>
      <c r="AY182">
        <f t="shared" si="29"/>
        <v>0</v>
      </c>
      <c r="AZ182">
        <f t="shared" si="29"/>
        <v>1</v>
      </c>
      <c r="BA182">
        <f t="shared" si="29"/>
        <v>1</v>
      </c>
      <c r="BB182">
        <f t="shared" si="29"/>
        <v>19</v>
      </c>
      <c r="BC182">
        <f t="shared" si="29"/>
        <v>4</v>
      </c>
      <c r="BD182">
        <f t="shared" si="29"/>
        <v>0</v>
      </c>
      <c r="BE182">
        <f t="shared" si="29"/>
        <v>6</v>
      </c>
      <c r="BF182">
        <f t="shared" si="29"/>
        <v>0</v>
      </c>
      <c r="BG182">
        <f t="shared" si="29"/>
        <v>7</v>
      </c>
      <c r="BH182">
        <f t="shared" si="29"/>
        <v>4</v>
      </c>
      <c r="BI182">
        <f t="shared" si="29"/>
        <v>3</v>
      </c>
      <c r="BJ182">
        <f t="shared" si="29"/>
        <v>18</v>
      </c>
      <c r="BK182">
        <f t="shared" si="29"/>
        <v>2</v>
      </c>
      <c r="BL182">
        <f t="shared" si="29"/>
        <v>0</v>
      </c>
      <c r="BM182">
        <f t="shared" si="29"/>
        <v>1</v>
      </c>
      <c r="BN182">
        <f t="shared" si="29"/>
        <v>0</v>
      </c>
      <c r="BO182">
        <f t="shared" ref="BO182:CM182" si="30">COUNT(BO134:BO163)</f>
        <v>0</v>
      </c>
      <c r="BP182">
        <f t="shared" si="30"/>
        <v>0</v>
      </c>
      <c r="BQ182">
        <f t="shared" si="30"/>
        <v>0</v>
      </c>
      <c r="BR182">
        <f t="shared" si="30"/>
        <v>2</v>
      </c>
      <c r="BS182">
        <f t="shared" si="30"/>
        <v>2</v>
      </c>
      <c r="BT182">
        <f t="shared" si="30"/>
        <v>0</v>
      </c>
      <c r="BU182">
        <f t="shared" si="30"/>
        <v>1</v>
      </c>
      <c r="BV182">
        <f t="shared" si="30"/>
        <v>4</v>
      </c>
      <c r="BW182">
        <f t="shared" si="30"/>
        <v>16</v>
      </c>
      <c r="BX182">
        <f t="shared" si="30"/>
        <v>15</v>
      </c>
      <c r="BY182">
        <f t="shared" si="30"/>
        <v>17</v>
      </c>
      <c r="BZ182">
        <f>COUNT(BZ134:BZ163)</f>
        <v>17</v>
      </c>
      <c r="CA182">
        <f t="shared" si="30"/>
        <v>21</v>
      </c>
      <c r="CB182">
        <f t="shared" si="30"/>
        <v>15</v>
      </c>
      <c r="CC182">
        <f t="shared" si="30"/>
        <v>9</v>
      </c>
      <c r="CD182">
        <f t="shared" si="30"/>
        <v>4</v>
      </c>
      <c r="CE182">
        <f t="shared" si="30"/>
        <v>10</v>
      </c>
      <c r="CF182">
        <f t="shared" si="30"/>
        <v>6</v>
      </c>
      <c r="CG182">
        <f t="shared" si="30"/>
        <v>22</v>
      </c>
      <c r="CH182">
        <f t="shared" si="30"/>
        <v>0</v>
      </c>
      <c r="CI182">
        <f t="shared" si="30"/>
        <v>13</v>
      </c>
      <c r="CJ182">
        <f t="shared" si="30"/>
        <v>4</v>
      </c>
      <c r="CK182">
        <f t="shared" si="30"/>
        <v>0</v>
      </c>
      <c r="CL182">
        <f t="shared" si="30"/>
        <v>2</v>
      </c>
      <c r="CM182">
        <f t="shared" si="30"/>
        <v>6</v>
      </c>
    </row>
    <row r="183" spans="1:91" x14ac:dyDescent="0.3">
      <c r="A183" t="s">
        <v>112</v>
      </c>
      <c r="B183" s="23">
        <f>B182/0.3</f>
        <v>83.333333333333343</v>
      </c>
      <c r="C183" s="23">
        <f t="shared" ref="C183:BN183" si="31">C182/0.3</f>
        <v>3.3333333333333335</v>
      </c>
      <c r="D183" s="23">
        <f t="shared" si="31"/>
        <v>3.3333333333333335</v>
      </c>
      <c r="E183" s="23">
        <f t="shared" si="31"/>
        <v>3.3333333333333335</v>
      </c>
      <c r="F183" s="23">
        <f t="shared" si="31"/>
        <v>0</v>
      </c>
      <c r="G183" s="23">
        <f t="shared" si="31"/>
        <v>33.333333333333336</v>
      </c>
      <c r="H183" s="23">
        <f t="shared" si="31"/>
        <v>0</v>
      </c>
      <c r="I183" s="23">
        <f t="shared" si="31"/>
        <v>0</v>
      </c>
      <c r="J183" s="23">
        <f t="shared" si="31"/>
        <v>20</v>
      </c>
      <c r="K183" s="23">
        <f t="shared" si="31"/>
        <v>13.333333333333334</v>
      </c>
      <c r="L183" s="23">
        <f t="shared" si="31"/>
        <v>13.333333333333334</v>
      </c>
      <c r="M183" s="23">
        <f t="shared" si="31"/>
        <v>20</v>
      </c>
      <c r="N183" s="23">
        <f t="shared" si="31"/>
        <v>13.333333333333334</v>
      </c>
      <c r="O183" s="23">
        <f t="shared" si="31"/>
        <v>13.333333333333334</v>
      </c>
      <c r="P183" s="23">
        <f t="shared" si="31"/>
        <v>20</v>
      </c>
      <c r="Q183" s="23">
        <f t="shared" si="31"/>
        <v>6.666666666666667</v>
      </c>
      <c r="R183" s="23">
        <f t="shared" si="31"/>
        <v>20</v>
      </c>
      <c r="S183" s="23">
        <f t="shared" si="31"/>
        <v>20</v>
      </c>
      <c r="T183" s="23">
        <f t="shared" si="31"/>
        <v>20</v>
      </c>
      <c r="U183" s="23">
        <f t="shared" si="31"/>
        <v>20</v>
      </c>
      <c r="V183" s="23">
        <f t="shared" si="31"/>
        <v>20</v>
      </c>
      <c r="W183" s="23">
        <f t="shared" si="31"/>
        <v>6.666666666666667</v>
      </c>
      <c r="X183" s="23">
        <f t="shared" si="31"/>
        <v>63.333333333333336</v>
      </c>
      <c r="Y183" s="23">
        <f t="shared" si="31"/>
        <v>50</v>
      </c>
      <c r="Z183" s="23">
        <f t="shared" si="31"/>
        <v>90</v>
      </c>
      <c r="AA183" s="23">
        <f t="shared" si="31"/>
        <v>100</v>
      </c>
      <c r="AB183" s="23">
        <f t="shared" si="31"/>
        <v>100</v>
      </c>
      <c r="AC183" s="23">
        <f t="shared" si="31"/>
        <v>56.666666666666671</v>
      </c>
      <c r="AD183" s="23">
        <f t="shared" si="31"/>
        <v>36.666666666666671</v>
      </c>
      <c r="AE183" s="23">
        <f t="shared" si="31"/>
        <v>90</v>
      </c>
      <c r="AF183" s="23">
        <f t="shared" si="31"/>
        <v>80</v>
      </c>
      <c r="AG183" s="23">
        <f t="shared" si="31"/>
        <v>0</v>
      </c>
      <c r="AH183" s="23">
        <f t="shared" si="31"/>
        <v>3.3333333333333335</v>
      </c>
      <c r="AI183" s="23">
        <f t="shared" si="31"/>
        <v>3.3333333333333335</v>
      </c>
      <c r="AJ183" s="23">
        <f t="shared" si="31"/>
        <v>6.666666666666667</v>
      </c>
      <c r="AK183" s="23">
        <f t="shared" si="31"/>
        <v>0</v>
      </c>
      <c r="AL183" s="23">
        <f t="shared" si="31"/>
        <v>30</v>
      </c>
      <c r="AM183" s="23">
        <f t="shared" si="31"/>
        <v>0</v>
      </c>
      <c r="AN183" s="23">
        <f t="shared" si="31"/>
        <v>0</v>
      </c>
      <c r="AO183" s="23">
        <f t="shared" si="31"/>
        <v>0</v>
      </c>
      <c r="AP183" s="23">
        <f t="shared" si="31"/>
        <v>3.3333333333333335</v>
      </c>
      <c r="AQ183" s="23">
        <f t="shared" si="31"/>
        <v>0</v>
      </c>
      <c r="AR183" s="23">
        <f t="shared" si="31"/>
        <v>3.3333333333333335</v>
      </c>
      <c r="AS183" s="23">
        <f t="shared" si="31"/>
        <v>0</v>
      </c>
      <c r="AT183" s="23">
        <f t="shared" si="31"/>
        <v>3.3333333333333335</v>
      </c>
      <c r="AU183" s="23">
        <f t="shared" si="31"/>
        <v>0</v>
      </c>
      <c r="AV183" s="23">
        <f t="shared" si="31"/>
        <v>0</v>
      </c>
      <c r="AW183" s="23">
        <f t="shared" si="31"/>
        <v>0</v>
      </c>
      <c r="AX183" s="23">
        <f t="shared" si="31"/>
        <v>20</v>
      </c>
      <c r="AY183" s="23">
        <f t="shared" si="31"/>
        <v>0</v>
      </c>
      <c r="AZ183" s="23">
        <f t="shared" si="31"/>
        <v>3.3333333333333335</v>
      </c>
      <c r="BA183" s="23">
        <f t="shared" si="31"/>
        <v>3.3333333333333335</v>
      </c>
      <c r="BB183" s="23">
        <f t="shared" si="31"/>
        <v>63.333333333333336</v>
      </c>
      <c r="BC183" s="23">
        <f t="shared" si="31"/>
        <v>13.333333333333334</v>
      </c>
      <c r="BD183" s="23">
        <f t="shared" si="31"/>
        <v>0</v>
      </c>
      <c r="BE183" s="23">
        <f t="shared" si="31"/>
        <v>20</v>
      </c>
      <c r="BF183" s="23">
        <f t="shared" si="31"/>
        <v>0</v>
      </c>
      <c r="BG183" s="23">
        <f t="shared" si="31"/>
        <v>23.333333333333336</v>
      </c>
      <c r="BH183" s="23">
        <f t="shared" si="31"/>
        <v>13.333333333333334</v>
      </c>
      <c r="BI183" s="23">
        <f t="shared" si="31"/>
        <v>10</v>
      </c>
      <c r="BJ183" s="23">
        <f t="shared" si="31"/>
        <v>60</v>
      </c>
      <c r="BK183" s="23">
        <f t="shared" si="31"/>
        <v>6.666666666666667</v>
      </c>
      <c r="BL183" s="23">
        <f t="shared" si="31"/>
        <v>0</v>
      </c>
      <c r="BM183" s="23">
        <f t="shared" si="31"/>
        <v>3.3333333333333335</v>
      </c>
      <c r="BN183" s="23">
        <f t="shared" si="31"/>
        <v>0</v>
      </c>
      <c r="BO183" s="23">
        <f t="shared" ref="BO183:CM183" si="32">BO182/0.3</f>
        <v>0</v>
      </c>
      <c r="BP183" s="23">
        <f t="shared" si="32"/>
        <v>0</v>
      </c>
      <c r="BQ183" s="23">
        <f t="shared" si="32"/>
        <v>0</v>
      </c>
      <c r="BR183" s="23">
        <f t="shared" si="32"/>
        <v>6.666666666666667</v>
      </c>
      <c r="BS183" s="23">
        <f t="shared" si="32"/>
        <v>6.666666666666667</v>
      </c>
      <c r="BT183" s="23">
        <f t="shared" si="32"/>
        <v>0</v>
      </c>
      <c r="BU183" s="23">
        <f t="shared" si="32"/>
        <v>3.3333333333333335</v>
      </c>
      <c r="BV183" s="23">
        <f t="shared" si="32"/>
        <v>13.333333333333334</v>
      </c>
      <c r="BW183" s="23">
        <f t="shared" si="32"/>
        <v>53.333333333333336</v>
      </c>
      <c r="BX183" s="23">
        <f t="shared" si="32"/>
        <v>50</v>
      </c>
      <c r="BY183" s="23">
        <f t="shared" si="32"/>
        <v>56.666666666666671</v>
      </c>
      <c r="BZ183" s="23">
        <f>BZ182/0.3</f>
        <v>56.666666666666671</v>
      </c>
      <c r="CA183" s="23">
        <f t="shared" si="32"/>
        <v>70</v>
      </c>
      <c r="CB183" s="23">
        <f t="shared" si="32"/>
        <v>50</v>
      </c>
      <c r="CC183" s="23">
        <f t="shared" si="32"/>
        <v>30</v>
      </c>
      <c r="CD183" s="23">
        <f t="shared" si="32"/>
        <v>13.333333333333334</v>
      </c>
      <c r="CE183" s="23">
        <f t="shared" si="32"/>
        <v>33.333333333333336</v>
      </c>
      <c r="CF183" s="23">
        <f t="shared" si="32"/>
        <v>20</v>
      </c>
      <c r="CG183" s="23">
        <f t="shared" si="32"/>
        <v>73.333333333333343</v>
      </c>
      <c r="CH183" s="23">
        <f t="shared" si="32"/>
        <v>0</v>
      </c>
      <c r="CI183" s="23">
        <f t="shared" si="32"/>
        <v>43.333333333333336</v>
      </c>
      <c r="CJ183" s="23">
        <f t="shared" si="32"/>
        <v>13.333333333333334</v>
      </c>
      <c r="CK183" s="23">
        <f t="shared" si="32"/>
        <v>0</v>
      </c>
      <c r="CL183" s="23">
        <f t="shared" si="32"/>
        <v>6.666666666666667</v>
      </c>
      <c r="CM183" s="23">
        <f t="shared" si="32"/>
        <v>20</v>
      </c>
    </row>
    <row r="184" spans="1:91" x14ac:dyDescent="0.3">
      <c r="A184" t="s">
        <v>113</v>
      </c>
      <c r="B184" s="21">
        <f>MAX(B134:B163)</f>
        <v>124</v>
      </c>
      <c r="C184" s="21">
        <f t="shared" ref="C184:BN184" si="33">MAX(C134:C163)</f>
        <v>4.2498212157330153</v>
      </c>
      <c r="D184" s="21">
        <f t="shared" si="33"/>
        <v>9.7106666666666666</v>
      </c>
      <c r="E184" s="21">
        <f t="shared" si="33"/>
        <v>1.5138461538461538</v>
      </c>
      <c r="F184" s="21">
        <f t="shared" si="33"/>
        <v>0</v>
      </c>
      <c r="G184" s="21">
        <f t="shared" si="33"/>
        <v>0.78591753074511694</v>
      </c>
      <c r="H184" s="21">
        <f t="shared" si="33"/>
        <v>0</v>
      </c>
      <c r="I184" s="21">
        <f t="shared" si="33"/>
        <v>0</v>
      </c>
      <c r="J184" s="21">
        <f t="shared" si="33"/>
        <v>13.100751879699247</v>
      </c>
      <c r="K184" s="21">
        <f t="shared" si="33"/>
        <v>3.0672413793103446</v>
      </c>
      <c r="L184" s="21">
        <f t="shared" si="33"/>
        <v>79.402985074626869</v>
      </c>
      <c r="M184" s="21">
        <f t="shared" si="33"/>
        <v>6.1682337992376111</v>
      </c>
      <c r="N184" s="21">
        <f t="shared" si="33"/>
        <v>22.084632516703788</v>
      </c>
      <c r="O184" s="21">
        <f t="shared" si="33"/>
        <v>3.2771488469601673</v>
      </c>
      <c r="P184" s="21">
        <f t="shared" si="33"/>
        <v>18.338108882521489</v>
      </c>
      <c r="Q184" s="21">
        <f t="shared" si="33"/>
        <v>1.653896961690885</v>
      </c>
      <c r="R184" s="21">
        <f t="shared" si="33"/>
        <v>22.256658595641646</v>
      </c>
      <c r="S184" s="21">
        <f t="shared" si="33"/>
        <v>7.2468158347676415</v>
      </c>
      <c r="T184" s="21">
        <f t="shared" si="33"/>
        <v>140.4724409448819</v>
      </c>
      <c r="U184" s="21">
        <f t="shared" si="33"/>
        <v>12.60487804878049</v>
      </c>
      <c r="V184" s="21">
        <f t="shared" si="33"/>
        <v>329.67379276482211</v>
      </c>
      <c r="W184" s="21">
        <f t="shared" si="33"/>
        <v>5.999496855345912</v>
      </c>
      <c r="X184" s="21">
        <f t="shared" si="33"/>
        <v>0.70802315963606277</v>
      </c>
      <c r="Y184" s="21">
        <f t="shared" si="33"/>
        <v>0.18369602763385146</v>
      </c>
      <c r="Z184" s="21">
        <f t="shared" si="33"/>
        <v>2.3343696027633851</v>
      </c>
      <c r="AA184" s="21">
        <f t="shared" si="33"/>
        <v>9.5365193868349873</v>
      </c>
      <c r="AB184" s="21">
        <f t="shared" si="33"/>
        <v>8.5364891518737664</v>
      </c>
      <c r="AC184" s="21">
        <f t="shared" si="33"/>
        <v>0.39094488188976378</v>
      </c>
      <c r="AD184" s="22">
        <f t="shared" si="33"/>
        <v>2.3890798519301953E-3</v>
      </c>
      <c r="AE184" s="21">
        <f t="shared" si="33"/>
        <v>129.33852140077821</v>
      </c>
      <c r="AF184" s="21">
        <f t="shared" si="33"/>
        <v>67.937131630648338</v>
      </c>
      <c r="AG184" s="21">
        <f t="shared" si="33"/>
        <v>0</v>
      </c>
      <c r="AH184" s="21">
        <f t="shared" si="33"/>
        <v>2.8643006263048019</v>
      </c>
      <c r="AI184" s="21">
        <f t="shared" si="33"/>
        <v>1.6653204565408253</v>
      </c>
      <c r="AJ184" s="21">
        <f t="shared" si="33"/>
        <v>4.173347778981582</v>
      </c>
      <c r="AK184" s="21">
        <f t="shared" si="33"/>
        <v>0</v>
      </c>
      <c r="AL184" s="21">
        <f t="shared" si="33"/>
        <v>9.5106145251396654</v>
      </c>
      <c r="AM184" s="21">
        <f t="shared" si="33"/>
        <v>0</v>
      </c>
      <c r="AN184" s="21">
        <f t="shared" si="33"/>
        <v>0</v>
      </c>
      <c r="AO184" s="21">
        <f t="shared" si="33"/>
        <v>0</v>
      </c>
      <c r="AP184" s="21">
        <f t="shared" si="33"/>
        <v>52.220305242203054</v>
      </c>
      <c r="AQ184" s="21">
        <f t="shared" si="33"/>
        <v>0</v>
      </c>
      <c r="AR184" s="21">
        <f t="shared" si="33"/>
        <v>0.2870754998932612</v>
      </c>
      <c r="AS184" s="21">
        <f t="shared" si="33"/>
        <v>0</v>
      </c>
      <c r="AT184" s="21">
        <f t="shared" si="33"/>
        <v>0.99387387387387383</v>
      </c>
      <c r="AU184" s="21">
        <f t="shared" si="33"/>
        <v>0</v>
      </c>
      <c r="AV184" s="21">
        <f t="shared" si="33"/>
        <v>0</v>
      </c>
      <c r="AW184" s="21">
        <f t="shared" si="33"/>
        <v>0</v>
      </c>
      <c r="AX184" s="21">
        <f t="shared" si="33"/>
        <v>45.103169251517194</v>
      </c>
      <c r="AY184" s="21">
        <f t="shared" si="33"/>
        <v>0</v>
      </c>
      <c r="AZ184" s="21">
        <f t="shared" si="33"/>
        <v>0.2439643211100099</v>
      </c>
      <c r="BA184" s="21">
        <f t="shared" si="33"/>
        <v>0.38682870307994932</v>
      </c>
      <c r="BB184" s="24">
        <f t="shared" si="33"/>
        <v>358.22222222222223</v>
      </c>
      <c r="BC184" s="21">
        <f t="shared" si="33"/>
        <v>0.7436774827925271</v>
      </c>
      <c r="BD184" s="21">
        <f t="shared" si="33"/>
        <v>0</v>
      </c>
      <c r="BE184" s="21">
        <f t="shared" si="33"/>
        <v>38.148849797022997</v>
      </c>
      <c r="BF184" s="21">
        <f t="shared" si="33"/>
        <v>0</v>
      </c>
      <c r="BG184" s="21">
        <f t="shared" si="33"/>
        <v>0.50008064516129036</v>
      </c>
      <c r="BH184" s="21">
        <f t="shared" si="33"/>
        <v>3.2008342022940557</v>
      </c>
      <c r="BI184" s="21">
        <f t="shared" si="33"/>
        <v>3.5383347073371807</v>
      </c>
      <c r="BJ184" s="21">
        <f t="shared" si="33"/>
        <v>240.82940622054667</v>
      </c>
      <c r="BK184" s="21">
        <f t="shared" si="33"/>
        <v>1.4998998998998998</v>
      </c>
      <c r="BL184" s="21">
        <f t="shared" si="33"/>
        <v>0</v>
      </c>
      <c r="BM184" s="21">
        <f t="shared" si="33"/>
        <v>0.44352067868504769</v>
      </c>
      <c r="BN184" s="21">
        <f t="shared" si="33"/>
        <v>0</v>
      </c>
      <c r="BO184" s="21">
        <f t="shared" ref="BO184:CM184" si="34">MAX(BO134:BO163)</f>
        <v>0</v>
      </c>
      <c r="BP184" s="21">
        <f t="shared" si="34"/>
        <v>0</v>
      </c>
      <c r="BQ184" s="21">
        <f t="shared" si="34"/>
        <v>0</v>
      </c>
      <c r="BR184" s="21">
        <f t="shared" si="34"/>
        <v>5.3770491803278695</v>
      </c>
      <c r="BS184" s="24">
        <f t="shared" si="34"/>
        <v>218.15555555555557</v>
      </c>
      <c r="BT184" s="21">
        <f t="shared" si="34"/>
        <v>0</v>
      </c>
      <c r="BU184" s="21">
        <f t="shared" si="34"/>
        <v>14.549999999999999</v>
      </c>
      <c r="BV184" s="21">
        <f t="shared" si="34"/>
        <v>10.733333333333334</v>
      </c>
      <c r="BW184" s="21">
        <f t="shared" si="34"/>
        <v>53.777267508610798</v>
      </c>
      <c r="BX184" s="24">
        <f t="shared" si="34"/>
        <v>147.36410256410255</v>
      </c>
      <c r="BY184" s="24">
        <f t="shared" si="34"/>
        <v>1716.205533596838</v>
      </c>
      <c r="BZ184" s="21">
        <f>MAX(BZ134:BZ163)</f>
        <v>99.6</v>
      </c>
      <c r="CA184" s="24">
        <f t="shared" si="34"/>
        <v>358.97435897435895</v>
      </c>
      <c r="CB184" s="24">
        <f t="shared" si="34"/>
        <v>5178.656126482213</v>
      </c>
      <c r="CC184" s="21">
        <f t="shared" si="34"/>
        <v>54.207999999999998</v>
      </c>
      <c r="CD184" s="21">
        <f t="shared" si="34"/>
        <v>17.572649572649571</v>
      </c>
      <c r="CE184" s="24">
        <f t="shared" si="34"/>
        <v>8655.7979334098745</v>
      </c>
      <c r="CF184" s="24">
        <f t="shared" si="34"/>
        <v>115.84</v>
      </c>
      <c r="CG184" s="24">
        <f t="shared" si="34"/>
        <v>1770.4</v>
      </c>
      <c r="CH184" s="21">
        <f t="shared" si="34"/>
        <v>0</v>
      </c>
      <c r="CI184" s="24">
        <f t="shared" si="34"/>
        <v>1614.6957520091848</v>
      </c>
      <c r="CJ184" s="21">
        <f t="shared" si="34"/>
        <v>11.279248505550811</v>
      </c>
      <c r="CK184" s="21">
        <f t="shared" si="34"/>
        <v>0</v>
      </c>
      <c r="CL184" s="21">
        <f t="shared" si="34"/>
        <v>55.890809827115554</v>
      </c>
      <c r="CM184" s="21">
        <f t="shared" si="34"/>
        <v>82.32</v>
      </c>
    </row>
    <row r="185" spans="1:91" x14ac:dyDescent="0.3">
      <c r="A185" t="s">
        <v>114</v>
      </c>
      <c r="B185" s="21">
        <f>MEDIAN(B134:B163)</f>
        <v>41.68</v>
      </c>
      <c r="C185" s="21">
        <f t="shared" ref="C185:BN185" si="35">MEDIAN(C134:C163)</f>
        <v>4.2498212157330153</v>
      </c>
      <c r="D185" s="21">
        <f t="shared" si="35"/>
        <v>9.7106666666666666</v>
      </c>
      <c r="E185" s="21">
        <f t="shared" si="35"/>
        <v>1.5138461538461538</v>
      </c>
      <c r="F185" s="21" t="e">
        <f t="shared" si="35"/>
        <v>#NUM!</v>
      </c>
      <c r="G185" s="21">
        <f t="shared" si="35"/>
        <v>0.58214210698517888</v>
      </c>
      <c r="H185" s="21" t="e">
        <f t="shared" si="35"/>
        <v>#NUM!</v>
      </c>
      <c r="I185" s="21" t="e">
        <f t="shared" si="35"/>
        <v>#NUM!</v>
      </c>
      <c r="J185" s="21">
        <f t="shared" si="35"/>
        <v>3.6054135338345863</v>
      </c>
      <c r="K185" s="21">
        <f t="shared" si="35"/>
        <v>1.8697878761624214</v>
      </c>
      <c r="L185" s="21">
        <f t="shared" si="35"/>
        <v>32.788059701492536</v>
      </c>
      <c r="M185" s="21">
        <f t="shared" si="35"/>
        <v>1.5148167262016248</v>
      </c>
      <c r="N185" s="21">
        <f t="shared" si="35"/>
        <v>4.4405345211581295</v>
      </c>
      <c r="O185" s="21">
        <f t="shared" si="35"/>
        <v>1.6116226415094337</v>
      </c>
      <c r="P185" s="21">
        <f t="shared" si="35"/>
        <v>4.0565425023877744</v>
      </c>
      <c r="Q185" s="21">
        <f t="shared" si="35"/>
        <v>1.0250462351387055</v>
      </c>
      <c r="R185" s="21">
        <f t="shared" si="35"/>
        <v>6.7054075867635188</v>
      </c>
      <c r="S185" s="21">
        <f t="shared" si="35"/>
        <v>2.6628481927710843</v>
      </c>
      <c r="T185" s="21">
        <f t="shared" si="35"/>
        <v>16.582677165354333</v>
      </c>
      <c r="U185" s="21">
        <f t="shared" si="35"/>
        <v>3.6454230139571022</v>
      </c>
      <c r="V185" s="21">
        <f t="shared" si="35"/>
        <v>61.115622991518137</v>
      </c>
      <c r="W185" s="21">
        <f t="shared" si="35"/>
        <v>4.8095597484276729</v>
      </c>
      <c r="X185" s="21">
        <f t="shared" si="35"/>
        <v>0.30842018196856902</v>
      </c>
      <c r="Y185" s="21">
        <f t="shared" si="35"/>
        <v>7.6408000000000004E-2</v>
      </c>
      <c r="Z185" s="21">
        <f t="shared" si="35"/>
        <v>0.58008000000000004</v>
      </c>
      <c r="AA185" s="21">
        <f t="shared" si="35"/>
        <v>3.2385933273219116</v>
      </c>
      <c r="AB185" s="21">
        <f t="shared" si="35"/>
        <v>1.9254437869822483</v>
      </c>
      <c r="AC185" s="21">
        <f t="shared" si="35"/>
        <v>0.14813145539906106</v>
      </c>
      <c r="AD185" s="22">
        <f t="shared" si="35"/>
        <v>9.86872025383395E-4</v>
      </c>
      <c r="AE185" s="21">
        <f t="shared" si="35"/>
        <v>29.476603119584052</v>
      </c>
      <c r="AF185" s="21">
        <f t="shared" si="35"/>
        <v>25.13555992141454</v>
      </c>
      <c r="AG185" s="21" t="e">
        <f t="shared" si="35"/>
        <v>#NUM!</v>
      </c>
      <c r="AH185" s="21">
        <f t="shared" si="35"/>
        <v>2.8643006263048019</v>
      </c>
      <c r="AI185" s="21">
        <f t="shared" si="35"/>
        <v>1.6653204565408253</v>
      </c>
      <c r="AJ185" s="21">
        <f t="shared" si="35"/>
        <v>3.8760563380281692</v>
      </c>
      <c r="AK185" s="21" t="e">
        <f t="shared" si="35"/>
        <v>#NUM!</v>
      </c>
      <c r="AL185" s="21">
        <f t="shared" si="35"/>
        <v>5.1924022346368712</v>
      </c>
      <c r="AM185" s="21" t="e">
        <f t="shared" si="35"/>
        <v>#NUM!</v>
      </c>
      <c r="AN185" s="21" t="e">
        <f t="shared" si="35"/>
        <v>#NUM!</v>
      </c>
      <c r="AO185" s="21" t="e">
        <f t="shared" si="35"/>
        <v>#NUM!</v>
      </c>
      <c r="AP185" s="21">
        <f t="shared" si="35"/>
        <v>52.220305242203054</v>
      </c>
      <c r="AQ185" s="21" t="e">
        <f t="shared" si="35"/>
        <v>#NUM!</v>
      </c>
      <c r="AR185" s="21">
        <f t="shared" si="35"/>
        <v>0.2870754998932612</v>
      </c>
      <c r="AS185" s="21" t="e">
        <f t="shared" si="35"/>
        <v>#NUM!</v>
      </c>
      <c r="AT185" s="21">
        <f t="shared" si="35"/>
        <v>0.99387387387387383</v>
      </c>
      <c r="AU185" s="21" t="e">
        <f t="shared" si="35"/>
        <v>#NUM!</v>
      </c>
      <c r="AV185" s="21" t="e">
        <f t="shared" si="35"/>
        <v>#NUM!</v>
      </c>
      <c r="AW185" s="21" t="e">
        <f t="shared" si="35"/>
        <v>#NUM!</v>
      </c>
      <c r="AX185" s="21">
        <f t="shared" si="35"/>
        <v>13.151719487525286</v>
      </c>
      <c r="AY185" s="21" t="e">
        <f t="shared" si="35"/>
        <v>#NUM!</v>
      </c>
      <c r="AZ185" s="21">
        <f t="shared" si="35"/>
        <v>0.2439643211100099</v>
      </c>
      <c r="BA185" s="21">
        <f t="shared" si="35"/>
        <v>0.38682870307994932</v>
      </c>
      <c r="BB185" s="21">
        <f t="shared" si="35"/>
        <v>21.657938718662955</v>
      </c>
      <c r="BC185" s="21">
        <f t="shared" si="35"/>
        <v>0.50878731292793167</v>
      </c>
      <c r="BD185" s="21" t="e">
        <f t="shared" si="35"/>
        <v>#NUM!</v>
      </c>
      <c r="BE185" s="21">
        <f t="shared" si="35"/>
        <v>16.010825439783492</v>
      </c>
      <c r="BF185" s="21" t="e">
        <f t="shared" si="35"/>
        <v>#NUM!</v>
      </c>
      <c r="BG185" s="21">
        <f t="shared" si="35"/>
        <v>0.18709562109025915</v>
      </c>
      <c r="BH185" s="21">
        <f t="shared" si="35"/>
        <v>1.7366235644637527</v>
      </c>
      <c r="BI185" s="21">
        <f t="shared" si="35"/>
        <v>2.2924979389942295</v>
      </c>
      <c r="BJ185" s="21">
        <f t="shared" si="35"/>
        <v>85.502846299810244</v>
      </c>
      <c r="BK185" s="21">
        <f t="shared" si="35"/>
        <v>0.97827443337377096</v>
      </c>
      <c r="BL185" s="21" t="e">
        <f t="shared" si="35"/>
        <v>#NUM!</v>
      </c>
      <c r="BM185" s="21">
        <f t="shared" si="35"/>
        <v>0.44352067868504769</v>
      </c>
      <c r="BN185" s="21" t="e">
        <f t="shared" si="35"/>
        <v>#NUM!</v>
      </c>
      <c r="BO185" s="21" t="e">
        <f t="shared" ref="BO185:CM185" si="36">MEDIAN(BO134:BO163)</f>
        <v>#NUM!</v>
      </c>
      <c r="BP185" s="21" t="e">
        <f t="shared" si="36"/>
        <v>#NUM!</v>
      </c>
      <c r="BQ185" s="21" t="e">
        <f t="shared" si="36"/>
        <v>#NUM!</v>
      </c>
      <c r="BR185" s="21">
        <f t="shared" si="36"/>
        <v>3.4586335678494562</v>
      </c>
      <c r="BS185" s="24">
        <f t="shared" si="36"/>
        <v>203.4111111111111</v>
      </c>
      <c r="BT185" s="21" t="e">
        <f t="shared" si="36"/>
        <v>#NUM!</v>
      </c>
      <c r="BU185" s="21">
        <f t="shared" si="36"/>
        <v>14.549999999999999</v>
      </c>
      <c r="BV185" s="21">
        <f t="shared" si="36"/>
        <v>9.1154166666666665</v>
      </c>
      <c r="BW185" s="21">
        <f t="shared" si="36"/>
        <v>9.3791161532623715</v>
      </c>
      <c r="BX185" s="21">
        <f t="shared" si="36"/>
        <v>66.424799081515502</v>
      </c>
      <c r="BY185" s="21">
        <f t="shared" si="36"/>
        <v>18.640316205533598</v>
      </c>
      <c r="BZ185" s="21">
        <f>MEDIAN(BZ134:BZ163)</f>
        <v>25.442748091603054</v>
      </c>
      <c r="CA185" s="21">
        <f t="shared" si="36"/>
        <v>32.664615384615381</v>
      </c>
      <c r="CB185" s="21">
        <f t="shared" si="36"/>
        <v>25.928853754940711</v>
      </c>
      <c r="CC185" s="21">
        <f t="shared" si="36"/>
        <v>6.5911999999999997</v>
      </c>
      <c r="CD185" s="21">
        <f t="shared" si="36"/>
        <v>1.5022587268993839</v>
      </c>
      <c r="CE185" s="21">
        <f t="shared" si="36"/>
        <v>7.7572466993027742</v>
      </c>
      <c r="CF185" s="21">
        <f t="shared" si="36"/>
        <v>68.783999999999992</v>
      </c>
      <c r="CG185" s="21">
        <f t="shared" si="36"/>
        <v>50.223680134127889</v>
      </c>
      <c r="CH185" s="21" t="e">
        <f t="shared" si="36"/>
        <v>#NUM!</v>
      </c>
      <c r="CI185" s="21">
        <f t="shared" si="36"/>
        <v>46.897818599311137</v>
      </c>
      <c r="CJ185" s="21">
        <f t="shared" si="36"/>
        <v>7.6037574722459444</v>
      </c>
      <c r="CK185" s="21" t="e">
        <f t="shared" si="36"/>
        <v>#NUM!</v>
      </c>
      <c r="CL185" s="21">
        <f t="shared" si="36"/>
        <v>55.570518653321201</v>
      </c>
      <c r="CM185" s="21">
        <f t="shared" si="36"/>
        <v>61.215999999999994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2024-04-25T04:55:24Z</dcterms:created>
  <dcterms:modified xsi:type="dcterms:W3CDTF">2024-04-25T04:55:59Z</dcterms:modified>
</cp:coreProperties>
</file>