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dyliu\Desktop\骨转移大CDD2024.3月修改版\"/>
    </mc:Choice>
  </mc:AlternateContent>
  <xr:revisionPtr revIDLastSave="0" documentId="13_ncr:1_{504A07DB-2B1C-45AE-849F-1ED5FCAD317F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Epithelialsub_group_CellsPerClu" sheetId="2" r:id="rId1"/>
  </sheets>
  <calcPr calcId="191029"/>
</workbook>
</file>

<file path=xl/calcChain.xml><?xml version="1.0" encoding="utf-8"?>
<calcChain xmlns="http://schemas.openxmlformats.org/spreadsheetml/2006/main">
  <c r="D19" i="2" l="1"/>
  <c r="B19" i="2"/>
  <c r="F18" i="2"/>
  <c r="E18" i="2"/>
  <c r="C18" i="2"/>
  <c r="F17" i="2"/>
  <c r="E17" i="2"/>
  <c r="C17" i="2"/>
  <c r="C19" i="2" s="1"/>
  <c r="F16" i="2"/>
  <c r="F19" i="2" s="1"/>
  <c r="E16" i="2"/>
  <c r="E19" i="2" s="1"/>
  <c r="C16" i="2"/>
  <c r="E4" i="2"/>
  <c r="E5" i="2"/>
  <c r="E6" i="2"/>
  <c r="E7" i="2"/>
  <c r="E8" i="2"/>
  <c r="E9" i="2"/>
  <c r="E10" i="2"/>
  <c r="E3" i="2"/>
  <c r="C4" i="2"/>
  <c r="C5" i="2"/>
  <c r="C11" i="2" s="1"/>
  <c r="C6" i="2"/>
  <c r="C7" i="2"/>
  <c r="C8" i="2"/>
  <c r="C9" i="2"/>
  <c r="C10" i="2"/>
  <c r="C3" i="2"/>
  <c r="F11" i="2"/>
  <c r="F4" i="2"/>
  <c r="F5" i="2"/>
  <c r="F6" i="2"/>
  <c r="F7" i="2"/>
  <c r="F8" i="2"/>
  <c r="F9" i="2"/>
  <c r="F10" i="2"/>
  <c r="F3" i="2"/>
  <c r="D11" i="2"/>
  <c r="B11" i="2"/>
  <c r="E11" i="2" l="1"/>
</calcChain>
</file>

<file path=xl/sharedStrings.xml><?xml version="1.0" encoding="utf-8"?>
<sst xmlns="http://schemas.openxmlformats.org/spreadsheetml/2006/main" count="27" uniqueCount="20">
  <si>
    <t>cluster</t>
  </si>
  <si>
    <t>DHT</t>
  </si>
  <si>
    <t>Macrophages_Fcna</t>
  </si>
  <si>
    <t>Macrophages_Il1b</t>
  </si>
  <si>
    <t>Macrophages_Top2a</t>
  </si>
  <si>
    <t>sum</t>
    <phoneticPr fontId="18" type="noConversion"/>
  </si>
  <si>
    <t>percentage</t>
    <phoneticPr fontId="18" type="noConversion"/>
  </si>
  <si>
    <t>EpithelialCells_1</t>
  </si>
  <si>
    <t>EpithelialCells_2</t>
  </si>
  <si>
    <t>EpithelialCells_3</t>
  </si>
  <si>
    <t>EpithelialCells_4</t>
  </si>
  <si>
    <t>EpithelialCells_5</t>
  </si>
  <si>
    <t>EpithelialCells_6</t>
  </si>
  <si>
    <t>EpithelialCells_7</t>
  </si>
  <si>
    <t>EpithelialCells_8</t>
  </si>
  <si>
    <t>SUM</t>
    <phoneticPr fontId="18" type="noConversion"/>
  </si>
  <si>
    <t>Percentage</t>
    <phoneticPr fontId="18" type="noConversion"/>
  </si>
  <si>
    <t>CTRL</t>
    <phoneticPr fontId="18" type="noConversion"/>
  </si>
  <si>
    <t>Epithelialcell subgroups</t>
    <phoneticPr fontId="18" type="noConversion"/>
  </si>
  <si>
    <t>Macrophage subgroups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</si>
</sst>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D1B44-9871-4166-9EEC-A6BE6CF98B57}">
  <dimension ref="A1:F19"/>
  <sheetViews>
    <sheetView tabSelected="1" workbookViewId="0">
      <selection activeCell="C23" sqref="C23"/>
    </sheetView>
  </sheetViews>
  <sheetFormatPr defaultRowHeight="13.9" x14ac:dyDescent="0.4"/>
  <cols>
    <col min="1" max="1" width="21.6640625" customWidth="1"/>
    <col min="3" max="3" width="9.06640625" style="1"/>
    <col min="5" max="5" width="9.06640625" style="1"/>
  </cols>
  <sheetData>
    <row r="1" spans="1:6" x14ac:dyDescent="0.4">
      <c r="A1" t="s">
        <v>18</v>
      </c>
    </row>
    <row r="2" spans="1:6" x14ac:dyDescent="0.4">
      <c r="A2" t="s">
        <v>0</v>
      </c>
      <c r="B2" t="s">
        <v>17</v>
      </c>
      <c r="C2" s="1" t="s">
        <v>16</v>
      </c>
      <c r="D2" t="s">
        <v>1</v>
      </c>
      <c r="E2" s="1" t="s">
        <v>16</v>
      </c>
      <c r="F2" t="s">
        <v>15</v>
      </c>
    </row>
    <row r="3" spans="1:6" x14ac:dyDescent="0.4">
      <c r="A3" t="s">
        <v>7</v>
      </c>
      <c r="B3">
        <v>1529</v>
      </c>
      <c r="C3" s="1">
        <f>B3/7942</f>
        <v>0.19252077562326869</v>
      </c>
      <c r="D3">
        <v>2750</v>
      </c>
      <c r="E3" s="1">
        <f>D3/10415</f>
        <v>0.26404224675948151</v>
      </c>
      <c r="F3">
        <f>SUM(B3,D3)</f>
        <v>4279</v>
      </c>
    </row>
    <row r="4" spans="1:6" x14ac:dyDescent="0.4">
      <c r="A4" t="s">
        <v>8</v>
      </c>
      <c r="B4">
        <v>1211</v>
      </c>
      <c r="C4" s="1">
        <f t="shared" ref="C4:C10" si="0">B4/7942</f>
        <v>0.15248048350541427</v>
      </c>
      <c r="D4">
        <v>1936</v>
      </c>
      <c r="E4" s="1">
        <f t="shared" ref="E4:E10" si="1">D4/10415</f>
        <v>0.185885741718675</v>
      </c>
      <c r="F4">
        <f t="shared" ref="F4:F10" si="2">SUM(B4,D4)</f>
        <v>3147</v>
      </c>
    </row>
    <row r="5" spans="1:6" x14ac:dyDescent="0.4">
      <c r="A5" t="s">
        <v>9</v>
      </c>
      <c r="B5">
        <v>1140</v>
      </c>
      <c r="C5" s="1">
        <f t="shared" si="0"/>
        <v>0.14354066985645933</v>
      </c>
      <c r="D5">
        <v>1780</v>
      </c>
      <c r="E5" s="1">
        <f t="shared" si="1"/>
        <v>0.17090734517522804</v>
      </c>
      <c r="F5">
        <f t="shared" si="2"/>
        <v>2920</v>
      </c>
    </row>
    <row r="6" spans="1:6" x14ac:dyDescent="0.4">
      <c r="A6" t="s">
        <v>10</v>
      </c>
      <c r="B6">
        <v>1193</v>
      </c>
      <c r="C6" s="1">
        <f t="shared" si="0"/>
        <v>0.15021405187610173</v>
      </c>
      <c r="D6">
        <v>871</v>
      </c>
      <c r="E6" s="1">
        <f t="shared" si="1"/>
        <v>8.3629380700912151E-2</v>
      </c>
      <c r="F6">
        <f t="shared" si="2"/>
        <v>2064</v>
      </c>
    </row>
    <row r="7" spans="1:6" x14ac:dyDescent="0.4">
      <c r="A7" t="s">
        <v>11</v>
      </c>
      <c r="B7">
        <v>725</v>
      </c>
      <c r="C7" s="1">
        <f t="shared" si="0"/>
        <v>9.1286829513976334E-2</v>
      </c>
      <c r="D7">
        <v>1336</v>
      </c>
      <c r="E7" s="1">
        <f t="shared" si="1"/>
        <v>0.12827652424387903</v>
      </c>
      <c r="F7">
        <f t="shared" si="2"/>
        <v>2061</v>
      </c>
    </row>
    <row r="8" spans="1:6" x14ac:dyDescent="0.4">
      <c r="A8" t="s">
        <v>12</v>
      </c>
      <c r="B8">
        <v>1035</v>
      </c>
      <c r="C8" s="1">
        <f t="shared" si="0"/>
        <v>0.13031981868546966</v>
      </c>
      <c r="D8">
        <v>715</v>
      </c>
      <c r="E8" s="1">
        <f t="shared" si="1"/>
        <v>6.8650984157465192E-2</v>
      </c>
      <c r="F8">
        <f t="shared" si="2"/>
        <v>1750</v>
      </c>
    </row>
    <row r="9" spans="1:6" x14ac:dyDescent="0.4">
      <c r="A9" t="s">
        <v>13</v>
      </c>
      <c r="B9">
        <v>957</v>
      </c>
      <c r="C9" s="1">
        <f t="shared" si="0"/>
        <v>0.12049861495844875</v>
      </c>
      <c r="D9">
        <v>698</v>
      </c>
      <c r="E9" s="1">
        <f t="shared" si="1"/>
        <v>6.7018722995679306E-2</v>
      </c>
      <c r="F9">
        <f t="shared" si="2"/>
        <v>1655</v>
      </c>
    </row>
    <row r="10" spans="1:6" x14ac:dyDescent="0.4">
      <c r="A10" t="s">
        <v>14</v>
      </c>
      <c r="B10">
        <v>152</v>
      </c>
      <c r="C10" s="1">
        <f t="shared" si="0"/>
        <v>1.9138755980861243E-2</v>
      </c>
      <c r="D10">
        <v>329</v>
      </c>
      <c r="E10" s="1">
        <f t="shared" si="1"/>
        <v>3.158905424867979E-2</v>
      </c>
      <c r="F10">
        <f t="shared" si="2"/>
        <v>481</v>
      </c>
    </row>
    <row r="11" spans="1:6" x14ac:dyDescent="0.4">
      <c r="A11" t="s">
        <v>15</v>
      </c>
      <c r="B11">
        <f>SUM(B3:B10)</f>
        <v>7942</v>
      </c>
      <c r="C11" s="1">
        <f t="shared" ref="C11:D11" si="3">SUM(C3:C10)</f>
        <v>1</v>
      </c>
      <c r="D11">
        <f t="shared" si="3"/>
        <v>10415</v>
      </c>
      <c r="E11" s="1">
        <f>SUM(E3:E10)</f>
        <v>1</v>
      </c>
      <c r="F11">
        <f>SUM(F3:F10)</f>
        <v>18357</v>
      </c>
    </row>
    <row r="14" spans="1:6" x14ac:dyDescent="0.4">
      <c r="A14" t="s">
        <v>19</v>
      </c>
    </row>
    <row r="15" spans="1:6" x14ac:dyDescent="0.4">
      <c r="A15" t="s">
        <v>0</v>
      </c>
      <c r="B15" t="s">
        <v>17</v>
      </c>
      <c r="C15" s="1" t="s">
        <v>6</v>
      </c>
      <c r="D15" t="s">
        <v>1</v>
      </c>
      <c r="E15" s="1" t="s">
        <v>6</v>
      </c>
      <c r="F15" t="s">
        <v>5</v>
      </c>
    </row>
    <row r="16" spans="1:6" x14ac:dyDescent="0.4">
      <c r="A16" t="s">
        <v>2</v>
      </c>
      <c r="B16">
        <v>321</v>
      </c>
      <c r="C16" s="1">
        <f>B16/1323</f>
        <v>0.24263038548752835</v>
      </c>
      <c r="D16">
        <v>302</v>
      </c>
      <c r="E16" s="1">
        <f>D16/998</f>
        <v>0.30260521042084171</v>
      </c>
      <c r="F16">
        <f>SUM(B16,D16)</f>
        <v>623</v>
      </c>
    </row>
    <row r="17" spans="1:6" x14ac:dyDescent="0.4">
      <c r="A17" t="s">
        <v>3</v>
      </c>
      <c r="B17">
        <v>814</v>
      </c>
      <c r="C17" s="1">
        <f t="shared" ref="C17:C18" si="4">B17/1323</f>
        <v>0.61526832955404387</v>
      </c>
      <c r="D17">
        <v>555</v>
      </c>
      <c r="E17" s="1">
        <f t="shared" ref="E17:E18" si="5">D17/998</f>
        <v>0.55611222444889774</v>
      </c>
      <c r="F17">
        <f t="shared" ref="F17:F18" si="6">SUM(B17,D17)</f>
        <v>1369</v>
      </c>
    </row>
    <row r="18" spans="1:6" x14ac:dyDescent="0.4">
      <c r="A18" t="s">
        <v>4</v>
      </c>
      <c r="B18">
        <v>188</v>
      </c>
      <c r="C18" s="1">
        <f t="shared" si="4"/>
        <v>0.1421012849584278</v>
      </c>
      <c r="D18">
        <v>141</v>
      </c>
      <c r="E18" s="1">
        <f t="shared" si="5"/>
        <v>0.14128256513026052</v>
      </c>
      <c r="F18">
        <f t="shared" si="6"/>
        <v>329</v>
      </c>
    </row>
    <row r="19" spans="1:6" x14ac:dyDescent="0.4">
      <c r="A19" t="s">
        <v>5</v>
      </c>
      <c r="B19">
        <f>SUM(B16:B18)</f>
        <v>1323</v>
      </c>
      <c r="C19" s="1">
        <f>SUM(C16:C18)</f>
        <v>1</v>
      </c>
      <c r="D19">
        <f t="shared" ref="D19:F19" si="7">SUM(D16:D18)</f>
        <v>998</v>
      </c>
      <c r="E19" s="1">
        <f t="shared" si="7"/>
        <v>1</v>
      </c>
      <c r="F19">
        <f t="shared" si="7"/>
        <v>2321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Epithelialsub_group_CellsPerClu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judyliu</dc:creator>
  <cp:lastModifiedBy>yiqiu liu</cp:lastModifiedBy>
  <dcterms:created xsi:type="dcterms:W3CDTF">2023-12-05T06:55:44Z</dcterms:created>
  <dcterms:modified xsi:type="dcterms:W3CDTF">2024-03-29T05:22:03Z</dcterms:modified>
</cp:coreProperties>
</file>