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lton\Dropbox\ZF2\Manuscript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 l="1"/>
  <c r="E44" i="1"/>
  <c r="D44" i="1"/>
  <c r="C44" i="1"/>
  <c r="B44" i="1"/>
  <c r="G43" i="1"/>
  <c r="K43" i="1" s="1"/>
  <c r="G42" i="1"/>
  <c r="L42" i="1" s="1"/>
  <c r="L41" i="1"/>
  <c r="K41" i="1"/>
  <c r="J41" i="1"/>
  <c r="I41" i="1"/>
  <c r="H41" i="1"/>
  <c r="L40" i="1"/>
  <c r="K40" i="1"/>
  <c r="J40" i="1"/>
  <c r="I40" i="1"/>
  <c r="H40" i="1"/>
  <c r="L39" i="1"/>
  <c r="K39" i="1"/>
  <c r="J39" i="1"/>
  <c r="I39" i="1"/>
  <c r="H39" i="1"/>
  <c r="L38" i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G33" i="1"/>
  <c r="K33" i="1" s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L27" i="1"/>
  <c r="K27" i="1"/>
  <c r="J27" i="1"/>
  <c r="I27" i="1"/>
  <c r="H27" i="1"/>
  <c r="L26" i="1"/>
  <c r="K26" i="1"/>
  <c r="J26" i="1"/>
  <c r="I26" i="1"/>
  <c r="H26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L43" i="1" l="1"/>
  <c r="I42" i="1"/>
  <c r="H33" i="1"/>
  <c r="J42" i="1"/>
  <c r="L33" i="1"/>
  <c r="H43" i="1"/>
  <c r="I33" i="1"/>
  <c r="K42" i="1"/>
  <c r="I43" i="1"/>
  <c r="J33" i="1"/>
  <c r="H42" i="1"/>
  <c r="J43" i="1"/>
  <c r="I44" i="1"/>
  <c r="L44" i="1" l="1"/>
  <c r="H44" i="1"/>
  <c r="K44" i="1"/>
  <c r="J44" i="1"/>
</calcChain>
</file>

<file path=xl/sharedStrings.xml><?xml version="1.0" encoding="utf-8"?>
<sst xmlns="http://schemas.openxmlformats.org/spreadsheetml/2006/main" count="79" uniqueCount="60">
  <si>
    <t>Number of species</t>
  </si>
  <si>
    <t>8 m</t>
  </si>
  <si>
    <t>16 m</t>
  </si>
  <si>
    <t>24 m</t>
  </si>
  <si>
    <t>32 m</t>
  </si>
  <si>
    <t>TOTAL</t>
  </si>
  <si>
    <t>Tachinidae</t>
  </si>
  <si>
    <t>Dolichopodidae</t>
  </si>
  <si>
    <t>Limoniidae</t>
  </si>
  <si>
    <t>Drosophilidae</t>
  </si>
  <si>
    <t>Lauxaniidae</t>
  </si>
  <si>
    <t>Muscidae</t>
  </si>
  <si>
    <t>Milichiidae</t>
  </si>
  <si>
    <t>Stratiomyidae</t>
  </si>
  <si>
    <t>Chloropidae</t>
  </si>
  <si>
    <t>Empididae</t>
  </si>
  <si>
    <t>Tabanidae</t>
  </si>
  <si>
    <t>Tipulidae</t>
  </si>
  <si>
    <t>Clusiidae</t>
  </si>
  <si>
    <t>Pipunculidae</t>
  </si>
  <si>
    <t>Syrphidae</t>
  </si>
  <si>
    <t>Sarcophagidae</t>
  </si>
  <si>
    <t>Micropezidae</t>
  </si>
  <si>
    <t>Odiniidae</t>
  </si>
  <si>
    <t>Scatopsidae</t>
  </si>
  <si>
    <t>Anisopodidae</t>
  </si>
  <si>
    <t>Lygistorrhinidae</t>
  </si>
  <si>
    <t>Conopidae</t>
  </si>
  <si>
    <t>Rhagionidae</t>
  </si>
  <si>
    <t>Sepsidae</t>
  </si>
  <si>
    <t>Rhinophoridae</t>
  </si>
  <si>
    <t>Neriidae</t>
  </si>
  <si>
    <t>Bibionidae</t>
  </si>
  <si>
    <t>Platypezidae</t>
  </si>
  <si>
    <t>Anthomyiidae</t>
  </si>
  <si>
    <t>Heleomyzidae</t>
  </si>
  <si>
    <t>Inbiomyiidae</t>
  </si>
  <si>
    <t>Pseudopomyzidae</t>
  </si>
  <si>
    <t>Aulacigastridae</t>
  </si>
  <si>
    <t>Bombyliidae</t>
  </si>
  <si>
    <t>Therevidae</t>
  </si>
  <si>
    <t>Diadocidiidae</t>
  </si>
  <si>
    <t>Ditomyiidae</t>
  </si>
  <si>
    <t>Diptera family</t>
  </si>
  <si>
    <t>0 m</t>
  </si>
  <si>
    <t>% at each level</t>
  </si>
  <si>
    <t>0/16+24</t>
  </si>
  <si>
    <t>16+24</t>
  </si>
  <si>
    <t>8/24</t>
  </si>
  <si>
    <t>8/32</t>
  </si>
  <si>
    <t>0/32</t>
  </si>
  <si>
    <t>0</t>
  </si>
  <si>
    <t>8</t>
  </si>
  <si>
    <t>Peak levels</t>
  </si>
  <si>
    <t>Mycetophilidae*</t>
  </si>
  <si>
    <t>Phoridae**</t>
  </si>
  <si>
    <t>** Identified to genera, each genus counted as one species</t>
  </si>
  <si>
    <t>Peaks</t>
  </si>
  <si>
    <r>
      <t xml:space="preserve">* The mycetophilid genus </t>
    </r>
    <r>
      <rPr>
        <i/>
        <sz val="9"/>
        <color theme="1"/>
        <rFont val="Calibri"/>
        <family val="2"/>
        <scheme val="minor"/>
      </rPr>
      <t>Manota</t>
    </r>
    <r>
      <rPr>
        <sz val="9"/>
        <color theme="1"/>
        <rFont val="Calibri"/>
        <family val="2"/>
        <scheme val="minor"/>
      </rPr>
      <t xml:space="preserve"> identified only to genus and counted as one species</t>
    </r>
  </si>
  <si>
    <r>
      <rPr>
        <b/>
        <sz val="11"/>
        <color theme="1"/>
        <rFont val="Calibri"/>
        <family val="2"/>
        <scheme val="minor"/>
      </rPr>
      <t>Supplementary Material. Table III.</t>
    </r>
    <r>
      <rPr>
        <sz val="11"/>
        <color theme="1"/>
        <rFont val="Calibri"/>
        <family val="2"/>
        <scheme val="minor"/>
      </rPr>
      <t xml:space="preserve"> Number of species of fly families sampled at each of the ZF2 biological reserve tower levels. Patterns only for family with 10 or more specimens.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</si>
</sst>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2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center"/>
    </xf>
    <xf numFmtId="9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Border="1"/>
    <xf numFmtId="0" fontId="4" fillId="0" borderId="0" xfId="2" applyNumberFormat="1" applyFont="1" applyBorder="1"/>
    <xf numFmtId="0" fontId="4" fillId="0" borderId="0" xfId="0" applyFont="1" applyFill="1" applyBorder="1"/>
    <xf numFmtId="0" fontId="0" fillId="0" borderId="0" xfId="0" applyBorder="1"/>
    <xf numFmtId="164" fontId="4" fillId="0" borderId="0" xfId="2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4" fillId="0" borderId="0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3" borderId="3" xfId="0" applyFont="1" applyFill="1" applyBorder="1"/>
    <xf numFmtId="0" fontId="2" fillId="0" borderId="3" xfId="0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7" xfId="2" applyNumberFormat="1" applyFont="1" applyFill="1" applyBorder="1" applyAlignment="1">
      <alignment horizontal="center"/>
    </xf>
    <xf numFmtId="164" fontId="4" fillId="0" borderId="8" xfId="2" applyNumberFormat="1" applyFont="1" applyFill="1" applyBorder="1" applyAlignment="1">
      <alignment horizontal="center"/>
    </xf>
    <xf numFmtId="164" fontId="4" fillId="0" borderId="9" xfId="2" applyNumberFormat="1" applyFont="1" applyBorder="1" applyAlignment="1">
      <alignment horizontal="center"/>
    </xf>
    <xf numFmtId="164" fontId="4" fillId="0" borderId="10" xfId="2" applyNumberFormat="1" applyFont="1" applyBorder="1" applyAlignment="1">
      <alignment horizontal="center"/>
    </xf>
    <xf numFmtId="164" fontId="4" fillId="0" borderId="11" xfId="2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2" xfId="0" applyFont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zoomScaleNormal="100" workbookViewId="0">
      <selection activeCell="B3" sqref="B3:G3"/>
    </sheetView>
  </sheetViews>
  <sheetFormatPr defaultRowHeight="15" x14ac:dyDescent="0.25"/>
  <cols>
    <col min="1" max="1" width="15.28515625" customWidth="1"/>
    <col min="2" max="7" width="5.5703125" style="10" customWidth="1"/>
    <col min="8" max="12" width="5.85546875" customWidth="1"/>
    <col min="13" max="13" width="5" customWidth="1"/>
    <col min="14" max="14" width="8.140625" style="11" customWidth="1"/>
    <col min="16" max="16" width="2.85546875" customWidth="1"/>
    <col min="17" max="18" width="14.5703125" customWidth="1"/>
  </cols>
  <sheetData>
    <row r="1" spans="1:24" ht="30" customHeight="1" x14ac:dyDescent="0.25">
      <c r="A1" s="52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4" ht="15.75" thickBot="1" x14ac:dyDescent="0.3"/>
    <row r="3" spans="1:24" ht="15.75" thickBot="1" x14ac:dyDescent="0.3">
      <c r="A3" s="56"/>
      <c r="B3" s="28" t="s">
        <v>0</v>
      </c>
      <c r="C3" s="29"/>
      <c r="D3" s="29"/>
      <c r="E3" s="29"/>
      <c r="F3" s="29"/>
      <c r="G3" s="30"/>
      <c r="H3" s="28" t="s">
        <v>45</v>
      </c>
      <c r="I3" s="29"/>
      <c r="J3" s="29"/>
      <c r="K3" s="29"/>
      <c r="L3" s="30"/>
      <c r="M3" s="44"/>
      <c r="N3" s="45"/>
    </row>
    <row r="4" spans="1:24" ht="24.75" x14ac:dyDescent="0.25">
      <c r="A4" s="24" t="s">
        <v>43</v>
      </c>
      <c r="B4" s="31" t="s">
        <v>44</v>
      </c>
      <c r="C4" s="20" t="s">
        <v>1</v>
      </c>
      <c r="D4" s="20" t="s">
        <v>2</v>
      </c>
      <c r="E4" s="20" t="s">
        <v>3</v>
      </c>
      <c r="F4" s="20" t="s">
        <v>4</v>
      </c>
      <c r="G4" s="32" t="s">
        <v>5</v>
      </c>
      <c r="H4" s="31" t="s">
        <v>44</v>
      </c>
      <c r="I4" s="20" t="s">
        <v>1</v>
      </c>
      <c r="J4" s="20" t="s">
        <v>2</v>
      </c>
      <c r="K4" s="20" t="s">
        <v>3</v>
      </c>
      <c r="L4" s="32" t="s">
        <v>4</v>
      </c>
      <c r="M4" s="46" t="s">
        <v>57</v>
      </c>
      <c r="N4" s="47" t="s">
        <v>53</v>
      </c>
      <c r="Q4" s="1"/>
    </row>
    <row r="5" spans="1:24" ht="12" customHeight="1" x14ac:dyDescent="0.25">
      <c r="A5" s="25" t="s">
        <v>6</v>
      </c>
      <c r="B5" s="33">
        <v>17</v>
      </c>
      <c r="C5" s="21">
        <v>73</v>
      </c>
      <c r="D5" s="21">
        <v>66</v>
      </c>
      <c r="E5" s="21">
        <v>32</v>
      </c>
      <c r="F5" s="21">
        <v>61</v>
      </c>
      <c r="G5" s="34">
        <v>166</v>
      </c>
      <c r="H5" s="39">
        <f t="shared" ref="H5:H44" si="0">B5/G5</f>
        <v>0.10240963855421686</v>
      </c>
      <c r="I5" s="22">
        <f t="shared" ref="I5:I44" si="1">C5/G5</f>
        <v>0.43975903614457829</v>
      </c>
      <c r="J5" s="22">
        <f t="shared" ref="J5:J44" si="2">D5/G5</f>
        <v>0.39759036144578314</v>
      </c>
      <c r="K5" s="22">
        <f t="shared" ref="K5:K44" si="3">E5/G5</f>
        <v>0.19277108433734941</v>
      </c>
      <c r="L5" s="40">
        <f t="shared" ref="L5:L44" si="4">F5/G5</f>
        <v>0.36746987951807231</v>
      </c>
      <c r="M5" s="48">
        <v>2</v>
      </c>
      <c r="N5" s="49" t="s">
        <v>49</v>
      </c>
      <c r="Q5" s="2"/>
    </row>
    <row r="6" spans="1:24" ht="12" customHeight="1" x14ac:dyDescent="0.25">
      <c r="A6" s="25" t="s">
        <v>54</v>
      </c>
      <c r="B6" s="33">
        <v>79</v>
      </c>
      <c r="C6" s="21">
        <v>25</v>
      </c>
      <c r="D6" s="21">
        <v>20</v>
      </c>
      <c r="E6" s="21">
        <v>20</v>
      </c>
      <c r="F6" s="21">
        <v>9</v>
      </c>
      <c r="G6" s="34">
        <v>101</v>
      </c>
      <c r="H6" s="39">
        <f t="shared" si="0"/>
        <v>0.78217821782178221</v>
      </c>
      <c r="I6" s="22">
        <f t="shared" si="1"/>
        <v>0.24752475247524752</v>
      </c>
      <c r="J6" s="22">
        <f t="shared" si="2"/>
        <v>0.19801980198019803</v>
      </c>
      <c r="K6" s="22">
        <f t="shared" si="3"/>
        <v>0.19801980198019803</v>
      </c>
      <c r="L6" s="40">
        <f t="shared" si="4"/>
        <v>8.9108910891089105E-2</v>
      </c>
      <c r="M6" s="48">
        <v>1</v>
      </c>
      <c r="N6" s="49">
        <v>0</v>
      </c>
      <c r="Q6" s="3"/>
    </row>
    <row r="7" spans="1:24" ht="12" customHeight="1" x14ac:dyDescent="0.25">
      <c r="A7" s="25" t="s">
        <v>7</v>
      </c>
      <c r="B7" s="33">
        <v>30</v>
      </c>
      <c r="C7" s="21">
        <v>22</v>
      </c>
      <c r="D7" s="21">
        <v>42</v>
      </c>
      <c r="E7" s="21">
        <v>34</v>
      </c>
      <c r="F7" s="21">
        <v>28</v>
      </c>
      <c r="G7" s="34">
        <v>71</v>
      </c>
      <c r="H7" s="39">
        <f t="shared" si="0"/>
        <v>0.42253521126760563</v>
      </c>
      <c r="I7" s="22">
        <f t="shared" si="1"/>
        <v>0.30985915492957744</v>
      </c>
      <c r="J7" s="22">
        <f t="shared" si="2"/>
        <v>0.59154929577464788</v>
      </c>
      <c r="K7" s="22">
        <f t="shared" si="3"/>
        <v>0.47887323943661969</v>
      </c>
      <c r="L7" s="40">
        <f t="shared" si="4"/>
        <v>0.39436619718309857</v>
      </c>
      <c r="M7" s="48">
        <v>2</v>
      </c>
      <c r="N7" s="49" t="s">
        <v>46</v>
      </c>
      <c r="Q7" s="3"/>
    </row>
    <row r="8" spans="1:24" ht="12" customHeight="1" x14ac:dyDescent="0.25">
      <c r="A8" s="25" t="s">
        <v>8</v>
      </c>
      <c r="B8" s="33">
        <v>33</v>
      </c>
      <c r="C8" s="21">
        <v>17</v>
      </c>
      <c r="D8" s="21">
        <v>12</v>
      </c>
      <c r="E8" s="21">
        <v>23</v>
      </c>
      <c r="F8" s="21">
        <v>9</v>
      </c>
      <c r="G8" s="34">
        <v>60</v>
      </c>
      <c r="H8" s="39">
        <f t="shared" si="0"/>
        <v>0.55000000000000004</v>
      </c>
      <c r="I8" s="22">
        <f t="shared" si="1"/>
        <v>0.28333333333333333</v>
      </c>
      <c r="J8" s="22">
        <f t="shared" si="2"/>
        <v>0.2</v>
      </c>
      <c r="K8" s="22">
        <f t="shared" si="3"/>
        <v>0.38333333333333336</v>
      </c>
      <c r="L8" s="40">
        <f t="shared" si="4"/>
        <v>0.15</v>
      </c>
      <c r="M8" s="48">
        <v>2</v>
      </c>
      <c r="N8" s="49" t="s">
        <v>46</v>
      </c>
      <c r="Q8" s="3"/>
      <c r="X8" s="4"/>
    </row>
    <row r="9" spans="1:24" ht="12" customHeight="1" x14ac:dyDescent="0.25">
      <c r="A9" s="25" t="s">
        <v>9</v>
      </c>
      <c r="B9" s="33">
        <v>18</v>
      </c>
      <c r="C9" s="21">
        <v>16</v>
      </c>
      <c r="D9" s="21">
        <v>14</v>
      </c>
      <c r="E9" s="21">
        <v>19</v>
      </c>
      <c r="F9" s="21">
        <v>6</v>
      </c>
      <c r="G9" s="34">
        <v>51</v>
      </c>
      <c r="H9" s="39">
        <f t="shared" si="0"/>
        <v>0.35294117647058826</v>
      </c>
      <c r="I9" s="22">
        <f t="shared" si="1"/>
        <v>0.31372549019607843</v>
      </c>
      <c r="J9" s="22">
        <f t="shared" si="2"/>
        <v>0.27450980392156865</v>
      </c>
      <c r="K9" s="22">
        <f t="shared" si="3"/>
        <v>0.37254901960784315</v>
      </c>
      <c r="L9" s="40">
        <f t="shared" si="4"/>
        <v>0.11764705882352941</v>
      </c>
      <c r="M9" s="48">
        <v>2</v>
      </c>
      <c r="N9" s="49" t="s">
        <v>46</v>
      </c>
      <c r="Q9" s="3"/>
    </row>
    <row r="10" spans="1:24" ht="12" customHeight="1" x14ac:dyDescent="0.25">
      <c r="A10" s="25" t="s">
        <v>55</v>
      </c>
      <c r="B10" s="33">
        <v>19</v>
      </c>
      <c r="C10" s="21">
        <v>27</v>
      </c>
      <c r="D10" s="21">
        <v>19</v>
      </c>
      <c r="E10" s="21">
        <v>22</v>
      </c>
      <c r="F10" s="21">
        <v>16</v>
      </c>
      <c r="G10" s="34">
        <v>46</v>
      </c>
      <c r="H10" s="39">
        <f t="shared" si="0"/>
        <v>0.41304347826086957</v>
      </c>
      <c r="I10" s="22">
        <f t="shared" si="1"/>
        <v>0.58695652173913049</v>
      </c>
      <c r="J10" s="22">
        <f t="shared" si="2"/>
        <v>0.41304347826086957</v>
      </c>
      <c r="K10" s="22">
        <f t="shared" si="3"/>
        <v>0.47826086956521741</v>
      </c>
      <c r="L10" s="40">
        <f t="shared" si="4"/>
        <v>0.34782608695652173</v>
      </c>
      <c r="M10" s="48">
        <v>2</v>
      </c>
      <c r="N10" s="49" t="s">
        <v>48</v>
      </c>
      <c r="Q10" s="3"/>
    </row>
    <row r="11" spans="1:24" ht="12" customHeight="1" x14ac:dyDescent="0.25">
      <c r="A11" s="25" t="s">
        <v>10</v>
      </c>
      <c r="B11" s="33">
        <v>14</v>
      </c>
      <c r="C11" s="21">
        <v>19</v>
      </c>
      <c r="D11" s="21">
        <v>22</v>
      </c>
      <c r="E11" s="21">
        <v>21</v>
      </c>
      <c r="F11" s="21">
        <v>5</v>
      </c>
      <c r="G11" s="34">
        <v>46</v>
      </c>
      <c r="H11" s="39">
        <f t="shared" si="0"/>
        <v>0.30434782608695654</v>
      </c>
      <c r="I11" s="22">
        <f t="shared" si="1"/>
        <v>0.41304347826086957</v>
      </c>
      <c r="J11" s="22">
        <f t="shared" si="2"/>
        <v>0.47826086956521741</v>
      </c>
      <c r="K11" s="22">
        <f t="shared" si="3"/>
        <v>0.45652173913043476</v>
      </c>
      <c r="L11" s="40">
        <f t="shared" si="4"/>
        <v>0.10869565217391304</v>
      </c>
      <c r="M11" s="48">
        <v>1</v>
      </c>
      <c r="N11" s="49" t="s">
        <v>47</v>
      </c>
      <c r="Q11" s="3"/>
    </row>
    <row r="12" spans="1:24" ht="12" customHeight="1" x14ac:dyDescent="0.25">
      <c r="A12" s="25" t="s">
        <v>11</v>
      </c>
      <c r="B12" s="33">
        <v>8</v>
      </c>
      <c r="C12" s="21">
        <v>9</v>
      </c>
      <c r="D12" s="21">
        <v>9</v>
      </c>
      <c r="E12" s="21">
        <v>14</v>
      </c>
      <c r="F12" s="21">
        <v>13</v>
      </c>
      <c r="G12" s="34">
        <v>41</v>
      </c>
      <c r="H12" s="39">
        <f t="shared" si="0"/>
        <v>0.1951219512195122</v>
      </c>
      <c r="I12" s="22">
        <f t="shared" si="1"/>
        <v>0.21951219512195122</v>
      </c>
      <c r="J12" s="22">
        <f t="shared" si="2"/>
        <v>0.21951219512195122</v>
      </c>
      <c r="K12" s="22">
        <f t="shared" si="3"/>
        <v>0.34146341463414637</v>
      </c>
      <c r="L12" s="40">
        <f t="shared" si="4"/>
        <v>0.31707317073170732</v>
      </c>
      <c r="M12" s="48">
        <v>1</v>
      </c>
      <c r="N12" s="49" t="s">
        <v>47</v>
      </c>
      <c r="Q12" s="3"/>
    </row>
    <row r="13" spans="1:24" ht="12" customHeight="1" x14ac:dyDescent="0.25">
      <c r="A13" s="25" t="s">
        <v>12</v>
      </c>
      <c r="B13" s="33">
        <v>17</v>
      </c>
      <c r="C13" s="21">
        <v>7</v>
      </c>
      <c r="D13" s="21">
        <v>9</v>
      </c>
      <c r="E13" s="21">
        <v>17</v>
      </c>
      <c r="F13" s="21">
        <v>4</v>
      </c>
      <c r="G13" s="34">
        <v>37</v>
      </c>
      <c r="H13" s="39">
        <f t="shared" si="0"/>
        <v>0.45945945945945948</v>
      </c>
      <c r="I13" s="22">
        <f t="shared" si="1"/>
        <v>0.1891891891891892</v>
      </c>
      <c r="J13" s="22">
        <f t="shared" si="2"/>
        <v>0.24324324324324326</v>
      </c>
      <c r="K13" s="22">
        <f t="shared" si="3"/>
        <v>0.45945945945945948</v>
      </c>
      <c r="L13" s="40">
        <f t="shared" si="4"/>
        <v>0.10810810810810811</v>
      </c>
      <c r="M13" s="48">
        <v>2</v>
      </c>
      <c r="N13" s="49" t="s">
        <v>46</v>
      </c>
      <c r="Q13" s="3"/>
    </row>
    <row r="14" spans="1:24" ht="12" customHeight="1" x14ac:dyDescent="0.25">
      <c r="A14" s="25" t="s">
        <v>13</v>
      </c>
      <c r="B14" s="33">
        <v>19</v>
      </c>
      <c r="C14" s="21">
        <v>7</v>
      </c>
      <c r="D14" s="21">
        <v>9</v>
      </c>
      <c r="E14" s="21">
        <v>2</v>
      </c>
      <c r="F14" s="21">
        <v>1</v>
      </c>
      <c r="G14" s="34">
        <v>32</v>
      </c>
      <c r="H14" s="39">
        <f t="shared" si="0"/>
        <v>0.59375</v>
      </c>
      <c r="I14" s="22">
        <f t="shared" si="1"/>
        <v>0.21875</v>
      </c>
      <c r="J14" s="22">
        <f t="shared" si="2"/>
        <v>0.28125</v>
      </c>
      <c r="K14" s="22">
        <f t="shared" si="3"/>
        <v>6.25E-2</v>
      </c>
      <c r="L14" s="40">
        <f t="shared" si="4"/>
        <v>3.125E-2</v>
      </c>
      <c r="M14" s="48">
        <v>2</v>
      </c>
      <c r="N14" s="49" t="s">
        <v>46</v>
      </c>
    </row>
    <row r="15" spans="1:24" ht="12" customHeight="1" x14ac:dyDescent="0.25">
      <c r="A15" s="25" t="s">
        <v>14</v>
      </c>
      <c r="B15" s="33">
        <v>9</v>
      </c>
      <c r="C15" s="21">
        <v>13</v>
      </c>
      <c r="D15" s="21">
        <v>4</v>
      </c>
      <c r="E15" s="21">
        <v>7</v>
      </c>
      <c r="F15" s="21">
        <v>1</v>
      </c>
      <c r="G15" s="34">
        <v>29</v>
      </c>
      <c r="H15" s="39">
        <f t="shared" si="0"/>
        <v>0.31034482758620691</v>
      </c>
      <c r="I15" s="22">
        <f t="shared" si="1"/>
        <v>0.44827586206896552</v>
      </c>
      <c r="J15" s="22">
        <f t="shared" si="2"/>
        <v>0.13793103448275862</v>
      </c>
      <c r="K15" s="22">
        <f t="shared" si="3"/>
        <v>0.2413793103448276</v>
      </c>
      <c r="L15" s="40">
        <f t="shared" si="4"/>
        <v>3.4482758620689655E-2</v>
      </c>
      <c r="M15" s="48">
        <v>2</v>
      </c>
      <c r="N15" s="49" t="s">
        <v>48</v>
      </c>
    </row>
    <row r="16" spans="1:24" ht="12" customHeight="1" x14ac:dyDescent="0.25">
      <c r="A16" s="25" t="s">
        <v>15</v>
      </c>
      <c r="B16" s="33">
        <v>15</v>
      </c>
      <c r="C16" s="21">
        <v>11</v>
      </c>
      <c r="D16" s="21">
        <v>6</v>
      </c>
      <c r="E16" s="21">
        <v>7</v>
      </c>
      <c r="F16" s="21">
        <v>3</v>
      </c>
      <c r="G16" s="34">
        <v>24</v>
      </c>
      <c r="H16" s="39">
        <f t="shared" si="0"/>
        <v>0.625</v>
      </c>
      <c r="I16" s="22">
        <f t="shared" si="1"/>
        <v>0.45833333333333331</v>
      </c>
      <c r="J16" s="22">
        <f t="shared" si="2"/>
        <v>0.25</v>
      </c>
      <c r="K16" s="22">
        <f t="shared" si="3"/>
        <v>0.29166666666666669</v>
      </c>
      <c r="L16" s="40">
        <f t="shared" si="4"/>
        <v>0.125</v>
      </c>
      <c r="M16" s="48">
        <v>2</v>
      </c>
      <c r="N16" s="49" t="s">
        <v>46</v>
      </c>
    </row>
    <row r="17" spans="1:24" ht="12" customHeight="1" x14ac:dyDescent="0.25">
      <c r="A17" s="25" t="s">
        <v>16</v>
      </c>
      <c r="B17" s="33">
        <v>12</v>
      </c>
      <c r="C17" s="21">
        <v>10</v>
      </c>
      <c r="D17" s="21">
        <v>4</v>
      </c>
      <c r="E17" s="21">
        <v>5</v>
      </c>
      <c r="F17" s="21">
        <v>4</v>
      </c>
      <c r="G17" s="34">
        <v>19</v>
      </c>
      <c r="H17" s="39">
        <f t="shared" si="0"/>
        <v>0.63157894736842102</v>
      </c>
      <c r="I17" s="22">
        <f t="shared" si="1"/>
        <v>0.52631578947368418</v>
      </c>
      <c r="J17" s="22">
        <f t="shared" si="2"/>
        <v>0.21052631578947367</v>
      </c>
      <c r="K17" s="22">
        <f t="shared" si="3"/>
        <v>0.26315789473684209</v>
      </c>
      <c r="L17" s="40">
        <f t="shared" si="4"/>
        <v>0.21052631578947367</v>
      </c>
      <c r="M17" s="48">
        <v>2</v>
      </c>
      <c r="N17" s="49" t="s">
        <v>46</v>
      </c>
    </row>
    <row r="18" spans="1:24" ht="12" customHeight="1" x14ac:dyDescent="0.25">
      <c r="A18" s="25" t="s">
        <v>17</v>
      </c>
      <c r="B18" s="33">
        <v>10</v>
      </c>
      <c r="C18" s="21">
        <v>5</v>
      </c>
      <c r="D18" s="21">
        <v>3</v>
      </c>
      <c r="E18" s="21">
        <v>5</v>
      </c>
      <c r="F18" s="21">
        <v>5</v>
      </c>
      <c r="G18" s="34">
        <v>18</v>
      </c>
      <c r="H18" s="39">
        <f t="shared" si="0"/>
        <v>0.55555555555555558</v>
      </c>
      <c r="I18" s="22">
        <f t="shared" si="1"/>
        <v>0.27777777777777779</v>
      </c>
      <c r="J18" s="22">
        <f t="shared" si="2"/>
        <v>0.16666666666666666</v>
      </c>
      <c r="K18" s="22">
        <f t="shared" si="3"/>
        <v>0.27777777777777779</v>
      </c>
      <c r="L18" s="40">
        <f t="shared" si="4"/>
        <v>0.27777777777777779</v>
      </c>
      <c r="M18" s="48">
        <v>2</v>
      </c>
      <c r="N18" s="49" t="s">
        <v>46</v>
      </c>
      <c r="X18" s="4"/>
    </row>
    <row r="19" spans="1:24" ht="12" customHeight="1" x14ac:dyDescent="0.25">
      <c r="A19" s="25" t="s">
        <v>18</v>
      </c>
      <c r="B19" s="33">
        <v>1</v>
      </c>
      <c r="C19" s="21">
        <v>7</v>
      </c>
      <c r="D19" s="21">
        <v>0</v>
      </c>
      <c r="E19" s="21">
        <v>7</v>
      </c>
      <c r="F19" s="21">
        <v>1</v>
      </c>
      <c r="G19" s="34">
        <v>16</v>
      </c>
      <c r="H19" s="39">
        <f t="shared" si="0"/>
        <v>6.25E-2</v>
      </c>
      <c r="I19" s="22">
        <f t="shared" si="1"/>
        <v>0.4375</v>
      </c>
      <c r="J19" s="22">
        <f t="shared" si="2"/>
        <v>0</v>
      </c>
      <c r="K19" s="22">
        <f t="shared" si="3"/>
        <v>0.4375</v>
      </c>
      <c r="L19" s="40">
        <f t="shared" si="4"/>
        <v>6.25E-2</v>
      </c>
      <c r="M19" s="48">
        <v>2</v>
      </c>
      <c r="N19" s="49" t="s">
        <v>48</v>
      </c>
    </row>
    <row r="20" spans="1:24" ht="12" customHeight="1" x14ac:dyDescent="0.25">
      <c r="A20" s="25" t="s">
        <v>19</v>
      </c>
      <c r="B20" s="33">
        <v>2</v>
      </c>
      <c r="C20" s="21">
        <v>4</v>
      </c>
      <c r="D20" s="21">
        <v>3</v>
      </c>
      <c r="E20" s="21">
        <v>6</v>
      </c>
      <c r="F20" s="21">
        <v>0</v>
      </c>
      <c r="G20" s="34">
        <v>14</v>
      </c>
      <c r="H20" s="39">
        <f t="shared" si="0"/>
        <v>0.14285714285714285</v>
      </c>
      <c r="I20" s="22">
        <f t="shared" si="1"/>
        <v>0.2857142857142857</v>
      </c>
      <c r="J20" s="22">
        <f t="shared" si="2"/>
        <v>0.21428571428571427</v>
      </c>
      <c r="K20" s="22">
        <f t="shared" si="3"/>
        <v>0.42857142857142855</v>
      </c>
      <c r="L20" s="40">
        <f t="shared" si="4"/>
        <v>0</v>
      </c>
      <c r="M20" s="48">
        <v>2</v>
      </c>
      <c r="N20" s="49" t="s">
        <v>48</v>
      </c>
    </row>
    <row r="21" spans="1:24" ht="12" customHeight="1" x14ac:dyDescent="0.25">
      <c r="A21" s="25" t="s">
        <v>20</v>
      </c>
      <c r="B21" s="33">
        <v>0</v>
      </c>
      <c r="C21" s="21">
        <v>5</v>
      </c>
      <c r="D21" s="21">
        <v>6</v>
      </c>
      <c r="E21" s="21">
        <v>6</v>
      </c>
      <c r="F21" s="21">
        <v>1</v>
      </c>
      <c r="G21" s="34">
        <v>14</v>
      </c>
      <c r="H21" s="39">
        <f t="shared" si="0"/>
        <v>0</v>
      </c>
      <c r="I21" s="22">
        <f t="shared" si="1"/>
        <v>0.35714285714285715</v>
      </c>
      <c r="J21" s="22">
        <f t="shared" si="2"/>
        <v>0.42857142857142855</v>
      </c>
      <c r="K21" s="22">
        <f t="shared" si="3"/>
        <v>0.42857142857142855</v>
      </c>
      <c r="L21" s="40">
        <f t="shared" si="4"/>
        <v>7.1428571428571425E-2</v>
      </c>
      <c r="M21" s="48">
        <v>1</v>
      </c>
      <c r="N21" s="49" t="s">
        <v>47</v>
      </c>
    </row>
    <row r="22" spans="1:24" ht="12" customHeight="1" x14ac:dyDescent="0.25">
      <c r="A22" s="25" t="s">
        <v>21</v>
      </c>
      <c r="B22" s="33">
        <v>2</v>
      </c>
      <c r="C22" s="21">
        <v>1</v>
      </c>
      <c r="D22" s="21">
        <v>1</v>
      </c>
      <c r="E22" s="21">
        <v>3</v>
      </c>
      <c r="F22" s="21">
        <v>6</v>
      </c>
      <c r="G22" s="34">
        <v>12</v>
      </c>
      <c r="H22" s="39">
        <f t="shared" si="0"/>
        <v>0.16666666666666666</v>
      </c>
      <c r="I22" s="22">
        <f t="shared" si="1"/>
        <v>8.3333333333333329E-2</v>
      </c>
      <c r="J22" s="22">
        <f t="shared" si="2"/>
        <v>8.3333333333333329E-2</v>
      </c>
      <c r="K22" s="22">
        <f t="shared" si="3"/>
        <v>0.25</v>
      </c>
      <c r="L22" s="40">
        <f t="shared" si="4"/>
        <v>0.5</v>
      </c>
      <c r="M22" s="48">
        <v>2</v>
      </c>
      <c r="N22" s="49" t="s">
        <v>50</v>
      </c>
    </row>
    <row r="23" spans="1:24" ht="12" customHeight="1" x14ac:dyDescent="0.25">
      <c r="A23" s="25" t="s">
        <v>22</v>
      </c>
      <c r="B23" s="33">
        <v>6</v>
      </c>
      <c r="C23" s="21">
        <v>3</v>
      </c>
      <c r="D23" s="21">
        <v>3</v>
      </c>
      <c r="E23" s="21">
        <v>3</v>
      </c>
      <c r="F23" s="21">
        <v>0</v>
      </c>
      <c r="G23" s="34">
        <v>10</v>
      </c>
      <c r="H23" s="39">
        <f t="shared" si="0"/>
        <v>0.6</v>
      </c>
      <c r="I23" s="22">
        <f t="shared" si="1"/>
        <v>0.3</v>
      </c>
      <c r="J23" s="22">
        <f t="shared" si="2"/>
        <v>0.3</v>
      </c>
      <c r="K23" s="22">
        <f t="shared" si="3"/>
        <v>0.3</v>
      </c>
      <c r="L23" s="40">
        <f t="shared" si="4"/>
        <v>0</v>
      </c>
      <c r="M23" s="48">
        <v>1</v>
      </c>
      <c r="N23" s="49" t="s">
        <v>51</v>
      </c>
    </row>
    <row r="24" spans="1:24" ht="12" customHeight="1" x14ac:dyDescent="0.25">
      <c r="A24" s="25" t="s">
        <v>23</v>
      </c>
      <c r="B24" s="33">
        <v>1</v>
      </c>
      <c r="C24" s="21">
        <v>2</v>
      </c>
      <c r="D24" s="21">
        <v>3</v>
      </c>
      <c r="E24" s="21">
        <v>6</v>
      </c>
      <c r="F24" s="21">
        <v>2</v>
      </c>
      <c r="G24" s="34">
        <v>8</v>
      </c>
      <c r="H24" s="39">
        <f t="shared" si="0"/>
        <v>0.125</v>
      </c>
      <c r="I24" s="22">
        <f t="shared" si="1"/>
        <v>0.25</v>
      </c>
      <c r="J24" s="22">
        <f t="shared" si="2"/>
        <v>0.375</v>
      </c>
      <c r="K24" s="22">
        <f t="shared" si="3"/>
        <v>0.75</v>
      </c>
      <c r="L24" s="40">
        <f t="shared" si="4"/>
        <v>0.25</v>
      </c>
      <c r="M24" s="48">
        <v>1</v>
      </c>
      <c r="N24" s="49" t="s">
        <v>47</v>
      </c>
    </row>
    <row r="25" spans="1:24" ht="12" customHeight="1" thickBot="1" x14ac:dyDescent="0.3">
      <c r="A25" s="25" t="s">
        <v>24</v>
      </c>
      <c r="B25" s="33">
        <v>4</v>
      </c>
      <c r="C25" s="21">
        <v>5</v>
      </c>
      <c r="D25" s="21">
        <v>1</v>
      </c>
      <c r="E25" s="21">
        <v>1</v>
      </c>
      <c r="F25" s="21">
        <v>0</v>
      </c>
      <c r="G25" s="34">
        <v>7</v>
      </c>
      <c r="H25" s="39">
        <f t="shared" si="0"/>
        <v>0.5714285714285714</v>
      </c>
      <c r="I25" s="22">
        <f t="shared" si="1"/>
        <v>0.7142857142857143</v>
      </c>
      <c r="J25" s="22">
        <f t="shared" si="2"/>
        <v>0.14285714285714285</v>
      </c>
      <c r="K25" s="22">
        <f t="shared" si="3"/>
        <v>0.14285714285714285</v>
      </c>
      <c r="L25" s="40">
        <f t="shared" si="4"/>
        <v>0</v>
      </c>
      <c r="M25" s="50">
        <v>1</v>
      </c>
      <c r="N25" s="51" t="s">
        <v>52</v>
      </c>
    </row>
    <row r="26" spans="1:24" ht="12" customHeight="1" x14ac:dyDescent="0.25">
      <c r="A26" s="26" t="s">
        <v>25</v>
      </c>
      <c r="B26" s="33">
        <v>0</v>
      </c>
      <c r="C26" s="21">
        <v>5</v>
      </c>
      <c r="D26" s="21">
        <v>3</v>
      </c>
      <c r="E26" s="21">
        <v>1</v>
      </c>
      <c r="F26" s="21">
        <v>0</v>
      </c>
      <c r="G26" s="34">
        <v>5</v>
      </c>
      <c r="H26" s="39">
        <f t="shared" si="0"/>
        <v>0</v>
      </c>
      <c r="I26" s="22">
        <f t="shared" si="1"/>
        <v>1</v>
      </c>
      <c r="J26" s="22">
        <f t="shared" si="2"/>
        <v>0.6</v>
      </c>
      <c r="K26" s="22">
        <f t="shared" si="3"/>
        <v>0.2</v>
      </c>
      <c r="L26" s="40">
        <f t="shared" si="4"/>
        <v>0</v>
      </c>
      <c r="M26" s="19"/>
      <c r="N26" s="5"/>
      <c r="X26" s="4"/>
    </row>
    <row r="27" spans="1:24" ht="12" customHeight="1" x14ac:dyDescent="0.25">
      <c r="A27" s="26" t="s">
        <v>26</v>
      </c>
      <c r="B27" s="35">
        <v>1</v>
      </c>
      <c r="C27" s="23">
        <v>3</v>
      </c>
      <c r="D27" s="23">
        <v>1</v>
      </c>
      <c r="E27" s="23">
        <v>0</v>
      </c>
      <c r="F27" s="23">
        <v>0</v>
      </c>
      <c r="G27" s="34">
        <v>4</v>
      </c>
      <c r="H27" s="39">
        <f t="shared" si="0"/>
        <v>0.25</v>
      </c>
      <c r="I27" s="22">
        <f t="shared" si="1"/>
        <v>0.75</v>
      </c>
      <c r="J27" s="22">
        <f t="shared" si="2"/>
        <v>0.25</v>
      </c>
      <c r="K27" s="22">
        <f t="shared" si="3"/>
        <v>0</v>
      </c>
      <c r="L27" s="40">
        <f t="shared" si="4"/>
        <v>0</v>
      </c>
      <c r="M27" s="19"/>
      <c r="N27" s="5"/>
    </row>
    <row r="28" spans="1:24" ht="12" customHeight="1" x14ac:dyDescent="0.25">
      <c r="A28" s="26" t="s">
        <v>27</v>
      </c>
      <c r="B28" s="33">
        <v>1</v>
      </c>
      <c r="C28" s="21">
        <v>1</v>
      </c>
      <c r="D28" s="21">
        <v>0</v>
      </c>
      <c r="E28" s="21">
        <v>1</v>
      </c>
      <c r="F28" s="21">
        <v>0</v>
      </c>
      <c r="G28" s="34">
        <v>3</v>
      </c>
      <c r="H28" s="39">
        <f t="shared" si="0"/>
        <v>0.33333333333333331</v>
      </c>
      <c r="I28" s="22">
        <f t="shared" si="1"/>
        <v>0.33333333333333331</v>
      </c>
      <c r="J28" s="22">
        <f t="shared" si="2"/>
        <v>0</v>
      </c>
      <c r="K28" s="22">
        <f t="shared" si="3"/>
        <v>0.33333333333333331</v>
      </c>
      <c r="L28" s="40">
        <f t="shared" si="4"/>
        <v>0</v>
      </c>
      <c r="M28" s="19"/>
      <c r="N28" s="5"/>
    </row>
    <row r="29" spans="1:24" ht="12" customHeight="1" x14ac:dyDescent="0.25">
      <c r="A29" s="26" t="s">
        <v>28</v>
      </c>
      <c r="B29" s="33">
        <v>2</v>
      </c>
      <c r="C29" s="21">
        <v>0</v>
      </c>
      <c r="D29" s="21">
        <v>0</v>
      </c>
      <c r="E29" s="21">
        <v>1</v>
      </c>
      <c r="F29" s="21">
        <v>0</v>
      </c>
      <c r="G29" s="34">
        <v>3</v>
      </c>
      <c r="H29" s="39">
        <f t="shared" si="0"/>
        <v>0.66666666666666663</v>
      </c>
      <c r="I29" s="22">
        <f t="shared" si="1"/>
        <v>0</v>
      </c>
      <c r="J29" s="22">
        <f t="shared" si="2"/>
        <v>0</v>
      </c>
      <c r="K29" s="22">
        <f t="shared" si="3"/>
        <v>0.33333333333333331</v>
      </c>
      <c r="L29" s="40">
        <f t="shared" si="4"/>
        <v>0</v>
      </c>
      <c r="M29" s="19"/>
      <c r="N29" s="5"/>
    </row>
    <row r="30" spans="1:24" ht="12" customHeight="1" x14ac:dyDescent="0.25">
      <c r="A30" s="26" t="s">
        <v>29</v>
      </c>
      <c r="B30" s="33">
        <v>2</v>
      </c>
      <c r="C30" s="21">
        <v>1</v>
      </c>
      <c r="D30" s="21">
        <v>0</v>
      </c>
      <c r="E30" s="21">
        <v>0</v>
      </c>
      <c r="F30" s="21">
        <v>0</v>
      </c>
      <c r="G30" s="34">
        <v>3</v>
      </c>
      <c r="H30" s="39">
        <f t="shared" si="0"/>
        <v>0.66666666666666663</v>
      </c>
      <c r="I30" s="22">
        <f t="shared" si="1"/>
        <v>0.33333333333333331</v>
      </c>
      <c r="J30" s="22">
        <f t="shared" si="2"/>
        <v>0</v>
      </c>
      <c r="K30" s="22">
        <f t="shared" si="3"/>
        <v>0</v>
      </c>
      <c r="L30" s="40">
        <f t="shared" si="4"/>
        <v>0</v>
      </c>
      <c r="M30" s="19"/>
      <c r="N30" s="5"/>
    </row>
    <row r="31" spans="1:24" ht="12" customHeight="1" x14ac:dyDescent="0.25">
      <c r="A31" s="26" t="s">
        <v>30</v>
      </c>
      <c r="B31" s="33">
        <v>2</v>
      </c>
      <c r="C31" s="21">
        <v>0</v>
      </c>
      <c r="D31" s="21">
        <v>0</v>
      </c>
      <c r="E31" s="21">
        <v>0</v>
      </c>
      <c r="F31" s="21">
        <v>0</v>
      </c>
      <c r="G31" s="34">
        <v>2</v>
      </c>
      <c r="H31" s="39">
        <f t="shared" si="0"/>
        <v>1</v>
      </c>
      <c r="I31" s="22">
        <f t="shared" si="1"/>
        <v>0</v>
      </c>
      <c r="J31" s="22">
        <f t="shared" si="2"/>
        <v>0</v>
      </c>
      <c r="K31" s="22">
        <f t="shared" si="3"/>
        <v>0</v>
      </c>
      <c r="L31" s="40">
        <f t="shared" si="4"/>
        <v>0</v>
      </c>
      <c r="M31" s="19"/>
      <c r="N31" s="5"/>
    </row>
    <row r="32" spans="1:24" ht="12" customHeight="1" x14ac:dyDescent="0.25">
      <c r="A32" s="26" t="s">
        <v>31</v>
      </c>
      <c r="B32" s="33">
        <v>0</v>
      </c>
      <c r="C32" s="21">
        <v>1</v>
      </c>
      <c r="D32" s="21">
        <v>2</v>
      </c>
      <c r="E32" s="21">
        <v>0</v>
      </c>
      <c r="F32" s="21">
        <v>0</v>
      </c>
      <c r="G32" s="34">
        <v>2</v>
      </c>
      <c r="H32" s="39">
        <f t="shared" si="0"/>
        <v>0</v>
      </c>
      <c r="I32" s="22">
        <f t="shared" si="1"/>
        <v>0.5</v>
      </c>
      <c r="J32" s="22">
        <f t="shared" si="2"/>
        <v>1</v>
      </c>
      <c r="K32" s="22">
        <f t="shared" si="3"/>
        <v>0</v>
      </c>
      <c r="L32" s="40">
        <f t="shared" si="4"/>
        <v>0</v>
      </c>
      <c r="M32" s="19"/>
      <c r="N32" s="5"/>
    </row>
    <row r="33" spans="1:24" ht="12" customHeight="1" x14ac:dyDescent="0.25">
      <c r="A33" s="26" t="s">
        <v>32</v>
      </c>
      <c r="B33" s="33">
        <v>1</v>
      </c>
      <c r="C33" s="21">
        <v>0</v>
      </c>
      <c r="D33" s="21">
        <v>1</v>
      </c>
      <c r="E33" s="21">
        <v>0</v>
      </c>
      <c r="F33" s="21">
        <v>0</v>
      </c>
      <c r="G33" s="34">
        <f t="shared" ref="G33" si="5">SUM(B33:F33)</f>
        <v>2</v>
      </c>
      <c r="H33" s="39">
        <f t="shared" si="0"/>
        <v>0.5</v>
      </c>
      <c r="I33" s="22">
        <f t="shared" si="1"/>
        <v>0</v>
      </c>
      <c r="J33" s="22">
        <f t="shared" si="2"/>
        <v>0.5</v>
      </c>
      <c r="K33" s="22">
        <f t="shared" si="3"/>
        <v>0</v>
      </c>
      <c r="L33" s="40">
        <f t="shared" si="4"/>
        <v>0</v>
      </c>
      <c r="M33" s="19"/>
      <c r="N33" s="5"/>
      <c r="X33" s="4"/>
    </row>
    <row r="34" spans="1:24" ht="12" customHeight="1" x14ac:dyDescent="0.25">
      <c r="A34" s="26" t="s">
        <v>33</v>
      </c>
      <c r="B34" s="33">
        <v>0</v>
      </c>
      <c r="C34" s="21">
        <v>0</v>
      </c>
      <c r="D34" s="21">
        <v>0</v>
      </c>
      <c r="E34" s="21">
        <v>1</v>
      </c>
      <c r="F34" s="21">
        <v>0</v>
      </c>
      <c r="G34" s="34">
        <v>1</v>
      </c>
      <c r="H34" s="39">
        <f t="shared" si="0"/>
        <v>0</v>
      </c>
      <c r="I34" s="22">
        <f t="shared" si="1"/>
        <v>0</v>
      </c>
      <c r="J34" s="22">
        <f t="shared" si="2"/>
        <v>0</v>
      </c>
      <c r="K34" s="22">
        <f t="shared" si="3"/>
        <v>1</v>
      </c>
      <c r="L34" s="40">
        <f t="shared" si="4"/>
        <v>0</v>
      </c>
      <c r="M34" s="19"/>
      <c r="N34" s="5"/>
    </row>
    <row r="35" spans="1:24" ht="12" customHeight="1" x14ac:dyDescent="0.25">
      <c r="A35" s="26" t="s">
        <v>34</v>
      </c>
      <c r="B35" s="33">
        <v>0</v>
      </c>
      <c r="C35" s="21">
        <v>1</v>
      </c>
      <c r="D35" s="21">
        <v>0</v>
      </c>
      <c r="E35" s="21">
        <v>0</v>
      </c>
      <c r="F35" s="21">
        <v>0</v>
      </c>
      <c r="G35" s="34">
        <v>1</v>
      </c>
      <c r="H35" s="39">
        <f t="shared" si="0"/>
        <v>0</v>
      </c>
      <c r="I35" s="22">
        <f t="shared" si="1"/>
        <v>1</v>
      </c>
      <c r="J35" s="22">
        <f t="shared" si="2"/>
        <v>0</v>
      </c>
      <c r="K35" s="22">
        <f t="shared" si="3"/>
        <v>0</v>
      </c>
      <c r="L35" s="40">
        <f t="shared" si="4"/>
        <v>0</v>
      </c>
      <c r="M35" s="19"/>
      <c r="N35" s="5"/>
    </row>
    <row r="36" spans="1:24" ht="12" customHeight="1" x14ac:dyDescent="0.25">
      <c r="A36" s="26" t="s">
        <v>35</v>
      </c>
      <c r="B36" s="33">
        <v>0</v>
      </c>
      <c r="C36" s="21">
        <v>1</v>
      </c>
      <c r="D36" s="21">
        <v>0</v>
      </c>
      <c r="E36" s="21">
        <v>0</v>
      </c>
      <c r="F36" s="21">
        <v>0</v>
      </c>
      <c r="G36" s="34">
        <v>1</v>
      </c>
      <c r="H36" s="39">
        <f t="shared" si="0"/>
        <v>0</v>
      </c>
      <c r="I36" s="22">
        <f t="shared" si="1"/>
        <v>1</v>
      </c>
      <c r="J36" s="22">
        <f t="shared" si="2"/>
        <v>0</v>
      </c>
      <c r="K36" s="22">
        <f t="shared" si="3"/>
        <v>0</v>
      </c>
      <c r="L36" s="40">
        <f t="shared" si="4"/>
        <v>0</v>
      </c>
      <c r="M36" s="19"/>
      <c r="N36" s="5"/>
    </row>
    <row r="37" spans="1:24" ht="12" customHeight="1" x14ac:dyDescent="0.25">
      <c r="A37" s="26" t="s">
        <v>36</v>
      </c>
      <c r="B37" s="33">
        <v>1</v>
      </c>
      <c r="C37" s="21">
        <v>0</v>
      </c>
      <c r="D37" s="21">
        <v>0</v>
      </c>
      <c r="E37" s="21">
        <v>0</v>
      </c>
      <c r="F37" s="21">
        <v>0</v>
      </c>
      <c r="G37" s="34">
        <v>1</v>
      </c>
      <c r="H37" s="39">
        <f t="shared" si="0"/>
        <v>1</v>
      </c>
      <c r="I37" s="22">
        <f t="shared" si="1"/>
        <v>0</v>
      </c>
      <c r="J37" s="22">
        <f t="shared" si="2"/>
        <v>0</v>
      </c>
      <c r="K37" s="22">
        <f t="shared" si="3"/>
        <v>0</v>
      </c>
      <c r="L37" s="40">
        <f t="shared" si="4"/>
        <v>0</v>
      </c>
      <c r="M37" s="19"/>
      <c r="N37" s="5"/>
    </row>
    <row r="38" spans="1:24" ht="12" customHeight="1" x14ac:dyDescent="0.25">
      <c r="A38" s="26" t="s">
        <v>37</v>
      </c>
      <c r="B38" s="33">
        <v>0</v>
      </c>
      <c r="C38" s="21">
        <v>0</v>
      </c>
      <c r="D38" s="21">
        <v>0</v>
      </c>
      <c r="E38" s="21">
        <v>0</v>
      </c>
      <c r="F38" s="21">
        <v>1</v>
      </c>
      <c r="G38" s="34">
        <v>1</v>
      </c>
      <c r="H38" s="39">
        <f t="shared" si="0"/>
        <v>0</v>
      </c>
      <c r="I38" s="22">
        <f t="shared" si="1"/>
        <v>0</v>
      </c>
      <c r="J38" s="22">
        <f t="shared" si="2"/>
        <v>0</v>
      </c>
      <c r="K38" s="22">
        <f t="shared" si="3"/>
        <v>0</v>
      </c>
      <c r="L38" s="40">
        <f t="shared" si="4"/>
        <v>1</v>
      </c>
      <c r="M38" s="19"/>
      <c r="N38" s="5"/>
    </row>
    <row r="39" spans="1:24" ht="12" customHeight="1" x14ac:dyDescent="0.25">
      <c r="A39" s="26" t="s">
        <v>38</v>
      </c>
      <c r="B39" s="33">
        <v>1</v>
      </c>
      <c r="C39" s="21">
        <v>0</v>
      </c>
      <c r="D39" s="21">
        <v>0</v>
      </c>
      <c r="E39" s="21">
        <v>0</v>
      </c>
      <c r="F39" s="21">
        <v>0</v>
      </c>
      <c r="G39" s="34">
        <v>1</v>
      </c>
      <c r="H39" s="39">
        <f t="shared" si="0"/>
        <v>1</v>
      </c>
      <c r="I39" s="22">
        <f t="shared" si="1"/>
        <v>0</v>
      </c>
      <c r="J39" s="22">
        <f t="shared" si="2"/>
        <v>0</v>
      </c>
      <c r="K39" s="22">
        <f t="shared" si="3"/>
        <v>0</v>
      </c>
      <c r="L39" s="40">
        <f t="shared" si="4"/>
        <v>0</v>
      </c>
      <c r="M39" s="19"/>
      <c r="N39" s="5"/>
    </row>
    <row r="40" spans="1:24" ht="12" customHeight="1" x14ac:dyDescent="0.25">
      <c r="A40" s="26" t="s">
        <v>39</v>
      </c>
      <c r="B40" s="33">
        <v>0</v>
      </c>
      <c r="C40" s="21">
        <v>1</v>
      </c>
      <c r="D40" s="21">
        <v>0</v>
      </c>
      <c r="E40" s="21">
        <v>1</v>
      </c>
      <c r="F40" s="21">
        <v>0</v>
      </c>
      <c r="G40" s="34">
        <v>1</v>
      </c>
      <c r="H40" s="39">
        <f t="shared" si="0"/>
        <v>0</v>
      </c>
      <c r="I40" s="22">
        <f t="shared" si="1"/>
        <v>1</v>
      </c>
      <c r="J40" s="22">
        <f t="shared" si="2"/>
        <v>0</v>
      </c>
      <c r="K40" s="22">
        <f t="shared" si="3"/>
        <v>1</v>
      </c>
      <c r="L40" s="40">
        <f t="shared" si="4"/>
        <v>0</v>
      </c>
      <c r="M40" s="19"/>
      <c r="N40" s="5"/>
    </row>
    <row r="41" spans="1:24" ht="12" customHeight="1" x14ac:dyDescent="0.25">
      <c r="A41" s="26" t="s">
        <v>40</v>
      </c>
      <c r="B41" s="33">
        <v>0</v>
      </c>
      <c r="C41" s="21">
        <v>0</v>
      </c>
      <c r="D41" s="21">
        <v>0</v>
      </c>
      <c r="E41" s="21">
        <v>1</v>
      </c>
      <c r="F41" s="21">
        <v>0</v>
      </c>
      <c r="G41" s="34">
        <v>1</v>
      </c>
      <c r="H41" s="39">
        <f t="shared" si="0"/>
        <v>0</v>
      </c>
      <c r="I41" s="22">
        <f t="shared" si="1"/>
        <v>0</v>
      </c>
      <c r="J41" s="22">
        <f t="shared" si="2"/>
        <v>0</v>
      </c>
      <c r="K41" s="22">
        <f t="shared" si="3"/>
        <v>1</v>
      </c>
      <c r="L41" s="40">
        <f t="shared" si="4"/>
        <v>0</v>
      </c>
      <c r="M41" s="19"/>
      <c r="N41" s="5"/>
    </row>
    <row r="42" spans="1:24" ht="12" customHeight="1" x14ac:dyDescent="0.25">
      <c r="A42" s="26" t="s">
        <v>41</v>
      </c>
      <c r="B42" s="33">
        <v>1</v>
      </c>
      <c r="C42" s="21">
        <v>0</v>
      </c>
      <c r="D42" s="21">
        <v>0</v>
      </c>
      <c r="E42" s="21">
        <v>0</v>
      </c>
      <c r="F42" s="21">
        <v>0</v>
      </c>
      <c r="G42" s="34">
        <f>SUM(B42:F42)</f>
        <v>1</v>
      </c>
      <c r="H42" s="39">
        <f t="shared" si="0"/>
        <v>1</v>
      </c>
      <c r="I42" s="22">
        <f t="shared" si="1"/>
        <v>0</v>
      </c>
      <c r="J42" s="22">
        <f t="shared" si="2"/>
        <v>0</v>
      </c>
      <c r="K42" s="22">
        <f t="shared" si="3"/>
        <v>0</v>
      </c>
      <c r="L42" s="40">
        <f t="shared" si="4"/>
        <v>0</v>
      </c>
      <c r="M42" s="19"/>
      <c r="N42" s="5"/>
    </row>
    <row r="43" spans="1:24" ht="12" customHeight="1" x14ac:dyDescent="0.25">
      <c r="A43" s="26" t="s">
        <v>42</v>
      </c>
      <c r="B43" s="33">
        <v>1</v>
      </c>
      <c r="C43" s="21">
        <v>0</v>
      </c>
      <c r="D43" s="21">
        <v>0</v>
      </c>
      <c r="E43" s="21">
        <v>0</v>
      </c>
      <c r="F43" s="21">
        <v>0</v>
      </c>
      <c r="G43" s="34">
        <f>SUM(B43:F43)</f>
        <v>1</v>
      </c>
      <c r="H43" s="39">
        <f t="shared" si="0"/>
        <v>1</v>
      </c>
      <c r="I43" s="22">
        <f t="shared" si="1"/>
        <v>0</v>
      </c>
      <c r="J43" s="22">
        <f t="shared" si="2"/>
        <v>0</v>
      </c>
      <c r="K43" s="22">
        <f t="shared" si="3"/>
        <v>0</v>
      </c>
      <c r="L43" s="40">
        <f t="shared" si="4"/>
        <v>0</v>
      </c>
      <c r="M43" s="19"/>
      <c r="N43" s="5"/>
    </row>
    <row r="44" spans="1:24" ht="12" customHeight="1" thickBot="1" x14ac:dyDescent="0.3">
      <c r="A44" s="27" t="s">
        <v>5</v>
      </c>
      <c r="B44" s="36">
        <f t="shared" ref="B44:F44" si="6">SUM(B6:B43)</f>
        <v>312</v>
      </c>
      <c r="C44" s="37">
        <f t="shared" si="6"/>
        <v>229</v>
      </c>
      <c r="D44" s="37">
        <f t="shared" si="6"/>
        <v>197</v>
      </c>
      <c r="E44" s="37">
        <f t="shared" si="6"/>
        <v>234</v>
      </c>
      <c r="F44" s="37">
        <f t="shared" si="6"/>
        <v>115</v>
      </c>
      <c r="G44" s="38">
        <f>SUM(G5:G43)</f>
        <v>856</v>
      </c>
      <c r="H44" s="41">
        <f t="shared" si="0"/>
        <v>0.3644859813084112</v>
      </c>
      <c r="I44" s="42">
        <f t="shared" si="1"/>
        <v>0.2675233644859813</v>
      </c>
      <c r="J44" s="42">
        <f t="shared" si="2"/>
        <v>0.23014018691588786</v>
      </c>
      <c r="K44" s="42">
        <f t="shared" si="3"/>
        <v>0.27336448598130841</v>
      </c>
      <c r="L44" s="43">
        <f t="shared" si="4"/>
        <v>0.13434579439252337</v>
      </c>
      <c r="M44" s="16"/>
      <c r="N44" s="5"/>
    </row>
    <row r="45" spans="1:24" ht="12" customHeight="1" x14ac:dyDescent="0.25">
      <c r="A45" s="53"/>
      <c r="B45" s="2"/>
      <c r="C45" s="2"/>
      <c r="D45" s="2"/>
      <c r="E45" s="2"/>
      <c r="F45" s="2"/>
      <c r="G45" s="2"/>
      <c r="H45" s="16"/>
      <c r="I45" s="16"/>
      <c r="J45" s="16"/>
      <c r="K45" s="16"/>
      <c r="L45" s="16"/>
      <c r="M45" s="16"/>
      <c r="N45" s="5"/>
    </row>
    <row r="46" spans="1:24" ht="9.75" customHeight="1" x14ac:dyDescent="0.25">
      <c r="A46" s="54" t="s">
        <v>58</v>
      </c>
      <c r="B46" s="6"/>
      <c r="C46" s="6"/>
      <c r="D46" s="6"/>
      <c r="E46" s="6"/>
      <c r="F46" s="6"/>
      <c r="G46" s="7"/>
      <c r="H46" s="8"/>
      <c r="I46" s="8"/>
      <c r="J46" s="8"/>
      <c r="K46" s="8"/>
      <c r="L46" s="8"/>
      <c r="M46" s="8"/>
      <c r="N46" s="9"/>
    </row>
    <row r="47" spans="1:24" ht="9.75" customHeight="1" x14ac:dyDescent="0.25">
      <c r="A47" s="55" t="s">
        <v>56</v>
      </c>
      <c r="B47" s="5"/>
      <c r="C47" s="14"/>
      <c r="D47" s="3"/>
      <c r="E47" s="17"/>
      <c r="F47" s="17"/>
      <c r="G47" s="14"/>
      <c r="H47" s="17"/>
      <c r="I47" s="18"/>
      <c r="J47" s="14"/>
      <c r="K47" s="14"/>
      <c r="L47" s="3"/>
      <c r="M47" s="3"/>
    </row>
    <row r="48" spans="1:24" x14ac:dyDescent="0.25">
      <c r="A48" s="3"/>
      <c r="B48" s="17"/>
      <c r="C48" s="17"/>
      <c r="D48" s="3"/>
      <c r="E48" s="17"/>
      <c r="F48" s="17"/>
      <c r="G48" s="3"/>
      <c r="H48" s="17"/>
      <c r="I48" s="18"/>
      <c r="J48" s="3"/>
      <c r="K48" s="3"/>
      <c r="L48" s="3"/>
      <c r="M48" s="3"/>
    </row>
    <row r="49" spans="1:18" x14ac:dyDescent="0.25">
      <c r="A49" s="14"/>
      <c r="B49" s="14"/>
      <c r="C49" s="14"/>
      <c r="D49" s="3"/>
      <c r="E49" s="17"/>
      <c r="F49" s="17"/>
      <c r="G49" s="14"/>
      <c r="H49" s="17"/>
      <c r="I49" s="18"/>
      <c r="J49" s="14"/>
      <c r="K49" s="14"/>
      <c r="L49" s="3"/>
      <c r="M49" s="3"/>
    </row>
    <row r="50" spans="1:18" x14ac:dyDescent="0.25">
      <c r="A50" s="3"/>
      <c r="B50" s="17"/>
      <c r="C50" s="17"/>
      <c r="D50" s="3"/>
      <c r="E50" s="17"/>
      <c r="F50" s="17"/>
      <c r="G50" s="3"/>
      <c r="H50" s="17"/>
      <c r="I50" s="18"/>
      <c r="J50" s="3"/>
      <c r="K50" s="3"/>
      <c r="L50" s="3"/>
      <c r="M50" s="3"/>
    </row>
    <row r="51" spans="1:18" x14ac:dyDescent="0.25">
      <c r="A51" s="14"/>
      <c r="B51" s="14"/>
      <c r="C51" s="14"/>
      <c r="D51" s="3"/>
      <c r="E51" s="17"/>
      <c r="F51" s="17"/>
      <c r="G51" s="14"/>
      <c r="H51" s="17"/>
      <c r="I51" s="18"/>
      <c r="J51" s="14"/>
      <c r="K51" s="14"/>
      <c r="L51" s="3"/>
      <c r="M51" s="3"/>
    </row>
    <row r="52" spans="1:18" x14ac:dyDescent="0.25">
      <c r="D52" s="8"/>
      <c r="E52" s="8"/>
      <c r="F52" s="8"/>
      <c r="H52" s="8"/>
      <c r="I52" s="8"/>
      <c r="J52" s="8"/>
      <c r="K52" s="8"/>
      <c r="L52" s="8"/>
      <c r="M52" s="8"/>
    </row>
    <row r="53" spans="1:18" x14ac:dyDescent="0.25">
      <c r="D53" s="8"/>
      <c r="E53" s="8"/>
      <c r="F53" s="8"/>
      <c r="H53" s="8"/>
      <c r="I53" s="8"/>
      <c r="J53" s="8"/>
      <c r="K53" s="8"/>
      <c r="L53" s="8"/>
      <c r="M53" s="8"/>
    </row>
    <row r="54" spans="1:18" x14ac:dyDescent="0.25">
      <c r="D54" s="8"/>
      <c r="E54" s="8"/>
      <c r="F54" s="8"/>
      <c r="H54" s="8"/>
      <c r="I54" s="8"/>
      <c r="J54" s="8"/>
      <c r="K54" s="8"/>
      <c r="L54" s="8"/>
      <c r="M54" s="8"/>
    </row>
    <row r="55" spans="1:18" x14ac:dyDescent="0.25">
      <c r="D55" s="8"/>
      <c r="E55" s="8"/>
      <c r="F55" s="8"/>
      <c r="H55" s="8"/>
      <c r="I55" s="8"/>
      <c r="J55" s="8"/>
      <c r="K55" s="8"/>
      <c r="L55" s="8"/>
      <c r="M55" s="8"/>
    </row>
    <row r="56" spans="1:18" x14ac:dyDescent="0.25">
      <c r="A56" s="12"/>
      <c r="D56" s="8"/>
      <c r="E56" s="8"/>
      <c r="F56" s="8"/>
      <c r="G56" s="9"/>
      <c r="H56" s="8"/>
      <c r="I56" s="8"/>
      <c r="J56" s="8"/>
      <c r="K56" s="8"/>
      <c r="L56" s="8"/>
      <c r="M56" s="8"/>
    </row>
    <row r="57" spans="1:18" x14ac:dyDescent="0.25">
      <c r="A57" s="4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  <row r="58" spans="1:18" x14ac:dyDescent="0.25">
      <c r="Q58" s="12"/>
      <c r="R58" s="13"/>
    </row>
    <row r="59" spans="1:18" x14ac:dyDescent="0.25">
      <c r="Q59" s="12"/>
      <c r="R59" s="12"/>
    </row>
    <row r="60" spans="1:18" x14ac:dyDescent="0.25">
      <c r="Q60" s="12"/>
      <c r="R60" s="14"/>
    </row>
    <row r="61" spans="1:18" x14ac:dyDescent="0.25">
      <c r="Q61" s="12"/>
      <c r="R61" s="14"/>
    </row>
    <row r="62" spans="1:18" x14ac:dyDescent="0.25">
      <c r="Q62" s="12"/>
      <c r="R62" s="14"/>
    </row>
    <row r="63" spans="1:18" x14ac:dyDescent="0.25">
      <c r="Q63" s="12"/>
      <c r="R63" s="14"/>
    </row>
    <row r="64" spans="1:18" x14ac:dyDescent="0.25">
      <c r="Q64" s="12"/>
      <c r="R64" s="14"/>
    </row>
    <row r="65" spans="17:18" x14ac:dyDescent="0.25">
      <c r="Q65" s="12"/>
      <c r="R65" s="14"/>
    </row>
    <row r="66" spans="17:18" x14ac:dyDescent="0.25">
      <c r="Q66" s="12"/>
      <c r="R66" s="14"/>
    </row>
    <row r="67" spans="17:18" x14ac:dyDescent="0.25">
      <c r="Q67" s="12"/>
      <c r="R67" s="12"/>
    </row>
    <row r="68" spans="17:18" x14ac:dyDescent="0.25">
      <c r="Q68" s="15"/>
      <c r="R68" s="15"/>
    </row>
  </sheetData>
  <mergeCells count="3">
    <mergeCell ref="B3:G3"/>
    <mergeCell ref="H3:L3"/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2021-04-02T12:31:18Z</cp:lastPrinted>
  <dcterms:created xsi:type="dcterms:W3CDTF">2021-04-01T10:45:25Z</dcterms:created>
  <dcterms:modified xsi:type="dcterms:W3CDTF">2021-04-02T12:31:51Z</dcterms:modified>
</cp:coreProperties>
</file>