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bayonavasquez/Library/CloudStorage/GoogleDrive-njbayonav@gmail.com/My Drive/Documentos_Nati/crypto_miscellaneous/manuscript/nature_communications/supplemental_material/more_supplementary_tables/"/>
    </mc:Choice>
  </mc:AlternateContent>
  <xr:revisionPtr revIDLastSave="0" documentId="13_ncr:1_{48233C28-84AB-F040-9E6D-F8EED189FA4A}" xr6:coauthVersionLast="47" xr6:coauthVersionMax="47" xr10:uidLastSave="{00000000-0000-0000-0000-000000000000}"/>
  <bookViews>
    <workbookView xWindow="3760" yWindow="1480" windowWidth="27640" windowHeight="16940" xr2:uid="{5CCB98BF-4016-5441-B9FC-303C7B39E7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2" i="1"/>
</calcChain>
</file>

<file path=xl/sharedStrings.xml><?xml version="1.0" encoding="utf-8"?>
<sst xmlns="http://schemas.openxmlformats.org/spreadsheetml/2006/main" count="329" uniqueCount="102">
  <si>
    <t>Label</t>
  </si>
  <si>
    <t>Sample</t>
  </si>
  <si>
    <t>Library</t>
  </si>
  <si>
    <t>Library-Bait-dilution</t>
  </si>
  <si>
    <t>Species</t>
  </si>
  <si>
    <t>Species_Category</t>
  </si>
  <si>
    <t>Pool</t>
  </si>
  <si>
    <t>Category</t>
  </si>
  <si>
    <t>Start_Amount_of_Cmeleagridis_DNA_ng</t>
  </si>
  <si>
    <t>Start_Amount_of_Cparvum_DNA_ng</t>
  </si>
  <si>
    <t>Bait_Dilution</t>
  </si>
  <si>
    <t>Raw_Read_Pairs</t>
  </si>
  <si>
    <t>Trim_Read_Pairs</t>
  </si>
  <si>
    <t>Mapped_Paired_Reads_Cparvum</t>
  </si>
  <si>
    <t>Per_Map_Paired_Reads_Cparvum</t>
  </si>
  <si>
    <t>Average_Depth_Cparvum</t>
  </si>
  <si>
    <t>Average_Breadth_Cparvum</t>
  </si>
  <si>
    <t>Mapped_Paired_Reads_10_genomes</t>
  </si>
  <si>
    <t>Per_Map_Paired_Read_10_genomes</t>
  </si>
  <si>
    <t>U_A4</t>
  </si>
  <si>
    <t>A4</t>
  </si>
  <si>
    <t>Unenriched</t>
  </si>
  <si>
    <t>C_parvum</t>
  </si>
  <si>
    <t>C_parvum_G</t>
  </si>
  <si>
    <t>G</t>
  </si>
  <si>
    <t>03_Unenriched</t>
  </si>
  <si>
    <t>U_B4</t>
  </si>
  <si>
    <t>B4</t>
  </si>
  <si>
    <t>C_parvum_E</t>
  </si>
  <si>
    <t>E</t>
  </si>
  <si>
    <t>U_C4</t>
  </si>
  <si>
    <t>C4</t>
  </si>
  <si>
    <t>C_parvum_D</t>
  </si>
  <si>
    <t>D</t>
  </si>
  <si>
    <t>U_D4</t>
  </si>
  <si>
    <t>D4</t>
  </si>
  <si>
    <t>C_parvum_C</t>
  </si>
  <si>
    <t>C</t>
  </si>
  <si>
    <t>U_E4</t>
  </si>
  <si>
    <t>E4</t>
  </si>
  <si>
    <t>C_parvum_B</t>
  </si>
  <si>
    <t>B</t>
  </si>
  <si>
    <t>U_F4</t>
  </si>
  <si>
    <t>F4</t>
  </si>
  <si>
    <t>C_parvum_A</t>
  </si>
  <si>
    <t>A</t>
  </si>
  <si>
    <t>S_A1</t>
  </si>
  <si>
    <t>A1</t>
  </si>
  <si>
    <t>Single</t>
  </si>
  <si>
    <t>Single-One-quarter</t>
  </si>
  <si>
    <t>01_Quarter</t>
  </si>
  <si>
    <t>S_B1</t>
  </si>
  <si>
    <t>B1</t>
  </si>
  <si>
    <t>S_C1</t>
  </si>
  <si>
    <t>C1</t>
  </si>
  <si>
    <t>S_D1</t>
  </si>
  <si>
    <t>D1</t>
  </si>
  <si>
    <t>S_E1</t>
  </si>
  <si>
    <t>E1</t>
  </si>
  <si>
    <t>S_F1</t>
  </si>
  <si>
    <t>F1</t>
  </si>
  <si>
    <t>S_A4</t>
  </si>
  <si>
    <t>Single-One-eighth</t>
  </si>
  <si>
    <t>02_Eighth</t>
  </si>
  <si>
    <t>S_B4</t>
  </si>
  <si>
    <t>S_C4</t>
  </si>
  <si>
    <t>S_D4</t>
  </si>
  <si>
    <t>S_E4</t>
  </si>
  <si>
    <t>S_F4</t>
  </si>
  <si>
    <t>S_A8</t>
  </si>
  <si>
    <t>A8</t>
  </si>
  <si>
    <t>S_B8</t>
  </si>
  <si>
    <t>B8</t>
  </si>
  <si>
    <t>S_C8</t>
  </si>
  <si>
    <t>C8</t>
  </si>
  <si>
    <t>S_D8</t>
  </si>
  <si>
    <t>D8</t>
  </si>
  <si>
    <t>S_E8</t>
  </si>
  <si>
    <t>E8</t>
  </si>
  <si>
    <t>D_A4</t>
  </si>
  <si>
    <t>Double</t>
  </si>
  <si>
    <t>Double-One-eighth</t>
  </si>
  <si>
    <t>D_B4</t>
  </si>
  <si>
    <t>D_C4</t>
  </si>
  <si>
    <t>D_D4</t>
  </si>
  <si>
    <t>D_E4</t>
  </si>
  <si>
    <t>D_F4</t>
  </si>
  <si>
    <t>D_A8</t>
  </si>
  <si>
    <t>D_B8</t>
  </si>
  <si>
    <t>D_C8</t>
  </si>
  <si>
    <t>D_D8</t>
  </si>
  <si>
    <t>D_E8</t>
  </si>
  <si>
    <t>U_G4</t>
  </si>
  <si>
    <t>S_G1</t>
  </si>
  <si>
    <t>S_G4</t>
  </si>
  <si>
    <t>S_G8</t>
  </si>
  <si>
    <t>D_G4</t>
  </si>
  <si>
    <t>D_G8</t>
  </si>
  <si>
    <t>New_label</t>
  </si>
  <si>
    <t>Number_of_hundred_thousand_paired_reads</t>
  </si>
  <si>
    <t>Normalized_Depth_Cparvum</t>
  </si>
  <si>
    <t>Normalized_Breadth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</si>
</sst>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1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5740-8583-CD43-A166-1A7FC4DA6E7A}">
  <dimension ref="A1:W37"/>
  <sheetViews>
    <sheetView tabSelected="1" workbookViewId="0">
      <selection activeCell="C2" sqref="A2:XFD2"/>
    </sheetView>
  </sheetViews>
  <sheetFormatPr baseColWidth="10" defaultRowHeight="16" x14ac:dyDescent="0.2"/>
  <sheetData>
    <row r="1" spans="1:23" x14ac:dyDescent="0.2">
      <c r="A1" t="s">
        <v>98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99</v>
      </c>
      <c r="P1" t="s">
        <v>13</v>
      </c>
      <c r="Q1" t="s">
        <v>14</v>
      </c>
      <c r="R1" t="s">
        <v>15</v>
      </c>
      <c r="S1" t="s">
        <v>100</v>
      </c>
      <c r="T1" t="s">
        <v>16</v>
      </c>
      <c r="U1" t="s">
        <v>101</v>
      </c>
      <c r="V1" t="s">
        <v>17</v>
      </c>
      <c r="W1" t="s">
        <v>18</v>
      </c>
    </row>
    <row r="2" spans="1:23" x14ac:dyDescent="0.2">
      <c r="A2" s="2" t="s">
        <v>92</v>
      </c>
      <c r="B2" s="2" t="s">
        <v>19</v>
      </c>
      <c r="C2" t="s">
        <v>20</v>
      </c>
      <c r="D2" t="s">
        <v>21</v>
      </c>
      <c r="E2" t="s">
        <v>21</v>
      </c>
      <c r="F2" t="s">
        <v>22</v>
      </c>
      <c r="G2" t="s">
        <v>23</v>
      </c>
      <c r="H2">
        <v>4</v>
      </c>
      <c r="I2" s="3" t="s">
        <v>24</v>
      </c>
      <c r="J2">
        <v>0</v>
      </c>
      <c r="K2">
        <v>0</v>
      </c>
      <c r="L2" t="s">
        <v>25</v>
      </c>
      <c r="M2" s="4">
        <v>2926046</v>
      </c>
      <c r="N2" s="4">
        <v>2641643</v>
      </c>
      <c r="O2" s="4">
        <f>N2/100000</f>
        <v>26.416429999999998</v>
      </c>
      <c r="P2" s="2">
        <v>90</v>
      </c>
      <c r="Q2" s="5">
        <v>0</v>
      </c>
      <c r="R2" s="2">
        <v>3.5000000000000003E-2</v>
      </c>
      <c r="S2" s="8">
        <f>R2/O2</f>
        <v>1.3249330057089473E-3</v>
      </c>
      <c r="T2" s="2">
        <v>0.11</v>
      </c>
      <c r="U2" s="8">
        <f>T2/O2</f>
        <v>4.1640751607995479E-3</v>
      </c>
      <c r="V2" s="4">
        <v>148</v>
      </c>
      <c r="W2" s="6">
        <v>0.01</v>
      </c>
    </row>
    <row r="3" spans="1:23" x14ac:dyDescent="0.2">
      <c r="A3" s="2" t="s">
        <v>38</v>
      </c>
      <c r="B3" s="2" t="s">
        <v>26</v>
      </c>
      <c r="C3" t="s">
        <v>27</v>
      </c>
      <c r="D3" t="s">
        <v>21</v>
      </c>
      <c r="E3" t="s">
        <v>21</v>
      </c>
      <c r="F3" t="s">
        <v>22</v>
      </c>
      <c r="G3" t="s">
        <v>28</v>
      </c>
      <c r="H3">
        <v>4</v>
      </c>
      <c r="I3" s="3" t="s">
        <v>29</v>
      </c>
      <c r="J3">
        <v>0</v>
      </c>
      <c r="K3">
        <v>1E-4</v>
      </c>
      <c r="L3" t="s">
        <v>25</v>
      </c>
      <c r="M3" s="4">
        <v>2863712</v>
      </c>
      <c r="N3" s="4">
        <v>2531450</v>
      </c>
      <c r="O3" s="4">
        <f t="shared" ref="O3:O35" si="0">N3/100000</f>
        <v>25.314499999999999</v>
      </c>
      <c r="P3" s="2">
        <v>94</v>
      </c>
      <c r="Q3" s="5">
        <v>0</v>
      </c>
      <c r="R3" s="2">
        <v>5.0000000000000001E-3</v>
      </c>
      <c r="S3" s="8">
        <f t="shared" ref="S3:S35" si="1">R3/O3</f>
        <v>1.9751525805368467E-4</v>
      </c>
      <c r="T3" s="2">
        <v>7.0000000000000007E-2</v>
      </c>
      <c r="U3" s="8">
        <f t="shared" ref="U3:U35" si="2">T3/O3</f>
        <v>2.7652136127515855E-3</v>
      </c>
      <c r="V3" s="4">
        <v>156</v>
      </c>
      <c r="W3" s="6">
        <v>0.01</v>
      </c>
    </row>
    <row r="4" spans="1:23" x14ac:dyDescent="0.2">
      <c r="A4" s="2" t="s">
        <v>34</v>
      </c>
      <c r="B4" s="2" t="s">
        <v>30</v>
      </c>
      <c r="C4" t="s">
        <v>31</v>
      </c>
      <c r="D4" t="s">
        <v>21</v>
      </c>
      <c r="E4" t="s">
        <v>21</v>
      </c>
      <c r="F4" t="s">
        <v>22</v>
      </c>
      <c r="G4" t="s">
        <v>32</v>
      </c>
      <c r="H4">
        <v>4</v>
      </c>
      <c r="I4" s="3" t="s">
        <v>33</v>
      </c>
      <c r="J4">
        <v>0</v>
      </c>
      <c r="K4">
        <v>1E-3</v>
      </c>
      <c r="L4" t="s">
        <v>25</v>
      </c>
      <c r="M4" s="4">
        <v>2293690</v>
      </c>
      <c r="N4" s="4">
        <v>2013084</v>
      </c>
      <c r="O4" s="4">
        <f t="shared" si="0"/>
        <v>20.130839999999999</v>
      </c>
      <c r="P4" s="2">
        <v>75</v>
      </c>
      <c r="Q4" s="5">
        <v>0</v>
      </c>
      <c r="R4" s="2">
        <v>4.0000000000000001E-3</v>
      </c>
      <c r="S4" s="8">
        <f t="shared" si="1"/>
        <v>1.9870010392015436E-4</v>
      </c>
      <c r="T4" s="2">
        <v>7.0000000000000007E-2</v>
      </c>
      <c r="U4" s="8">
        <f t="shared" si="2"/>
        <v>3.4772518186027015E-3</v>
      </c>
      <c r="V4" s="4">
        <v>124</v>
      </c>
      <c r="W4" s="6">
        <v>0.01</v>
      </c>
    </row>
    <row r="5" spans="1:23" x14ac:dyDescent="0.2">
      <c r="A5" s="2" t="s">
        <v>30</v>
      </c>
      <c r="B5" s="2" t="s">
        <v>34</v>
      </c>
      <c r="C5" t="s">
        <v>35</v>
      </c>
      <c r="D5" t="s">
        <v>21</v>
      </c>
      <c r="E5" t="s">
        <v>21</v>
      </c>
      <c r="F5" t="s">
        <v>22</v>
      </c>
      <c r="G5" t="s">
        <v>36</v>
      </c>
      <c r="H5">
        <v>4</v>
      </c>
      <c r="I5" s="3" t="s">
        <v>37</v>
      </c>
      <c r="J5">
        <v>0</v>
      </c>
      <c r="K5">
        <v>0.01</v>
      </c>
      <c r="L5" t="s">
        <v>25</v>
      </c>
      <c r="M5" s="4">
        <v>1435280</v>
      </c>
      <c r="N5" s="4">
        <v>1142229</v>
      </c>
      <c r="O5" s="4">
        <f t="shared" si="0"/>
        <v>11.42229</v>
      </c>
      <c r="P5" s="2">
        <v>119</v>
      </c>
      <c r="Q5" s="5">
        <v>0.01</v>
      </c>
      <c r="R5" s="2">
        <v>4.0000000000000001E-3</v>
      </c>
      <c r="S5" s="8">
        <f t="shared" si="1"/>
        <v>3.5019247453881838E-4</v>
      </c>
      <c r="T5" s="2">
        <v>0.2</v>
      </c>
      <c r="U5" s="8">
        <f t="shared" si="2"/>
        <v>1.7509623726940919E-2</v>
      </c>
      <c r="V5" s="4">
        <v>136</v>
      </c>
      <c r="W5" s="6">
        <v>0.01</v>
      </c>
    </row>
    <row r="6" spans="1:23" x14ac:dyDescent="0.2">
      <c r="A6" s="2" t="s">
        <v>26</v>
      </c>
      <c r="B6" s="2" t="s">
        <v>38</v>
      </c>
      <c r="C6" t="s">
        <v>39</v>
      </c>
      <c r="D6" t="s">
        <v>21</v>
      </c>
      <c r="E6" t="s">
        <v>21</v>
      </c>
      <c r="F6" t="s">
        <v>22</v>
      </c>
      <c r="G6" t="s">
        <v>40</v>
      </c>
      <c r="H6">
        <v>4</v>
      </c>
      <c r="I6" s="3" t="s">
        <v>41</v>
      </c>
      <c r="J6">
        <v>0</v>
      </c>
      <c r="K6">
        <v>0.1</v>
      </c>
      <c r="L6" t="s">
        <v>25</v>
      </c>
      <c r="M6" s="4">
        <v>3256695</v>
      </c>
      <c r="N6" s="4">
        <v>2874868</v>
      </c>
      <c r="O6" s="4">
        <f t="shared" si="0"/>
        <v>28.74868</v>
      </c>
      <c r="P6" s="2">
        <v>1804</v>
      </c>
      <c r="Q6" s="5">
        <v>0.06</v>
      </c>
      <c r="R6" s="2">
        <v>5.8999999999999997E-2</v>
      </c>
      <c r="S6" s="8">
        <f t="shared" si="1"/>
        <v>2.0522681389197692E-3</v>
      </c>
      <c r="T6" s="2">
        <v>4.03</v>
      </c>
      <c r="U6" s="8">
        <f t="shared" si="2"/>
        <v>0.14018034914994359</v>
      </c>
      <c r="V6" s="4">
        <v>1860</v>
      </c>
      <c r="W6" s="6">
        <v>0.06</v>
      </c>
    </row>
    <row r="7" spans="1:23" x14ac:dyDescent="0.2">
      <c r="A7" s="2" t="s">
        <v>19</v>
      </c>
      <c r="B7" s="2" t="s">
        <v>42</v>
      </c>
      <c r="C7" t="s">
        <v>43</v>
      </c>
      <c r="D7" t="s">
        <v>21</v>
      </c>
      <c r="E7" t="s">
        <v>21</v>
      </c>
      <c r="F7" t="s">
        <v>22</v>
      </c>
      <c r="G7" t="s">
        <v>44</v>
      </c>
      <c r="H7">
        <v>4</v>
      </c>
      <c r="I7" s="3" t="s">
        <v>45</v>
      </c>
      <c r="J7">
        <v>0</v>
      </c>
      <c r="K7">
        <v>1</v>
      </c>
      <c r="L7" t="s">
        <v>25</v>
      </c>
      <c r="M7" s="4">
        <v>405436</v>
      </c>
      <c r="N7" s="4">
        <v>360755</v>
      </c>
      <c r="O7" s="4">
        <f t="shared" si="0"/>
        <v>3.6075499999999998</v>
      </c>
      <c r="P7" s="2">
        <v>2115</v>
      </c>
      <c r="Q7" s="5">
        <v>0.59</v>
      </c>
      <c r="R7" s="2">
        <v>6.7000000000000004E-2</v>
      </c>
      <c r="S7" s="8">
        <f t="shared" si="1"/>
        <v>1.857216116200746E-2</v>
      </c>
      <c r="T7" s="2">
        <v>4.83</v>
      </c>
      <c r="U7" s="8">
        <f t="shared" si="2"/>
        <v>1.33885878227606</v>
      </c>
      <c r="V7" s="4">
        <v>2120</v>
      </c>
      <c r="W7" s="6">
        <v>0.59</v>
      </c>
    </row>
    <row r="8" spans="1:23" x14ac:dyDescent="0.2">
      <c r="A8" t="s">
        <v>93</v>
      </c>
      <c r="B8" t="s">
        <v>46</v>
      </c>
      <c r="C8" t="s">
        <v>47</v>
      </c>
      <c r="D8" t="s">
        <v>48</v>
      </c>
      <c r="E8" t="s">
        <v>49</v>
      </c>
      <c r="F8" t="s">
        <v>22</v>
      </c>
      <c r="G8" t="s">
        <v>23</v>
      </c>
      <c r="H8">
        <v>1</v>
      </c>
      <c r="I8" s="3" t="s">
        <v>24</v>
      </c>
      <c r="J8">
        <v>0</v>
      </c>
      <c r="K8">
        <v>0</v>
      </c>
      <c r="L8" t="s">
        <v>50</v>
      </c>
      <c r="M8">
        <v>3311008</v>
      </c>
      <c r="N8">
        <v>2387831</v>
      </c>
      <c r="O8" s="4">
        <f t="shared" si="0"/>
        <v>23.878309999999999</v>
      </c>
      <c r="P8">
        <v>1948</v>
      </c>
      <c r="Q8">
        <v>0.08</v>
      </c>
      <c r="R8" s="2">
        <v>0.1</v>
      </c>
      <c r="S8" s="8">
        <f t="shared" si="1"/>
        <v>4.1879010700506024E-3</v>
      </c>
      <c r="T8" s="2">
        <v>0</v>
      </c>
      <c r="U8" s="8">
        <f t="shared" si="2"/>
        <v>0</v>
      </c>
      <c r="V8">
        <v>6661</v>
      </c>
      <c r="W8">
        <v>0.28000000000000003</v>
      </c>
    </row>
    <row r="9" spans="1:23" x14ac:dyDescent="0.2">
      <c r="A9" t="s">
        <v>57</v>
      </c>
      <c r="B9" t="s">
        <v>51</v>
      </c>
      <c r="C9" t="s">
        <v>52</v>
      </c>
      <c r="D9" t="s">
        <v>48</v>
      </c>
      <c r="E9" t="s">
        <v>49</v>
      </c>
      <c r="F9" t="s">
        <v>22</v>
      </c>
      <c r="G9" t="s">
        <v>28</v>
      </c>
      <c r="H9">
        <v>1</v>
      </c>
      <c r="I9" s="3" t="s">
        <v>29</v>
      </c>
      <c r="J9">
        <v>0</v>
      </c>
      <c r="K9">
        <v>1E-4</v>
      </c>
      <c r="L9" t="s">
        <v>50</v>
      </c>
      <c r="M9">
        <v>3682528</v>
      </c>
      <c r="N9">
        <v>2641523</v>
      </c>
      <c r="O9" s="4">
        <f t="shared" si="0"/>
        <v>26.415230000000001</v>
      </c>
      <c r="P9">
        <v>3848</v>
      </c>
      <c r="Q9">
        <v>0.15</v>
      </c>
      <c r="R9" s="2">
        <v>0.15</v>
      </c>
      <c r="S9" s="8">
        <f t="shared" si="1"/>
        <v>5.6785422652007944E-3</v>
      </c>
      <c r="T9" s="2">
        <v>1.56</v>
      </c>
      <c r="U9" s="8">
        <f t="shared" si="2"/>
        <v>5.905683955808827E-2</v>
      </c>
      <c r="V9">
        <v>10011</v>
      </c>
      <c r="W9">
        <v>0.38</v>
      </c>
    </row>
    <row r="10" spans="1:23" x14ac:dyDescent="0.2">
      <c r="A10" t="s">
        <v>55</v>
      </c>
      <c r="B10" t="s">
        <v>53</v>
      </c>
      <c r="C10" t="s">
        <v>54</v>
      </c>
      <c r="D10" t="s">
        <v>48</v>
      </c>
      <c r="E10" t="s">
        <v>49</v>
      </c>
      <c r="F10" t="s">
        <v>22</v>
      </c>
      <c r="G10" t="s">
        <v>32</v>
      </c>
      <c r="H10">
        <v>1</v>
      </c>
      <c r="I10" s="3" t="s">
        <v>33</v>
      </c>
      <c r="J10">
        <v>0</v>
      </c>
      <c r="K10">
        <v>1E-3</v>
      </c>
      <c r="L10" t="s">
        <v>50</v>
      </c>
      <c r="M10">
        <v>3826360</v>
      </c>
      <c r="N10">
        <v>2738929</v>
      </c>
      <c r="O10" s="4">
        <f t="shared" si="0"/>
        <v>27.389289999999999</v>
      </c>
      <c r="P10">
        <v>19108</v>
      </c>
      <c r="Q10">
        <v>0.7</v>
      </c>
      <c r="R10" s="2">
        <v>0.43</v>
      </c>
      <c r="S10" s="8">
        <f t="shared" si="1"/>
        <v>1.5699567239603508E-2</v>
      </c>
      <c r="T10" s="2">
        <v>9.5299999999999994</v>
      </c>
      <c r="U10" s="8">
        <f t="shared" si="2"/>
        <v>0.34794622277539872</v>
      </c>
      <c r="V10">
        <v>25872</v>
      </c>
      <c r="W10">
        <v>0.94</v>
      </c>
    </row>
    <row r="11" spans="1:23" x14ac:dyDescent="0.2">
      <c r="A11" t="s">
        <v>53</v>
      </c>
      <c r="B11" t="s">
        <v>55</v>
      </c>
      <c r="C11" t="s">
        <v>56</v>
      </c>
      <c r="D11" t="s">
        <v>48</v>
      </c>
      <c r="E11" t="s">
        <v>49</v>
      </c>
      <c r="F11" t="s">
        <v>22</v>
      </c>
      <c r="G11" t="s">
        <v>36</v>
      </c>
      <c r="H11">
        <v>1</v>
      </c>
      <c r="I11" s="3" t="s">
        <v>37</v>
      </c>
      <c r="J11">
        <v>0</v>
      </c>
      <c r="K11">
        <v>0.01</v>
      </c>
      <c r="L11" t="s">
        <v>50</v>
      </c>
      <c r="M11">
        <v>2896747</v>
      </c>
      <c r="N11">
        <v>2070360</v>
      </c>
      <c r="O11" s="4">
        <f t="shared" si="0"/>
        <v>20.703600000000002</v>
      </c>
      <c r="P11">
        <v>101686</v>
      </c>
      <c r="Q11">
        <v>4.91</v>
      </c>
      <c r="R11" s="2">
        <v>2.08</v>
      </c>
      <c r="S11" s="8">
        <f t="shared" si="1"/>
        <v>0.10046561950578643</v>
      </c>
      <c r="T11" s="2">
        <v>41.4</v>
      </c>
      <c r="U11" s="8">
        <f t="shared" si="2"/>
        <v>1.9996522343940182</v>
      </c>
      <c r="V11">
        <v>107717</v>
      </c>
      <c r="W11">
        <v>5.2</v>
      </c>
    </row>
    <row r="12" spans="1:23" x14ac:dyDescent="0.2">
      <c r="A12" t="s">
        <v>51</v>
      </c>
      <c r="B12" t="s">
        <v>57</v>
      </c>
      <c r="C12" t="s">
        <v>58</v>
      </c>
      <c r="D12" t="s">
        <v>48</v>
      </c>
      <c r="E12" t="s">
        <v>49</v>
      </c>
      <c r="F12" t="s">
        <v>22</v>
      </c>
      <c r="G12" t="s">
        <v>40</v>
      </c>
      <c r="H12">
        <v>1</v>
      </c>
      <c r="I12" s="3" t="s">
        <v>41</v>
      </c>
      <c r="J12">
        <v>0</v>
      </c>
      <c r="K12">
        <v>0.1</v>
      </c>
      <c r="L12" t="s">
        <v>50</v>
      </c>
      <c r="M12">
        <v>4689915</v>
      </c>
      <c r="N12">
        <v>3504820</v>
      </c>
      <c r="O12" s="4">
        <f t="shared" si="0"/>
        <v>35.048200000000001</v>
      </c>
      <c r="P12">
        <v>1140387</v>
      </c>
      <c r="Q12">
        <v>32.54</v>
      </c>
      <c r="R12" s="2">
        <v>22.8</v>
      </c>
      <c r="S12" s="8">
        <f t="shared" si="1"/>
        <v>0.65053269497434962</v>
      </c>
      <c r="T12" s="2">
        <v>97.57</v>
      </c>
      <c r="U12" s="8">
        <f t="shared" si="2"/>
        <v>2.7838804845897931</v>
      </c>
      <c r="V12">
        <v>1145551</v>
      </c>
      <c r="W12">
        <v>32.69</v>
      </c>
    </row>
    <row r="13" spans="1:23" x14ac:dyDescent="0.2">
      <c r="A13" t="s">
        <v>46</v>
      </c>
      <c r="B13" t="s">
        <v>59</v>
      </c>
      <c r="C13" t="s">
        <v>60</v>
      </c>
      <c r="D13" t="s">
        <v>48</v>
      </c>
      <c r="E13" t="s">
        <v>49</v>
      </c>
      <c r="F13" t="s">
        <v>22</v>
      </c>
      <c r="G13" t="s">
        <v>44</v>
      </c>
      <c r="H13">
        <v>1</v>
      </c>
      <c r="I13" s="3" t="s">
        <v>45</v>
      </c>
      <c r="J13">
        <v>0</v>
      </c>
      <c r="K13">
        <v>1</v>
      </c>
      <c r="L13" t="s">
        <v>50</v>
      </c>
      <c r="M13">
        <v>17806840</v>
      </c>
      <c r="N13">
        <v>14099031</v>
      </c>
      <c r="O13" s="4">
        <f t="shared" si="0"/>
        <v>140.99030999999999</v>
      </c>
      <c r="P13">
        <v>9850572</v>
      </c>
      <c r="Q13">
        <v>69.87</v>
      </c>
      <c r="R13" s="2">
        <v>237.65</v>
      </c>
      <c r="S13" s="8">
        <f t="shared" si="1"/>
        <v>1.6855768314857951</v>
      </c>
      <c r="T13" s="2">
        <v>99.98</v>
      </c>
      <c r="U13" s="8">
        <f t="shared" si="2"/>
        <v>0.70912674778855378</v>
      </c>
      <c r="V13">
        <v>12074241</v>
      </c>
      <c r="W13">
        <v>85.64</v>
      </c>
    </row>
    <row r="14" spans="1:23" x14ac:dyDescent="0.2">
      <c r="A14" t="s">
        <v>94</v>
      </c>
      <c r="B14" t="s">
        <v>61</v>
      </c>
      <c r="C14" t="s">
        <v>20</v>
      </c>
      <c r="D14" t="s">
        <v>48</v>
      </c>
      <c r="E14" t="s">
        <v>62</v>
      </c>
      <c r="F14" t="s">
        <v>22</v>
      </c>
      <c r="G14" t="s">
        <v>23</v>
      </c>
      <c r="H14">
        <v>4</v>
      </c>
      <c r="I14" s="3" t="s">
        <v>24</v>
      </c>
      <c r="J14">
        <v>0</v>
      </c>
      <c r="K14">
        <v>0</v>
      </c>
      <c r="L14" t="s">
        <v>63</v>
      </c>
      <c r="M14">
        <v>7720902</v>
      </c>
      <c r="N14">
        <v>5762850</v>
      </c>
      <c r="O14" s="4">
        <f t="shared" si="0"/>
        <v>57.628500000000003</v>
      </c>
      <c r="P14">
        <v>1416</v>
      </c>
      <c r="Q14">
        <v>0.02</v>
      </c>
      <c r="R14" s="2">
        <v>0.08</v>
      </c>
      <c r="S14" s="8">
        <f t="shared" si="1"/>
        <v>1.3882020180986838E-3</v>
      </c>
      <c r="T14" s="2">
        <v>0.05</v>
      </c>
      <c r="U14" s="8">
        <f t="shared" si="2"/>
        <v>8.6762626131167741E-4</v>
      </c>
      <c r="V14">
        <v>5953</v>
      </c>
      <c r="W14">
        <v>0.1</v>
      </c>
    </row>
    <row r="15" spans="1:23" x14ac:dyDescent="0.2">
      <c r="A15" t="s">
        <v>67</v>
      </c>
      <c r="B15" t="s">
        <v>64</v>
      </c>
      <c r="C15" t="s">
        <v>27</v>
      </c>
      <c r="D15" t="s">
        <v>48</v>
      </c>
      <c r="E15" t="s">
        <v>62</v>
      </c>
      <c r="F15" t="s">
        <v>22</v>
      </c>
      <c r="G15" t="s">
        <v>28</v>
      </c>
      <c r="H15">
        <v>4</v>
      </c>
      <c r="I15" s="3" t="s">
        <v>29</v>
      </c>
      <c r="J15">
        <v>0</v>
      </c>
      <c r="K15">
        <v>1E-4</v>
      </c>
      <c r="L15" t="s">
        <v>63</v>
      </c>
      <c r="M15">
        <v>6921958</v>
      </c>
      <c r="N15">
        <v>5183639</v>
      </c>
      <c r="O15" s="4">
        <f t="shared" si="0"/>
        <v>51.836390000000002</v>
      </c>
      <c r="P15">
        <v>2255</v>
      </c>
      <c r="Q15">
        <v>0.04</v>
      </c>
      <c r="R15" s="2">
        <v>0.09</v>
      </c>
      <c r="S15" s="8">
        <f t="shared" si="1"/>
        <v>1.7362320177003066E-3</v>
      </c>
      <c r="T15" s="2">
        <v>0.7</v>
      </c>
      <c r="U15" s="8">
        <f t="shared" si="2"/>
        <v>1.3504026804335717E-2</v>
      </c>
      <c r="V15">
        <v>6076</v>
      </c>
      <c r="W15">
        <v>0.12</v>
      </c>
    </row>
    <row r="16" spans="1:23" x14ac:dyDescent="0.2">
      <c r="A16" t="s">
        <v>66</v>
      </c>
      <c r="B16" t="s">
        <v>65</v>
      </c>
      <c r="C16" t="s">
        <v>31</v>
      </c>
      <c r="D16" t="s">
        <v>48</v>
      </c>
      <c r="E16" t="s">
        <v>62</v>
      </c>
      <c r="F16" t="s">
        <v>22</v>
      </c>
      <c r="G16" t="s">
        <v>32</v>
      </c>
      <c r="H16">
        <v>4</v>
      </c>
      <c r="I16" s="3" t="s">
        <v>33</v>
      </c>
      <c r="J16">
        <v>0</v>
      </c>
      <c r="K16">
        <v>1E-3</v>
      </c>
      <c r="L16" t="s">
        <v>63</v>
      </c>
      <c r="M16">
        <v>5538791</v>
      </c>
      <c r="N16">
        <v>4138676</v>
      </c>
      <c r="O16" s="4">
        <f t="shared" si="0"/>
        <v>41.386760000000002</v>
      </c>
      <c r="P16">
        <v>4662</v>
      </c>
      <c r="Q16">
        <v>0.11</v>
      </c>
      <c r="R16" s="2">
        <v>0.12</v>
      </c>
      <c r="S16" s="8">
        <f t="shared" si="1"/>
        <v>2.8994779973112172E-3</v>
      </c>
      <c r="T16" s="2">
        <v>1.82</v>
      </c>
      <c r="U16" s="8">
        <f t="shared" si="2"/>
        <v>4.3975416292553464E-2</v>
      </c>
      <c r="V16">
        <v>8499</v>
      </c>
      <c r="W16">
        <v>0.21</v>
      </c>
    </row>
    <row r="17" spans="1:23" x14ac:dyDescent="0.2">
      <c r="A17" t="s">
        <v>65</v>
      </c>
      <c r="B17" t="s">
        <v>66</v>
      </c>
      <c r="C17" t="s">
        <v>35</v>
      </c>
      <c r="D17" t="s">
        <v>48</v>
      </c>
      <c r="E17" t="s">
        <v>62</v>
      </c>
      <c r="F17" t="s">
        <v>22</v>
      </c>
      <c r="G17" t="s">
        <v>36</v>
      </c>
      <c r="H17">
        <v>4</v>
      </c>
      <c r="I17" s="3" t="s">
        <v>37</v>
      </c>
      <c r="J17">
        <v>0</v>
      </c>
      <c r="K17">
        <v>0.01</v>
      </c>
      <c r="L17" t="s">
        <v>63</v>
      </c>
      <c r="M17">
        <v>5602833</v>
      </c>
      <c r="N17">
        <v>4022041</v>
      </c>
      <c r="O17" s="4">
        <f t="shared" si="0"/>
        <v>40.220410000000001</v>
      </c>
      <c r="P17">
        <v>44723</v>
      </c>
      <c r="Q17">
        <v>1.1100000000000001</v>
      </c>
      <c r="R17" s="2">
        <v>0.95</v>
      </c>
      <c r="S17" s="8">
        <f t="shared" si="1"/>
        <v>2.361984872854354E-2</v>
      </c>
      <c r="T17" s="2">
        <v>17.5</v>
      </c>
      <c r="U17" s="8">
        <f t="shared" si="2"/>
        <v>0.43510247657843365</v>
      </c>
      <c r="V17">
        <v>48593</v>
      </c>
      <c r="W17">
        <v>1.21</v>
      </c>
    </row>
    <row r="18" spans="1:23" x14ac:dyDescent="0.2">
      <c r="A18" t="s">
        <v>64</v>
      </c>
      <c r="B18" t="s">
        <v>67</v>
      </c>
      <c r="C18" t="s">
        <v>39</v>
      </c>
      <c r="D18" t="s">
        <v>48</v>
      </c>
      <c r="E18" t="s">
        <v>62</v>
      </c>
      <c r="F18" t="s">
        <v>22</v>
      </c>
      <c r="G18" t="s">
        <v>40</v>
      </c>
      <c r="H18">
        <v>4</v>
      </c>
      <c r="I18" s="3" t="s">
        <v>41</v>
      </c>
      <c r="J18">
        <v>0</v>
      </c>
      <c r="K18">
        <v>0.1</v>
      </c>
      <c r="L18" t="s">
        <v>63</v>
      </c>
      <c r="M18">
        <v>7178985</v>
      </c>
      <c r="N18">
        <v>5407286</v>
      </c>
      <c r="O18" s="4">
        <f t="shared" si="0"/>
        <v>54.072859999999999</v>
      </c>
      <c r="P18">
        <v>628036</v>
      </c>
      <c r="Q18">
        <v>11.61</v>
      </c>
      <c r="R18" s="2">
        <v>12.4</v>
      </c>
      <c r="S18" s="8">
        <f t="shared" si="1"/>
        <v>0.22932021720323284</v>
      </c>
      <c r="T18" s="2">
        <v>84.69</v>
      </c>
      <c r="U18" s="8">
        <f t="shared" si="2"/>
        <v>1.5662200963662731</v>
      </c>
      <c r="V18">
        <v>631331</v>
      </c>
      <c r="W18">
        <v>11.68</v>
      </c>
    </row>
    <row r="19" spans="1:23" x14ac:dyDescent="0.2">
      <c r="A19" t="s">
        <v>61</v>
      </c>
      <c r="B19" t="s">
        <v>68</v>
      </c>
      <c r="C19" t="s">
        <v>43</v>
      </c>
      <c r="D19" t="s">
        <v>48</v>
      </c>
      <c r="E19" t="s">
        <v>62</v>
      </c>
      <c r="F19" t="s">
        <v>22</v>
      </c>
      <c r="G19" t="s">
        <v>44</v>
      </c>
      <c r="H19">
        <v>4</v>
      </c>
      <c r="I19" s="3" t="s">
        <v>45</v>
      </c>
      <c r="J19">
        <v>0</v>
      </c>
      <c r="K19">
        <v>1</v>
      </c>
      <c r="L19" t="s">
        <v>63</v>
      </c>
      <c r="M19">
        <v>2579660</v>
      </c>
      <c r="N19">
        <v>2030673</v>
      </c>
      <c r="O19" s="4">
        <f t="shared" si="0"/>
        <v>20.306730000000002</v>
      </c>
      <c r="P19">
        <v>1171193</v>
      </c>
      <c r="Q19">
        <v>57.68</v>
      </c>
      <c r="R19" s="2">
        <v>22.45</v>
      </c>
      <c r="S19" s="8">
        <f t="shared" si="1"/>
        <v>1.1055448119909015</v>
      </c>
      <c r="T19" s="2">
        <v>94.08</v>
      </c>
      <c r="U19" s="8">
        <f t="shared" si="2"/>
        <v>4.6329468112295773</v>
      </c>
      <c r="V19">
        <v>1169787</v>
      </c>
      <c r="W19">
        <v>57.61</v>
      </c>
    </row>
    <row r="20" spans="1:23" x14ac:dyDescent="0.2">
      <c r="A20" t="s">
        <v>95</v>
      </c>
      <c r="B20" t="s">
        <v>69</v>
      </c>
      <c r="C20" t="s">
        <v>70</v>
      </c>
      <c r="D20" t="s">
        <v>48</v>
      </c>
      <c r="E20" t="s">
        <v>62</v>
      </c>
      <c r="F20" t="s">
        <v>22</v>
      </c>
      <c r="G20" t="s">
        <v>23</v>
      </c>
      <c r="H20">
        <v>8</v>
      </c>
      <c r="I20" s="3" t="s">
        <v>24</v>
      </c>
      <c r="J20">
        <v>0</v>
      </c>
      <c r="K20">
        <v>0</v>
      </c>
      <c r="L20" t="s">
        <v>63</v>
      </c>
      <c r="M20">
        <v>7009890</v>
      </c>
      <c r="N20">
        <v>5090597</v>
      </c>
      <c r="O20" s="4">
        <f t="shared" si="0"/>
        <v>50.905970000000003</v>
      </c>
      <c r="P20">
        <v>1940</v>
      </c>
      <c r="Q20">
        <v>0.04</v>
      </c>
      <c r="R20" s="2">
        <v>0.11</v>
      </c>
      <c r="S20" s="8">
        <f t="shared" si="1"/>
        <v>2.1608467533375752E-3</v>
      </c>
      <c r="T20" s="2">
        <v>0.5</v>
      </c>
      <c r="U20" s="8">
        <f t="shared" si="2"/>
        <v>9.8220306969889776E-3</v>
      </c>
      <c r="V20">
        <v>7376</v>
      </c>
      <c r="W20">
        <v>0.14000000000000001</v>
      </c>
    </row>
    <row r="21" spans="1:23" x14ac:dyDescent="0.2">
      <c r="A21" t="s">
        <v>77</v>
      </c>
      <c r="B21" t="s">
        <v>71</v>
      </c>
      <c r="C21" t="s">
        <v>72</v>
      </c>
      <c r="D21" t="s">
        <v>48</v>
      </c>
      <c r="E21" t="s">
        <v>62</v>
      </c>
      <c r="F21" t="s">
        <v>22</v>
      </c>
      <c r="G21" t="s">
        <v>28</v>
      </c>
      <c r="H21">
        <v>8</v>
      </c>
      <c r="I21" s="3" t="s">
        <v>29</v>
      </c>
      <c r="J21">
        <v>0</v>
      </c>
      <c r="K21">
        <v>1E-4</v>
      </c>
      <c r="L21" t="s">
        <v>63</v>
      </c>
      <c r="M21">
        <v>4927043</v>
      </c>
      <c r="N21">
        <v>3522350</v>
      </c>
      <c r="O21" s="4">
        <f t="shared" si="0"/>
        <v>35.223500000000001</v>
      </c>
      <c r="P21">
        <v>4059</v>
      </c>
      <c r="Q21">
        <v>0.12</v>
      </c>
      <c r="R21" s="2">
        <v>0.16</v>
      </c>
      <c r="S21" s="8">
        <f t="shared" si="1"/>
        <v>4.5424219626101891E-3</v>
      </c>
      <c r="T21" s="2">
        <v>1.1200000000000001</v>
      </c>
      <c r="U21" s="8">
        <f t="shared" si="2"/>
        <v>3.1796953738271329E-2</v>
      </c>
      <c r="V21">
        <v>8209</v>
      </c>
      <c r="W21">
        <v>0.23</v>
      </c>
    </row>
    <row r="22" spans="1:23" x14ac:dyDescent="0.2">
      <c r="A22" t="s">
        <v>75</v>
      </c>
      <c r="B22" t="s">
        <v>73</v>
      </c>
      <c r="C22" t="s">
        <v>74</v>
      </c>
      <c r="D22" t="s">
        <v>48</v>
      </c>
      <c r="E22" t="s">
        <v>62</v>
      </c>
      <c r="F22" t="s">
        <v>22</v>
      </c>
      <c r="G22" t="s">
        <v>32</v>
      </c>
      <c r="H22">
        <v>8</v>
      </c>
      <c r="I22" s="3" t="s">
        <v>33</v>
      </c>
      <c r="J22">
        <v>0</v>
      </c>
      <c r="K22">
        <v>1E-3</v>
      </c>
      <c r="L22" t="s">
        <v>63</v>
      </c>
      <c r="M22">
        <v>5415018</v>
      </c>
      <c r="N22">
        <v>3979089</v>
      </c>
      <c r="O22" s="4">
        <f t="shared" si="0"/>
        <v>39.790889999999997</v>
      </c>
      <c r="P22">
        <v>11770</v>
      </c>
      <c r="Q22">
        <v>0.3</v>
      </c>
      <c r="R22" s="2">
        <v>0.28999999999999998</v>
      </c>
      <c r="S22" s="8">
        <f t="shared" si="1"/>
        <v>7.2881003666919741E-3</v>
      </c>
      <c r="T22" s="2">
        <v>3.85</v>
      </c>
      <c r="U22" s="8">
        <f t="shared" si="2"/>
        <v>9.6755815212979657E-2</v>
      </c>
      <c r="V22">
        <v>18061</v>
      </c>
      <c r="W22">
        <v>0.45</v>
      </c>
    </row>
    <row r="23" spans="1:23" x14ac:dyDescent="0.2">
      <c r="A23" t="s">
        <v>73</v>
      </c>
      <c r="B23" t="s">
        <v>75</v>
      </c>
      <c r="C23" t="s">
        <v>76</v>
      </c>
      <c r="D23" t="s">
        <v>48</v>
      </c>
      <c r="E23" t="s">
        <v>62</v>
      </c>
      <c r="F23" t="s">
        <v>22</v>
      </c>
      <c r="G23" t="s">
        <v>36</v>
      </c>
      <c r="H23">
        <v>8</v>
      </c>
      <c r="I23" s="3" t="s">
        <v>37</v>
      </c>
      <c r="J23">
        <v>0</v>
      </c>
      <c r="K23">
        <v>0.01</v>
      </c>
      <c r="L23" t="s">
        <v>63</v>
      </c>
      <c r="M23">
        <v>7225780</v>
      </c>
      <c r="N23">
        <v>5254465</v>
      </c>
      <c r="O23" s="4">
        <f t="shared" si="0"/>
        <v>52.544649999999997</v>
      </c>
      <c r="P23">
        <v>129141</v>
      </c>
      <c r="Q23">
        <v>2.46</v>
      </c>
      <c r="R23" s="2">
        <v>2.4900000000000002</v>
      </c>
      <c r="S23" s="8">
        <f t="shared" si="1"/>
        <v>4.7388268834220044E-2</v>
      </c>
      <c r="T23" s="2">
        <v>36.159999999999997</v>
      </c>
      <c r="U23" s="8">
        <f t="shared" si="2"/>
        <v>0.68817662692586212</v>
      </c>
      <c r="V23">
        <v>136410</v>
      </c>
      <c r="W23">
        <v>2.6</v>
      </c>
    </row>
    <row r="24" spans="1:23" x14ac:dyDescent="0.2">
      <c r="A24" t="s">
        <v>71</v>
      </c>
      <c r="B24" t="s">
        <v>77</v>
      </c>
      <c r="C24" t="s">
        <v>78</v>
      </c>
      <c r="D24" t="s">
        <v>48</v>
      </c>
      <c r="E24" t="s">
        <v>62</v>
      </c>
      <c r="F24" t="s">
        <v>22</v>
      </c>
      <c r="G24" t="s">
        <v>40</v>
      </c>
      <c r="H24">
        <v>8</v>
      </c>
      <c r="I24" s="3" t="s">
        <v>41</v>
      </c>
      <c r="J24">
        <v>0</v>
      </c>
      <c r="K24">
        <v>0.1</v>
      </c>
      <c r="L24" t="s">
        <v>63</v>
      </c>
      <c r="M24">
        <v>7625593</v>
      </c>
      <c r="N24">
        <v>5707821</v>
      </c>
      <c r="O24" s="4">
        <f t="shared" si="0"/>
        <v>57.078209999999999</v>
      </c>
      <c r="P24">
        <v>1027314</v>
      </c>
      <c r="Q24">
        <v>18</v>
      </c>
      <c r="R24" s="2">
        <v>20.22</v>
      </c>
      <c r="S24" s="8">
        <f t="shared" si="1"/>
        <v>0.35425077275548761</v>
      </c>
      <c r="T24" s="2">
        <v>91.76</v>
      </c>
      <c r="U24" s="8">
        <f t="shared" si="2"/>
        <v>1.607618739270205</v>
      </c>
      <c r="V24">
        <v>1031738</v>
      </c>
      <c r="W24">
        <v>18.079999999999998</v>
      </c>
    </row>
    <row r="25" spans="1:23" x14ac:dyDescent="0.2">
      <c r="A25" s="2" t="s">
        <v>96</v>
      </c>
      <c r="B25" s="2" t="s">
        <v>79</v>
      </c>
      <c r="C25" t="s">
        <v>20</v>
      </c>
      <c r="D25" t="s">
        <v>80</v>
      </c>
      <c r="E25" t="s">
        <v>81</v>
      </c>
      <c r="F25" t="s">
        <v>22</v>
      </c>
      <c r="G25" t="s">
        <v>44</v>
      </c>
      <c r="H25">
        <v>4</v>
      </c>
      <c r="I25" s="3" t="s">
        <v>24</v>
      </c>
      <c r="J25">
        <v>0</v>
      </c>
      <c r="K25">
        <v>0</v>
      </c>
      <c r="L25" t="s">
        <v>63</v>
      </c>
      <c r="M25" s="4">
        <v>373551</v>
      </c>
      <c r="N25" s="4">
        <v>347550</v>
      </c>
      <c r="O25" s="4">
        <f t="shared" si="0"/>
        <v>3.4754999999999998</v>
      </c>
      <c r="P25" s="7">
        <v>71</v>
      </c>
      <c r="Q25" s="5">
        <v>0.02</v>
      </c>
      <c r="R25" s="5">
        <v>0</v>
      </c>
      <c r="S25" s="8">
        <f t="shared" si="1"/>
        <v>0</v>
      </c>
      <c r="T25" s="5">
        <v>0.05</v>
      </c>
      <c r="U25" s="8">
        <f t="shared" si="2"/>
        <v>1.438641922025608E-2</v>
      </c>
      <c r="V25" s="7">
        <v>406</v>
      </c>
      <c r="W25" s="5">
        <v>0.12</v>
      </c>
    </row>
    <row r="26" spans="1:23" x14ac:dyDescent="0.2">
      <c r="A26" s="2" t="s">
        <v>85</v>
      </c>
      <c r="B26" s="2" t="s">
        <v>82</v>
      </c>
      <c r="C26" t="s">
        <v>27</v>
      </c>
      <c r="D26" t="s">
        <v>80</v>
      </c>
      <c r="E26" t="s">
        <v>81</v>
      </c>
      <c r="F26" t="s">
        <v>22</v>
      </c>
      <c r="G26" t="s">
        <v>23</v>
      </c>
      <c r="H26">
        <v>4</v>
      </c>
      <c r="I26" s="3" t="s">
        <v>29</v>
      </c>
      <c r="J26">
        <v>0</v>
      </c>
      <c r="K26">
        <v>1E-4</v>
      </c>
      <c r="L26" t="s">
        <v>63</v>
      </c>
      <c r="M26" s="4">
        <v>396917</v>
      </c>
      <c r="N26" s="4">
        <v>367045</v>
      </c>
      <c r="O26" s="4">
        <f t="shared" si="0"/>
        <v>3.6704500000000002</v>
      </c>
      <c r="P26" s="7">
        <v>2711</v>
      </c>
      <c r="Q26" s="5">
        <v>0.74</v>
      </c>
      <c r="R26" s="5">
        <v>0.09</v>
      </c>
      <c r="S26" s="8">
        <f t="shared" si="1"/>
        <v>2.452015420452533E-2</v>
      </c>
      <c r="T26" s="5">
        <v>4.66</v>
      </c>
      <c r="U26" s="8">
        <f t="shared" si="2"/>
        <v>1.2695990954787559</v>
      </c>
      <c r="V26" s="7">
        <v>3010</v>
      </c>
      <c r="W26" s="5">
        <v>0.82</v>
      </c>
    </row>
    <row r="27" spans="1:23" x14ac:dyDescent="0.2">
      <c r="A27" s="2" t="s">
        <v>84</v>
      </c>
      <c r="B27" s="2" t="s">
        <v>83</v>
      </c>
      <c r="C27" t="s">
        <v>31</v>
      </c>
      <c r="D27" t="s">
        <v>80</v>
      </c>
      <c r="E27" t="s">
        <v>81</v>
      </c>
      <c r="F27" t="s">
        <v>22</v>
      </c>
      <c r="G27" t="s">
        <v>28</v>
      </c>
      <c r="H27">
        <v>4</v>
      </c>
      <c r="I27" s="3" t="s">
        <v>33</v>
      </c>
      <c r="J27">
        <v>0</v>
      </c>
      <c r="K27">
        <v>1E-3</v>
      </c>
      <c r="L27" t="s">
        <v>63</v>
      </c>
      <c r="M27" s="4">
        <v>293525</v>
      </c>
      <c r="N27" s="4">
        <v>272726</v>
      </c>
      <c r="O27" s="4">
        <f t="shared" si="0"/>
        <v>2.7272599999999998</v>
      </c>
      <c r="P27" s="7">
        <v>3149</v>
      </c>
      <c r="Q27" s="5">
        <v>1.1499999999999999</v>
      </c>
      <c r="R27" s="5">
        <v>0.11</v>
      </c>
      <c r="S27" s="8">
        <f t="shared" si="1"/>
        <v>4.0333521556433931E-2</v>
      </c>
      <c r="T27" s="5">
        <v>0.19</v>
      </c>
      <c r="U27" s="8">
        <f t="shared" si="2"/>
        <v>6.9666991779294973E-2</v>
      </c>
      <c r="V27" s="7">
        <v>3372</v>
      </c>
      <c r="W27" s="5">
        <v>1.24</v>
      </c>
    </row>
    <row r="28" spans="1:23" x14ac:dyDescent="0.2">
      <c r="A28" s="2" t="s">
        <v>83</v>
      </c>
      <c r="B28" s="2" t="s">
        <v>84</v>
      </c>
      <c r="C28" t="s">
        <v>35</v>
      </c>
      <c r="D28" t="s">
        <v>80</v>
      </c>
      <c r="E28" t="s">
        <v>81</v>
      </c>
      <c r="F28" t="s">
        <v>22</v>
      </c>
      <c r="G28" t="s">
        <v>32</v>
      </c>
      <c r="H28">
        <v>4</v>
      </c>
      <c r="I28" s="3" t="s">
        <v>37</v>
      </c>
      <c r="J28">
        <v>0</v>
      </c>
      <c r="K28">
        <v>0.01</v>
      </c>
      <c r="L28" t="s">
        <v>63</v>
      </c>
      <c r="M28" s="4">
        <v>246224</v>
      </c>
      <c r="N28" s="4">
        <v>216600</v>
      </c>
      <c r="O28" s="4">
        <f t="shared" si="0"/>
        <v>2.1659999999999999</v>
      </c>
      <c r="P28" s="7">
        <v>21744</v>
      </c>
      <c r="Q28" s="5">
        <v>10.039999999999999</v>
      </c>
      <c r="R28" s="5">
        <v>0.73</v>
      </c>
      <c r="S28" s="8">
        <f t="shared" si="1"/>
        <v>0.33702677746999077</v>
      </c>
      <c r="T28" s="5">
        <v>1.61</v>
      </c>
      <c r="U28" s="8">
        <f t="shared" si="2"/>
        <v>0.74330563250230852</v>
      </c>
      <c r="V28" s="7">
        <v>21868</v>
      </c>
      <c r="W28" s="5">
        <v>10.1</v>
      </c>
    </row>
    <row r="29" spans="1:23" x14ac:dyDescent="0.2">
      <c r="A29" s="2" t="s">
        <v>82</v>
      </c>
      <c r="B29" s="2" t="s">
        <v>85</v>
      </c>
      <c r="C29" t="s">
        <v>39</v>
      </c>
      <c r="D29" t="s">
        <v>80</v>
      </c>
      <c r="E29" t="s">
        <v>81</v>
      </c>
      <c r="F29" t="s">
        <v>22</v>
      </c>
      <c r="G29" t="s">
        <v>36</v>
      </c>
      <c r="H29">
        <v>4</v>
      </c>
      <c r="I29" s="3" t="s">
        <v>41</v>
      </c>
      <c r="J29">
        <v>0</v>
      </c>
      <c r="K29">
        <v>0.1</v>
      </c>
      <c r="L29" t="s">
        <v>63</v>
      </c>
      <c r="M29" s="4">
        <v>1269358</v>
      </c>
      <c r="N29" s="4">
        <v>1165170</v>
      </c>
      <c r="O29" s="4">
        <f t="shared" si="0"/>
        <v>11.6517</v>
      </c>
      <c r="P29" s="7">
        <v>804806</v>
      </c>
      <c r="Q29" s="5">
        <v>69.069999999999993</v>
      </c>
      <c r="R29" s="5">
        <v>26.85</v>
      </c>
      <c r="S29" s="8">
        <f t="shared" si="1"/>
        <v>2.3043847678879477</v>
      </c>
      <c r="T29" s="5">
        <v>22.3</v>
      </c>
      <c r="U29" s="8">
        <f t="shared" si="2"/>
        <v>1.9138838109460423</v>
      </c>
      <c r="V29" s="7">
        <v>804351</v>
      </c>
      <c r="W29" s="5">
        <v>69.03</v>
      </c>
    </row>
    <row r="30" spans="1:23" x14ac:dyDescent="0.2">
      <c r="A30" s="2" t="s">
        <v>79</v>
      </c>
      <c r="B30" s="2" t="s">
        <v>86</v>
      </c>
      <c r="C30" t="s">
        <v>43</v>
      </c>
      <c r="D30" t="s">
        <v>80</v>
      </c>
      <c r="E30" t="s">
        <v>81</v>
      </c>
      <c r="F30" t="s">
        <v>22</v>
      </c>
      <c r="G30" t="s">
        <v>40</v>
      </c>
      <c r="H30">
        <v>4</v>
      </c>
      <c r="I30" s="3" t="s">
        <v>45</v>
      </c>
      <c r="J30">
        <v>0</v>
      </c>
      <c r="K30">
        <v>1</v>
      </c>
      <c r="L30" t="s">
        <v>63</v>
      </c>
      <c r="M30" s="4">
        <v>1038849</v>
      </c>
      <c r="N30" s="4">
        <v>936719</v>
      </c>
      <c r="O30" s="4">
        <f t="shared" si="0"/>
        <v>9.3671900000000008</v>
      </c>
      <c r="P30" s="7">
        <v>875154</v>
      </c>
      <c r="Q30" s="5">
        <v>93.43</v>
      </c>
      <c r="R30" s="5">
        <v>29.01</v>
      </c>
      <c r="S30" s="8">
        <f t="shared" si="1"/>
        <v>3.0969799907976672</v>
      </c>
      <c r="T30" s="5">
        <v>28.98</v>
      </c>
      <c r="U30" s="8">
        <f t="shared" si="2"/>
        <v>3.0937773227616816</v>
      </c>
      <c r="V30" s="7">
        <v>874676</v>
      </c>
      <c r="W30" s="5">
        <v>93.38</v>
      </c>
    </row>
    <row r="31" spans="1:23" x14ac:dyDescent="0.2">
      <c r="A31" s="2" t="s">
        <v>97</v>
      </c>
      <c r="B31" s="2" t="s">
        <v>87</v>
      </c>
      <c r="C31" t="s">
        <v>70</v>
      </c>
      <c r="D31" t="s">
        <v>80</v>
      </c>
      <c r="E31" t="s">
        <v>81</v>
      </c>
      <c r="F31" t="s">
        <v>22</v>
      </c>
      <c r="G31" t="s">
        <v>44</v>
      </c>
      <c r="H31">
        <v>8</v>
      </c>
      <c r="I31" s="3" t="s">
        <v>24</v>
      </c>
      <c r="J31">
        <v>0</v>
      </c>
      <c r="K31">
        <v>0</v>
      </c>
      <c r="L31" t="s">
        <v>63</v>
      </c>
      <c r="M31" s="4">
        <v>949419</v>
      </c>
      <c r="N31" s="4">
        <v>870334</v>
      </c>
      <c r="O31" s="4">
        <f t="shared" si="0"/>
        <v>8.7033400000000007</v>
      </c>
      <c r="P31" s="7">
        <v>199</v>
      </c>
      <c r="Q31" s="5">
        <v>0.02</v>
      </c>
      <c r="R31" s="5">
        <v>0.02</v>
      </c>
      <c r="S31" s="8">
        <f t="shared" si="1"/>
        <v>2.2979683661674714E-3</v>
      </c>
      <c r="T31" s="5">
        <v>0.15</v>
      </c>
      <c r="U31" s="8">
        <f t="shared" si="2"/>
        <v>1.7234762746256033E-2</v>
      </c>
      <c r="V31" s="7">
        <v>959</v>
      </c>
      <c r="W31" s="5">
        <v>0.11</v>
      </c>
    </row>
    <row r="32" spans="1:23" x14ac:dyDescent="0.2">
      <c r="A32" s="2" t="s">
        <v>91</v>
      </c>
      <c r="B32" s="2" t="s">
        <v>88</v>
      </c>
      <c r="C32" t="s">
        <v>72</v>
      </c>
      <c r="D32" t="s">
        <v>80</v>
      </c>
      <c r="E32" t="s">
        <v>81</v>
      </c>
      <c r="F32" t="s">
        <v>22</v>
      </c>
      <c r="G32" t="s">
        <v>28</v>
      </c>
      <c r="H32">
        <v>8</v>
      </c>
      <c r="I32" s="3" t="s">
        <v>29</v>
      </c>
      <c r="J32">
        <v>0</v>
      </c>
      <c r="K32">
        <v>1E-4</v>
      </c>
      <c r="L32" t="s">
        <v>63</v>
      </c>
      <c r="M32" s="4">
        <v>718312</v>
      </c>
      <c r="N32" s="4">
        <v>673061</v>
      </c>
      <c r="O32" s="4">
        <f t="shared" si="0"/>
        <v>6.7306100000000004</v>
      </c>
      <c r="P32" s="7">
        <v>8983</v>
      </c>
      <c r="Q32" s="5">
        <v>1.33</v>
      </c>
      <c r="R32" s="5">
        <v>0.3</v>
      </c>
      <c r="S32" s="8">
        <f t="shared" si="1"/>
        <v>4.4572483029027082E-2</v>
      </c>
      <c r="T32" s="5">
        <v>0.32</v>
      </c>
      <c r="U32" s="8">
        <f t="shared" si="2"/>
        <v>4.7543981897628894E-2</v>
      </c>
      <c r="V32" s="7">
        <v>9646</v>
      </c>
      <c r="W32" s="5">
        <v>1.43</v>
      </c>
    </row>
    <row r="33" spans="1:23" x14ac:dyDescent="0.2">
      <c r="A33" s="2" t="s">
        <v>90</v>
      </c>
      <c r="B33" s="2" t="s">
        <v>89</v>
      </c>
      <c r="C33" t="s">
        <v>74</v>
      </c>
      <c r="D33" t="s">
        <v>80</v>
      </c>
      <c r="E33" t="s">
        <v>81</v>
      </c>
      <c r="F33" t="s">
        <v>22</v>
      </c>
      <c r="G33" t="s">
        <v>32</v>
      </c>
      <c r="H33">
        <v>8</v>
      </c>
      <c r="I33" s="3" t="s">
        <v>33</v>
      </c>
      <c r="J33">
        <v>0</v>
      </c>
      <c r="K33">
        <v>1E-3</v>
      </c>
      <c r="L33" t="s">
        <v>63</v>
      </c>
      <c r="M33" s="4">
        <v>786939</v>
      </c>
      <c r="N33" s="4">
        <v>721786</v>
      </c>
      <c r="O33" s="4">
        <f t="shared" si="0"/>
        <v>7.2178599999999999</v>
      </c>
      <c r="P33" s="7">
        <v>48496</v>
      </c>
      <c r="Q33" s="5">
        <v>6.72</v>
      </c>
      <c r="R33" s="5">
        <v>1.61</v>
      </c>
      <c r="S33" s="8">
        <f t="shared" si="1"/>
        <v>0.22305780383659424</v>
      </c>
      <c r="T33" s="5">
        <v>1.25</v>
      </c>
      <c r="U33" s="8">
        <f t="shared" si="2"/>
        <v>0.17318152471785267</v>
      </c>
      <c r="V33" s="7">
        <v>49226</v>
      </c>
      <c r="W33" s="5">
        <v>6.82</v>
      </c>
    </row>
    <row r="34" spans="1:23" x14ac:dyDescent="0.2">
      <c r="A34" s="2" t="s">
        <v>89</v>
      </c>
      <c r="B34" s="2" t="s">
        <v>90</v>
      </c>
      <c r="C34" t="s">
        <v>76</v>
      </c>
      <c r="D34" t="s">
        <v>80</v>
      </c>
      <c r="E34" t="s">
        <v>81</v>
      </c>
      <c r="F34" t="s">
        <v>22</v>
      </c>
      <c r="G34" t="s">
        <v>36</v>
      </c>
      <c r="H34">
        <v>8</v>
      </c>
      <c r="I34" s="3" t="s">
        <v>37</v>
      </c>
      <c r="J34">
        <v>0</v>
      </c>
      <c r="K34">
        <v>0.01</v>
      </c>
      <c r="L34" t="s">
        <v>63</v>
      </c>
      <c r="M34" s="4">
        <v>1374741</v>
      </c>
      <c r="N34" s="4">
        <v>1263449</v>
      </c>
      <c r="O34" s="4">
        <f t="shared" si="0"/>
        <v>12.63449</v>
      </c>
      <c r="P34" s="7">
        <v>480390</v>
      </c>
      <c r="Q34" s="5">
        <v>38.020000000000003</v>
      </c>
      <c r="R34" s="5">
        <v>15.96</v>
      </c>
      <c r="S34" s="8">
        <f t="shared" si="1"/>
        <v>1.2632088829861752</v>
      </c>
      <c r="T34" s="5">
        <v>13.36</v>
      </c>
      <c r="U34" s="8">
        <f t="shared" si="2"/>
        <v>1.0574229747302819</v>
      </c>
      <c r="V34" s="7">
        <v>480378</v>
      </c>
      <c r="W34" s="5">
        <v>38.020000000000003</v>
      </c>
    </row>
    <row r="35" spans="1:23" x14ac:dyDescent="0.2">
      <c r="A35" s="2" t="s">
        <v>88</v>
      </c>
      <c r="B35" s="2" t="s">
        <v>91</v>
      </c>
      <c r="C35" t="s">
        <v>78</v>
      </c>
      <c r="D35" t="s">
        <v>80</v>
      </c>
      <c r="E35" t="s">
        <v>81</v>
      </c>
      <c r="F35" t="s">
        <v>22</v>
      </c>
      <c r="G35" t="s">
        <v>40</v>
      </c>
      <c r="H35">
        <v>8</v>
      </c>
      <c r="I35" s="3" t="s">
        <v>41</v>
      </c>
      <c r="J35">
        <v>0</v>
      </c>
      <c r="K35">
        <v>0.1</v>
      </c>
      <c r="L35" t="s">
        <v>63</v>
      </c>
      <c r="M35" s="4">
        <v>4968997</v>
      </c>
      <c r="N35" s="4">
        <v>4614398</v>
      </c>
      <c r="O35" s="4">
        <f t="shared" si="0"/>
        <v>46.143979999999999</v>
      </c>
      <c r="P35" s="7">
        <v>3805697</v>
      </c>
      <c r="Q35" s="5">
        <v>82.47</v>
      </c>
      <c r="R35" s="5">
        <v>126.45</v>
      </c>
      <c r="S35" s="8">
        <f t="shared" si="1"/>
        <v>2.7403357924478993</v>
      </c>
      <c r="T35" s="5">
        <v>49.05</v>
      </c>
      <c r="U35" s="8">
        <f t="shared" si="2"/>
        <v>1.0629772290990069</v>
      </c>
      <c r="V35" s="7">
        <v>3801390</v>
      </c>
      <c r="W35" s="5">
        <v>82.38</v>
      </c>
    </row>
    <row r="37" spans="1:23" x14ac:dyDescent="0.2">
      <c r="Q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Bayona Vasquez, Natalia</dc:creator>
  <cp:lastModifiedBy>Bayona Vasquez, Natalia</cp:lastModifiedBy>
  <dcterms:created xsi:type="dcterms:W3CDTF">2023-10-22T01:01:55Z</dcterms:created>
  <dcterms:modified xsi:type="dcterms:W3CDTF">2023-11-19T11:24:08Z</dcterms:modified>
</cp:coreProperties>
</file>