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E142543N\Downloads\2024_Submission_MolPsy\"/>
    </mc:Choice>
  </mc:AlternateContent>
  <xr:revisionPtr revIDLastSave="0" documentId="13_ncr:1_{6FBCC6F2-28F6-4CD8-8659-09308C7885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6" i="1"/>
  <c r="D28" i="1"/>
  <c r="D29" i="1"/>
  <c r="D31" i="1"/>
  <c r="D22" i="1"/>
  <c r="C15" i="1"/>
  <c r="C16" i="1"/>
  <c r="C14" i="1"/>
  <c r="D14" i="1"/>
  <c r="D13" i="1"/>
  <c r="D12" i="1"/>
  <c r="D11" i="1"/>
  <c r="C12" i="1"/>
  <c r="C11" i="1"/>
  <c r="C18" i="1"/>
  <c r="C19" i="1"/>
  <c r="B19" i="1"/>
  <c r="B16" i="1"/>
  <c r="B15" i="1"/>
</calcChain>
</file>

<file path=xl/sharedStrings.xml><?xml version="1.0" encoding="utf-8"?>
<sst xmlns="http://schemas.openxmlformats.org/spreadsheetml/2006/main" count="264" uniqueCount="124">
  <si>
    <t xml:space="preserve"> </t>
  </si>
  <si>
    <t>Affective</t>
  </si>
  <si>
    <t>Control</t>
  </si>
  <si>
    <t>Psychotic</t>
  </si>
  <si>
    <t>P-value</t>
  </si>
  <si>
    <t/>
  </si>
  <si>
    <t>(N=550)</t>
  </si>
  <si>
    <t>(N=299)</t>
  </si>
  <si>
    <t>(N=479)</t>
  </si>
  <si>
    <t>Sex</t>
  </si>
  <si>
    <t xml:space="preserve">  F</t>
  </si>
  <si>
    <t>278 (50.5%)</t>
  </si>
  <si>
    <t>183 (61.2%)</t>
  </si>
  <si>
    <t>191 (39.9%)</t>
  </si>
  <si>
    <t xml:space="preserve">  M</t>
  </si>
  <si>
    <t>272 (49.5%)</t>
  </si>
  <si>
    <t>116 (38.8%)</t>
  </si>
  <si>
    <t>288 (60.1%)</t>
  </si>
  <si>
    <t>Age</t>
  </si>
  <si>
    <t xml:space="preserve">  Mean (SD)</t>
  </si>
  <si>
    <t>45.0 (13.4)</t>
  </si>
  <si>
    <t>37.9 (15.8)</t>
  </si>
  <si>
    <t>41.0 (12.1)</t>
  </si>
  <si>
    <t xml:space="preserve">  Median [Min, Max]</t>
  </si>
  <si>
    <t>Diagnosis</t>
  </si>
  <si>
    <t xml:space="preserve">  Bipolar-I Disorder</t>
  </si>
  <si>
    <t>368 (66.9%)</t>
  </si>
  <si>
    <t>0 (0%)</t>
  </si>
  <si>
    <t xml:space="preserve">  Bipolar-II Disorder</t>
  </si>
  <si>
    <t>92 (16.7%)</t>
  </si>
  <si>
    <t xml:space="preserve">  Control</t>
  </si>
  <si>
    <t>299 (100%)</t>
  </si>
  <si>
    <t xml:space="preserve">  Depression</t>
  </si>
  <si>
    <t>90 (16.4%)</t>
  </si>
  <si>
    <t xml:space="preserve">  Schizoaffective Disorder</t>
  </si>
  <si>
    <t>85 (17.7%)</t>
  </si>
  <si>
    <t xml:space="preserve">  Schizophrenia</t>
  </si>
  <si>
    <t>394 (82.3%)</t>
  </si>
  <si>
    <t>Duration of Illness (year)</t>
  </si>
  <si>
    <t>11.9 (11.0)</t>
  </si>
  <si>
    <t>NA (NA)</t>
  </si>
  <si>
    <t>13.5 (10.4)</t>
  </si>
  <si>
    <t>0.023</t>
  </si>
  <si>
    <t>9.00 [0, 53.0]</t>
  </si>
  <si>
    <t>NA [NA, NA]</t>
  </si>
  <si>
    <t>12.0 [0, 52.0]</t>
  </si>
  <si>
    <t>GAF</t>
  </si>
  <si>
    <t>60.5 (13.0)</t>
  </si>
  <si>
    <t>87.7 (7.21)</t>
  </si>
  <si>
    <t>53.0 (13.3)</t>
  </si>
  <si>
    <t>60.0 [20.0, 97.0]</t>
  </si>
  <si>
    <t>89.0 [62.0, 100]</t>
  </si>
  <si>
    <t>52.0 [4.00, 90.0]</t>
  </si>
  <si>
    <t>PANSS</t>
  </si>
  <si>
    <t>43.9 (12.0)</t>
  </si>
  <si>
    <t>33.0 (5.29)</t>
  </si>
  <si>
    <t>59.6 (20.1)</t>
  </si>
  <si>
    <t>41.0 [30.0, 102]</t>
  </si>
  <si>
    <t>30.0 [30.0, 63.0]</t>
  </si>
  <si>
    <t>56.0 [30.0, 141]</t>
  </si>
  <si>
    <t>YMRS</t>
  </si>
  <si>
    <t>3.63 (5.79)</t>
  </si>
  <si>
    <t>1.30 (2.42)</t>
  </si>
  <si>
    <t>2.62 (4.38)</t>
  </si>
  <si>
    <t>1.00 [0, 36.0]</t>
  </si>
  <si>
    <t>0 [0, 15.0]</t>
  </si>
  <si>
    <t>1.00 [0, 32.0]</t>
  </si>
  <si>
    <t>IDSC</t>
  </si>
  <si>
    <t>15.2 (12.9)</t>
  </si>
  <si>
    <t>2.74 (2.96)</t>
  </si>
  <si>
    <t>12.6 (10.7)</t>
  </si>
  <si>
    <t>12.0 [0, 63.0]</t>
  </si>
  <si>
    <t>2.00 [0, 18.0]</t>
  </si>
  <si>
    <t>10.0 [0, 51.0]</t>
  </si>
  <si>
    <t>Table I A) samples used for the DGE and ML analysis</t>
  </si>
  <si>
    <t>Table I B) Samples used for the TWAS analysis</t>
  </si>
  <si>
    <t>0.001</t>
  </si>
  <si>
    <t>&lt;0.001</t>
  </si>
  <si>
    <t>(N=302)</t>
  </si>
  <si>
    <t>(N=339)</t>
  </si>
  <si>
    <t>(N=542)</t>
  </si>
  <si>
    <t>302 (50.8%)</t>
  </si>
  <si>
    <t>205 (60.5%)</t>
  </si>
  <si>
    <t>218 (40.2%)</t>
  </si>
  <si>
    <t>293 (49.2%)</t>
  </si>
  <si>
    <t>134 (39.5%)</t>
  </si>
  <si>
    <t>324 (59.8%)</t>
  </si>
  <si>
    <t>44.8 (13.4)</t>
  </si>
  <si>
    <t>401 (67.4%)</t>
  </si>
  <si>
    <t>99 (16.6%)</t>
  </si>
  <si>
    <t>95 (16%)</t>
  </si>
  <si>
    <t>12.0 (11.0)</t>
  </si>
  <si>
    <t>13.0 (10.3)</t>
  </si>
  <si>
    <t>11.0 [0, 52.0]</t>
  </si>
  <si>
    <t>0.132</t>
  </si>
  <si>
    <t>60.4 (13.0)</t>
  </si>
  <si>
    <t>600 [20.0, 97.0]</t>
  </si>
  <si>
    <t>44.0 (11.9)</t>
  </si>
  <si>
    <t>42.0 [30.0, 102]</t>
  </si>
  <si>
    <t>3.67 (5.91)</t>
  </si>
  <si>
    <t>1.00 [0, 39.0]</t>
  </si>
  <si>
    <t>15.4 (12.9)</t>
  </si>
  <si>
    <t>37.2 (15.6)</t>
  </si>
  <si>
    <t>46.0 [18, 86]</t>
  </si>
  <si>
    <t>31.0 [18, 77]</t>
  </si>
  <si>
    <t>47.0 [18, 86]</t>
  </si>
  <si>
    <t>32.0 [18, 77]</t>
  </si>
  <si>
    <t>42.0 [18, 73]</t>
  </si>
  <si>
    <t>40.7 (12.1)</t>
  </si>
  <si>
    <t>41.0 [18, 73]</t>
  </si>
  <si>
    <t>339 (100%)</t>
  </si>
  <si>
    <t>93 (17.2%)</t>
  </si>
  <si>
    <t>449 (82.8%)</t>
  </si>
  <si>
    <t>87.5 (7.17)</t>
  </si>
  <si>
    <t>88.0 [62.0, 100]</t>
  </si>
  <si>
    <t>32.9 (5.13)</t>
  </si>
  <si>
    <t>1.25 (2.34)</t>
  </si>
  <si>
    <t>2.80 (2.94)</t>
  </si>
  <si>
    <t>2.00 [0,18.0]</t>
  </si>
  <si>
    <t>12.7 (10.6)</t>
  </si>
  <si>
    <t>2.68 (4.41)</t>
  </si>
  <si>
    <t>60.4 (20.1)</t>
  </si>
  <si>
    <t>58.0 [30.0, 141]</t>
  </si>
  <si>
    <t>52.3 (13.4)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</si>
</sst>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CC0B1C9-A7D7-44D0-8DE6-B0D384F67367}" name="Tableau2" displayName="Tableau2" ref="A2:E31" totalsRowShown="0">
  <autoFilter ref="A2:E31" xr:uid="{2CC0B1C9-A7D7-44D0-8DE6-B0D384F67367}"/>
  <tableColumns count="5">
    <tableColumn id="1" xr3:uid="{E6CEE2D6-8C86-4A72-B99E-E4B524D638EC}" name=" "/>
    <tableColumn id="2" xr3:uid="{8566B1EC-EA08-4632-AE61-12BC2B2737C0}" name="Affective"/>
    <tableColumn id="3" xr3:uid="{9E528130-D84F-499E-B3D5-AB9C6E9FDCE5}" name="Control"/>
    <tableColumn id="4" xr3:uid="{0FD1B45C-462C-4130-ADD4-F72A24CFBFD8}" name="Psychotic"/>
    <tableColumn id="5" xr3:uid="{C1FBE3A3-8B2A-4DFC-AE0F-BEEA6EEED867}" name="P-valu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D3616EE-C36F-45D5-ACFA-57F828DD0483}" name="Tableau24" displayName="Tableau24" ref="G2:K31" totalsRowShown="0">
  <autoFilter ref="G2:K31" xr:uid="{ED3616EE-C36F-45D5-ACFA-57F828DD0483}"/>
  <tableColumns count="5">
    <tableColumn id="1" xr3:uid="{3AFD44DE-2ED5-4F88-8A97-B756CC0F09FE}" name=" "/>
    <tableColumn id="2" xr3:uid="{957B4CC9-6DE8-4E69-B1F4-273C014EE77C}" name="Affective"/>
    <tableColumn id="3" xr3:uid="{1864118C-3CF8-42DD-B0B0-D19BB77377F4}" name="Control"/>
    <tableColumn id="4" xr3:uid="{E0D1FC9A-037C-4A22-B6C4-74169F90F3FF}" name="Psychotic"/>
    <tableColumn id="5" xr3:uid="{0766E97F-E086-4A0D-8106-CA8B79E3C832}" name="P-val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activeCell="D22" sqref="D22"/>
    </sheetView>
  </sheetViews>
  <sheetFormatPr baseColWidth="10" defaultColWidth="11.42578125" defaultRowHeight="15" x14ac:dyDescent="0.25"/>
  <cols>
    <col min="1" max="1" width="24.5703125" customWidth="1"/>
    <col min="2" max="2" width="15.5703125" customWidth="1"/>
    <col min="3" max="3" width="14.5703125" customWidth="1"/>
    <col min="4" max="4" width="15.5703125" customWidth="1"/>
    <col min="7" max="7" width="33.7109375" customWidth="1"/>
    <col min="8" max="8" width="14.85546875" customWidth="1"/>
    <col min="9" max="9" width="15.5703125" customWidth="1"/>
    <col min="10" max="10" width="14.140625" customWidth="1"/>
  </cols>
  <sheetData>
    <row r="1" spans="1:11" x14ac:dyDescent="0.25">
      <c r="A1" s="1" t="s">
        <v>74</v>
      </c>
      <c r="B1" s="1"/>
      <c r="C1" s="1"/>
      <c r="D1" s="1"/>
      <c r="E1" s="1"/>
      <c r="G1" s="1" t="s">
        <v>75</v>
      </c>
      <c r="H1" s="1"/>
      <c r="I1" s="1"/>
      <c r="J1" s="1"/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G2" t="s">
        <v>0</v>
      </c>
      <c r="H2" t="s">
        <v>1</v>
      </c>
      <c r="I2" t="s">
        <v>2</v>
      </c>
      <c r="J2" t="s">
        <v>3</v>
      </c>
      <c r="K2" t="s">
        <v>4</v>
      </c>
    </row>
    <row r="3" spans="1:11" x14ac:dyDescent="0.25">
      <c r="A3" t="s">
        <v>5</v>
      </c>
      <c r="B3" t="s">
        <v>78</v>
      </c>
      <c r="C3" t="s">
        <v>79</v>
      </c>
      <c r="D3" t="s">
        <v>80</v>
      </c>
      <c r="E3" t="s">
        <v>5</v>
      </c>
      <c r="G3" t="s">
        <v>5</v>
      </c>
      <c r="H3" t="s">
        <v>6</v>
      </c>
      <c r="I3" t="s">
        <v>7</v>
      </c>
      <c r="J3" t="s">
        <v>8</v>
      </c>
      <c r="K3" t="s">
        <v>5</v>
      </c>
    </row>
    <row r="4" spans="1:11" x14ac:dyDescent="0.25">
      <c r="A4" t="s">
        <v>9</v>
      </c>
      <c r="B4" t="s">
        <v>5</v>
      </c>
      <c r="C4" t="s">
        <v>5</v>
      </c>
      <c r="D4" t="s">
        <v>5</v>
      </c>
      <c r="E4" t="s">
        <v>5</v>
      </c>
      <c r="G4" t="s">
        <v>9</v>
      </c>
      <c r="H4" t="s">
        <v>5</v>
      </c>
      <c r="I4" t="s">
        <v>5</v>
      </c>
      <c r="J4" t="s">
        <v>5</v>
      </c>
      <c r="K4" t="s">
        <v>5</v>
      </c>
    </row>
    <row r="5" spans="1:11" x14ac:dyDescent="0.25">
      <c r="A5" t="s">
        <v>10</v>
      </c>
      <c r="B5" t="s">
        <v>81</v>
      </c>
      <c r="C5" t="s">
        <v>82</v>
      </c>
      <c r="D5" t="s">
        <v>83</v>
      </c>
      <c r="E5" t="s">
        <v>77</v>
      </c>
      <c r="G5" t="s">
        <v>10</v>
      </c>
      <c r="H5" t="s">
        <v>11</v>
      </c>
      <c r="I5" t="s">
        <v>12</v>
      </c>
      <c r="J5" t="s">
        <v>13</v>
      </c>
      <c r="K5" t="s">
        <v>77</v>
      </c>
    </row>
    <row r="6" spans="1:11" x14ac:dyDescent="0.25">
      <c r="A6" t="s">
        <v>14</v>
      </c>
      <c r="B6" t="s">
        <v>84</v>
      </c>
      <c r="C6" t="s">
        <v>85</v>
      </c>
      <c r="D6" t="s">
        <v>86</v>
      </c>
      <c r="E6" t="s">
        <v>5</v>
      </c>
      <c r="G6" t="s">
        <v>14</v>
      </c>
      <c r="H6" t="s">
        <v>15</v>
      </c>
      <c r="I6" t="s">
        <v>16</v>
      </c>
      <c r="J6" t="s">
        <v>17</v>
      </c>
      <c r="K6" t="s">
        <v>5</v>
      </c>
    </row>
    <row r="7" spans="1:11" x14ac:dyDescent="0.25">
      <c r="A7" t="s">
        <v>18</v>
      </c>
      <c r="E7" t="s">
        <v>5</v>
      </c>
      <c r="G7" t="s">
        <v>18</v>
      </c>
      <c r="H7" t="s">
        <v>5</v>
      </c>
      <c r="I7" t="s">
        <v>5</v>
      </c>
      <c r="J7" t="s">
        <v>5</v>
      </c>
      <c r="K7" t="s">
        <v>5</v>
      </c>
    </row>
    <row r="8" spans="1:11" x14ac:dyDescent="0.25">
      <c r="A8" t="s">
        <v>19</v>
      </c>
      <c r="B8" t="s">
        <v>87</v>
      </c>
      <c r="C8" t="s">
        <v>102</v>
      </c>
      <c r="D8" t="s">
        <v>108</v>
      </c>
      <c r="E8" t="s">
        <v>77</v>
      </c>
      <c r="G8" t="s">
        <v>19</v>
      </c>
      <c r="H8" t="s">
        <v>20</v>
      </c>
      <c r="I8" t="s">
        <v>21</v>
      </c>
      <c r="J8" t="s">
        <v>22</v>
      </c>
      <c r="K8" t="s">
        <v>76</v>
      </c>
    </row>
    <row r="9" spans="1:11" x14ac:dyDescent="0.25">
      <c r="A9" t="s">
        <v>23</v>
      </c>
      <c r="B9" t="s">
        <v>103</v>
      </c>
      <c r="C9" t="s">
        <v>104</v>
      </c>
      <c r="D9" t="s">
        <v>109</v>
      </c>
      <c r="E9" t="s">
        <v>5</v>
      </c>
      <c r="G9" t="s">
        <v>23</v>
      </c>
      <c r="H9" t="s">
        <v>105</v>
      </c>
      <c r="I9" t="s">
        <v>106</v>
      </c>
      <c r="J9" t="s">
        <v>107</v>
      </c>
      <c r="K9" t="s">
        <v>5</v>
      </c>
    </row>
    <row r="10" spans="1:11" x14ac:dyDescent="0.25">
      <c r="A10" t="s">
        <v>24</v>
      </c>
      <c r="E10" t="s">
        <v>5</v>
      </c>
      <c r="G10" t="s">
        <v>24</v>
      </c>
      <c r="H10" t="s">
        <v>5</v>
      </c>
      <c r="I10" t="s">
        <v>5</v>
      </c>
      <c r="J10" t="s">
        <v>5</v>
      </c>
      <c r="K10" t="s">
        <v>5</v>
      </c>
    </row>
    <row r="11" spans="1:11" x14ac:dyDescent="0.25">
      <c r="A11" t="s">
        <v>25</v>
      </c>
      <c r="B11" t="s">
        <v>88</v>
      </c>
      <c r="C11" t="str">
        <f>B15</f>
        <v>0 (0%)</v>
      </c>
      <c r="D11" t="str">
        <f>Tableau2[[#This Row],[Control]]</f>
        <v>0 (0%)</v>
      </c>
      <c r="E11" t="s">
        <v>77</v>
      </c>
      <c r="G11" t="s">
        <v>25</v>
      </c>
      <c r="H11" t="s">
        <v>26</v>
      </c>
      <c r="I11" t="s">
        <v>27</v>
      </c>
      <c r="J11" t="s">
        <v>27</v>
      </c>
      <c r="K11" t="s">
        <v>77</v>
      </c>
    </row>
    <row r="12" spans="1:11" ht="15.75" customHeight="1" x14ac:dyDescent="0.25">
      <c r="A12" t="s">
        <v>28</v>
      </c>
      <c r="B12" t="s">
        <v>89</v>
      </c>
      <c r="C12" t="str">
        <f>B16</f>
        <v>0 (0%)</v>
      </c>
      <c r="D12" t="str">
        <f>Tableau2[[#This Row],[Control]]</f>
        <v>0 (0%)</v>
      </c>
      <c r="E12" t="s">
        <v>5</v>
      </c>
      <c r="G12" t="s">
        <v>28</v>
      </c>
      <c r="H12" t="s">
        <v>29</v>
      </c>
      <c r="I12" t="s">
        <v>27</v>
      </c>
      <c r="J12" t="s">
        <v>27</v>
      </c>
      <c r="K12" t="s">
        <v>5</v>
      </c>
    </row>
    <row r="13" spans="1:11" x14ac:dyDescent="0.25">
      <c r="A13" t="s">
        <v>30</v>
      </c>
      <c r="B13" t="s">
        <v>27</v>
      </c>
      <c r="C13" t="s">
        <v>110</v>
      </c>
      <c r="D13" t="str">
        <f>D12</f>
        <v>0 (0%)</v>
      </c>
      <c r="E13" t="s">
        <v>5</v>
      </c>
      <c r="G13" t="s">
        <v>30</v>
      </c>
      <c r="H13" t="s">
        <v>27</v>
      </c>
      <c r="I13" t="s">
        <v>31</v>
      </c>
      <c r="J13" t="s">
        <v>27</v>
      </c>
      <c r="K13" t="s">
        <v>5</v>
      </c>
    </row>
    <row r="14" spans="1:11" x14ac:dyDescent="0.25">
      <c r="A14" t="s">
        <v>32</v>
      </c>
      <c r="B14" t="s">
        <v>90</v>
      </c>
      <c r="C14" t="str">
        <f>D11</f>
        <v>0 (0%)</v>
      </c>
      <c r="D14" t="str">
        <f>D13</f>
        <v>0 (0%)</v>
      </c>
      <c r="E14" t="s">
        <v>5</v>
      </c>
      <c r="G14" t="s">
        <v>32</v>
      </c>
      <c r="H14" t="s">
        <v>33</v>
      </c>
      <c r="I14" t="s">
        <v>27</v>
      </c>
      <c r="J14" t="s">
        <v>27</v>
      </c>
      <c r="K14" t="s">
        <v>5</v>
      </c>
    </row>
    <row r="15" spans="1:11" x14ac:dyDescent="0.25">
      <c r="A15" t="s">
        <v>34</v>
      </c>
      <c r="B15" t="str">
        <f>B13</f>
        <v>0 (0%)</v>
      </c>
      <c r="C15" t="str">
        <f t="shared" ref="C15:C16" si="0">D12</f>
        <v>0 (0%)</v>
      </c>
      <c r="D15" t="s">
        <v>111</v>
      </c>
      <c r="E15" t="s">
        <v>5</v>
      </c>
      <c r="G15" t="s">
        <v>34</v>
      </c>
      <c r="H15" t="s">
        <v>27</v>
      </c>
      <c r="I15" t="s">
        <v>27</v>
      </c>
      <c r="J15" t="s">
        <v>35</v>
      </c>
      <c r="K15" t="s">
        <v>5</v>
      </c>
    </row>
    <row r="16" spans="1:11" x14ac:dyDescent="0.25">
      <c r="A16" t="s">
        <v>36</v>
      </c>
      <c r="B16" t="str">
        <f>B15</f>
        <v>0 (0%)</v>
      </c>
      <c r="C16" t="str">
        <f t="shared" si="0"/>
        <v>0 (0%)</v>
      </c>
      <c r="D16" t="s">
        <v>112</v>
      </c>
      <c r="E16" t="s">
        <v>5</v>
      </c>
      <c r="G16" t="s">
        <v>36</v>
      </c>
      <c r="H16" t="s">
        <v>27</v>
      </c>
      <c r="I16" t="s">
        <v>27</v>
      </c>
      <c r="J16" t="s">
        <v>37</v>
      </c>
      <c r="K16" t="s">
        <v>5</v>
      </c>
    </row>
    <row r="17" spans="1:11" x14ac:dyDescent="0.25">
      <c r="A17" t="s">
        <v>38</v>
      </c>
      <c r="E17" t="s">
        <v>5</v>
      </c>
      <c r="G17" t="s">
        <v>38</v>
      </c>
      <c r="H17" t="s">
        <v>5</v>
      </c>
      <c r="I17" t="s">
        <v>5</v>
      </c>
      <c r="J17" t="s">
        <v>5</v>
      </c>
      <c r="K17" t="s">
        <v>5</v>
      </c>
    </row>
    <row r="18" spans="1:11" x14ac:dyDescent="0.25">
      <c r="A18" t="s">
        <v>19</v>
      </c>
      <c r="B18" t="s">
        <v>91</v>
      </c>
      <c r="C18" t="str">
        <f>Tableau24[[#This Row],[Control]]</f>
        <v>NA (NA)</v>
      </c>
      <c r="D18" t="s">
        <v>92</v>
      </c>
      <c r="E18" t="s">
        <v>94</v>
      </c>
      <c r="G18" t="s">
        <v>19</v>
      </c>
      <c r="H18" t="s">
        <v>39</v>
      </c>
      <c r="I18" t="s">
        <v>40</v>
      </c>
      <c r="J18" t="s">
        <v>41</v>
      </c>
      <c r="K18" t="s">
        <v>42</v>
      </c>
    </row>
    <row r="19" spans="1:11" x14ac:dyDescent="0.25">
      <c r="A19" t="s">
        <v>23</v>
      </c>
      <c r="B19" t="str">
        <f>Tableau24[[#This Row],[Affective]]</f>
        <v>9.00 [0, 53.0]</v>
      </c>
      <c r="C19" t="str">
        <f>Tableau24[[#This Row],[Control]]</f>
        <v>NA [NA, NA]</v>
      </c>
      <c r="D19" t="s">
        <v>93</v>
      </c>
      <c r="E19" t="s">
        <v>5</v>
      </c>
      <c r="G19" t="s">
        <v>23</v>
      </c>
      <c r="H19" t="s">
        <v>43</v>
      </c>
      <c r="I19" t="s">
        <v>44</v>
      </c>
      <c r="J19" t="s">
        <v>45</v>
      </c>
      <c r="K19" t="s">
        <v>5</v>
      </c>
    </row>
    <row r="20" spans="1:11" x14ac:dyDescent="0.25">
      <c r="A20" t="s">
        <v>46</v>
      </c>
      <c r="E20" t="s">
        <v>5</v>
      </c>
      <c r="G20" t="s">
        <v>46</v>
      </c>
      <c r="H20" t="s">
        <v>5</v>
      </c>
      <c r="I20" t="s">
        <v>5</v>
      </c>
      <c r="J20" t="s">
        <v>5</v>
      </c>
      <c r="K20" t="s">
        <v>5</v>
      </c>
    </row>
    <row r="21" spans="1:11" x14ac:dyDescent="0.25">
      <c r="A21" t="s">
        <v>19</v>
      </c>
      <c r="B21" t="s">
        <v>95</v>
      </c>
      <c r="C21" t="s">
        <v>113</v>
      </c>
      <c r="D21" t="s">
        <v>123</v>
      </c>
      <c r="E21" t="s">
        <v>77</v>
      </c>
      <c r="G21" t="s">
        <v>19</v>
      </c>
      <c r="H21" t="s">
        <v>47</v>
      </c>
      <c r="I21" t="s">
        <v>48</v>
      </c>
      <c r="J21" t="s">
        <v>49</v>
      </c>
      <c r="K21" t="s">
        <v>77</v>
      </c>
    </row>
    <row r="22" spans="1:11" x14ac:dyDescent="0.25">
      <c r="A22" t="s">
        <v>23</v>
      </c>
      <c r="B22" t="s">
        <v>96</v>
      </c>
      <c r="C22" t="s">
        <v>114</v>
      </c>
      <c r="D22" t="str">
        <f>Tableau24[[#This Row],[Psychotic]]</f>
        <v>52.0 [4.00, 90.0]</v>
      </c>
      <c r="E22" t="s">
        <v>5</v>
      </c>
      <c r="G22" t="s">
        <v>23</v>
      </c>
      <c r="H22" t="s">
        <v>50</v>
      </c>
      <c r="I22" t="s">
        <v>51</v>
      </c>
      <c r="J22" t="s">
        <v>52</v>
      </c>
      <c r="K22" t="s">
        <v>5</v>
      </c>
    </row>
    <row r="23" spans="1:11" x14ac:dyDescent="0.25">
      <c r="A23" t="s">
        <v>53</v>
      </c>
      <c r="D23" t="str">
        <f>Tableau24[[#This Row],[Psychotic]]</f>
        <v/>
      </c>
      <c r="E23" t="s">
        <v>5</v>
      </c>
      <c r="G23" t="s">
        <v>53</v>
      </c>
      <c r="H23" t="s">
        <v>5</v>
      </c>
      <c r="I23" t="s">
        <v>5</v>
      </c>
      <c r="J23" t="s">
        <v>5</v>
      </c>
      <c r="K23" t="s">
        <v>5</v>
      </c>
    </row>
    <row r="24" spans="1:11" x14ac:dyDescent="0.25">
      <c r="A24" t="s">
        <v>19</v>
      </c>
      <c r="B24" t="s">
        <v>97</v>
      </c>
      <c r="C24" t="s">
        <v>115</v>
      </c>
      <c r="D24" t="s">
        <v>121</v>
      </c>
      <c r="E24" t="s">
        <v>76</v>
      </c>
      <c r="G24" t="s">
        <v>19</v>
      </c>
      <c r="H24" t="s">
        <v>54</v>
      </c>
      <c r="I24" t="s">
        <v>55</v>
      </c>
      <c r="J24" t="s">
        <v>56</v>
      </c>
      <c r="K24" t="s">
        <v>76</v>
      </c>
    </row>
    <row r="25" spans="1:11" x14ac:dyDescent="0.25">
      <c r="A25" t="s">
        <v>23</v>
      </c>
      <c r="B25" t="s">
        <v>98</v>
      </c>
      <c r="C25" t="s">
        <v>58</v>
      </c>
      <c r="D25" t="s">
        <v>122</v>
      </c>
      <c r="E25" t="s">
        <v>5</v>
      </c>
      <c r="G25" t="s">
        <v>23</v>
      </c>
      <c r="H25" t="s">
        <v>57</v>
      </c>
      <c r="I25" t="s">
        <v>58</v>
      </c>
      <c r="J25" t="s">
        <v>59</v>
      </c>
      <c r="K25" t="s">
        <v>5</v>
      </c>
    </row>
    <row r="26" spans="1:11" x14ac:dyDescent="0.25">
      <c r="A26" t="s">
        <v>60</v>
      </c>
      <c r="D26" t="str">
        <f>Tableau24[[#This Row],[Psychotic]]</f>
        <v/>
      </c>
      <c r="E26" t="s">
        <v>5</v>
      </c>
      <c r="G26" t="s">
        <v>60</v>
      </c>
      <c r="H26" t="s">
        <v>5</v>
      </c>
      <c r="I26" t="s">
        <v>5</v>
      </c>
      <c r="J26" t="s">
        <v>5</v>
      </c>
      <c r="K26" t="s">
        <v>5</v>
      </c>
    </row>
    <row r="27" spans="1:11" x14ac:dyDescent="0.25">
      <c r="A27" t="s">
        <v>19</v>
      </c>
      <c r="B27" t="s">
        <v>99</v>
      </c>
      <c r="C27" t="s">
        <v>116</v>
      </c>
      <c r="D27" t="s">
        <v>120</v>
      </c>
      <c r="E27" t="s">
        <v>77</v>
      </c>
      <c r="G27" t="s">
        <v>19</v>
      </c>
      <c r="H27" t="s">
        <v>61</v>
      </c>
      <c r="I27" t="s">
        <v>62</v>
      </c>
      <c r="J27" t="s">
        <v>63</v>
      </c>
      <c r="K27" t="s">
        <v>77</v>
      </c>
    </row>
    <row r="28" spans="1:11" x14ac:dyDescent="0.25">
      <c r="A28" t="s">
        <v>23</v>
      </c>
      <c r="B28" t="s">
        <v>100</v>
      </c>
      <c r="C28" t="s">
        <v>65</v>
      </c>
      <c r="D28" t="str">
        <f>Tableau24[[#This Row],[Psychotic]]</f>
        <v>1.00 [0, 32.0]</v>
      </c>
      <c r="E28" t="s">
        <v>5</v>
      </c>
      <c r="G28" t="s">
        <v>23</v>
      </c>
      <c r="H28" t="s">
        <v>64</v>
      </c>
      <c r="I28" t="s">
        <v>65</v>
      </c>
      <c r="J28" t="s">
        <v>66</v>
      </c>
      <c r="K28" t="s">
        <v>5</v>
      </c>
    </row>
    <row r="29" spans="1:11" x14ac:dyDescent="0.25">
      <c r="A29" t="s">
        <v>67</v>
      </c>
      <c r="D29" t="str">
        <f>Tableau24[[#This Row],[Psychotic]]</f>
        <v/>
      </c>
      <c r="E29" t="s">
        <v>5</v>
      </c>
      <c r="G29" t="s">
        <v>67</v>
      </c>
      <c r="H29" t="s">
        <v>5</v>
      </c>
      <c r="I29" t="s">
        <v>5</v>
      </c>
      <c r="J29" t="s">
        <v>5</v>
      </c>
      <c r="K29" t="s">
        <v>5</v>
      </c>
    </row>
    <row r="30" spans="1:11" x14ac:dyDescent="0.25">
      <c r="A30" t="s">
        <v>19</v>
      </c>
      <c r="B30" t="s">
        <v>101</v>
      </c>
      <c r="C30" t="s">
        <v>117</v>
      </c>
      <c r="D30" t="s">
        <v>119</v>
      </c>
      <c r="E30" t="s">
        <v>77</v>
      </c>
      <c r="G30" t="s">
        <v>19</v>
      </c>
      <c r="H30" t="s">
        <v>68</v>
      </c>
      <c r="I30" t="s">
        <v>69</v>
      </c>
      <c r="J30" t="s">
        <v>70</v>
      </c>
      <c r="K30" t="s">
        <v>77</v>
      </c>
    </row>
    <row r="31" spans="1:11" x14ac:dyDescent="0.25">
      <c r="A31" t="s">
        <v>23</v>
      </c>
      <c r="B31" t="s">
        <v>71</v>
      </c>
      <c r="C31" t="s">
        <v>118</v>
      </c>
      <c r="D31" t="str">
        <f>Tableau24[[#This Row],[Psychotic]]</f>
        <v>10.0 [0, 51.0]</v>
      </c>
      <c r="E31" t="s">
        <v>5</v>
      </c>
      <c r="G31" t="s">
        <v>23</v>
      </c>
      <c r="H31" t="s">
        <v>71</v>
      </c>
      <c r="I31" t="s">
        <v>72</v>
      </c>
      <c r="J31" t="s">
        <v>73</v>
      </c>
      <c r="K31" t="s">
        <v>5</v>
      </c>
    </row>
  </sheetData>
  <mergeCells count="2">
    <mergeCell ref="A1:E1"/>
    <mergeCell ref="G1:J1"/>
  </mergeCells>
  <pageMargins left="0.7" right="0.7" top="0.75" bottom="0.75" header="0.3" footer="0.3"/>
  <pageSetup paperSize="9" orientation="portrait" horizontalDpi="300" verticalDpi="300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PopulationTable</dc:creator>
  <cp:keywords/>
  <dc:description/>
  <cp:lastModifiedBy>Pierre Solomon</cp:lastModifiedBy>
  <cp:revision/>
  <dcterms:created xsi:type="dcterms:W3CDTF">2023-07-19T08:58:17Z</dcterms:created>
  <dcterms:modified xsi:type="dcterms:W3CDTF">2024-04-17T06:17:43Z</dcterms:modified>
  <cp:category/>
  <cp:contentStatus/>
</cp:coreProperties>
</file>