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Lips\Desktop\投稿图表汇总\"/>
    </mc:Choice>
  </mc:AlternateContent>
  <xr:revisionPtr revIDLastSave="0" documentId="13_ncr:1_{8B648347-A62C-41FE-83DA-AE69650257BB}" xr6:coauthVersionLast="47" xr6:coauthVersionMax="47" xr10:uidLastSave="{00000000-0000-0000-0000-000000000000}"/>
  <bookViews>
    <workbookView xWindow="-110" yWindow="-110" windowWidth="21820" windowHeight="13900" activeTab="1" xr2:uid="{00000000-000D-0000-FFFF-FFFF00000000}"/>
  </bookViews>
  <sheets>
    <sheet name="ST1.IVs" sheetId="1" r:id="rId1"/>
    <sheet name="ST2.LDtrait" sheetId="4" r:id="rId2"/>
    <sheet name="ST3.MR-result-Discovery" sheetId="2" r:id="rId3"/>
    <sheet name="ST4.MR-result-Validation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54" i="4" l="1"/>
  <c r="K461" i="4"/>
  <c r="K463" i="4"/>
  <c r="K464" i="4"/>
  <c r="K468" i="4"/>
  <c r="K623" i="4"/>
  <c r="K668" i="4"/>
  <c r="K688" i="4"/>
  <c r="K700" i="4"/>
  <c r="K708" i="4"/>
  <c r="K718" i="4"/>
  <c r="K742" i="4"/>
  <c r="K790" i="4"/>
  <c r="K801" i="4"/>
  <c r="K809" i="4"/>
  <c r="K812" i="4"/>
  <c r="K813" i="4"/>
  <c r="K830" i="4"/>
  <c r="K831" i="4"/>
  <c r="K841" i="4"/>
  <c r="K845" i="4"/>
  <c r="K852" i="4"/>
  <c r="K859" i="4"/>
  <c r="K867" i="4"/>
  <c r="K2291" i="4"/>
  <c r="K2292" i="4"/>
  <c r="K2293" i="4"/>
  <c r="K2294" i="4"/>
  <c r="K2295" i="4"/>
  <c r="K2296" i="4"/>
  <c r="K2297" i="4"/>
  <c r="K2504" i="4"/>
  <c r="K2901" i="4"/>
  <c r="K2902" i="4"/>
  <c r="K2903" i="4"/>
  <c r="K3025" i="4"/>
  <c r="K3152" i="4"/>
  <c r="K3157" i="4"/>
  <c r="K3200" i="4"/>
  <c r="K3201" i="4"/>
  <c r="K3202" i="4"/>
  <c r="K3258" i="4"/>
  <c r="K3267" i="4"/>
  <c r="K3268" i="4"/>
  <c r="K3269" i="4"/>
  <c r="K3274" i="4"/>
  <c r="K3275" i="4"/>
  <c r="K1719" i="4"/>
  <c r="K1726" i="4"/>
  <c r="K1728" i="4"/>
  <c r="K1729" i="4"/>
  <c r="K1733" i="4"/>
  <c r="K1888" i="4"/>
  <c r="K1933" i="4"/>
  <c r="K1953" i="4"/>
  <c r="K1965" i="4"/>
  <c r="K1973" i="4"/>
  <c r="K1983" i="4"/>
  <c r="K2007" i="4"/>
  <c r="K2055" i="4"/>
  <c r="K2066" i="4"/>
  <c r="K2074" i="4"/>
  <c r="K2077" i="4"/>
  <c r="K2078" i="4"/>
  <c r="K2095" i="4"/>
  <c r="K2096" i="4"/>
  <c r="K2106" i="4"/>
  <c r="K2110" i="4"/>
  <c r="K2117" i="4"/>
  <c r="K2124" i="4"/>
  <c r="K2132" i="4"/>
  <c r="K1277" i="4"/>
  <c r="K1284" i="4"/>
  <c r="K1286" i="4"/>
  <c r="K1287" i="4"/>
  <c r="K1291" i="4"/>
  <c r="K1446" i="4"/>
  <c r="K1491" i="4"/>
  <c r="K1511" i="4"/>
  <c r="K1523" i="4"/>
  <c r="K1531" i="4"/>
  <c r="K1541" i="4"/>
  <c r="K1565" i="4"/>
  <c r="K1613" i="4"/>
  <c r="K1624" i="4"/>
  <c r="K1632" i="4"/>
  <c r="K1635" i="4"/>
  <c r="K1636" i="4"/>
  <c r="K1653" i="4"/>
  <c r="K1654" i="4"/>
  <c r="K1664" i="4"/>
  <c r="K1668" i="4"/>
  <c r="K1675" i="4"/>
  <c r="K1682" i="4"/>
  <c r="K1690" i="4"/>
  <c r="K1139" i="4"/>
  <c r="K1140" i="4"/>
  <c r="K1141" i="4"/>
  <c r="K1142" i="4"/>
  <c r="K1143" i="4"/>
  <c r="K1144" i="4"/>
  <c r="K1145" i="4"/>
  <c r="K1146" i="4"/>
  <c r="K1147" i="4"/>
  <c r="K1148" i="4"/>
  <c r="K1149" i="4"/>
  <c r="K1150" i="4"/>
  <c r="K1151" i="4"/>
  <c r="K1152" i="4"/>
  <c r="K1153" i="4"/>
  <c r="K1154" i="4"/>
  <c r="K1155" i="4"/>
  <c r="K1156" i="4"/>
  <c r="K1158" i="4"/>
  <c r="K1159" i="4"/>
  <c r="K1160" i="4"/>
  <c r="K1161" i="4"/>
  <c r="K1225" i="4"/>
  <c r="K904" i="4"/>
  <c r="K957" i="4"/>
  <c r="K958" i="4"/>
  <c r="K959" i="4"/>
  <c r="K960" i="4"/>
  <c r="K961" i="4"/>
  <c r="K962" i="4"/>
  <c r="K963" i="4"/>
  <c r="K964" i="4"/>
  <c r="K965" i="4"/>
  <c r="K966" i="4"/>
  <c r="K967" i="4"/>
  <c r="K968" i="4"/>
  <c r="K969" i="4"/>
  <c r="K970" i="4"/>
  <c r="K971" i="4"/>
  <c r="K972" i="4"/>
  <c r="K973" i="4"/>
  <c r="K974" i="4"/>
  <c r="K976" i="4"/>
  <c r="K977" i="4"/>
  <c r="K978" i="4"/>
  <c r="K979" i="4"/>
  <c r="K1043" i="4"/>
  <c r="K16" i="4"/>
  <c r="K23" i="4"/>
  <c r="K25" i="4"/>
  <c r="K26" i="4"/>
  <c r="K30" i="4"/>
  <c r="K185" i="4"/>
  <c r="K230" i="4"/>
  <c r="K250" i="4"/>
  <c r="K262" i="4"/>
  <c r="K270" i="4"/>
  <c r="K280" i="4"/>
  <c r="K304" i="4"/>
  <c r="K352" i="4"/>
  <c r="K363" i="4"/>
  <c r="K371" i="4"/>
  <c r="K374" i="4"/>
  <c r="K375" i="4"/>
  <c r="K392" i="4"/>
  <c r="K393" i="4"/>
  <c r="K403" i="4"/>
  <c r="K407" i="4"/>
  <c r="K414" i="4"/>
  <c r="K421" i="4"/>
  <c r="K429" i="4"/>
  <c r="M106" i="1"/>
  <c r="M105" i="1"/>
  <c r="M104" i="1"/>
  <c r="M103" i="1"/>
  <c r="M102" i="1"/>
  <c r="M101" i="1"/>
  <c r="M100" i="1"/>
  <c r="M99" i="1"/>
  <c r="M98" i="1"/>
  <c r="M97" i="1"/>
</calcChain>
</file>

<file path=xl/sharedStrings.xml><?xml version="1.0" encoding="utf-8"?>
<sst xmlns="http://schemas.openxmlformats.org/spreadsheetml/2006/main" count="20428" uniqueCount="2481">
  <si>
    <t>Exposure</t>
    <phoneticPr fontId="2" type="noConversion"/>
  </si>
  <si>
    <t>SNP</t>
  </si>
  <si>
    <t>Chr</t>
    <phoneticPr fontId="2" type="noConversion"/>
  </si>
  <si>
    <t>BP</t>
  </si>
  <si>
    <t>effect_allele.exposure</t>
    <phoneticPr fontId="2" type="noConversion"/>
  </si>
  <si>
    <t>other_allele.exposure</t>
  </si>
  <si>
    <t>beta.exposure</t>
  </si>
  <si>
    <t>se.exposure</t>
  </si>
  <si>
    <t>palindromic</t>
  </si>
  <si>
    <t>pval.exposure</t>
  </si>
  <si>
    <t>samplesize.exposure</t>
  </si>
  <si>
    <t>mr_keep</t>
    <phoneticPr fontId="2" type="noConversion"/>
  </si>
  <si>
    <t>F</t>
  </si>
  <si>
    <t>Outcome</t>
    <phoneticPr fontId="2" type="noConversion"/>
  </si>
  <si>
    <t>Method</t>
    <phoneticPr fontId="2" type="noConversion"/>
  </si>
  <si>
    <t>nsnp</t>
  </si>
  <si>
    <t>b</t>
  </si>
  <si>
    <t>se</t>
  </si>
  <si>
    <t>pval</t>
  </si>
  <si>
    <t>OR</t>
    <phoneticPr fontId="2" type="noConversion"/>
  </si>
  <si>
    <t>LCI_OR</t>
    <phoneticPr fontId="2" type="noConversion"/>
  </si>
  <si>
    <t>UCI_OR</t>
    <phoneticPr fontId="2" type="noConversion"/>
  </si>
  <si>
    <t>Q</t>
  </si>
  <si>
    <t>Q_df</t>
  </si>
  <si>
    <t>Q_pval</t>
  </si>
  <si>
    <t>egger_intercept</t>
    <phoneticPr fontId="2" type="noConversion"/>
  </si>
  <si>
    <t>MR_PRESSO_pval</t>
    <phoneticPr fontId="2" type="noConversion"/>
  </si>
  <si>
    <t>rs112408513</t>
  </si>
  <si>
    <t>T</t>
  </si>
  <si>
    <t>G</t>
  </si>
  <si>
    <t>rs11647185</t>
  </si>
  <si>
    <t>rs117480324</t>
  </si>
  <si>
    <t>A</t>
  </si>
  <si>
    <t>rs13001419</t>
  </si>
  <si>
    <t>C</t>
  </si>
  <si>
    <t>rs140011828</t>
  </si>
  <si>
    <t>rs147857316</t>
  </si>
  <si>
    <t>rs186627143</t>
  </si>
  <si>
    <t>rs2275132</t>
  </si>
  <si>
    <t>rs2367532</t>
  </si>
  <si>
    <t>rs237625</t>
  </si>
  <si>
    <t>rs28483602</t>
  </si>
  <si>
    <t>rs28495793</t>
  </si>
  <si>
    <t>rs6107195</t>
  </si>
  <si>
    <t>rs62143198</t>
  </si>
  <si>
    <t>rs77590895</t>
  </si>
  <si>
    <t>rs79992267</t>
  </si>
  <si>
    <t>Akt</t>
    <phoneticPr fontId="2" type="noConversion"/>
  </si>
  <si>
    <t>rs10733789</t>
  </si>
  <si>
    <t>EIF4EBP2</t>
  </si>
  <si>
    <t>rs10864412</t>
  </si>
  <si>
    <t>rs113664570</t>
  </si>
  <si>
    <t>rs11708375</t>
  </si>
  <si>
    <t>rs1654642</t>
  </si>
  <si>
    <t>rs17003636</t>
  </si>
  <si>
    <t>rs186490680</t>
  </si>
  <si>
    <t>rs2745108</t>
  </si>
  <si>
    <t>rs6993770</t>
  </si>
  <si>
    <t>rs72743058</t>
  </si>
  <si>
    <t>rs72806714</t>
  </si>
  <si>
    <t>rs7332886</t>
  </si>
  <si>
    <t>rs76802510</t>
  </si>
  <si>
    <t>rs79613514</t>
  </si>
  <si>
    <t>rs79943794</t>
  </si>
  <si>
    <t>rs10750581</t>
  </si>
  <si>
    <t>rs11072221</t>
  </si>
  <si>
    <t>rs117244611</t>
  </si>
  <si>
    <t>rs118190027</t>
  </si>
  <si>
    <t>rs16831952</t>
  </si>
  <si>
    <t>rs752937</t>
  </si>
  <si>
    <t>rs75596147</t>
  </si>
  <si>
    <t>rs76050618</t>
  </si>
  <si>
    <t>rs78974779</t>
  </si>
  <si>
    <t>rs906310</t>
  </si>
  <si>
    <t>rs9791261</t>
  </si>
  <si>
    <t>rs2299573</t>
  </si>
  <si>
    <t>rs17513875</t>
  </si>
  <si>
    <t>rs76275717</t>
  </si>
  <si>
    <t>rs35940531</t>
  </si>
  <si>
    <t>rs79489052</t>
  </si>
  <si>
    <t>rs2478836</t>
  </si>
  <si>
    <t>rs62143206</t>
  </si>
  <si>
    <t>rs11079714</t>
  </si>
  <si>
    <t>rs79533102</t>
  </si>
  <si>
    <t>rs72701281</t>
  </si>
  <si>
    <t>rs6701629</t>
  </si>
  <si>
    <t>rs111876116</t>
  </si>
  <si>
    <t>rs146672485</t>
  </si>
  <si>
    <t>rs61849989</t>
  </si>
  <si>
    <t>rs138881836</t>
  </si>
  <si>
    <t>rs139865706</t>
  </si>
  <si>
    <t>rs2984440</t>
  </si>
  <si>
    <t>rs3857001</t>
  </si>
  <si>
    <t>rs3935950</t>
  </si>
  <si>
    <t>rs4149991</t>
  </si>
  <si>
    <t>rs62143197</t>
  </si>
  <si>
    <t>rs754864</t>
  </si>
  <si>
    <t>rs79098451</t>
  </si>
  <si>
    <t>RPS6KB1</t>
  </si>
  <si>
    <t>rs528298</t>
  </si>
  <si>
    <t>rs9290587</t>
  </si>
  <si>
    <t>rs28626960</t>
  </si>
  <si>
    <t>rs9277619</t>
  </si>
  <si>
    <t>rs12677839</t>
  </si>
  <si>
    <t>rs3110032</t>
  </si>
  <si>
    <t>rs117141409</t>
  </si>
  <si>
    <t>rs139519023</t>
  </si>
  <si>
    <t>rs919791</t>
  </si>
  <si>
    <t>rs769393</t>
    <phoneticPr fontId="5" type="noConversion"/>
  </si>
  <si>
    <t>rs115261037</t>
    <phoneticPr fontId="5" type="noConversion"/>
  </si>
  <si>
    <t>rs26245</t>
    <phoneticPr fontId="5" type="noConversion"/>
  </si>
  <si>
    <t>rs6929520</t>
    <phoneticPr fontId="5" type="noConversion"/>
  </si>
  <si>
    <t>rs17151185</t>
    <phoneticPr fontId="5" type="noConversion"/>
  </si>
  <si>
    <t>rs79858896</t>
    <phoneticPr fontId="5" type="noConversion"/>
  </si>
  <si>
    <t>rs60869796</t>
    <phoneticPr fontId="5" type="noConversion"/>
  </si>
  <si>
    <t>rs7358570</t>
    <phoneticPr fontId="5" type="noConversion"/>
  </si>
  <si>
    <t>rs1950476</t>
    <phoneticPr fontId="5" type="noConversion"/>
  </si>
  <si>
    <t>rs75416268</t>
    <phoneticPr fontId="5" type="noConversion"/>
  </si>
  <si>
    <t>Akt</t>
    <phoneticPr fontId="2" type="noConversion"/>
  </si>
  <si>
    <t>Autism Spectrum Disorder</t>
  </si>
  <si>
    <t>MR Egger</t>
  </si>
  <si>
    <t>Weighted median</t>
  </si>
  <si>
    <t>Inverse variance weighted</t>
  </si>
  <si>
    <r>
      <t>Heterogeneity(</t>
    </r>
    <r>
      <rPr>
        <b/>
        <i/>
        <sz val="11"/>
        <color theme="1"/>
        <rFont val="Times New Roman"/>
        <family val="1"/>
      </rPr>
      <t>I</t>
    </r>
    <r>
      <rPr>
        <b/>
        <vertAlign val="superscript"/>
        <sz val="11"/>
        <color theme="1"/>
        <rFont val="等线"/>
        <family val="3"/>
        <charset val="134"/>
        <scheme val="minor"/>
      </rPr>
      <t>2</t>
    </r>
    <r>
      <rPr>
        <b/>
        <sz val="11"/>
        <color theme="1"/>
        <rFont val="等线"/>
        <family val="2"/>
        <scheme val="minor"/>
      </rPr>
      <t>)</t>
    </r>
    <phoneticPr fontId="2" type="noConversion"/>
  </si>
  <si>
    <r>
      <t>τ</t>
    </r>
    <r>
      <rPr>
        <b/>
        <vertAlign val="superscript"/>
        <sz val="11"/>
        <color theme="1"/>
        <rFont val="等线"/>
        <family val="3"/>
        <charset val="134"/>
        <scheme val="minor"/>
      </rPr>
      <t>2</t>
    </r>
    <phoneticPr fontId="2" type="noConversion"/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</si>
  <si>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2"/>
        <scheme val="minor"/>
      </rPr>
      <t> for heterogeneity</t>
    </r>
    <phoneticPr fontId="2" type="noConversion"/>
  </si>
  <si>
    <t>HIF1α</t>
  </si>
  <si>
    <t>HIF1α</t>
    <phoneticPr fontId="2" type="noConversion"/>
  </si>
  <si>
    <t>PKCα</t>
  </si>
  <si>
    <t>PKCα</t>
    <phoneticPr fontId="2" type="noConversion"/>
  </si>
  <si>
    <t>PKCζ</t>
  </si>
  <si>
    <t>PKCζ</t>
    <phoneticPr fontId="2" type="noConversion"/>
  </si>
  <si>
    <t>PKCα</t>
    <phoneticPr fontId="5" type="noConversion"/>
  </si>
  <si>
    <t>Query</t>
  </si>
  <si>
    <t>GWAS Trait</t>
  </si>
  <si>
    <t>PMID</t>
  </si>
  <si>
    <t>RS Number</t>
  </si>
  <si>
    <t>Position (GRCh37)</t>
  </si>
  <si>
    <t>Alleles</t>
  </si>
  <si>
    <t>R2</t>
  </si>
  <si>
    <t>D'</t>
  </si>
  <si>
    <t>Risk Allele</t>
  </si>
  <si>
    <t>Effect Size (95% CI)</t>
  </si>
  <si>
    <t>Beta or OR</t>
  </si>
  <si>
    <t>P-value</t>
  </si>
  <si>
    <t>High light scatter reticulocyte count</t>
  </si>
  <si>
    <t>rs11687457</t>
  </si>
  <si>
    <t>chr2:26023763</t>
  </si>
  <si>
    <t>C=0.509, T=0.491</t>
  </si>
  <si>
    <t>0.021-0.03</t>
  </si>
  <si>
    <t>Reticulocyte count</t>
  </si>
  <si>
    <t>0.019-0.028</t>
  </si>
  <si>
    <t>Reticulocyte fraction of red cells</t>
  </si>
  <si>
    <t>0.02-0.029</t>
  </si>
  <si>
    <t>High light scatter reticulocyte percentage of red cells</t>
  </si>
  <si>
    <t>rs34579290</t>
  </si>
  <si>
    <t>chr2:26080394</t>
  </si>
  <si>
    <t>C=0.491, T=0.509</t>
  </si>
  <si>
    <t>Hemoglobin concentration</t>
  </si>
  <si>
    <t>NA</t>
  </si>
  <si>
    <t>Interleukin-1-receptor antagonist levels</t>
  </si>
  <si>
    <t>rs62143194</t>
  </si>
  <si>
    <t>chr19:54319624</t>
  </si>
  <si>
    <t>C=0.798, G=0.202</t>
  </si>
  <si>
    <t>Riboflavin kinase levels (RFK.13059.33.3)</t>
  </si>
  <si>
    <t>0.33-0.45</t>
  </si>
  <si>
    <t>Osteocalcin levels (BGLAP.11067.13.3)</t>
  </si>
  <si>
    <t>0.2-0.32</t>
  </si>
  <si>
    <t>Very long-chain acyl-CoA synthetase levels (SLC27A2.9045.3.3)</t>
  </si>
  <si>
    <t>0.21-0.33</t>
  </si>
  <si>
    <t>WSC domain-containing protein 2 levels (WSCD2.6274.15.3)</t>
  </si>
  <si>
    <t>0.18-0.3</t>
  </si>
  <si>
    <t>Lysophosphatidylcholine acyltransferase 2 levels (LPCAT2.11175.45.3)</t>
  </si>
  <si>
    <t>0.46-0.58</t>
  </si>
  <si>
    <t>Double-stranded RNA-binding protein Staufen homolog 1 levels (STAU1.12471.47.3)</t>
  </si>
  <si>
    <t>0.35-0.47</t>
  </si>
  <si>
    <t>Tyrosine-protein kinase Fgr levels (FGR.3810.50.2)</t>
  </si>
  <si>
    <t>0.29-0.41</t>
  </si>
  <si>
    <t>Killer cell lectin-like receptor subfamily F member 1 levels (KLRF1.5098.79.3)</t>
  </si>
  <si>
    <t>Tumor necrosis factor receptor superfamily member 16 levels (NGFR.8949.3.3)</t>
  </si>
  <si>
    <t>0.17-0.29</t>
  </si>
  <si>
    <t>Low-density lipoprotein receptor-related protein 1, soluble levels (LRP1.8601.167.3)</t>
  </si>
  <si>
    <t>0.16-0.28</t>
  </si>
  <si>
    <t>Low-density lipoprotein receptor-related protein 1B levels (LRP1B.11275.94.3)</t>
  </si>
  <si>
    <t>0.65-0.77</t>
  </si>
  <si>
    <t>Inosine-5'-monophosphate dehydrogenase 1 levels (IMPDH1.5229.90.3)</t>
  </si>
  <si>
    <t>Spermidine levels</t>
  </si>
  <si>
    <t>()</t>
  </si>
  <si>
    <t>Lymphocyte forward scatter distribution width</t>
  </si>
  <si>
    <t>0.042-0.076</t>
  </si>
  <si>
    <t>Plasmin levels (PLG.4150.75.2)</t>
  </si>
  <si>
    <t>rs62143196</t>
  </si>
  <si>
    <t>chr19:54320636</t>
  </si>
  <si>
    <t>A=0.796, G=0.204</t>
  </si>
  <si>
    <t>Peptidyl-prolyl cis-trans isomerase-like 1 levels (PPIL1.9884.8.3)</t>
  </si>
  <si>
    <t>Lymphotactin levels (XCL1.14078.69.3)</t>
  </si>
  <si>
    <t>C-X-C motif chemokine 5 levels (CXCL5.2979.8.2)</t>
  </si>
  <si>
    <t>Charged multivesicular body protein 3 levels (VPS24.12508.9.3)</t>
  </si>
  <si>
    <t>0.47-0.59</t>
  </si>
  <si>
    <t>Stathmin-3 levels (STMN3.8019.73.3)</t>
  </si>
  <si>
    <t>0.54-0.66</t>
  </si>
  <si>
    <t>Immunoglobulin superfamily DCC subclass member 3 levels (IGDCC3.11952.1.3)</t>
  </si>
  <si>
    <t>0.52-0.64</t>
  </si>
  <si>
    <t>Interleukin-12 receptor subunit beta-1 levels (IL12RB1.2632.5.2)</t>
  </si>
  <si>
    <t>Immature granulocyte count</t>
  </si>
  <si>
    <t>0.038-0.073</t>
  </si>
  <si>
    <t>Immature granulocyte percentage of white cells</t>
  </si>
  <si>
    <t>0.055-0.091</t>
  </si>
  <si>
    <t>Mothers against decapentaplegic homolog 2 levels (SMAD2.10364.6.3)</t>
  </si>
  <si>
    <t>chr19:54320716</t>
  </si>
  <si>
    <t>A=0.204, G=0.796</t>
  </si>
  <si>
    <t>Next to BRCA1 gene 1 protein levels (NBR1.7696.104.3)</t>
  </si>
  <si>
    <t>0.25-0.37</t>
  </si>
  <si>
    <t>Bifunctional polynucleotide phosphatase/kinase levels (PNKP.13657.2.3)</t>
  </si>
  <si>
    <t>Biliverdin reductase A levels (BLVRA.11382.5.3)</t>
  </si>
  <si>
    <t>0.26-0.38</t>
  </si>
  <si>
    <t>Beta-arrestin-1 levels (ARRB1.12643.4.3)</t>
  </si>
  <si>
    <t>Rho GTPase-activating protein 30 levels (ARHGAP30.12807.89.3)</t>
  </si>
  <si>
    <t>0.15-0.27</t>
  </si>
  <si>
    <t>Rho guanine nucleotide exchange factor 1 levels (ARHGEF1.13976.9.3)</t>
  </si>
  <si>
    <t>Regulator of G-protein signaling 18 levels (RGS18.13982.33.3)</t>
  </si>
  <si>
    <t>0.19-0.31</t>
  </si>
  <si>
    <t>RAC-beta serine/threonine-protein kinase levels (AKT2.14685.17.3)</t>
  </si>
  <si>
    <t>Ras-related C3 botulinum toxin substrate 3 levels (RAC3.5271.5.1)</t>
  </si>
  <si>
    <t>Ribosomal protein S6 kinase alpha-6 levels (RPS6KA6.12688.115.3)</t>
  </si>
  <si>
    <t>Purine nucleoside phosphorylase levels (PNP.10039.32.3)</t>
  </si>
  <si>
    <t>Protein-tyrosine kinase 2-beta levels (PTK2B.8918.64.3)</t>
  </si>
  <si>
    <t>Prenylcysteine oxidase-like levels (PCYOX1L.5599.88.3)</t>
  </si>
  <si>
    <t>0.37-0.49</t>
  </si>
  <si>
    <t>Proteasome activator complex subunit 1 levels (PSME1.5918.5.3)</t>
  </si>
  <si>
    <t>Protein DGCR14 levels (DGCR14.11356.19.3)</t>
  </si>
  <si>
    <t>0.39-0.51</t>
  </si>
  <si>
    <t>Protein kinase C beta type (splice variant beta-II) levels (PRKCB.5475.10.3)</t>
  </si>
  <si>
    <t>0.48-0.6</t>
  </si>
  <si>
    <t>Protein kinase C iota type levels (PRKCI.3379.29.1)</t>
  </si>
  <si>
    <t>Eukaryotic translation initiation factor 3 subunit G levels (EIF3G.11454.87.3)</t>
  </si>
  <si>
    <t>0.55-0.67</t>
  </si>
  <si>
    <t>Eukaryotic translation initiation factor 3 subunit J levels (EIF3J.13497.34.3)</t>
  </si>
  <si>
    <t>Eukaryotic translation initiation factor 4B levels (EIF4B.14675.20.3)</t>
  </si>
  <si>
    <t>0.32-0.44</t>
  </si>
  <si>
    <t>Eukaryotic translation initiation factor 5A-1 levels (EIF5A.5888.29.3)</t>
  </si>
  <si>
    <t>0.4-0.52</t>
  </si>
  <si>
    <t>ETS domain-containing protein Elk-3 levels (ELK3.5707.55.3)</t>
  </si>
  <si>
    <t>0.34-0.46</t>
  </si>
  <si>
    <t>Eukaryotic translation initiation factor 1A, X-chromosomal levels (EIF1AX.9850.38.3)</t>
  </si>
  <si>
    <t>Ephrin type-A receptor 5 levels (EPHA5.14089.41.3)</t>
  </si>
  <si>
    <t>E3 ubiquitin-protein ligase DTX3L levels (DTX3L.11643.73.3)</t>
  </si>
  <si>
    <t>0.3-0.42</t>
  </si>
  <si>
    <t>Nuclear factor erythroid 2-related factor 1 levels (NFE2L1.11154.3.3)</t>
  </si>
  <si>
    <t>Nuclear protein localization protein 4 homolog levels (NPLOC4.12993.21.3)</t>
  </si>
  <si>
    <t>Obg-like ATPase 1 levels (OLA1.12659.13.3)</t>
  </si>
  <si>
    <t>Phosphomevalonate kinase levels (PMVK.12450.42.3)</t>
  </si>
  <si>
    <t>Platelet-activating factor acetylhydrolase IB subunit beta levels (PAFAH1B2.2642.4.1)</t>
  </si>
  <si>
    <t>0.22-0.34</t>
  </si>
  <si>
    <t>Polyadenylate-binding protein 3 levels (PABPC3.10447.18.3)</t>
  </si>
  <si>
    <t>0.28-0.4</t>
  </si>
  <si>
    <t>Polyadenylate-binding protein 4 levels (PABPC4.12603.87.3)</t>
  </si>
  <si>
    <t>Peptidyl-prolyl cis-trans isomerase H levels (PPIH.12449.16.3)</t>
  </si>
  <si>
    <t>MAP kinase-activated protein kinase 2 levels (MAPKAPK2.3820.68.2)</t>
  </si>
  <si>
    <t>Vigilin levels (HDLBP.13570.43.3)</t>
  </si>
  <si>
    <t>WAP four-disulfide core domain protein 3 levels (WFDC3.6384.19.3)</t>
  </si>
  <si>
    <t>UV excision repair protein RAD23 homolog B levels (RAD23B.12522.6.3)</t>
  </si>
  <si>
    <t>Vacuolar protein sorting-associated protein 4A levels (VPS4A.11476.43.3)</t>
  </si>
  <si>
    <t>Malate dehydrogenase, cytoplasmic levels (MDH1.3853.56.1)</t>
  </si>
  <si>
    <t>Acid ceramidase levels (ASAH1.5748.20.3)</t>
  </si>
  <si>
    <t>0.31-0.43</t>
  </si>
  <si>
    <t>Arf-GAP with SH3 domain, ANK repeat and PH domain-containing protein 2 levels (ASAP2.13518.5.3)</t>
  </si>
  <si>
    <t>0.14-0.26</t>
  </si>
  <si>
    <t>Arfaptin-1 levels (ARFIP1.13488.3.3)</t>
  </si>
  <si>
    <t>Alanine--tRNA ligase, cytoplasmic levels (AARS.12340.17.3)</t>
  </si>
  <si>
    <t>Aldose reductase levels (AKR1B1.9854.36.3)</t>
  </si>
  <si>
    <t>Acyl-CoA-binding domain-containing protein 6 levels (ACBD6.10075.75.3)</t>
  </si>
  <si>
    <t>14-3-3 protein family levels (YWHAB.YWHAE.YWHAG.YWHAH.YWHAQ.YWHAZ.SFN.4707.50.2)</t>
  </si>
  <si>
    <t>0.42-0.54</t>
  </si>
  <si>
    <t>14-3-3 protein zeta/delta levels (YWHAZ.5858.6.5)</t>
  </si>
  <si>
    <t>2'-5'-oligoadenylate synthase 1 levels (OAS1.10361.25.3)</t>
  </si>
  <si>
    <t>40S ribosomal protein S3 levels (RPS3.5026.66.1)</t>
  </si>
  <si>
    <t>40S ribosomal protein S3a levels (RPS3A.5484.63.3)</t>
  </si>
  <si>
    <t>Apoptotic protease-activating factor 1 levels (APAF1.13583.19.3)</t>
  </si>
  <si>
    <t>DnaJ homolog subfamily C member 17 levels (DNAJC17.14655.1.3)</t>
  </si>
  <si>
    <t>Docking protein 2 levels (DOK2.14246.50.3)</t>
  </si>
  <si>
    <t>0.27-0.39</t>
  </si>
  <si>
    <t>Dual specificity mitogen-activated protein kinase kinase 1 levels (MAP2K1.2864.2.3)</t>
  </si>
  <si>
    <t>0.49-0.61</t>
  </si>
  <si>
    <t>Dual specificity mitogen-activated protein kinase kinase 3 levels (MAP2K3.6151.18.3)</t>
  </si>
  <si>
    <t>0.24-0.36</t>
  </si>
  <si>
    <t>DnaJ homolog subfamily B member 2 levels (DNAJB2.11438.6.3)</t>
  </si>
  <si>
    <t>0.44-0.56</t>
  </si>
  <si>
    <t>Dihydropteridine reductase levels (QDPR.11257.1.3)</t>
  </si>
  <si>
    <t>Casein kinase I isoform gamma-2 levels (CSNK1G2.12653.13.3)</t>
  </si>
  <si>
    <t>Caspase-10 levels (CASP10.5340.24.3)</t>
  </si>
  <si>
    <t>CD226 antigen levels (CD226.5721.1.3)</t>
  </si>
  <si>
    <t>Carbonyl reductase [NADPH] 1 levels (CBR1.12381.26.3)</t>
  </si>
  <si>
    <t>B-cell lymphoma/leukemia 10 levels (BCL10.8768.4.3)</t>
  </si>
  <si>
    <t>Cold-inducible RNA-binding protein levels (CIRBP.12724.81.3)</t>
  </si>
  <si>
    <t>0.6-0.72</t>
  </si>
  <si>
    <t>Cryptic protein levels (CFC1.3294.55.2)</t>
  </si>
  <si>
    <t>0.43-0.55</t>
  </si>
  <si>
    <t>IST1 homolog levels (IST1.12434.25.3)</t>
  </si>
  <si>
    <t>Tyrosine-protein kinase BTK levels (BTK.3416.2.2)</t>
  </si>
  <si>
    <t>Tyrosine-protein kinase Lyn levels (LYN.3453.87.2)</t>
  </si>
  <si>
    <t>Tyrosine-protein kinase Lyn, isoform B levels (LYN.3381.24.2)</t>
  </si>
  <si>
    <t>Guanine nucleotide-binding protein G(k) subunit alpha levels (GNAI3.12650.43.3)</t>
  </si>
  <si>
    <t>Stromal membrane-associated protein 1 levels (SMAP1.11649.3.3)</t>
  </si>
  <si>
    <t>0.36-0.48</t>
  </si>
  <si>
    <t>Heterogeneous nuclear ribonucleoprotein A/B levels (HNRNPAB.4450.26.2)</t>
  </si>
  <si>
    <t>0.51-0.63</t>
  </si>
  <si>
    <t>Talin-2 levels (TLN2.14082.56.3)</t>
  </si>
  <si>
    <t>Tax1-binding protein 3 levels (TAX1BP3.12498.12.3)</t>
  </si>
  <si>
    <t>0.23-0.35</t>
  </si>
  <si>
    <t>ICOS ligand levels (ICOSLG.9303.9.3)</t>
  </si>
  <si>
    <t>Testican-1 levels (SPOCK1.5490.53.3)</t>
  </si>
  <si>
    <t>Gamma-aminobutyric acid receptor-associated protein-like 2 levels (GABARAPL2.12494.99.3)</t>
  </si>
  <si>
    <t>Gamma-enolase levels (ENO2.11083.23.3)</t>
  </si>
  <si>
    <t>Fructose-bisphosphate aldolase A levels (ALDOA.5864.10.3)</t>
  </si>
  <si>
    <t>Troponin I, cardiac muscle levels (TNNI3.5930.54.3)</t>
  </si>
  <si>
    <t>Tubulin--tyrosine ligase levels (TTL.13973.62.3)</t>
  </si>
  <si>
    <t>Tubulin-specific chaperone E levels (TBCE.11211.7.3)</t>
  </si>
  <si>
    <t>Translation initiation factor eIF-2B subunit alpha levels (EIF2B1.10080.9.3)</t>
  </si>
  <si>
    <t>Lon protease homolog, mitochondrial levels (LONP1.6398.12.3)</t>
  </si>
  <si>
    <t>HemK methyltransferase family member 2 levels (N6AMT1.11096.57.3)</t>
  </si>
  <si>
    <t>Serine-rich single-pass membrane protein 1 levels (SSMEM1.8298.8.3)</t>
  </si>
  <si>
    <t>Serine/threonine-protein kinase PAK 4 levels (PAK4.13719.19.3)</t>
  </si>
  <si>
    <t>Growth factor receptor-bound protein 2 levels (GRB2.5464.52.3)</t>
  </si>
  <si>
    <t>Immunoglobulin-binding protein 1 levels (IGBP1.12358.6.3)</t>
  </si>
  <si>
    <t>Inhibitor of growth protein 1 levels (ING1.3888.8.1)</t>
  </si>
  <si>
    <t>Signal transducer and activator of transcription 1-alpha/beta levels (STAT1.12351.25.3)</t>
  </si>
  <si>
    <t>General transcription factor II-I levels (GTF2I.13609.11.3)</t>
  </si>
  <si>
    <t>Glucosamine 6-phosphate N-acetyltransferase levels (GNPNAT1.13954.9.3)</t>
  </si>
  <si>
    <t>Glucosamine-6-phosphate isomerase 1 levels (GNPDA1.8909.77.3)</t>
  </si>
  <si>
    <t>Ubiquitin-conjugating enzyme E2 N levels (UBE2N.3905.62.1)</t>
  </si>
  <si>
    <t>Ubiquitin-conjugating enzyme E2 variant 1 levels (UBE2V1.11626.7.3)</t>
  </si>
  <si>
    <t>Ubiquitin-like protein 4A levels (UBL4A.11490.42.3)</t>
  </si>
  <si>
    <t>0.45-0.57</t>
  </si>
  <si>
    <t>Glutaredoxin-2, mitochondrial levels (GLRX2.12486.8.3)</t>
  </si>
  <si>
    <t>Tyrosine-protein phosphatase non-receptor type 7 levels (PTPN7.14688.6.3)</t>
  </si>
  <si>
    <t>Uncharacterized protein KIAA0040 levels (KIAA0040.14603.51.3)</t>
  </si>
  <si>
    <t>SIR2-like protein 2 levels</t>
  </si>
  <si>
    <t>chr19:54320939</t>
  </si>
  <si>
    <t>Mitogen-activated protein kinase 1 levels (MAPK1.3115.64.2)</t>
  </si>
  <si>
    <t>Mitogen-activated protein kinase 14 levels (MAPK14.5007.1.1)</t>
  </si>
  <si>
    <t>Mitogen-activated protein kinase 3 levels (MAPK3.2855.49.2)</t>
  </si>
  <si>
    <t>0.57-0.69</t>
  </si>
  <si>
    <t>Mitogen-activated protein kinase 8 levels (MAPK8.3825.18.2)</t>
  </si>
  <si>
    <t>Bis(5'-adenosyl)-triphosphatase levels (FHIT.9826.135.3)</t>
  </si>
  <si>
    <t>Breast cancer anti-estrogen resistance protein 3 levels (BCAR3.12634.79.3)</t>
  </si>
  <si>
    <t>BRICHOS domain-containing protein 5 levels (BRICD5.6612.90.3)</t>
  </si>
  <si>
    <t>beta-adrenergic receptor kinase 1 levels (ADRBK1.3347.9.2)</t>
  </si>
  <si>
    <t>RNA-binding protein 3 levels (RBM3.12747.89.3)</t>
  </si>
  <si>
    <t>0.64-0.76</t>
  </si>
  <si>
    <t>RNA-binding protein 39 levels (RBM39.4284.18.3)</t>
  </si>
  <si>
    <t>0.41-0.53</t>
  </si>
  <si>
    <t>Runt-related transcription factor 3 levels (RUNX3.11138.16.3)</t>
  </si>
  <si>
    <t>Retinoic acid receptor responder protein 3 levels (RARRES3.10961.15.3)</t>
  </si>
  <si>
    <t>Rho GDP-dissociation inhibitor 2 levels (ARHGDIB.9846.32.3)</t>
  </si>
  <si>
    <t>0.61-0.73</t>
  </si>
  <si>
    <t>Regulator of microtubule dynamics protein 1 levels (RMDN1.7096.30.3)</t>
  </si>
  <si>
    <t>RAC-alpha/beta/gamma serine/threonine-protein kinase levels (AKT1.AKT2.AKT3.3392.68.2)</t>
  </si>
  <si>
    <t>0.38-0.5</t>
  </si>
  <si>
    <t>Pro-FMRFamide-related neuropeptide FF levels (NPFF.5617.41.3)</t>
  </si>
  <si>
    <t>0.5-0.62</t>
  </si>
  <si>
    <t>Protein MRVI1 levels (MRVI1.8255.34.3)</t>
  </si>
  <si>
    <t>Protein S100-A4 levels (S100A4.14116.129.3)</t>
  </si>
  <si>
    <t>Probable RNA-binding protein EIF1AD levels (EIF1AD.13545.97.3)</t>
  </si>
  <si>
    <t>0.59-0.71</t>
  </si>
  <si>
    <t>Eukaryotic translation initiation factor 4E type 2 levels (EIF4E2.9745.20.3)</t>
  </si>
  <si>
    <t>ELAV-like protein 1 levels (ELAVL1.11592.1.3)</t>
  </si>
  <si>
    <t>E3 ubiquitin-protein ligase CBL levels (CBL.12016.60.3)</t>
  </si>
  <si>
    <t>Selenide, water dikinase 1 levels (SEPHS1.14083.25.3)</t>
  </si>
  <si>
    <t>Phosphatidylinositol 3,4,5-trisphosphate 3-phosphatase and dual-specificity protein phosphatase PTEN levels (PTEN.3831.21.1)</t>
  </si>
  <si>
    <t>Oxidoreductase HTATIP2 levels (HTATIP2.7753.21.3)</t>
  </si>
  <si>
    <t>Poly(rC)-binding protein 1 levels (PCBP1.11458.30.3)</t>
  </si>
  <si>
    <t>Peptidyl-prolyl cis-trans isomerase A levels (PPIA.5247.17.4)</t>
  </si>
  <si>
    <t>Vesicle transport through interaction with t-SNAREs homolog 1B levels (VTI1B.8963.8.3)</t>
  </si>
  <si>
    <t>Vesicle-associated membrane protein-associated protein A levels (VAPA.7167.102.3)</t>
  </si>
  <si>
    <t>Macrophage migration inhibitory factor levels (MIF.5356.2.3)</t>
  </si>
  <si>
    <t>5-formyltetrahydrofolate cyclo-ligase levels (MTHFS.14107.1.3)</t>
  </si>
  <si>
    <t>Arf-GAP domain and FG repeat-containing protein 1 levels (AGFG1.11681.8.3)</t>
  </si>
  <si>
    <t>Arf-GAP with coiled-coil, ANK repeat and PH domain-containing protein 2 levels (ACAP2.12343.14.3)</t>
  </si>
  <si>
    <t>Alcohol dehydrogenase [NADP(+)] levels (AKR1A1.4192.10.2)</t>
  </si>
  <si>
    <t>Aldehyde dehydrogenase family 3 member B1 levels (ALDH3B1.12940.35.3)</t>
  </si>
  <si>
    <t>ADP-ribosylation factor GTPase-activating protein 2 levels (ARFGAP2.11664.32.3)</t>
  </si>
  <si>
    <t>0.53-0.65</t>
  </si>
  <si>
    <t>ADP-ribosylation factor-binding protein GGA1 levels (GGA1.13594.158.3)</t>
  </si>
  <si>
    <t>ADP-ribosylation factor-binding protein GGA3 levels (GGA3.11683.19.3)</t>
  </si>
  <si>
    <t>ADP-ribosylation factor-like protein 3 levels (ARL3.12571.14.3)</t>
  </si>
  <si>
    <t>Calcyclin-binding protein levels (CACYBP.12432.23.3)</t>
  </si>
  <si>
    <t>cAMP-regulated phosphoprotein 19 levels (ARPP19.4963.19.1)</t>
  </si>
  <si>
    <t>Double-stranded RNA-binding protein Staufen homolog 2 levels (STAU2.12970.35.3)</t>
  </si>
  <si>
    <t>DNA-3-methyladenine glycosylase levels (MPG.12438.127.3)</t>
  </si>
  <si>
    <t>0.67-0.79</t>
  </si>
  <si>
    <t>DNA/RNA-binding protein KIN17 levels (KIN.14643.27.3)</t>
  </si>
  <si>
    <t>Cartilage intermediate layer protein 1 levels (CILP.5717.2.3)</t>
  </si>
  <si>
    <t>Clathrin interactor 1 levels (CLINT1.11659.31.3)</t>
  </si>
  <si>
    <t>0.63-0.75</t>
  </si>
  <si>
    <t>Centrin-2 levels (CETN2.13078.3.3)</t>
  </si>
  <si>
    <t>Alpha/beta hydrolase domain-containing protein 14A levels (ABHD14A.5715.4.3)</t>
  </si>
  <si>
    <t>0.56-0.68</t>
  </si>
  <si>
    <t>Crk-like protein levels (CRKL.9877.28.3)</t>
  </si>
  <si>
    <t>Cysteine-rich secretory protein 3 levels (CRISP3.3187.52.2)</t>
  </si>
  <si>
    <t>Death-associated protein kinase 2 levels (DAPK2.4355.13.1)</t>
  </si>
  <si>
    <t>Tyrosine-protein kinase CSK levels (CSK.3363.31.4)</t>
  </si>
  <si>
    <t>Heterogeneous nuclear ribonucleoprotein D-like levels (HNRNPDL.10852.114.3)</t>
  </si>
  <si>
    <t>Toll/interleukin-1 receptor domain-containing adapter protein levels (TIRAP.9839.148.3)</t>
  </si>
  <si>
    <t>Gamma-interferon-inducible protein 16 levels (IFI16.12893.159.3)</t>
  </si>
  <si>
    <t>0.58-0.7</t>
  </si>
  <si>
    <t>Fructose-2,6-bisphosphatase TIGAR levels (TIGAR.12476.50.3)</t>
  </si>
  <si>
    <t>Triosephosphate isomerase levels (TPI1.4309.59.3)</t>
  </si>
  <si>
    <t>Interferon-induced protein with tetratricopeptide repeats 3 levels (IFIT3.13642.90.3)</t>
  </si>
  <si>
    <t>Tumor necrosis factor ligand superfamily member 14 levels (TNFSF14.5355.69.3)</t>
  </si>
  <si>
    <t>Transforming protein RhoA levels (RHOA.9855.10.3)</t>
  </si>
  <si>
    <t>Transketolase levels (TKT.4306.4.2)</t>
  </si>
  <si>
    <t>Translationally-controlled tumor protein levels (TPT1.3872.2.1)</t>
  </si>
  <si>
    <t>Lymphocyte antigen 6 complex locus protein G6c levels (LY6G6C.6256.9.3)</t>
  </si>
  <si>
    <t>Haloacid dehalogenase-like hydrolase domain-containing protein 2 levels (HDHD2.13472.35.3)</t>
  </si>
  <si>
    <t>SHC-transforming protein 1 levels (SHC1.5272.55.2)</t>
  </si>
  <si>
    <t>Signal transducer and activator of transcription 3 levels (STAT3.10346.5.3)</t>
  </si>
  <si>
    <t>Glucose-6-phosphate isomerase levels (GPI.4272.46.2)</t>
  </si>
  <si>
    <t>Ubiquitin carboxyl-terminal hydrolase 8 levels (USP8.13450.49.3)</t>
  </si>
  <si>
    <t>Ubiquitin-conjugating enzyme E2 D4 levels (UBE2D4.13475.10.3)</t>
  </si>
  <si>
    <t>Glycogen phosphorylase, liver form levels (PYGL.11441.11.3)</t>
  </si>
  <si>
    <t>High mobility group protein B2 levels (HMGB2.6913.189.3)</t>
  </si>
  <si>
    <t>U1 small nuclear ribonucleoprotein A levels (SNRPA.12678.66.3)</t>
  </si>
  <si>
    <t>Ubiquilin-4 levels (UBQLN4.12720.71.3)</t>
  </si>
  <si>
    <t>UPF0696 protein C11orf68 levels (C11orf68.8307.47.3)</t>
  </si>
  <si>
    <t>Interleukin-18 levels</t>
  </si>
  <si>
    <t>rs10424405</t>
  </si>
  <si>
    <t>chr19:54321933</t>
  </si>
  <si>
    <t>A=0.795, G=0.205</t>
  </si>
  <si>
    <t>Caspase 8 levels</t>
  </si>
  <si>
    <t>Pro-interleukin-16 levels</t>
  </si>
  <si>
    <t>Non-histone chromosomal protein HMG-14 levels (HMGN1.9187.2.3)</t>
  </si>
  <si>
    <t>Regulatory factor X-associated protein levels (RFXAP.12726.3.3)</t>
  </si>
  <si>
    <t>Probable dimethyladenosine transferase levels (DIMT1.12694.28.3)</t>
  </si>
  <si>
    <t>Probable RNA-binding protein 23 levels (RBM23.11590.5.3)</t>
  </si>
  <si>
    <t>Protein FAM150B levels (FAM150B.6284.7.3)</t>
  </si>
  <si>
    <t>Extracellular sulfatase Sulf-2 levels (SULF2.8305.18.3)</t>
  </si>
  <si>
    <t>NTF2-related export protein 1 levels (NXT1.9942.2.3)</t>
  </si>
  <si>
    <t>Nucleolin levels (NCL.13655.34.3)</t>
  </si>
  <si>
    <t>p53 and DNA damage-regulated protein 1 levels (PDRG1.12593.33.3)</t>
  </si>
  <si>
    <t>Voltage-gated potassium channel subunit beta-2 levels (KCNAB2.10015.119.3)</t>
  </si>
  <si>
    <t>Malignant T-cell-amplified sequence 1 levels (MCTS1.12488.9.3)</t>
  </si>
  <si>
    <t>Arachidonate 15-lipoxygenase B levels (ALOX15B.12422.143.3)</t>
  </si>
  <si>
    <t>Drebrin-like protein levels (DBNL.4978.54.2)</t>
  </si>
  <si>
    <t>Chromobox protein homolog 7 levels (CBX7.13027.20.3)</t>
  </si>
  <si>
    <t>B melanoma antigen 2 levels (BAGE2.6294.11.3)</t>
  </si>
  <si>
    <t>Cyclin-dependent kinase inhibitor 1B levels (CDKN1B.3719.2.2)</t>
  </si>
  <si>
    <t>Keratinocyte differentiation-associated protein levels (KRTDAP.5739.75.3)</t>
  </si>
  <si>
    <t>Stathmin-4 levels (STMN4.6267.51.3)</t>
  </si>
  <si>
    <t>Testis-expressed sequence 29 protein levels (TEX29.10557.6.3)</t>
  </si>
  <si>
    <t>Galectin-2 levels (LGALS2.3033.57.1)</t>
  </si>
  <si>
    <t>Fructose-1,6-bisphosphatase 1 levels (FBP1.7206.20.3)</t>
  </si>
  <si>
    <t>Integrin alpha-I: beta-1 complex levels (ITGA1.ITGB1.3503.4.2)</t>
  </si>
  <si>
    <t>Thioredoxin reductase 1, cytoplasmic levels (TXNRD1.13967.14.3)</t>
  </si>
  <si>
    <t>Heme oxygenase 2 levels (HMOX2.2622.18.1)</t>
  </si>
  <si>
    <t>Serine/threonine-protein kinase MRCK alpha levels (CDC42BPA.12706.2.3)</t>
  </si>
  <si>
    <t>Sialic acid-binding Ig-like lectin 12 levels (SIGLEC12.8352.26.3)</t>
  </si>
  <si>
    <t>Histone deacetylase complex subunit SAP18 levels (SAP18.12830.4.3)</t>
  </si>
  <si>
    <t>Histone H1x levels (H1FX.12709.63.3)</t>
  </si>
  <si>
    <t>Tyrosine-protein phosphatase non-receptor type 9 levels (PTPN9.12633.3.3)</t>
  </si>
  <si>
    <t>Ubiquitin levels (RPS27A.4474.19.2)</t>
  </si>
  <si>
    <t>Uncharacterized protein C7orf69 levels (C7orf69.9544.24.3)</t>
  </si>
  <si>
    <t>Monocyte count</t>
  </si>
  <si>
    <t>NR</t>
  </si>
  <si>
    <t>0.058-0.069</t>
  </si>
  <si>
    <t>Monocyte side fluorescence</t>
  </si>
  <si>
    <t>0.1-0.14</t>
  </si>
  <si>
    <t>rs4632248</t>
  </si>
  <si>
    <t>chr19:54324995</t>
  </si>
  <si>
    <t>G=0.798, T=0.202</t>
  </si>
  <si>
    <t>0.061-0.07</t>
  </si>
  <si>
    <t>Mitochondrial import inner membrane translocase subunit TIM14 levels (DNAJC19.4545.53.3)</t>
  </si>
  <si>
    <t>N-terminal Xaa-Pro-Lys N-methyltransferase 1 levels (NTMT1.12454.105.3)</t>
  </si>
  <si>
    <t>Neutrophil cytosol factor 2 levels (NCF2.10047.12.3)</t>
  </si>
  <si>
    <t>NHP2-like protein 1 levels (NHP2L1.13602.6.3)</t>
  </si>
  <si>
    <t>Nicotinamide phosphoribosyltransferase levels (NAMPT.5011.11.1)</t>
  </si>
  <si>
    <t>N-acetyl-D-glucosamine kinase levels (NAGK.3894.15.2)</t>
  </si>
  <si>
    <t>Bromodomain-containing protein 1 levels (BRD1.11607.15.3)</t>
  </si>
  <si>
    <t>Bcl10-interacting CARD protein levels (C9orf89.7778.104.3)</t>
  </si>
  <si>
    <t>0.69-0.81</t>
  </si>
  <si>
    <t>Protein unc-93 homolog B1 levels (UNC93B1.13487.24.3)</t>
  </si>
  <si>
    <t>Probable ATP-dependent RNA helicase DDX58 levels (DDX58.12382.2.3)</t>
  </si>
  <si>
    <t>Protein S100-A11 levels (S100A11.14011.17.3)</t>
  </si>
  <si>
    <t>Ezrin levels (EZR.9753.17.3)</t>
  </si>
  <si>
    <t>Fibroblast growth factor 16 levels (FGF16.13725.3.3)</t>
  </si>
  <si>
    <t>Plastin-2 levels (LCP1.9749.190.3)</t>
  </si>
  <si>
    <t>PolyUbiquitin K48-linked levels (UBB.6651.74.3)</t>
  </si>
  <si>
    <t>Y-box-binding protein 2 levels (YBX2.6372.7.3)</t>
  </si>
  <si>
    <t>Zinc finger protein 18 levels (ZNF18.11372.2.3)</t>
  </si>
  <si>
    <t>Lysozyme-like protein 2 levels (LYZL2.6377.54.3)</t>
  </si>
  <si>
    <t>Core-binding factor subunit beta levels (CBFB.10048.7.3)</t>
  </si>
  <si>
    <t>1-phosphatidylinositol 4,5-bisphosphate phosphodiesterase gamma-1 levels (PLCG1.4563.61.2)</t>
  </si>
  <si>
    <t>C-type lectin domain family 4 member K levels (CD207.3361.26.2)</t>
  </si>
  <si>
    <t>ADP-ribosylation factor 6 levels (ARF6.12425.104.3)</t>
  </si>
  <si>
    <t>Calcium/calmodulin-dependent protein kinase type II subunit alpha levels (CAMK2A.3350.53.2)</t>
  </si>
  <si>
    <t>DnaJ homolog subfamily B member 14 levels (DNAJB14.8053.16.3)</t>
  </si>
  <si>
    <t>Alpha-N-acetylgalactosaminide alpha-2,6-sialyltransferase 3 levels (ST6GALNAC3.10626.116.3)</t>
  </si>
  <si>
    <t>Small ubiquitin-related modifier 3 levels (SUMO3.14623.26.3)</t>
  </si>
  <si>
    <t>0.68-0.8</t>
  </si>
  <si>
    <t>Switch-associated protein 70 levels (SWAP70.13552.7.3)</t>
  </si>
  <si>
    <t>Syntaxin-7 levels (STX7.8274.64.3)</t>
  </si>
  <si>
    <t>Syntaxin-8 levels (STX8.10903.50.3)</t>
  </si>
  <si>
    <t>Gamma-aminobutyric acid receptor-associated protein-like 1 levels (GABARAPL1.12661.44.3)</t>
  </si>
  <si>
    <t>Thrombopoietin Receptor levels (MPL.3473.78.2)</t>
  </si>
  <si>
    <t>Leucine-rich repeat serine/threonine-protein kinase 2 levels (LRRK2.10990.21.3)</t>
  </si>
  <si>
    <t>SH3 domain-binding protein 2 levels (SH3BP2.7769.29.3)</t>
  </si>
  <si>
    <t>Signal transducer and activator of transcription 6 levels (STAT6.10372.18.3)</t>
  </si>
  <si>
    <t>Transformer-2 protein homolog beta levels (TRA2B.12373.73.3)</t>
  </si>
  <si>
    <t>Indoleamine 2,3-dioxygenase 1 levels (IDO1.9759.13.3)</t>
  </si>
  <si>
    <t>Ubiquitin-like protein ISG15 levels (ISG15.14151.4.3)</t>
  </si>
  <si>
    <t>Ubiquitin+1, truncated mutation for UbB levels (RPS27A.2846.24.2)</t>
  </si>
  <si>
    <t>High mobility group protein B3 levels (HMGB3.12775.6.3)</t>
  </si>
  <si>
    <t>Lamina-associated polypeptide 2, isoforms beta/gamma levels (TMPO.8265.225.3)</t>
  </si>
  <si>
    <t>LEM domain-containing protein 1 levels (LEMD1.8040.9.3)</t>
  </si>
  <si>
    <t>Taurine levels</t>
  </si>
  <si>
    <t>Monocyte side scatter distribution width</t>
  </si>
  <si>
    <t>0.14-0.18</t>
  </si>
  <si>
    <t>Monocyte percentage of white cells</t>
  </si>
  <si>
    <t>chr19:54326212</t>
  </si>
  <si>
    <t>G=0.799, T=0.201</t>
  </si>
  <si>
    <t>0.073-0.084</t>
  </si>
  <si>
    <t>0.068-0.079</t>
  </si>
  <si>
    <t>Granulocyte percentage of myeloid white cells</t>
  </si>
  <si>
    <t>0.064-0.081</t>
  </si>
  <si>
    <t>0.074-0.091</t>
  </si>
  <si>
    <t>Galectin-3 levels</t>
  </si>
  <si>
    <t>Lymphocyte-to-monocyte ratio</t>
  </si>
  <si>
    <t>Mineralocorticoid receptor levels (NR3C2.12931.16.3)</t>
  </si>
  <si>
    <t>Mitogen-activated protein kinase 13 levels (MAPK13.5006.71.1)</t>
  </si>
  <si>
    <t>Mitogen-activated protein kinase kinase kinase 3 levels (MAP3K3.12990.39.3)</t>
  </si>
  <si>
    <t>NAD kinase levels (NADK.13624.17.3)</t>
  </si>
  <si>
    <t>Beta-defensin 128 levels (DEFB128.6360.7.3)</t>
  </si>
  <si>
    <t>RNA polymerase II subunit A C-terminal domain phosphatase SSU72 levels (SSU72.13566.2.3)</t>
  </si>
  <si>
    <t>RNA-binding protein EWS levels (EWSR1.12988.49.3)</t>
  </si>
  <si>
    <t>Retinoid-binding protein 7 levels (RBP7.14208.3.3)</t>
  </si>
  <si>
    <t>Rho GDP-dissociation inhibitor 1 levels (ARHGDIA.6454.38.3)</t>
  </si>
  <si>
    <t>Rho GTPase-activating protein 25 levels (ARHGAP25.11333.82.3)</t>
  </si>
  <si>
    <t>Ragulator complex protein LAMTOR3 levels (LAMTOR3.12490.92.3)</t>
  </si>
  <si>
    <t>Pulmonary surfactant-associated protein D levels (SFTPD.4414.69.2)</t>
  </si>
  <si>
    <t>Protein NDRG4 levels (NDRG4.7934.11.3)</t>
  </si>
  <si>
    <t>Protein S100-A12 levels (S100A12.5852.6.3)</t>
  </si>
  <si>
    <t>Protein S100-A6 levels (S100A6.13090.17.3)</t>
  </si>
  <si>
    <t>Programmed cell death protein 5 levels (PDCD5.12517.52.3)</t>
  </si>
  <si>
    <t>ETS domain-containing protein Elk-1 levels (ELK1.10006.25.3)</t>
  </si>
  <si>
    <t>Endothelial differentiation-related factor 1 levels (EDF1.12415.122.3)</t>
  </si>
  <si>
    <t>Enhancer of rudimentary homolog levels (ERH.11614.29.3)</t>
  </si>
  <si>
    <t>Polycomb protein SCMH1 levels (SCMH1.12604.16.3)</t>
  </si>
  <si>
    <t>Peptidyl-prolyl cis-trans isomerase NIMA-interacting 4 levels (PIN4.12718.43.3)</t>
  </si>
  <si>
    <t>Vacuolar protein sorting-associated protein 4B levels (VPS4B.12668.7.3)</t>
  </si>
  <si>
    <t>Copine-1 levels (CPNE1.5346.24.3)</t>
  </si>
  <si>
    <t>60S ribosomal protein L30 levels (RPL30.12478.15.3)</t>
  </si>
  <si>
    <t>Allograft inflammatory factor 1 levels (AIF1.2849.49.1)</t>
  </si>
  <si>
    <t>Alpha-(1,3)-fucosyltransferase 9 levels (FUT9.6991.24.3)</t>
  </si>
  <si>
    <t>Acylphosphatase-2 levels (ACYP2.12812.25.3)</t>
  </si>
  <si>
    <t>40S ribosomal protein S4, X isoform levels (RPS4X.9758.17.3)</t>
  </si>
  <si>
    <t>40S ribosomal protein S7 levels (RPS7.3864.5.2)</t>
  </si>
  <si>
    <t>Calcium/calmodulin-dependent protein kinase type II subunit beta levels (CAMK2B.3351.1.1)</t>
  </si>
  <si>
    <t>DNA-(apurinic or apyrimidinic site) lyase levels (APEX1.9849.13.3)</t>
  </si>
  <si>
    <t>Annexin A2 levels (ANXA2.13700.10.3)</t>
  </si>
  <si>
    <t>0.8-0.92</t>
  </si>
  <si>
    <t>Chymotrypsin-like protease CTRL-1 levels (CTRL.9229.9.3)</t>
  </si>
  <si>
    <t>Annexin A1 levels (ANXA1.4960.72.1)</t>
  </si>
  <si>
    <t>Cofilin-1 levels (CFL1.4203.50.2)</t>
  </si>
  <si>
    <t>0.81-0.93</t>
  </si>
  <si>
    <t>Cyclin-dependent kinase 8:Cyclin-C complex levels (CDK8.CCNC.3359.11.2)</t>
  </si>
  <si>
    <t>Tyrosine-protein kinase Lck levels (LCK.4560.34.2)</t>
  </si>
  <si>
    <t>0.71-0.83</t>
  </si>
  <si>
    <t>SUMO-conjugating enzyme UBC9 levels (UBE2I.2877.3.1)</t>
  </si>
  <si>
    <t>0.7-0.82</t>
  </si>
  <si>
    <t>Structural maintenance of chromosomes protein 3 levels (SMC3.14324.52.3)</t>
  </si>
  <si>
    <t>Heterogeneous nuclear ribonucleoprotein M levels (HNRNPM.12783.29.3)</t>
  </si>
  <si>
    <t>Heterogeneous nuclear ribonucleoproteins A2/B1 levels (HNRNPA2B1.5351.52.3)</t>
  </si>
  <si>
    <t>0.62-0.74</t>
  </si>
  <si>
    <t>Sperm-associated antigen 11A levels (SPAG11A.5726.49.3)</t>
  </si>
  <si>
    <t>Spliceosome RNA helicase DDX39B levels (DDX39B.9742.59.3)</t>
  </si>
  <si>
    <t>Stathmin-2 levels (STMN2.10900.272.3)</t>
  </si>
  <si>
    <t>Interferon regulatory factor 2 levels (IRF2.12801.33.3)</t>
  </si>
  <si>
    <t>Interleukin-16 levels (IL16.2774.10.3)</t>
  </si>
  <si>
    <t>Serine/arginine-rich splicing factor 7 levels (SRSF7.12987.12.3)</t>
  </si>
  <si>
    <t>Serine/threonine-protein kinase 17B levels (STK17B.5249.31.3)</t>
  </si>
  <si>
    <t>Transforming growth factor beta-3 levels (TGFB3.3520.58.1)</t>
  </si>
  <si>
    <t>Inositol 1,4,5-trisphosphate receptor-interacting protein-like 1 levels (ITPRIPL1.9221.6.3)</t>
  </si>
  <si>
    <t>Glia maturation factor gamma levels (GMFG.13062.4.3)</t>
  </si>
  <si>
    <t>Glutathione S-transferase P levels (GSTP1.4911.49.2)</t>
  </si>
  <si>
    <t>Hexokinase-2 levels (HK2.13130.150.3)</t>
  </si>
  <si>
    <t>High mobility group protein B1 levels (HMGB1.2524.56.3)</t>
  </si>
  <si>
    <t>Neutrophil side fluorescence distribution width</t>
  </si>
  <si>
    <t>0.28-0.31</t>
  </si>
  <si>
    <t>Eosinophil side fluorescence</t>
  </si>
  <si>
    <t>0.27-0.31</t>
  </si>
  <si>
    <t>Eosinophil side scatter</t>
  </si>
  <si>
    <t>0.11-0.15</t>
  </si>
  <si>
    <t>Eosinophil forward scatter</t>
  </si>
  <si>
    <t>0.2-0.24</t>
  </si>
  <si>
    <t>Monocyte forward scatter distribution width</t>
  </si>
  <si>
    <t>0.36-0.39</t>
  </si>
  <si>
    <t>1E-410</t>
  </si>
  <si>
    <t>Protein-tyrosine sulfotransferase 2 levels (TPST2.8024.64.3)</t>
  </si>
  <si>
    <t>rs34436714</t>
  </si>
  <si>
    <t>chr19:54327313</t>
  </si>
  <si>
    <t>A=0.201, C=0.799</t>
  </si>
  <si>
    <t>Protein S100-A9 levels (S100A9.5339.49.3)</t>
  </si>
  <si>
    <t>Eukaryotic initiation factor 4A-III levels (EIF4A3.4997.19.1)</t>
  </si>
  <si>
    <t>Contactin-5 levels (CNTN5.3299.29.2)</t>
  </si>
  <si>
    <t>40S ribosomal protein SA levels (RPSA.4957.1.2)</t>
  </si>
  <si>
    <t>Coiled-coil-helix-coiled-coil-helix domain-containing protein 10, mitochondrial levels (CHCHD10.11270.17.3)</t>
  </si>
  <si>
    <t>CUB and sushi domain-containing protein 2 levels (CSMD2.9971.5.3)</t>
  </si>
  <si>
    <t>Interleukin-7 receptor subunit alpha levels (IL7R.5089.11.3)</t>
  </si>
  <si>
    <t>Thymocyte nuclear protein 1 levels (THYN1.12424.107.3)</t>
  </si>
  <si>
    <t>Grancalcin levels (GCA.12594.5.3)</t>
  </si>
  <si>
    <t>GDP-fucose protein O-fucosyltransferase 1 levels (POFUT1.5634.39.3)</t>
  </si>
  <si>
    <t>UPF0454 protein C12orf49 levels (C12orf49.9387.13.3)</t>
  </si>
  <si>
    <t>Neutrophil forward scatter distribution width</t>
  </si>
  <si>
    <t>0.66-0.69</t>
  </si>
  <si>
    <t>2E-1422</t>
  </si>
  <si>
    <t>Neutrophil side scatter distribution width</t>
  </si>
  <si>
    <t>0.44-0.48</t>
  </si>
  <si>
    <t>4E-632</t>
  </si>
  <si>
    <t>Neutrophil forward scatter</t>
  </si>
  <si>
    <t>0.068-0.103</t>
  </si>
  <si>
    <t>Eosinophil side fluorescence distribution width</t>
  </si>
  <si>
    <t>0.11-0.14</t>
  </si>
  <si>
    <t>Neutrophil side scatter</t>
  </si>
  <si>
    <t>0.18-0.22</t>
  </si>
  <si>
    <t>Monocyte forward scatter</t>
  </si>
  <si>
    <t>0.18-0.21</t>
  </si>
  <si>
    <t>Monocyte side fluorescence distribution width</t>
  </si>
  <si>
    <t>0.21-0.25</t>
  </si>
  <si>
    <t>rs10418046</t>
  </si>
  <si>
    <t>chr19:54327869</t>
  </si>
  <si>
    <t>G=0.201, T=0.799</t>
  </si>
  <si>
    <t>0.065-0.082</t>
  </si>
  <si>
    <t>Mitotic checkpoint serine/threonine-protein kinase BUB1 levels (BUB1.12033.3.3)</t>
  </si>
  <si>
    <t>Mothers against decapentaplegic homolog 4 levels (SMAD4.12022.12.3)</t>
  </si>
  <si>
    <t>N-acetyltransferase 14 levels (NAT14.11120.49.3)</t>
  </si>
  <si>
    <t>Nischarin levels (NISCH.12738.43.3)</t>
  </si>
  <si>
    <t>NmrA-like family domain-containing protein 1 levels (NMRAL1.13988.67.3)</t>
  </si>
  <si>
    <t>Normal mucosa of esophagus-specific gene 1 protein levels (NMES1.6406.3.3)</t>
  </si>
  <si>
    <t>Nesprin-2 levels (SYNE2.9789.52.3)</t>
  </si>
  <si>
    <t>Myotonin-protein kinase levels (DMPK.9010.3.3)</t>
  </si>
  <si>
    <t>Beta-mannosidase levels (MANBA.6382.17.3)</t>
  </si>
  <si>
    <t>Rap1 GTPase-activating protein 1 levels (RAP1GAP.13735.1.3)</t>
  </si>
  <si>
    <t>Ras-related protein Rab-14 levels (RAB14.14283.12.3)</t>
  </si>
  <si>
    <t>Ribonucleoside-diphosphate reductase subunit M2 B levels (RRM2B.8925.25.3)</t>
  </si>
  <si>
    <t>Ribulose-phosphate 3-epimerase levels (RPE.12646.2.3)</t>
  </si>
  <si>
    <t>Pyridoxal kinase levels (PDXK.11098.1.3)</t>
  </si>
  <si>
    <t>Prefoldin subunit 5 levels (PFDN5.4271.75.2)</t>
  </si>
  <si>
    <t>Protein deglycase DJ-1 levels (PARK7.5016.61.2)</t>
  </si>
  <si>
    <t>Protein FAM107A levels (FAM107A.2760.2.2)</t>
  </si>
  <si>
    <t>Eukaryotic translation initiation factor 5 levels (EIF5.2612.5.2)</t>
  </si>
  <si>
    <t>Ena/VASP-like protein levels (EVL.11656.110.3)</t>
  </si>
  <si>
    <t>Secreted and transmembrane protein 1 levels (SECTM1.13093.6.3)</t>
  </si>
  <si>
    <t>Semaphorin-3B levels (SEMA3B.5667.3.3)</t>
  </si>
  <si>
    <t>Nuclear migration protein nudC levels (NUDC.8887.21.3)</t>
  </si>
  <si>
    <t>Nuclear RNA export factor 1 levels (NXF1.12453.161.3)</t>
  </si>
  <si>
    <t>Nucleoside diphosphate kinase B levels (NME2.4249.64.2)</t>
  </si>
  <si>
    <t>Phosducin-like protein 2 levels (PDCL2.14192.31.3)</t>
  </si>
  <si>
    <t>Maspardin levels (SPG21.11122.97.3)</t>
  </si>
  <si>
    <t>Urea transporter 2 levels (SLC14A2.12818.159.3)</t>
  </si>
  <si>
    <t>A disintegrin and metalloproteinase with thrombospondin motifs 4 levels (ADAMTS4.2809.25.2)</t>
  </si>
  <si>
    <t>Activator of 90 kDa heat shock protein ATPase homolog 1 levels (AHSA1.11633.89.3)</t>
  </si>
  <si>
    <t>Acyl-CoA-binding domain-containing protein 7 levels (ACBD7.13563.259.3)</t>
  </si>
  <si>
    <t>Adenylosuccinate synthetase isozyme 2 levels (ADSS.12644.63.3)</t>
  </si>
  <si>
    <t>cAMP-dependent protein kinase catalytic subunit alpha levels (PRKACA.3466.8.2)</t>
  </si>
  <si>
    <t>cAMP-dependent protein kinase type I-beta regulatory subunit levels (PRKAR1B.12479.50.3)</t>
  </si>
  <si>
    <t>Caspase-3 levels (CASP3.3593.72.3)</t>
  </si>
  <si>
    <t>AP-4 complex subunit mu-1 levels (AP4M1.10076.1.3)</t>
  </si>
  <si>
    <t>Alpha-taxilin levels (TXLNA.9065.28.3)</t>
  </si>
  <si>
    <t>Cytochrome c oxidase subunit 6C levels (COX6C.8903.1.3)</t>
  </si>
  <si>
    <t>COMM domain-containing protein 7 levels (COMMD7.2823.7.1)</t>
  </si>
  <si>
    <t>Kynurenine--oxoglutarate transaminase 3 levels (CCBL2.12682.5.3)</t>
  </si>
  <si>
    <t>Tyrosine-protein phosphatase non-receptor type 11 levels (PTPN11.3397.7.4)</t>
  </si>
  <si>
    <t>Heparan sulfate glucosamine 3-O-sulfotransferase 3A1 levels (HS3ST3A1.8268.98.3)</t>
  </si>
  <si>
    <t>Heterogeneous nuclear ribonucleoprotein Q levels (SYNCRIP.4224.7.2)</t>
  </si>
  <si>
    <t>Follistatin-related protein 4 levels (FSTL4.9350.3.3)</t>
  </si>
  <si>
    <t>Integral membrane protein 2A levels (ITM2A.7765.15.3)</t>
  </si>
  <si>
    <t>Transmembrane protein 230 levels (TMEM230.11542.11.3)</t>
  </si>
  <si>
    <t>Toll-interacting protein levels (TOLLIP.13963.7.3)</t>
  </si>
  <si>
    <t>Signal-regulatory protein beta-2 levels (SIRPB2.5669.26.3)</t>
  </si>
  <si>
    <t>Glycylpeptide N-tetradecanoyltransferase 1 levels (NMT1.5196.7.3)</t>
  </si>
  <si>
    <t>Sialic acid-binding Ig-like lectin 11 levels (SIGLEC11.8913.22.3)</t>
  </si>
  <si>
    <t>Ski-like protein levels (SKIL.14670.1.3)</t>
  </si>
  <si>
    <t>Ubiquitin-fold modifier 1 levels (UFM1.3836.51.2)</t>
  </si>
  <si>
    <t>Ubiquitin-fold modifier-conjugating enzyme 1 levels (UFC1.3405.6.2)</t>
  </si>
  <si>
    <t>L-lactate dehydrogenase B chain levels (LDHB.3890.8.2)</t>
  </si>
  <si>
    <t>Neutrophil side fluorescence</t>
  </si>
  <si>
    <t>0.07-0.104</t>
  </si>
  <si>
    <t>Monocyte side scatter</t>
  </si>
  <si>
    <t>0.13-0.16</t>
  </si>
  <si>
    <t>Lymphocyte forward scatter</t>
  </si>
  <si>
    <t>0.08-0.113</t>
  </si>
  <si>
    <t>C-X-C motif chemokine 11 levels</t>
  </si>
  <si>
    <t>chr10:64948684</t>
  </si>
  <si>
    <t>C=0.334, T=0.666</t>
  </si>
  <si>
    <t>0.057-0.107</t>
  </si>
  <si>
    <t>Attention deficit hyperactivity disorder or autism spectrum disorder or intelligence (pleiotropy)</t>
  </si>
  <si>
    <t>Cognitive performance</t>
  </si>
  <si>
    <t>rs7896910</t>
  </si>
  <si>
    <t>chr10:65016721</t>
  </si>
  <si>
    <t>A=0.335, G=0.665</t>
  </si>
  <si>
    <t>0.011-0.023</t>
  </si>
  <si>
    <t>Cognitive performance (MTAG)</t>
  </si>
  <si>
    <t>0.012-0.021</t>
  </si>
  <si>
    <t>Cognitive aspects of educational attainment</t>
  </si>
  <si>
    <t>0.024-0.05</t>
  </si>
  <si>
    <t>CXCL5 levels</t>
  </si>
  <si>
    <t>0.5-0.84</t>
  </si>
  <si>
    <t>Interleukin-12p70 levels</t>
  </si>
  <si>
    <t>rs2393967</t>
  </si>
  <si>
    <t>chr10:65133156</t>
  </si>
  <si>
    <t>A=0.664, C=0.336</t>
  </si>
  <si>
    <t>0.059-0.126</t>
  </si>
  <si>
    <t>0.2-0.4</t>
  </si>
  <si>
    <t>Intelligence</t>
  </si>
  <si>
    <t>-</t>
  </si>
  <si>
    <t>Blood protein levels</t>
  </si>
  <si>
    <t>Mean platelet volume</t>
  </si>
  <si>
    <t>0.01-0.018</t>
  </si>
  <si>
    <t>0.35-0.66</t>
  </si>
  <si>
    <t>rs2893923</t>
  </si>
  <si>
    <t>chr10:65261184</t>
  </si>
  <si>
    <t>C=0.665, T=0.335</t>
  </si>
  <si>
    <t>Platelet aggregation</t>
  </si>
  <si>
    <t>HDL cholesterol levels</t>
  </si>
  <si>
    <t>rs12770839</t>
  </si>
  <si>
    <t>chr10:65297720</t>
  </si>
  <si>
    <t>A=0.339, C=0.661</t>
  </si>
  <si>
    <t>0.21-0.51</t>
  </si>
  <si>
    <t>Educational attainment (MTAG)</t>
  </si>
  <si>
    <t>rs9820604</t>
  </si>
  <si>
    <t>chr3:72363674</t>
  </si>
  <si>
    <t>C=0.194, T=0.806</t>
  </si>
  <si>
    <t>0.0084-0.015</t>
  </si>
  <si>
    <t>Educational attainment (years of education)</t>
  </si>
  <si>
    <t>0.008-0.015</t>
  </si>
  <si>
    <t>Highest math class taken (MTAG)</t>
  </si>
  <si>
    <t>0.0093-0.0179</t>
  </si>
  <si>
    <t>Killer cell immunoglobulin-like receptor 2DL5A levels (KIR2DL5A.8000.17.3)</t>
  </si>
  <si>
    <t>rs640396</t>
  </si>
  <si>
    <t>chr19:55337183</t>
  </si>
  <si>
    <t>A=0.426, T=0.574</t>
  </si>
  <si>
    <t>White blood cell count</t>
  </si>
  <si>
    <t>rs34826779</t>
  </si>
  <si>
    <t>chr8:106570964</t>
  </si>
  <si>
    <t>G=0.718, T=0.282</t>
  </si>
  <si>
    <t>0.016-0.025</t>
  </si>
  <si>
    <t>Aspartate aminotransferase platelet ratio index in high alcohol intake</t>
  </si>
  <si>
    <t>Fibrosis-4 index in high alcohol intake</t>
  </si>
  <si>
    <t>Platelet count</t>
  </si>
  <si>
    <t>0.046-0.087</t>
  </si>
  <si>
    <t>rs2343592</t>
  </si>
  <si>
    <t>chr8:106572270</t>
  </si>
  <si>
    <t>A=0.717, G=0.283</t>
  </si>
  <si>
    <t>0.021-0.039</t>
  </si>
  <si>
    <t>0.013-0.021</t>
  </si>
  <si>
    <t>0.013-0.023</t>
  </si>
  <si>
    <t>Serum levels of protein VEGFA</t>
  </si>
  <si>
    <t>0.17-0.26</t>
  </si>
  <si>
    <t>Calcium levels</t>
  </si>
  <si>
    <t>0.017-0.026</t>
  </si>
  <si>
    <t>Tumor necrosis factor receptor superfamily member EDAR levels</t>
  </si>
  <si>
    <t>0.23-0.34</t>
  </si>
  <si>
    <t>Delta-aminolevulinic acid dehydratase levels</t>
  </si>
  <si>
    <t>0.08-0.138</t>
  </si>
  <si>
    <t>rs7832219</t>
  </si>
  <si>
    <t>chr8:106578977</t>
  </si>
  <si>
    <t>C=0.293, T=0.707</t>
  </si>
  <si>
    <t>Red blood cell count</t>
  </si>
  <si>
    <t>Interstitial collagenase levels</t>
  </si>
  <si>
    <t>0.078-0.136</t>
  </si>
  <si>
    <t>Pleckstrin homology domain-containing family A member 1 levels</t>
  </si>
  <si>
    <t>0.091-0.149</t>
  </si>
  <si>
    <t>chr8:106581528</t>
  </si>
  <si>
    <t>A=0.703, T=0.297</t>
  </si>
  <si>
    <t>0.055-0.129</t>
  </si>
  <si>
    <t>Cytokine levels</t>
  </si>
  <si>
    <t>Cytokine network levels (multivariate analysis)</t>
  </si>
  <si>
    <t>Blood protein levels in cardiovascular risk</t>
  </si>
  <si>
    <t>0.043-0.051</t>
  </si>
  <si>
    <t>0.065-0.073</t>
  </si>
  <si>
    <t>Plateletcrit</t>
  </si>
  <si>
    <t>0.051-0.061</t>
  </si>
  <si>
    <t>0.039-0.049</t>
  </si>
  <si>
    <t>2.77-5.15()</t>
  </si>
  <si>
    <t>Platelet distribution width</t>
  </si>
  <si>
    <t>0.054-0.064</t>
  </si>
  <si>
    <t>0.064-0.074</t>
  </si>
  <si>
    <t>0.062-0.078</t>
  </si>
  <si>
    <t>0.045-0.061</t>
  </si>
  <si>
    <t>3.07-6.41</t>
  </si>
  <si>
    <t>Vascular endothelial growth factor levels</t>
  </si>
  <si>
    <t>0.053-0.068</t>
  </si>
  <si>
    <t>0.041-0.057</t>
  </si>
  <si>
    <t>2.94-5.06</t>
  </si>
  <si>
    <t>Matrix metalloproteinase-1 levels</t>
  </si>
  <si>
    <t>Serum levels of protein HPSE</t>
  </si>
  <si>
    <t>0.15-0.24</t>
  </si>
  <si>
    <t>Serum levels of protein PDGFD</t>
  </si>
  <si>
    <t>Serum levels of protein COCH</t>
  </si>
  <si>
    <t>0.24-0.33</t>
  </si>
  <si>
    <t>Serum levels of protein CST7</t>
  </si>
  <si>
    <t>0.14-0.23</t>
  </si>
  <si>
    <t>Serum levels of protein CTSA</t>
  </si>
  <si>
    <t>Serum levels of protein DKK1</t>
  </si>
  <si>
    <t>Serum levels of protein DKK4</t>
  </si>
  <si>
    <t>0.13-0.22</t>
  </si>
  <si>
    <t>Serum levels of protein EDAR</t>
  </si>
  <si>
    <t>0.19-0.28</t>
  </si>
  <si>
    <t>0.16-0.25</t>
  </si>
  <si>
    <t>0.0014-0.0024/</t>
  </si>
  <si>
    <t>2.81-4.5210^9/</t>
  </si>
  <si>
    <t>NAD-dependent protein deacylase sirtuin-5, mitochondrial levels (SIRT5.12461.8.3)</t>
  </si>
  <si>
    <t>Neutrophil-activating peptide 2 levels (PPBP.2790.54.2)</t>
  </si>
  <si>
    <t>Neuron-specific protein family member 2 levels (NSG2.13409.9.3)</t>
  </si>
  <si>
    <t>Brain-derived neurotrophic factor levels (BDNF.2421.7.3)</t>
  </si>
  <si>
    <t>Probable carboxypeptidase X1 levels (CPXM1.6255.74.3)</t>
  </si>
  <si>
    <t>Endoplasmic reticulum resident protein 44 levels (ERP44.6064.4.3)</t>
  </si>
  <si>
    <t>Plasminogen activator inhibitor 1 levels (SERPINE1.2925.9.1)</t>
  </si>
  <si>
    <t>Platelet-derived growth factor D levels (PDGFD.9341.1.3)</t>
  </si>
  <si>
    <t>Platelet-derived growth factor subunit A levels (PDGFA.4499.21.1)</t>
  </si>
  <si>
    <t>Platelet-derived growth factor subunit B levels (PDGFB.4149.8.2)</t>
  </si>
  <si>
    <t>Lysosomal protective protein levels (CTSA.3179.51.2)</t>
  </si>
  <si>
    <t>C-C motif chemokine 17 levels (CCL17.3519.3.2)</t>
  </si>
  <si>
    <t>DnaJ homolog subfamily B member 11 levels (DNAJB11.7110.2.3)</t>
  </si>
  <si>
    <t>Dickkopf-related protein 1 levels (DKK1.3535.84.1)</t>
  </si>
  <si>
    <t>Dickkopf-related protein 4 levels (DKK4.3365.7.2)</t>
  </si>
  <si>
    <t>Amyloid-like protein 2 levels (APLP2.10627.87.3)</t>
  </si>
  <si>
    <t>Angiopoietin-1 levels (ANGPT1.2811.27.1)</t>
  </si>
  <si>
    <t>Cochlin levels (COCH.7227.75.3)</t>
  </si>
  <si>
    <t>Tumor necrosis factor receptor superfamily member EDAR levels (EDAR.2977.7.2)</t>
  </si>
  <si>
    <t>0.13-0.25</t>
  </si>
  <si>
    <t>SPARC levels (SPARC.3043.49.2)</t>
  </si>
  <si>
    <t>Galectin-7 levels (LGALS7.9196.8.3)</t>
  </si>
  <si>
    <t>Synaptotagmin-11 levels (SYT11.7089.42.3)</t>
  </si>
  <si>
    <t>UDP-glucuronosyltransferase 2A1 levels (UGT2A1.8907.11.3)</t>
  </si>
  <si>
    <t>Venous thromboembolism or plasminogen activator inhibitor 1 levels (pleiotropy)</t>
  </si>
  <si>
    <t>2.34-3.92</t>
  </si>
  <si>
    <t>Venous thromboembolism or tissue plasminogen activator levels (pleiotropy)</t>
  </si>
  <si>
    <t>Pyruvate levels</t>
  </si>
  <si>
    <t>0.025-0.043</t>
  </si>
  <si>
    <t>0.02-0.034</t>
  </si>
  <si>
    <t>Lactate levels</t>
  </si>
  <si>
    <t>0.02-0.038</t>
  </si>
  <si>
    <t>0.0089-0.0159</t>
  </si>
  <si>
    <t>Neutrophil count</t>
  </si>
  <si>
    <t>0.014-0.023</t>
  </si>
  <si>
    <t>0.048-0.056</t>
  </si>
  <si>
    <t>Vascular endothelial growth factor A levels</t>
  </si>
  <si>
    <t>0.098-0.148</t>
  </si>
  <si>
    <t>Carbohydrate sulfotransferase 11 levels</t>
  </si>
  <si>
    <t>0.081-0.139</t>
  </si>
  <si>
    <t>Cochlin levels</t>
  </si>
  <si>
    <t>0.2-0.26</t>
  </si>
  <si>
    <t>Melanocortin-2 receptor accessory protein 2 levels</t>
  </si>
  <si>
    <t>0.081-0.135</t>
  </si>
  <si>
    <t>Isoform L-VEGF165 levels</t>
  </si>
  <si>
    <t>0.18-0.23</t>
  </si>
  <si>
    <t>Dickkopf-related protein 1 levels</t>
  </si>
  <si>
    <t>0.13-0.18</t>
  </si>
  <si>
    <t>Dickkopf-related protein 2 levels</t>
  </si>
  <si>
    <t>Dickkopf-related protein 4 levels</t>
  </si>
  <si>
    <t>0.11-0.17</t>
  </si>
  <si>
    <t>Disks large homolog 3 levels</t>
  </si>
  <si>
    <t>0.18-0.24</t>
  </si>
  <si>
    <t>Desmoglein-3 levels</t>
  </si>
  <si>
    <t>0.083-0.137</t>
  </si>
  <si>
    <t>Mitogen-activated protein kinase 8 levels</t>
  </si>
  <si>
    <t>0.12-0.17</t>
  </si>
  <si>
    <t>C-X-C motif chemokine 5 levels</t>
  </si>
  <si>
    <t>0.15-0.21</t>
  </si>
  <si>
    <t>C-X-C motif chemokine 6 levels</t>
  </si>
  <si>
    <t>0.075-0.133</t>
  </si>
  <si>
    <t>0.14-0.2</t>
  </si>
  <si>
    <t>Corneodesmosin levels</t>
  </si>
  <si>
    <t>0.083-0.141</t>
  </si>
  <si>
    <t>Plasminogen activator inhibitor 1 levels</t>
  </si>
  <si>
    <t>Beta-crystallin B1 levels</t>
  </si>
  <si>
    <t>0.21-0.27</t>
  </si>
  <si>
    <t>Rho-related GTP-binding protein RhoC levels</t>
  </si>
  <si>
    <t>0.13-0.19</t>
  </si>
  <si>
    <t>0.28-0.33</t>
  </si>
  <si>
    <t>Testican-3 levels</t>
  </si>
  <si>
    <t>0.09-0.148</t>
  </si>
  <si>
    <t>Integrin alpha-I: beta-1 complex levels</t>
  </si>
  <si>
    <t>0.14-0.19</t>
  </si>
  <si>
    <t>Somatostatin-28 levels</t>
  </si>
  <si>
    <t>Platelet-derived growth factor D levels</t>
  </si>
  <si>
    <t>0.12-0.18</t>
  </si>
  <si>
    <t>Ubiquitin-like domain-containing CTD phosphatase 1 levels</t>
  </si>
  <si>
    <t>0.23-0.28</t>
  </si>
  <si>
    <t>Aflatoxin B1 aldehyde reductase member 2 levels</t>
  </si>
  <si>
    <t>0.078-0.132</t>
  </si>
  <si>
    <t>Gamma-enolase levels</t>
  </si>
  <si>
    <t>Glutathione peroxidase 7 levels</t>
  </si>
  <si>
    <t>0.11-0.16</t>
  </si>
  <si>
    <t>Heparan sulfate glucosamine 3-O-sulfotransferase 3A1 levels</t>
  </si>
  <si>
    <t>UDP-glucuronic acid decarboxylase 1 levels</t>
  </si>
  <si>
    <t>0.076-0.13</t>
  </si>
  <si>
    <t>Vascular endothelial growth factor A, isoform 121 levels</t>
  </si>
  <si>
    <t>0.17-0.23</t>
  </si>
  <si>
    <t>0.1-0.16</t>
  </si>
  <si>
    <t>Zinc transporter 5 levels</t>
  </si>
  <si>
    <t>0.068-0.122</t>
  </si>
  <si>
    <t>Angiopoietin-1 levels</t>
  </si>
  <si>
    <t>Protein kinase C and casein kinase substrate in neurons protein 1 levels</t>
  </si>
  <si>
    <t>0.075-0.129</t>
  </si>
  <si>
    <t>Calponin-1 levels</t>
  </si>
  <si>
    <t>0.26-0.31</t>
  </si>
  <si>
    <t>5-formyltetrahydrofolate cyclo-ligase levels</t>
  </si>
  <si>
    <t>Platelet side fluorescence distribution width</t>
  </si>
  <si>
    <t>0.061-0.095</t>
  </si>
  <si>
    <t>Platelet side scatter</t>
  </si>
  <si>
    <t>Immature platelet fraction</t>
  </si>
  <si>
    <t>0.081-0.112</t>
  </si>
  <si>
    <t>Immature platelet count</t>
  </si>
  <si>
    <t>0.061-0.092</t>
  </si>
  <si>
    <t>High fluorescence immature platelet fraction</t>
  </si>
  <si>
    <t>0.069-0.1</t>
  </si>
  <si>
    <t>Platelet side fluorescence</t>
  </si>
  <si>
    <t>0.051-0.086</t>
  </si>
  <si>
    <t>Platelet forward scatter</t>
  </si>
  <si>
    <t>Venous thromboembolism</t>
  </si>
  <si>
    <t>rs4734879</t>
  </si>
  <si>
    <t>chr8:106583124</t>
  </si>
  <si>
    <t>A=0.708, G=0.292</t>
  </si>
  <si>
    <t>1.07-1.12</t>
  </si>
  <si>
    <t>0.018-0.026</t>
  </si>
  <si>
    <t>0.18-0.27</t>
  </si>
  <si>
    <t>Platelet-to-lymphocyte ratio</t>
  </si>
  <si>
    <t>Platelet count during  second trimester of pregnancy</t>
  </si>
  <si>
    <t>0.065-0.093</t>
  </si>
  <si>
    <t>Platelet count during  first trimester of pregnancy</t>
  </si>
  <si>
    <t>0.056-0.084</t>
  </si>
  <si>
    <t>Vascular endothelial growth factor A, isoform 121 levels (VEGFA.14032.2.3)</t>
  </si>
  <si>
    <t>Hematocrit</t>
  </si>
  <si>
    <t>0.0083-0.0153</t>
  </si>
  <si>
    <t>0.087-0.141</t>
  </si>
  <si>
    <t>0.015-0.024</t>
  </si>
  <si>
    <t>0.079-0.127</t>
  </si>
  <si>
    <t>Rho GTPase-activating protein 1 levels</t>
  </si>
  <si>
    <t>Platelet glycoprotein 4 levels</t>
  </si>
  <si>
    <t>Platelet large cell ratio</t>
  </si>
  <si>
    <t>0.058-0.089</t>
  </si>
  <si>
    <t>rs4541868</t>
  </si>
  <si>
    <t>chr8:106590705</t>
  </si>
  <si>
    <t>A=0.29, C=0.71</t>
  </si>
  <si>
    <t>1.06-1.11</t>
  </si>
  <si>
    <t>0.064-0.111</t>
  </si>
  <si>
    <t>Basophil count</t>
  </si>
  <si>
    <t>0.026-0.041</t>
  </si>
  <si>
    <t>Serum levels of protein CXCL5</t>
  </si>
  <si>
    <t>Mean platelet volume at delivery</t>
  </si>
  <si>
    <t>0.058-0.105</t>
  </si>
  <si>
    <t>Platelet count during  postpartum period</t>
  </si>
  <si>
    <t>0.043-0.084</t>
  </si>
  <si>
    <t>Mean platelet volume during third trimester of pregnancy</t>
  </si>
  <si>
    <t>0.089-0.119</t>
  </si>
  <si>
    <t>Platelet count during  third trimester of pregnancy</t>
  </si>
  <si>
    <t>0.037-0.067</t>
  </si>
  <si>
    <t>Mean platelet volume during second trimester of pregnancy</t>
  </si>
  <si>
    <t>0.096-0.126</t>
  </si>
  <si>
    <t>Mean platelet volume during the postpartum period</t>
  </si>
  <si>
    <t>0.081-0.116</t>
  </si>
  <si>
    <t>Venous thromboembolism or fibrinogen levels (pleiotropy)</t>
  </si>
  <si>
    <t>Venous thromboembolism or factor VII levels (pleiotropy)</t>
  </si>
  <si>
    <t>Venous thromboembolism or factor VIII levels (pleiotropy)</t>
  </si>
  <si>
    <t>Venous thromboembolism or von Willebrand factor levels (pleiotropy)</t>
  </si>
  <si>
    <t>Venous thromboembolism or factor XI levels (pleiotropy)</t>
  </si>
  <si>
    <t>Lysosomal protective protein levels</t>
  </si>
  <si>
    <t>rs4602861</t>
  </si>
  <si>
    <t>chr8:106590706</t>
  </si>
  <si>
    <t>A=0.71, G=0.29</t>
  </si>
  <si>
    <t>1.07–1.15</t>
  </si>
  <si>
    <t>1.13-1.27</t>
  </si>
  <si>
    <t>CD40 ligand levels</t>
  </si>
  <si>
    <t>Cystatin-F levels</t>
  </si>
  <si>
    <t>0.14-0.21</t>
  </si>
  <si>
    <t>Endoplasmic reticulum resident protein 44 levels</t>
  </si>
  <si>
    <t>rs16873418</t>
  </si>
  <si>
    <t>chr8:106592145</t>
  </si>
  <si>
    <t>A=0.682, G=0.318</t>
  </si>
  <si>
    <t>0.19-0.37</t>
  </si>
  <si>
    <t>0.22-0.41</t>
  </si>
  <si>
    <t>C-reactive protein levels</t>
  </si>
  <si>
    <t>rs1353792</t>
  </si>
  <si>
    <t>chr12:24180307</t>
  </si>
  <si>
    <t>A=0.758, C=0.242</t>
  </si>
  <si>
    <t>0.013-0.022</t>
  </si>
  <si>
    <t>Mean corpuscular hemoglobin</t>
  </si>
  <si>
    <t>rs1909350</t>
  </si>
  <si>
    <t>chr12:24180586</t>
  </si>
  <si>
    <t>A=0.757, G=0.243</t>
  </si>
  <si>
    <t>C-reactive protein levels (MTAG)</t>
  </si>
  <si>
    <t>rs1391789</t>
  </si>
  <si>
    <t>chr12:24183284</t>
  </si>
  <si>
    <t>A=0.233, G=0.767</t>
  </si>
  <si>
    <t>Hemoglobin</t>
  </si>
  <si>
    <t>rs145718162</t>
  </si>
  <si>
    <t>chr12:24218596</t>
  </si>
  <si>
    <t>A=0.778, G=0.222</t>
  </si>
  <si>
    <t>0.009-0.018</t>
  </si>
  <si>
    <t>Age-related macular degeneration</t>
  </si>
  <si>
    <t>rs1329424</t>
  </si>
  <si>
    <t>chr1:196646176</t>
  </si>
  <si>
    <t>G=0.638, T=0.362</t>
  </si>
  <si>
    <t>1.33-1.49</t>
  </si>
  <si>
    <t>1.68-2.10</t>
  </si>
  <si>
    <t>Microtubule-associated proteins 1A/1B light chain 3A levels</t>
  </si>
  <si>
    <t>Probable ATP-dependent RNA helicase DDX58 levels</t>
  </si>
  <si>
    <t>0.31-0.36</t>
  </si>
  <si>
    <t>Delta-like protein 4 levels</t>
  </si>
  <si>
    <t>Methionine aminopeptidase 2 levels</t>
  </si>
  <si>
    <t>0.065-0.115</t>
  </si>
  <si>
    <t>Mitogen-activated protein kinase 12 levels</t>
  </si>
  <si>
    <t>0.071-0.121</t>
  </si>
  <si>
    <t>CUB and sushi domain-containing protein 2 levels</t>
  </si>
  <si>
    <t>Cysteine and glycine-rich protein 1 levels</t>
  </si>
  <si>
    <t>0.077-0.131</t>
  </si>
  <si>
    <t>Cas scaffolding protein family member 4 levels</t>
  </si>
  <si>
    <t>0.084-0.134</t>
  </si>
  <si>
    <t>Cullin-9 levels</t>
  </si>
  <si>
    <t>0.2-0.25</t>
  </si>
  <si>
    <t>DnaJ homolog subfamily A member 4 levels</t>
  </si>
  <si>
    <t>0.093-0.147</t>
  </si>
  <si>
    <t>Elongation factor 1-delta levels</t>
  </si>
  <si>
    <t>0.069-0.123</t>
  </si>
  <si>
    <t>Dual specificity protein phosphatase 4 levels</t>
  </si>
  <si>
    <t>0.066-0.12</t>
  </si>
  <si>
    <t>NAD-dependent protein deacetylase sirtuin-3, mitochondrial levels</t>
  </si>
  <si>
    <t>0.095-0.149</t>
  </si>
  <si>
    <t>Glycerol-3-phosphate phosphatase levels</t>
  </si>
  <si>
    <t>0.087-0.137</t>
  </si>
  <si>
    <t>Gamma-aminobutyric acid type B receptor subunit 2 levels</t>
  </si>
  <si>
    <t>0.071-0.125</t>
  </si>
  <si>
    <t>Polyadenylate-binding protein 4 levels</t>
  </si>
  <si>
    <t>0.069-0.119</t>
  </si>
  <si>
    <t>Glucosidase 2 subunit beta levels</t>
  </si>
  <si>
    <t>Glucose-6-phosphate isomerase levels</t>
  </si>
  <si>
    <t>0.072-0.122</t>
  </si>
  <si>
    <t>Ras-related protein R-Ras2 levels</t>
  </si>
  <si>
    <t>0.082-0.136</t>
  </si>
  <si>
    <t>DNA-directed RNA polymerases I, II, and III subunit RPABC4 levels</t>
  </si>
  <si>
    <t>0.063-0.113</t>
  </si>
  <si>
    <t>E3 ubiquitin-protein ligase RNF34 levels</t>
  </si>
  <si>
    <t>0.096-0.15</t>
  </si>
  <si>
    <t>Nuclear receptor ROR-beta levels</t>
  </si>
  <si>
    <t>0.084-0.138</t>
  </si>
  <si>
    <t>Tumor necrosis factor receptor superfamily member 1A levels</t>
  </si>
  <si>
    <t>0.067-0.117</t>
  </si>
  <si>
    <t>Tumor necrosis factor receptor superfamily member 27 levels</t>
  </si>
  <si>
    <t>0.075-0.125</t>
  </si>
  <si>
    <t>Axin interactor, dorsalization-associated protein levels</t>
  </si>
  <si>
    <t>0.072-0.126</t>
  </si>
  <si>
    <t>RNA-binding protein 3 levels</t>
  </si>
  <si>
    <t>Receptor-binding cancer antigen expressed on SiSo cells levels</t>
  </si>
  <si>
    <t>0.16-0.21</t>
  </si>
  <si>
    <t>Retinol dehydrogenase 16 levels</t>
  </si>
  <si>
    <t>0.088-0.142</t>
  </si>
  <si>
    <t>Ras-related protein Rab-11A levels</t>
  </si>
  <si>
    <t>L-aminoadipate-semialdehyde dehydrogenase-phosphopantetheinyl transferase levels</t>
  </si>
  <si>
    <t>0.068-0.118</t>
  </si>
  <si>
    <t>Nucleosome assembly protein 1-like 1 levels</t>
  </si>
  <si>
    <t>Vascular endothelial growth factor receptor 1 levels</t>
  </si>
  <si>
    <t>Peptidyl-prolyl cis-trans isomerase FKBP3 levels</t>
  </si>
  <si>
    <t>Poly(ADP-ribose) glycohydrolase ARH3 levels</t>
  </si>
  <si>
    <t>Potassium voltage-gated channel subfamily E regulatory beta subunit 5 levels</t>
  </si>
  <si>
    <t>Ras-related protein Rab-5B levels</t>
  </si>
  <si>
    <t>0.074-0.124</t>
  </si>
  <si>
    <t>Hydroxyacylglutathione hydrolase, mitochondrial levels</t>
  </si>
  <si>
    <t>Protein S100-A10 levels</t>
  </si>
  <si>
    <t>SH3 domain-binding protein 2 levels</t>
  </si>
  <si>
    <t>Selenide, water dikinase 1 levels</t>
  </si>
  <si>
    <t>Coiled-coil domain-containing protein 51 levels</t>
  </si>
  <si>
    <t>Carbonic anhydrase 9 levels</t>
  </si>
  <si>
    <t>0.089-0.143</t>
  </si>
  <si>
    <t>Ubiquitin-conjugating enzyme E2 D4 levels</t>
  </si>
  <si>
    <t>0.092-0.142</t>
  </si>
  <si>
    <t>Ubiquitin carboxyl-terminal hydrolase 14 levels</t>
  </si>
  <si>
    <t>Toll-like receptor 3 levels</t>
  </si>
  <si>
    <t>0.073-0.127</t>
  </si>
  <si>
    <t>Actin filament-associated protein 1-like 1 levels</t>
  </si>
  <si>
    <t>Acylphosphatase-2 levels</t>
  </si>
  <si>
    <t>Annexin A7 levels</t>
  </si>
  <si>
    <t>0.066-0.116</t>
  </si>
  <si>
    <t>Beta-defensin 106 levels</t>
  </si>
  <si>
    <t>0.17-0.22</t>
  </si>
  <si>
    <t>Glycoprotein hormones alpha chain levels</t>
  </si>
  <si>
    <t>0.1-0.15</t>
  </si>
  <si>
    <t>Heterogeneous nuclear ribonucleoprotein F levels</t>
  </si>
  <si>
    <t>0.07-0.12</t>
  </si>
  <si>
    <t>Interleukin-10 receptor subunit alpha levels</t>
  </si>
  <si>
    <t>Immunoglobulin superfamily member 3 levels</t>
  </si>
  <si>
    <t>0.08-0.13</t>
  </si>
  <si>
    <t>Unique cartilage matrix-associated protein levels</t>
  </si>
  <si>
    <t>Uncharacterized protein KIAA0040 levels</t>
  </si>
  <si>
    <t>Aspartate--tRNA ligase, cytoplasmic levels</t>
  </si>
  <si>
    <t>0.086-0.136</t>
  </si>
  <si>
    <t>Annexin A11 levels</t>
  </si>
  <si>
    <t>Butyrophilin-like protein 8 levels</t>
  </si>
  <si>
    <t>B melanoma antigen 2 levels</t>
  </si>
  <si>
    <t>0.064-0.114</t>
  </si>
  <si>
    <t>Histidine--tRNA ligase, cytoplasmic levels</t>
  </si>
  <si>
    <t>Hepatitis A virus cellular receptor 2 levels</t>
  </si>
  <si>
    <t>0.067-0.121</t>
  </si>
  <si>
    <t>Secretory carrier-associated membrane protein 5 levels</t>
  </si>
  <si>
    <t>0.092-0.146</t>
  </si>
  <si>
    <t>Epithelial splicing regulatory protein 1 levels</t>
  </si>
  <si>
    <t>Eukaryotic translation initiation factor 1A, Y-chromosomal levels</t>
  </si>
  <si>
    <t>0.077-0.127</t>
  </si>
  <si>
    <t>Endophilin-A1 levels</t>
  </si>
  <si>
    <t>Eukaryotic translation initiation factor 5A-1 levels</t>
  </si>
  <si>
    <t>Eukaryotic translation initiation factor 1b levels</t>
  </si>
  <si>
    <t>Eukaryotic translation initiation factor 2 subunit 1 levels</t>
  </si>
  <si>
    <t>MAP kinase-activated protein kinase 3 levels</t>
  </si>
  <si>
    <t>Synaptic vesicle glycoprotein 2A levels</t>
  </si>
  <si>
    <t>Tubulin-folding cofactor B levels</t>
  </si>
  <si>
    <t>Serine/threonine-protein phosphatase PP1-gamma catalytic subunit levels</t>
  </si>
  <si>
    <t>0.076-0.126</t>
  </si>
  <si>
    <t>Syntaxin-1A levels</t>
  </si>
  <si>
    <t>0.083-0.133</t>
  </si>
  <si>
    <t>Protein SGT1 homolog levels</t>
  </si>
  <si>
    <t>Serum levels of protein ANAPC7</t>
  </si>
  <si>
    <t>rs572515</t>
  </si>
  <si>
    <t>chr1:196646261</t>
  </si>
  <si>
    <t>A=0.36, G=0.64</t>
  </si>
  <si>
    <t>0.38-0.45</t>
  </si>
  <si>
    <t>Serum levels of protein NCF2</t>
  </si>
  <si>
    <t>0.11-0.18</t>
  </si>
  <si>
    <t>Serum levels of protein C10orf105</t>
  </si>
  <si>
    <t>0.096-0.171</t>
  </si>
  <si>
    <t>Serum levels of protein CTXN3</t>
  </si>
  <si>
    <t>Serum levels of protein GSKIP</t>
  </si>
  <si>
    <t>0.31-0.38</t>
  </si>
  <si>
    <t>Copper homeostasis protein cutC homolog levels</t>
  </si>
  <si>
    <t>Tumor necrosis factor ligand superfamily member 11 levels</t>
  </si>
  <si>
    <t>0.074-0.132</t>
  </si>
  <si>
    <t>Brain-specific angiogenesis inhibitor 1-associated protein 2 levels</t>
  </si>
  <si>
    <t>Replication protein A 32 kDa subunit levels</t>
  </si>
  <si>
    <t>Probable RNA-binding protein 46 levels</t>
  </si>
  <si>
    <t>0.074-0.128</t>
  </si>
  <si>
    <t>Insulin-like peptide INSL6 levels</t>
  </si>
  <si>
    <t>0.08-0.134</t>
  </si>
  <si>
    <t>Bifunctional heparan sulfate N-deacetylase/N-sulfotransferase 1 levels</t>
  </si>
  <si>
    <t>Nodal homolog levels</t>
  </si>
  <si>
    <t>0.099-0.157</t>
  </si>
  <si>
    <t>Glycine cleavage system H protein, mitochondrial levels</t>
  </si>
  <si>
    <t>Heat shock 70 kDa protein 13 levels</t>
  </si>
  <si>
    <t>Uncharacterized protein C1orf185 levels</t>
  </si>
  <si>
    <t>0.1-0.154</t>
  </si>
  <si>
    <t>Calbindin levels</t>
  </si>
  <si>
    <t>Thioredoxin domain-containing protein 11 levels</t>
  </si>
  <si>
    <t>rs1061147</t>
  </si>
  <si>
    <t>chr1:196654324</t>
  </si>
  <si>
    <t>A=0.362, C=0.638</t>
  </si>
  <si>
    <t>1.32-1.48</t>
  </si>
  <si>
    <t>Lysosomal alpha-glucosidase levels</t>
  </si>
  <si>
    <t>Corticosteroid-binding globulin levels</t>
  </si>
  <si>
    <t>rs1329422</t>
  </si>
  <si>
    <t>chr1:196655280</t>
  </si>
  <si>
    <t>C=0.362, G=0.638</t>
  </si>
  <si>
    <t>Neuregulin-1, sensory and motor neuron-derived factor isoform levels</t>
  </si>
  <si>
    <t>Netrin-4 levels</t>
  </si>
  <si>
    <t>0.081-0.131</t>
  </si>
  <si>
    <t>Semaphorin-6A levels</t>
  </si>
  <si>
    <t>Apolipoprotein A-II levels</t>
  </si>
  <si>
    <t>Gremlin-2 levels</t>
  </si>
  <si>
    <t>Interleukin-11 receptor subunit alpha levels</t>
  </si>
  <si>
    <t>0.085-0.135</t>
  </si>
  <si>
    <t>Leukemia inhibitory factor receptor levels</t>
  </si>
  <si>
    <t>0.079-0.129</t>
  </si>
  <si>
    <t>Keratin, type II cytoskeletal 1 levels</t>
  </si>
  <si>
    <t>Ephrin type-A receptor 5 levels</t>
  </si>
  <si>
    <t>0.093-0.143</t>
  </si>
  <si>
    <t>Alpha-1,3-mannosyl-glycoprotein 4-beta-N-acetylglucosaminyltransferase B levels</t>
  </si>
  <si>
    <t>0.09-0.14</t>
  </si>
  <si>
    <t>Methyltransferase-like protein 24 levels</t>
  </si>
  <si>
    <t>Tyrosine-protein kinase RYK levels</t>
  </si>
  <si>
    <t>Endoplasmic reticulum mannosyl-oligosaccharide 1,2-alpha-mannosidase levels</t>
  </si>
  <si>
    <t>rs2300430</t>
  </si>
  <si>
    <t>chr1:196655713</t>
  </si>
  <si>
    <t>C=0.638, T=0.362</t>
  </si>
  <si>
    <t>0.25-0.3</t>
  </si>
  <si>
    <t>NADH dehydrogenase [ubiquinone] iron-sulfur protein 4, mitochondrial levels (NDUFS4.10584.7.3)</t>
  </si>
  <si>
    <t>rs10801553</t>
  </si>
  <si>
    <t>chr1:196655743</t>
  </si>
  <si>
    <t>0.83-0.91</t>
  </si>
  <si>
    <t>6E-394</t>
  </si>
  <si>
    <t>Secernin-3 level in Chronic kidney disease with hypertension and no diabetes (24923_27)</t>
  </si>
  <si>
    <t>0.59-0.83</t>
  </si>
  <si>
    <t>Dixin levels</t>
  </si>
  <si>
    <t>Ephrin-A2 levels</t>
  </si>
  <si>
    <t>Basic leucine zipper transcriptional factor ATF-like 3 levels</t>
  </si>
  <si>
    <t>0.21-0.26</t>
  </si>
  <si>
    <t>Bcl-2-like protein 11 levels</t>
  </si>
  <si>
    <t>0.25-0.31</t>
  </si>
  <si>
    <t>Keratin, type I cytoskeletal 16 levels</t>
  </si>
  <si>
    <t>Ribosomal protein S6 kinase alpha-1 levels</t>
  </si>
  <si>
    <t>0.97-1.01</t>
  </si>
  <si>
    <t>3E-2377</t>
  </si>
  <si>
    <t>Tyrosine-protein kinase transmembrane receptor ROR2 levels</t>
  </si>
  <si>
    <t>Collagen alpha-1(IX) chain levels</t>
  </si>
  <si>
    <t>rs1329421</t>
  </si>
  <si>
    <t>chr1:196656205</t>
  </si>
  <si>
    <t>A=0.362, T=0.638</t>
  </si>
  <si>
    <t>Latent-transforming growth factor beta-binding protein 4 levels</t>
  </si>
  <si>
    <t>Neurogranin levels</t>
  </si>
  <si>
    <t>Rho guanine nucleotide exchange factor 7 levels</t>
  </si>
  <si>
    <t>BDNF/NT-3 growth factors receptor levels</t>
  </si>
  <si>
    <t>Rieske domain-containing protein levels</t>
  </si>
  <si>
    <t>Isthmin-1 levels</t>
  </si>
  <si>
    <t>0.098-0.152</t>
  </si>
  <si>
    <t>Cell surface glycoprotein CD200 receptor 2 levels</t>
  </si>
  <si>
    <t>Protein quaking levels</t>
  </si>
  <si>
    <t>Inter-alpha-trypsin inhibitor heavy chain H5 levels</t>
  </si>
  <si>
    <t>Ubiquitin-conjugating enzyme E2 N levels</t>
  </si>
  <si>
    <t>0.091-0.145</t>
  </si>
  <si>
    <t>Amino-terminal enhancer of split levels</t>
  </si>
  <si>
    <t>Galectin-1 levels</t>
  </si>
  <si>
    <t>GTPase NRas levels</t>
  </si>
  <si>
    <t>Insulin-induced gene 1 protein levels</t>
  </si>
  <si>
    <t>0.079-0.133</t>
  </si>
  <si>
    <t>E3 ubiquitin-protein ligase LNX levels</t>
  </si>
  <si>
    <t>Uncharacterized protein KIAA1644 levels</t>
  </si>
  <si>
    <t>Adhesion G protein-coupled receptor E2 levels</t>
  </si>
  <si>
    <t>Eukaryotic translation initiation factor 4E levels</t>
  </si>
  <si>
    <t>Tax1-binding protein 1 levels</t>
  </si>
  <si>
    <t>0.086-0.14</t>
  </si>
  <si>
    <t>Serum levels of protein EFCAB14</t>
  </si>
  <si>
    <t>rs570618</t>
  </si>
  <si>
    <t>chr1:196657064</t>
  </si>
  <si>
    <t>G=0.64, T=0.36</t>
  </si>
  <si>
    <t>0.2-0.28</t>
  </si>
  <si>
    <t>Advanced age-related macular degeneration</t>
  </si>
  <si>
    <t>2E-590</t>
  </si>
  <si>
    <t>Endogenous retrovirus group V member 1 Env polyprotein levels (ERVV.1.12531.5.3)</t>
  </si>
  <si>
    <t>Oncostatin-M levels (OSM.2693.20.3)</t>
  </si>
  <si>
    <t>Dual specificity protein kinase CLK2 levels (CLK2.11327.56.3)</t>
  </si>
  <si>
    <t>Tyrosine-protein kinase FRK levels (FRK.10034.16.3)</t>
  </si>
  <si>
    <t>Tumor necrosis factor receptor superfamily member 11B levels (TNFRSF11B.2526.53.3)</t>
  </si>
  <si>
    <t>Tumor necrosis factor receptor superfamily member 3 levels (LTBR.2636.10.2)</t>
  </si>
  <si>
    <t>Insulin growth factor-like family member 3 levels (IGFL3.6961.14.3)</t>
  </si>
  <si>
    <t>Properdin levels</t>
  </si>
  <si>
    <t>C5a anaphylatoxin levels</t>
  </si>
  <si>
    <t>rs10922092</t>
  </si>
  <si>
    <t>chr1:196657414</t>
  </si>
  <si>
    <t>A=0.362, G=0.638</t>
  </si>
  <si>
    <t>0.17-0.28</t>
  </si>
  <si>
    <t>Angiopoietin-related protein 4 levels</t>
  </si>
  <si>
    <t>T-complex protein 1 subunit epsilon levels</t>
  </si>
  <si>
    <t>Epididymal-specific lipocalin-8 levels</t>
  </si>
  <si>
    <t>rs10801554</t>
  </si>
  <si>
    <t>chr1:196657655</t>
  </si>
  <si>
    <t>C=0.362, T=0.638</t>
  </si>
  <si>
    <t>Serum levels of protein MAN1B1</t>
  </si>
  <si>
    <t>rs7529589</t>
  </si>
  <si>
    <t>chr1:196658279</t>
  </si>
  <si>
    <t>0.34-0.42</t>
  </si>
  <si>
    <t>0.34-0.51</t>
  </si>
  <si>
    <t>NADH dehydrogenase [ubiquinone] iron-sulfur protein 4, mitochondrial level in Chronic kidney disease with hypertension and no diabetes (10584_7)</t>
  </si>
  <si>
    <t>0.89-1.09</t>
  </si>
  <si>
    <t>Collagen alpha-2(XI) chain levels</t>
  </si>
  <si>
    <t>0.078-0.128</t>
  </si>
  <si>
    <t>Calcium-activated chloride channel regulator 1 levels</t>
  </si>
  <si>
    <t>0.094-0.148</t>
  </si>
  <si>
    <t>Cytochrome c oxidase subunit 6C levels</t>
  </si>
  <si>
    <t>0.085-0.139</t>
  </si>
  <si>
    <t>Low-density lipoprotein receptor-related protein 8 levels</t>
  </si>
  <si>
    <t>Fibroblast growth factor 22 levels</t>
  </si>
  <si>
    <t>rs482934</t>
  </si>
  <si>
    <t>chr1:196658497</t>
  </si>
  <si>
    <t>G=0.36, T=0.64</t>
  </si>
  <si>
    <t>Monocyte differentiation antigen CD14 levels</t>
  </si>
  <si>
    <t>rs12029785</t>
  </si>
  <si>
    <t>chr1:196658905</t>
  </si>
  <si>
    <t>A=0.639, G=0.361</t>
  </si>
  <si>
    <t>Leucine-rich repeat transmembrane neuronal protein 1 levels</t>
  </si>
  <si>
    <t>0.61-0.65</t>
  </si>
  <si>
    <t>2E-561</t>
  </si>
  <si>
    <t>Complement factor H binding to malondialdehyde</t>
  </si>
  <si>
    <t>rs1061170</t>
  </si>
  <si>
    <t>chr1:196659237</t>
  </si>
  <si>
    <t>Age-related macular degeneration (choroidal neovascularisation)</t>
  </si>
  <si>
    <t>2.5-3.03</t>
  </si>
  <si>
    <t>Age-related macular degeneration (geographic atrophy)</t>
  </si>
  <si>
    <t>2.5-3.13</t>
  </si>
  <si>
    <t>Membrane-associated progesterone receptor component 2 levels (PGRMC2.10631.9.3)</t>
  </si>
  <si>
    <t>Amyloid beta A4 precursor protein-binding family B member 2 levels</t>
  </si>
  <si>
    <t>Baculoviral IAP repeat-containing protein 5 levels</t>
  </si>
  <si>
    <t>0.27-0.33</t>
  </si>
  <si>
    <t>rs10801555</t>
  </si>
  <si>
    <t>chr1:196660261</t>
  </si>
  <si>
    <t>2.08-2.63</t>
  </si>
  <si>
    <t>0.17-0.25</t>
  </si>
  <si>
    <t>Low-density lipoprotein receptor-related protein 1B level in Chronic kidney disease with hypertension and no diabetes (11275_94)</t>
  </si>
  <si>
    <t>0.31-0.59</t>
  </si>
  <si>
    <t>Phosphomevalonate kinase level in Chronic kidney disease with hypertension and no diabetes (12450_42)</t>
  </si>
  <si>
    <t>0.5-0.74</t>
  </si>
  <si>
    <t>Clusterin levels</t>
  </si>
  <si>
    <t>Cullin-4B levels</t>
  </si>
  <si>
    <t>0.07-0.124</t>
  </si>
  <si>
    <t>cAMP-regulated phosphoprotein 19 levels</t>
  </si>
  <si>
    <t>Nuclear distribution protein nudE homolog 1 levels</t>
  </si>
  <si>
    <t>Homeobox protein NANOG levels</t>
  </si>
  <si>
    <t>Nuclear protein MDM1 levels</t>
  </si>
  <si>
    <t>Tenascin-R levels</t>
  </si>
  <si>
    <t>Nutritionally-regulated adipose and cardiac enriched protein homolog levels</t>
  </si>
  <si>
    <t>Cellular tumor antigen p53 levels</t>
  </si>
  <si>
    <t>Azurocidin levels</t>
  </si>
  <si>
    <t>0.076-0.134</t>
  </si>
  <si>
    <t>GDP-fucose protein O-fucosyltransferase 1 levels</t>
  </si>
  <si>
    <t>0.09-0.144</t>
  </si>
  <si>
    <t>Gigaxonin levels</t>
  </si>
  <si>
    <t>G antigen 2D levels</t>
  </si>
  <si>
    <t>RNA polymerase II elongation factor ELL2 levels</t>
  </si>
  <si>
    <t>39S ribosomal protein L2, mitochondrial levels</t>
  </si>
  <si>
    <t>Rho GTPase-activating protein 25 levels</t>
  </si>
  <si>
    <t>Rho-related GTP-binding protein Rho6 levels</t>
  </si>
  <si>
    <t>0.097-0.151</t>
  </si>
  <si>
    <t>Semaphorin-4F levels</t>
  </si>
  <si>
    <t>0.092-0.15</t>
  </si>
  <si>
    <t>Protein JTB levels</t>
  </si>
  <si>
    <t>Neurocalcin-delta levels</t>
  </si>
  <si>
    <t>Zinc-alpha-2-glycoprotein levels</t>
  </si>
  <si>
    <t>Zinc fingers and homeoboxes protein 3 levels</t>
  </si>
  <si>
    <t>Prostate and testis expressed protein 1 levels</t>
  </si>
  <si>
    <t>Paired box protein Pax-4 levels</t>
  </si>
  <si>
    <t>Proteasome subunit alpha type-3 levels</t>
  </si>
  <si>
    <t>0.15-0.2</t>
  </si>
  <si>
    <t>Proteasome subunit alpha type-4 levels</t>
  </si>
  <si>
    <t>Ran-binding protein 3 levels</t>
  </si>
  <si>
    <t>Guanylate kinase levels</t>
  </si>
  <si>
    <t>Isochorismatase domain-containing protein 1 levels</t>
  </si>
  <si>
    <t>Intelectin-1 levels</t>
  </si>
  <si>
    <t>Low-density lipoprotein receptor levels</t>
  </si>
  <si>
    <t>Cyclin-dependent kinase inhibitor 3 levels</t>
  </si>
  <si>
    <t>Carcinoembryonic antigen-related cell adhesion molecule 20 levels</t>
  </si>
  <si>
    <t>Carcinoembryonic antigen-related cell adhesion molecule 21 levels</t>
  </si>
  <si>
    <t>C-C motif chemokine 4-like levels</t>
  </si>
  <si>
    <t>Histone H2A deubiquitinase MYSM1 levels</t>
  </si>
  <si>
    <t>Myocardial zonula adherens protein levels</t>
  </si>
  <si>
    <t>0.073-0.131</t>
  </si>
  <si>
    <t>Translin levels</t>
  </si>
  <si>
    <t>Tetratricopeptide repeat protein 17 levels</t>
  </si>
  <si>
    <t>Tumor-associated calcium signal transducer 2 levels</t>
  </si>
  <si>
    <t>Thioredoxin levels</t>
  </si>
  <si>
    <t>Neuroligin-2 levels</t>
  </si>
  <si>
    <t>0.088-0.146</t>
  </si>
  <si>
    <t>Fibulin-5 levels</t>
  </si>
  <si>
    <t>Pyridoxal kinase levels</t>
  </si>
  <si>
    <t>Arfaptin-2 levels</t>
  </si>
  <si>
    <t>Peptidyl-prolyl cis-trans isomerase FKBP7 levels</t>
  </si>
  <si>
    <t>ADP-ribosylation factor-like protein 9 levels</t>
  </si>
  <si>
    <t>Phosphoribosyl pyrophosphate synthase-associated protein 1 levels</t>
  </si>
  <si>
    <t>0.093-0.151</t>
  </si>
  <si>
    <t>Proteasome assembly chaperone 3 levels</t>
  </si>
  <si>
    <t>Inhibitor of growth protein 1 levels</t>
  </si>
  <si>
    <t>Histone-lysine N-methyltransferase SETD2 levels</t>
  </si>
  <si>
    <t>Serine protease inhibitor Kazal-type 14 levels</t>
  </si>
  <si>
    <t>Carbonic anhydrase 12 levels</t>
  </si>
  <si>
    <t>Toll-interacting protein levels</t>
  </si>
  <si>
    <t>Transmembrane protein 87B levels</t>
  </si>
  <si>
    <t>ADP-sugar pyrophosphatase levels</t>
  </si>
  <si>
    <t>5-hydroxytryptamine receptor 2A levels</t>
  </si>
  <si>
    <t>Gastrin-releasing peptide levels</t>
  </si>
  <si>
    <t>Beta-defensin 107 levels</t>
  </si>
  <si>
    <t>Protein GPR107 levels</t>
  </si>
  <si>
    <t>Heparan sulfate glucosamine 3-O-sulfotransferase 1 levels</t>
  </si>
  <si>
    <t>Leiomodin-1 levels</t>
  </si>
  <si>
    <t>Versican core protein levels</t>
  </si>
  <si>
    <t>Zona pellucida-binding protein 2 levels</t>
  </si>
  <si>
    <t>Fibroblast growth factor 10 levels</t>
  </si>
  <si>
    <t>Fibroblast growth factor 8 levels</t>
  </si>
  <si>
    <t>Fibroblast growth factor-binding protein 3 levels</t>
  </si>
  <si>
    <t>Angiopoietin-related protein 1 levels</t>
  </si>
  <si>
    <t>Bone marrow stromal antigen 2 levels</t>
  </si>
  <si>
    <t>Homeodomain-interacting protein kinase 3 levels</t>
  </si>
  <si>
    <t>Histone acetyltransferase KAT2A levels</t>
  </si>
  <si>
    <t>HEPACAM family member 2 levels</t>
  </si>
  <si>
    <t>Protein SCO1 homolog, mitochondrial levels</t>
  </si>
  <si>
    <t>Kinesin-like protein KIF23 levels</t>
  </si>
  <si>
    <t>DNA/RNA-binding protein KIN17 levels</t>
  </si>
  <si>
    <t>0.089-0.147</t>
  </si>
  <si>
    <t>Kelch-like protein 12 levels</t>
  </si>
  <si>
    <t>Leucine-rich repeat, immunoglobulin-like domain and transmembrane domain-containing protein 2 levels</t>
  </si>
  <si>
    <t>Caspase-2 levels</t>
  </si>
  <si>
    <t>Epiregulin levels</t>
  </si>
  <si>
    <t>Receptor tyrosine-protein kinase erbB-4 levels</t>
  </si>
  <si>
    <t>Endophilin-B2 levels</t>
  </si>
  <si>
    <t>Matrix metalloproteinase-17 levels</t>
  </si>
  <si>
    <t>rs10801556</t>
  </si>
  <si>
    <t>chr1:196660464</t>
  </si>
  <si>
    <t>Thiosulfate sulfurtransferase level in Chronic kidney disease with hypertension and no diabetes (12663_1)</t>
  </si>
  <si>
    <t>0.76-1</t>
  </si>
  <si>
    <t>Ribosomal protein S6 kinase alpha-1 level in Chronic kidney disease with hypertension and no diabetes (12329_21)</t>
  </si>
  <si>
    <t>0.77-1.01</t>
  </si>
  <si>
    <t>Serum levels of protein PTPN1</t>
  </si>
  <si>
    <t>chr1:196660995</t>
  </si>
  <si>
    <t>A=0.359, T=0.641</t>
  </si>
  <si>
    <t>0.12-0.19</t>
  </si>
  <si>
    <t>Serum levels of protein HNRNPAB</t>
  </si>
  <si>
    <t>Serum levels of protein RAB17</t>
  </si>
  <si>
    <t>0.13-0.2</t>
  </si>
  <si>
    <t>Serum levels of protein RAB5C</t>
  </si>
  <si>
    <t>0.12-0.2</t>
  </si>
  <si>
    <t>Serum levels of protein RAD51</t>
  </si>
  <si>
    <t>Serum levels of protein NDUFB4</t>
  </si>
  <si>
    <t>0.13-0.21</t>
  </si>
  <si>
    <t>Serum levels of protein ENTPD1</t>
  </si>
  <si>
    <t>0.1-0.17</t>
  </si>
  <si>
    <t>Serum levels of protein ENTPD3</t>
  </si>
  <si>
    <t>0.086-0.154</t>
  </si>
  <si>
    <t>Serum levels of protein RGS8</t>
  </si>
  <si>
    <t>Serum levels of protein OSM</t>
  </si>
  <si>
    <t>Serum levels of protein PAK3</t>
  </si>
  <si>
    <t>0.093-0.16</t>
  </si>
  <si>
    <t>Serum levels of protein RBM24</t>
  </si>
  <si>
    <t>0.099-0.174</t>
  </si>
  <si>
    <t>Serum levels of protein RBP7</t>
  </si>
  <si>
    <t>0.099-0.167</t>
  </si>
  <si>
    <t>Serum levels of protein NRXN3</t>
  </si>
  <si>
    <t>Serum levels of protein FCER1A</t>
  </si>
  <si>
    <t>Serum levels of protein RPS10</t>
  </si>
  <si>
    <t>0.091-0.164</t>
  </si>
  <si>
    <t>Serum levels of protein PCDHB14</t>
  </si>
  <si>
    <t>Serum levels of protein PCDHB4</t>
  </si>
  <si>
    <t>Serum levels of protein IL10RA</t>
  </si>
  <si>
    <t>0.16-0.24</t>
  </si>
  <si>
    <t>Serum levels of protein AURKB</t>
  </si>
  <si>
    <t>0.084-0.15</t>
  </si>
  <si>
    <t>Serum levels of protein AZGP1</t>
  </si>
  <si>
    <t>Serum levels of protein PFKFB3</t>
  </si>
  <si>
    <t>Serum levels of protein IFNAR1</t>
  </si>
  <si>
    <t>0.11-0.19</t>
  </si>
  <si>
    <t>Serum levels of protein PIK3CG</t>
  </si>
  <si>
    <t>Serum levels of protein IGFL3</t>
  </si>
  <si>
    <t>Serum levels of protein C2orf40</t>
  </si>
  <si>
    <t>Serum levels of protein C3orf18</t>
  </si>
  <si>
    <t>0.089-0.159</t>
  </si>
  <si>
    <t>Serum levels of protein BACH1</t>
  </si>
  <si>
    <t>0.092-0.165</t>
  </si>
  <si>
    <t>Serum levels of protein BAMBI</t>
  </si>
  <si>
    <t>Serum levels of protein BCL2L1</t>
  </si>
  <si>
    <t>Serum levels of protein FMR1</t>
  </si>
  <si>
    <t>Serum levels of protein FOLH1</t>
  </si>
  <si>
    <t>0.092-0.16</t>
  </si>
  <si>
    <t>Serum levels of protein CCL1</t>
  </si>
  <si>
    <t>0.15-0.22</t>
  </si>
  <si>
    <t>Serum levels of protein C4orf32</t>
  </si>
  <si>
    <t>0.093-0.165</t>
  </si>
  <si>
    <t>Serum levels of protein CA4</t>
  </si>
  <si>
    <t>Serum levels of protein IL34</t>
  </si>
  <si>
    <t>Serum levels of protein IL36A</t>
  </si>
  <si>
    <t>0.093-0.167</t>
  </si>
  <si>
    <t>Serum levels of protein CDK5;CDK5R1</t>
  </si>
  <si>
    <t>Serum levels of protein LAYN</t>
  </si>
  <si>
    <t>0.1-0.168</t>
  </si>
  <si>
    <t>Serum levels of protein KLK6</t>
  </si>
  <si>
    <t>0.085-0.152</t>
  </si>
  <si>
    <t>Serum levels of protein KLK12</t>
  </si>
  <si>
    <t>Serum levels of protein CLEC12B</t>
  </si>
  <si>
    <t>0.14-0.22</t>
  </si>
  <si>
    <t>Serum levels of protein CNDP2</t>
  </si>
  <si>
    <t>Serum levels of protein CLK2</t>
  </si>
  <si>
    <t>Serum levels of protein FRZB</t>
  </si>
  <si>
    <t>0.09-0.159</t>
  </si>
  <si>
    <t>Serum levels of protein GBP6</t>
  </si>
  <si>
    <t>Serum levels of protein GAL3ST1</t>
  </si>
  <si>
    <t>Serum levels of protein CTSC</t>
  </si>
  <si>
    <t>0.085-0.151</t>
  </si>
  <si>
    <t>Serum levels of protein DES</t>
  </si>
  <si>
    <t>Serum levels of protein DDX46</t>
  </si>
  <si>
    <t>Serum levels of protein DEFB132</t>
  </si>
  <si>
    <t>Serum levels of protein DCUN1D5</t>
  </si>
  <si>
    <t>Serum levels of protein M6PR</t>
  </si>
  <si>
    <t>Serum levels of protein LTA;LTB</t>
  </si>
  <si>
    <t>0.097-0.167</t>
  </si>
  <si>
    <t>Serum levels of protein GPD1L</t>
  </si>
  <si>
    <t>0.093-0.163</t>
  </si>
  <si>
    <t>Serum levels of protein GSK3A;GSK3B</t>
  </si>
  <si>
    <t>0.089-0.157</t>
  </si>
  <si>
    <t>Serum levels of protein PPP2R3A</t>
  </si>
  <si>
    <t>0.3-0.37</t>
  </si>
  <si>
    <t>Serum levels of protein MATN3</t>
  </si>
  <si>
    <t>Serum levels of protein POLR1C</t>
  </si>
  <si>
    <t>0.095-0.167</t>
  </si>
  <si>
    <t>Serum levels of protein PON1</t>
  </si>
  <si>
    <t>0.16-0.23</t>
  </si>
  <si>
    <t>Serum levels of protein DSG1</t>
  </si>
  <si>
    <t>Serum levels of protein MOCS3</t>
  </si>
  <si>
    <t>Serum levels of protein MPZL2</t>
  </si>
  <si>
    <t>0.15-0.23</t>
  </si>
  <si>
    <t>Serum levels of protein MYNN</t>
  </si>
  <si>
    <t>Serum levels of protein MYOM3</t>
  </si>
  <si>
    <t>0.1-0.18</t>
  </si>
  <si>
    <t>Serum levels of protein ECE1</t>
  </si>
  <si>
    <t>Serum levels of protein PSG2</t>
  </si>
  <si>
    <t>0.099-0.175</t>
  </si>
  <si>
    <t>Serum levels of protein SEL1L2</t>
  </si>
  <si>
    <t>Serum levels of protein SFRP2</t>
  </si>
  <si>
    <t>0.091-0.163</t>
  </si>
  <si>
    <t>Serum levels of protein SYNCRIP</t>
  </si>
  <si>
    <t>Serum levels of protein STIP1</t>
  </si>
  <si>
    <t>0.099-0.172</t>
  </si>
  <si>
    <t>Serum levels of protein ST6GALNAC1</t>
  </si>
  <si>
    <t>Serum levels of protein ST6GALNAC2</t>
  </si>
  <si>
    <t>Serum levels of protein TRIL</t>
  </si>
  <si>
    <t>0.098-0.174</t>
  </si>
  <si>
    <t>Serum levels of protein UTS2</t>
  </si>
  <si>
    <t>Serum levels of protein TMOD3</t>
  </si>
  <si>
    <t>0.095-0.17</t>
  </si>
  <si>
    <t>Serum levels of protein UBC</t>
  </si>
  <si>
    <t>Serum levels of protein TPM2</t>
  </si>
  <si>
    <t>Serum levels of protein TMCC3</t>
  </si>
  <si>
    <t>Serum levels of protein TNFRSF11B</t>
  </si>
  <si>
    <t>Serum levels of protein TNFRSF8</t>
  </si>
  <si>
    <t>Serum levels of protein TNFSF11</t>
  </si>
  <si>
    <t>0.089-0.158</t>
  </si>
  <si>
    <t>Serum levels of protein YWHAQ;SFN;YWHAB;YWHAE;YWHAG;YWHAH;YWHAZ</t>
  </si>
  <si>
    <t>Serum levels of protein ZAP70</t>
  </si>
  <si>
    <t>0.1-0.175</t>
  </si>
  <si>
    <t>Serum levels of protein WIF1</t>
  </si>
  <si>
    <t>Serum levels of protein ZNF276</t>
  </si>
  <si>
    <t>Serum levels of protein ADGRE5</t>
  </si>
  <si>
    <t>Serum levels of protein AKT3</t>
  </si>
  <si>
    <t>Serum levels of protein AHSA1</t>
  </si>
  <si>
    <t>Endoplasmic reticulum mannosyl-oligosaccharide 1,2-alpha-mannosidase levels (MAN1B1.7071.23.4)</t>
  </si>
  <si>
    <t>0.33-0.41</t>
  </si>
  <si>
    <t>Anaphase-promoting complex subunit 7 levels (ANAPC7.11690.47.3)</t>
  </si>
  <si>
    <t>0.84-0.92</t>
  </si>
  <si>
    <t>4E-401</t>
  </si>
  <si>
    <t>DCN1-like protein 5 levels (DCUN1D5.8760.10.3)</t>
  </si>
  <si>
    <t>Histone-lysine N-methyltransferase 2D levels (MLL2.13623.4.3)</t>
  </si>
  <si>
    <t>0.72-0.8</t>
  </si>
  <si>
    <t>Disintegrin and metalloproteinase domain-containing protein 30 levels</t>
  </si>
  <si>
    <t>ATP synthase subunit f, mitochondrial levels</t>
  </si>
  <si>
    <t>Beta-1,4-galactosyltransferase 6 levels</t>
  </si>
  <si>
    <t>Glioma pathogenesis-related protein 1 levels</t>
  </si>
  <si>
    <t>Ras-related protein Rab-3A levels</t>
  </si>
  <si>
    <t>Sclerostin domain-containing protein 1 levels</t>
  </si>
  <si>
    <t>Slit homolog 1 protein levels</t>
  </si>
  <si>
    <t>Heparan sulfate glucosamine 3-O-sulfotransferase 4 levels</t>
  </si>
  <si>
    <t>Hyaluronan and proteoglycan link protein 4 levels</t>
  </si>
  <si>
    <t>Uncharacterized protein C22orf15 levels</t>
  </si>
  <si>
    <t>UDP-glucuronosyltransferase 2B15 level in Chronic kidney disease with hypertension and no diabetes (25080_16)</t>
  </si>
  <si>
    <t>rs10922094</t>
  </si>
  <si>
    <t>chr1:196661505</t>
  </si>
  <si>
    <t>C=0.638, G=0.362</t>
  </si>
  <si>
    <t>0.53-0.77</t>
  </si>
  <si>
    <t>Heat shock 70 kDa protein 1-like levels</t>
  </si>
  <si>
    <t>rs3645</t>
  </si>
  <si>
    <t>chr1:196663016</t>
  </si>
  <si>
    <t>A=0.638, G=0.362</t>
  </si>
  <si>
    <t>Urotensin-2 levels</t>
  </si>
  <si>
    <t>0.38-0.43</t>
  </si>
  <si>
    <t>Thrombospondin-type laminin G domain and EAR repeat-containing protein levels</t>
  </si>
  <si>
    <t>0.19-0.24</t>
  </si>
  <si>
    <t>Cyclic nucleotide-gated olfactory channel levels</t>
  </si>
  <si>
    <t>rs12033127</t>
  </si>
  <si>
    <t>chr1:196664255</t>
  </si>
  <si>
    <t>Chondroitin sulfate proteoglycan 4 levels</t>
  </si>
  <si>
    <t>EF-hand calcium-binding domain-containing protein 14 levels</t>
  </si>
  <si>
    <t>E3 ubiquitin-protein ligase NEURL1 levels</t>
  </si>
  <si>
    <t>0.24-0.29</t>
  </si>
  <si>
    <t>Oral cancer-overexpressed protein 1 levels</t>
  </si>
  <si>
    <t>0.32-0.37</t>
  </si>
  <si>
    <t>ATP-dependent RNA helicase A levels</t>
  </si>
  <si>
    <t>0.22-0.28</t>
  </si>
  <si>
    <t>Bcl-2-like protein 10 levels</t>
  </si>
  <si>
    <t>Aurora kinase B levels</t>
  </si>
  <si>
    <t>0.3-0.36</t>
  </si>
  <si>
    <t>Tumor necrosis factor ligand superfamily member 18 levels</t>
  </si>
  <si>
    <t>Thiosulfate sulfurtransferase levels</t>
  </si>
  <si>
    <t>0.92-0.96</t>
  </si>
  <si>
    <t>6E-1871</t>
  </si>
  <si>
    <t>Alpha-hemoglobin-stabilizing protein levels</t>
  </si>
  <si>
    <t>Phosphoenolpyruvate carboxykinase, cytosolic [GTP] levels</t>
  </si>
  <si>
    <t>0.33-0.38</t>
  </si>
  <si>
    <t>Proteasome subunit alpha type-2 levels</t>
  </si>
  <si>
    <t>Cellular retinoic acid-binding protein 1 levels</t>
  </si>
  <si>
    <t>0.28-0.34</t>
  </si>
  <si>
    <t>Integrin beta-5 levels</t>
  </si>
  <si>
    <t>ADP-ribosyl cyclase/cyclic ADP-ribose hydrolase 1 levels</t>
  </si>
  <si>
    <t>Cyclin-dependent kinase 5:Cyclin-dependent kinase 5 activator 1 complex levels</t>
  </si>
  <si>
    <t>0.33-0.39</t>
  </si>
  <si>
    <t>G2/mitotic-specific cyclin-B2 levels</t>
  </si>
  <si>
    <t>Glycerol-3-phosphate dehydrogenase 1-like protein levels</t>
  </si>
  <si>
    <t>0.36-0.41</t>
  </si>
  <si>
    <t>Prolow-density lipoprotein receptor-related protein 1 levels</t>
  </si>
  <si>
    <t>Peptidyl-prolyl cis-trans isomerase G levels</t>
  </si>
  <si>
    <t>0.34-0.4</t>
  </si>
  <si>
    <t>PTB domain-containing engulfment adapter protein 1 levels</t>
  </si>
  <si>
    <t>40S ribosomal protein S10 levels</t>
  </si>
  <si>
    <t>Secreted frizzled-related protein 2 levels</t>
  </si>
  <si>
    <t>0.32-0.38</t>
  </si>
  <si>
    <t>SAFB-like transcription modulator levels</t>
  </si>
  <si>
    <t>Caveolin-3 levels</t>
  </si>
  <si>
    <t>Ubiquitin-conjugating enzyme E2 D1 levels</t>
  </si>
  <si>
    <t>0.29-0.34</t>
  </si>
  <si>
    <t>Thyroid peroxidase levels</t>
  </si>
  <si>
    <t>0.22-0.27</t>
  </si>
  <si>
    <t>Ubiquitin-conjugating enzyme E2 A levels</t>
  </si>
  <si>
    <t>Guanylate-binding protein 6 levels</t>
  </si>
  <si>
    <t>Galactosylceramide sulfotransferase levels</t>
  </si>
  <si>
    <t>0.37-0.42</t>
  </si>
  <si>
    <t>Growth factor receptor-bound protein 7 levels</t>
  </si>
  <si>
    <t>0.3-0.35</t>
  </si>
  <si>
    <t>Interleukin-10 receptor subunit beta levels</t>
  </si>
  <si>
    <t>Arsenite methyltransferase levels</t>
  </si>
  <si>
    <t>Butyrophilin-like protein 3 levels</t>
  </si>
  <si>
    <t>Scavenger receptor class A member 3 levels</t>
  </si>
  <si>
    <t>Leucine-rich repeat and fibronectin type III domain-containing protein 1 levels</t>
  </si>
  <si>
    <t>Calcium/calmodulin-dependent protein kinase type 1D levels</t>
  </si>
  <si>
    <t>0.27-0.32</t>
  </si>
  <si>
    <t>Catenin beta-1 levels</t>
  </si>
  <si>
    <t>Caveolin-2 levels</t>
  </si>
  <si>
    <t>Cadherin-8 levels</t>
  </si>
  <si>
    <t>0.23-0.29</t>
  </si>
  <si>
    <t>Epididymal secretory protein E3-beta levels</t>
  </si>
  <si>
    <t>Tenomodulin levels</t>
  </si>
  <si>
    <t>TOM1-like protein 2 levels</t>
  </si>
  <si>
    <t>TOMM20-like protein 1 levels</t>
  </si>
  <si>
    <t>MICAL-like protein 2 levels</t>
  </si>
  <si>
    <t>Metalloproteinase inhibitor 1 levels</t>
  </si>
  <si>
    <t>0.091-0.141</t>
  </si>
  <si>
    <t>Suppressor of fused homolog levels</t>
  </si>
  <si>
    <t>NADH dehydrogenase [ubiquinone] iron-sulfur protein 4, mitochondrial levels</t>
  </si>
  <si>
    <t>0.93-0.97</t>
  </si>
  <si>
    <t>2E-1862</t>
  </si>
  <si>
    <t>Early endosome antigen 1 levels</t>
  </si>
  <si>
    <t>rs10922097</t>
  </si>
  <si>
    <t>chr1:196664482</t>
  </si>
  <si>
    <t>0.19-0.25</t>
  </si>
  <si>
    <t>ATP synthase subunit beta, mitochondrial levels</t>
  </si>
  <si>
    <t>Regulator of G-protein signaling 3 levels</t>
  </si>
  <si>
    <t>Lactase-like protein levels</t>
  </si>
  <si>
    <t>Apolipoprotein D levels</t>
  </si>
  <si>
    <t>Bone morphogenetic protein 3 levels</t>
  </si>
  <si>
    <t>0.24-0.3</t>
  </si>
  <si>
    <t>Kinesin-like protein KIF16B levels</t>
  </si>
  <si>
    <t>Stromal interaction molecule 1 levels</t>
  </si>
  <si>
    <t>Myelin regulatory factor levels</t>
  </si>
  <si>
    <t>rs488380</t>
  </si>
  <si>
    <t>chr1:196664505</t>
  </si>
  <si>
    <t>C=0.36, T=0.64</t>
  </si>
  <si>
    <t>DNA damage-inducible transcript 4 protein levels</t>
  </si>
  <si>
    <t>Nuclear receptor subfamily 1 group D member 1 levels</t>
  </si>
  <si>
    <t>0.099-0.153</t>
  </si>
  <si>
    <t>Mannan-binding lectin serine protease 1 levels</t>
  </si>
  <si>
    <t>Thymidylate synthase levels</t>
  </si>
  <si>
    <t>Serum levels of protein ERO1A</t>
  </si>
  <si>
    <t>rs10922098</t>
  </si>
  <si>
    <t>chr1:196664651</t>
  </si>
  <si>
    <t>Serum uromodulin levels (aptamer-based assay)</t>
  </si>
  <si>
    <t>0.054-0.097</t>
  </si>
  <si>
    <t>C-type lectin domain family 4 member M levels</t>
  </si>
  <si>
    <t>C-type lectin domain family 6 member A levels</t>
  </si>
  <si>
    <t>Clathrin heavy chain 1 levels</t>
  </si>
  <si>
    <t>Chitinase-3-like protein 2 levels</t>
  </si>
  <si>
    <t>C-type lectin domain family 2 member D levels</t>
  </si>
  <si>
    <t>Chymase levels</t>
  </si>
  <si>
    <t>Mitogen-activated protein kinase kinase kinase kinase 3 levels</t>
  </si>
  <si>
    <t>Deformed epidermal autoregulatory factor 1 homolog levels</t>
  </si>
  <si>
    <t>Megakaryocyte-associated tyrosine-protein kinase levels</t>
  </si>
  <si>
    <t>Cytosolic non-specific dipeptidase levels</t>
  </si>
  <si>
    <t>D-amino-acid oxidase levels</t>
  </si>
  <si>
    <t>Cysteine and glycine-rich protein 2 levels</t>
  </si>
  <si>
    <t>Cullin-1 levels</t>
  </si>
  <si>
    <t>Cyclin-H levels</t>
  </si>
  <si>
    <t>Cyclin-A1 levels</t>
  </si>
  <si>
    <t>Cyclin-A2 levels</t>
  </si>
  <si>
    <t>Protein CYR61 levels</t>
  </si>
  <si>
    <t>Delta and Notch-like epidermal growth factor-related receptor levels</t>
  </si>
  <si>
    <t>DnaJ homolog subfamily C member 15 levels</t>
  </si>
  <si>
    <t>DnaJ homolog subfamily C member 4 levels</t>
  </si>
  <si>
    <t>Deoxyribonuclease-2-beta levels</t>
  </si>
  <si>
    <t>DNA polymerase epsilon subunit 2 levels</t>
  </si>
  <si>
    <t>Endothelial differentiation-related factor 1 levels</t>
  </si>
  <si>
    <t>Carnitine O-palmitoyltransferase 1, muscle isoform levels</t>
  </si>
  <si>
    <t>Cyclic AMP-responsive element-binding protein 3-like protein 4 levels</t>
  </si>
  <si>
    <t>Cysteine-rich motor neuron 1 protein levels</t>
  </si>
  <si>
    <t>Kinetochore protein NDC80 homolog levels</t>
  </si>
  <si>
    <t>N-acetylglucosamine-1-phosphodiester alpha-N-acetylglucosaminidase levels</t>
  </si>
  <si>
    <t>N-acetylglucosamine-6-sulfatase levels</t>
  </si>
  <si>
    <t>N-acetylated-alpha-linked acidic dipeptidase-like protein levels</t>
  </si>
  <si>
    <t>Telomeric repeat-binding factor 1 levels</t>
  </si>
  <si>
    <t>Transcription factor AP-1 levels</t>
  </si>
  <si>
    <t>Oxysterols receptor LXR-beta levels</t>
  </si>
  <si>
    <t>Gamma-aminobutyric acid type B receptor subunit 1 levels</t>
  </si>
  <si>
    <t>Pituitary adenylate cyclase-activating polypeptide 38 levels</t>
  </si>
  <si>
    <t>Cellular tumor antigen p53 R175H mutant levels</t>
  </si>
  <si>
    <t>0.16-0.22</t>
  </si>
  <si>
    <t>Pyrroline-5-carboxylate reductase 2 levels</t>
  </si>
  <si>
    <t>Prostatic acid phosphatase levels</t>
  </si>
  <si>
    <t>BMP and activin membrane-bound inhibitor homolog levels</t>
  </si>
  <si>
    <t>B-cell antigen receptor complex-associated protein alpha chain levels</t>
  </si>
  <si>
    <t>Ras-related protein R-Ras levels</t>
  </si>
  <si>
    <t>DNA-directed RNA polymerase III subunit RPC9 levels</t>
  </si>
  <si>
    <t>RNA polymerase II elongation factor ELL levels</t>
  </si>
  <si>
    <t>E3 ubiquitin-protein ligase RNF8 levels</t>
  </si>
  <si>
    <t>Regulator of G-protein signaling 19 levels</t>
  </si>
  <si>
    <t>Selenoprotein M levels</t>
  </si>
  <si>
    <t>Protein sel-1 homolog 2 levels</t>
  </si>
  <si>
    <t>Kallikrein-5 levels</t>
  </si>
  <si>
    <t>Protein jagged-1 levels</t>
  </si>
  <si>
    <t>Tumor necrosis factor receptor superfamily member 4 levels</t>
  </si>
  <si>
    <t>Transmembrane glycoprotein NMB levels</t>
  </si>
  <si>
    <t>Tuftelin-interacting protein 11 levels</t>
  </si>
  <si>
    <t>Zinc finger protein 23 levels</t>
  </si>
  <si>
    <t>Protein Wnt-11 levels</t>
  </si>
  <si>
    <t>VPS10 domain-containing receptor SorCS1 levels</t>
  </si>
  <si>
    <t>Vacuolar protein sorting-associated protein 28 homolog levels</t>
  </si>
  <si>
    <t>0.35-0.4</t>
  </si>
  <si>
    <t>YTH domain-containing protein 1 levels</t>
  </si>
  <si>
    <t>Zinc finger protein 10 levels</t>
  </si>
  <si>
    <t>Zinc finger protein 18 levels</t>
  </si>
  <si>
    <t>Zinc finger protein 180 levels</t>
  </si>
  <si>
    <t>Angiogenic factor with G patch and FHA domains 1 levels</t>
  </si>
  <si>
    <t>Prostate and testis expressed protein 4 levels</t>
  </si>
  <si>
    <t>Prorelaxin H2 levels</t>
  </si>
  <si>
    <t>Beta-defensin 129 levels</t>
  </si>
  <si>
    <t>Beta-endorphin levels</t>
  </si>
  <si>
    <t>Retina-specific copper amine oxidase levels</t>
  </si>
  <si>
    <t>Guanylyl cyclase-activating protein 1 levels</t>
  </si>
  <si>
    <t>RELT-like protein 2 levels</t>
  </si>
  <si>
    <t>Ras-related protein Rab-27B levels</t>
  </si>
  <si>
    <t>Linker for activation of T-cells family member 2 levels</t>
  </si>
  <si>
    <t>Stabilin-2 levels</t>
  </si>
  <si>
    <t>Cyclin-dependent kinase 8:Cyclin-C complex levels</t>
  </si>
  <si>
    <t>Na(+)/H(+) exchange regulatory cofactor NHE-RF3 levels</t>
  </si>
  <si>
    <t>Tyrosine-protein kinase Yes levels</t>
  </si>
  <si>
    <t>NEDD8-activating enzyme E1 regulatory subunit levels</t>
  </si>
  <si>
    <t>Uronyl 2-sulfotransferase levels</t>
  </si>
  <si>
    <t>Natural killer cell receptor 2B4 levels</t>
  </si>
  <si>
    <t>Receptor-type tyrosine-protein kinase FLT3 levels</t>
  </si>
  <si>
    <t>Fibrinogen beta chain levels</t>
  </si>
  <si>
    <t>Fibroleukin levels</t>
  </si>
  <si>
    <t>ADP-ribosylation factor-like protein 4D levels</t>
  </si>
  <si>
    <t>Peregrin levels</t>
  </si>
  <si>
    <t>Platelet-derived growth factor C levels</t>
  </si>
  <si>
    <t>Polypeptide N-acetylgalactosaminyltransferase 11 levels</t>
  </si>
  <si>
    <t>Poly(A) RNA polymerase, mitochondrial levels</t>
  </si>
  <si>
    <t>Major prion protein levels</t>
  </si>
  <si>
    <t>Ras-related protein Rab-35 levels</t>
  </si>
  <si>
    <t>Peptide YY levels</t>
  </si>
  <si>
    <t>Prostaglandin reductase 2 levels</t>
  </si>
  <si>
    <t>R-spondin-4 levels</t>
  </si>
  <si>
    <t>Interferon alpha-7 levels</t>
  </si>
  <si>
    <t>Interferon gamma receptor 1 levels</t>
  </si>
  <si>
    <t>Interferon gamma receptor 2 levels</t>
  </si>
  <si>
    <t>Inhibin beta A chain:Inhibin beta C chain heterodimer levels</t>
  </si>
  <si>
    <t>Interferon lambda-3 levels</t>
  </si>
  <si>
    <t>SAGA-associated factor 29 homolog levels</t>
  </si>
  <si>
    <t>Septin-10 levels</t>
  </si>
  <si>
    <t>Sorting nexin-7 levels</t>
  </si>
  <si>
    <t>Small nuclear ribonucleoprotein Sm D3 levels</t>
  </si>
  <si>
    <t>Sperm flagellar protein 1 levels</t>
  </si>
  <si>
    <t>Acrosomal protein SP-10 levels</t>
  </si>
  <si>
    <t>C-C motif chemokine 2 levels</t>
  </si>
  <si>
    <t>Carboxypeptidase N catalytic chain levels</t>
  </si>
  <si>
    <t>Titin levels</t>
  </si>
  <si>
    <t>Transmembrane protease serine 5 levels</t>
  </si>
  <si>
    <t>Ubiquitin-conjugating enzyme E2 D2 levels</t>
  </si>
  <si>
    <t>Transmembrane protein C16orf54 levels</t>
  </si>
  <si>
    <t>Transmembrane protein 154 levels</t>
  </si>
  <si>
    <t>Ubiquitin-conjugating enzyme E2 G2 levels</t>
  </si>
  <si>
    <t>Ubiquitin D levels</t>
  </si>
  <si>
    <t>Alpha-crystallin A chain levels</t>
  </si>
  <si>
    <t>Anaphase-promoting complex subunit 7 levels</t>
  </si>
  <si>
    <t>Guanine nucleotide-binding protein G(I)/G(S)/G(O) subunit gamma-T2 levels</t>
  </si>
  <si>
    <t>Beta-crystallin S levels</t>
  </si>
  <si>
    <t>Probable G-protein coupled receptor 135 levels</t>
  </si>
  <si>
    <t>G-protein coupled receptor 26 levels</t>
  </si>
  <si>
    <t>Heterogeneous nuclear ribonucleoprotein Q levels</t>
  </si>
  <si>
    <t>IGF-like family receptor 1 levels</t>
  </si>
  <si>
    <t>Interleukin-13 levels</t>
  </si>
  <si>
    <t>LETM1 domain-containing protein 1 levels</t>
  </si>
  <si>
    <t>Leukotriene A-4 hydrolase levels</t>
  </si>
  <si>
    <t>Lipase member K levels</t>
  </si>
  <si>
    <t>Ubiquitin domain-containing protein 2 levels</t>
  </si>
  <si>
    <t>Uncharacterized protein C10orf105 levels</t>
  </si>
  <si>
    <t>Uncharacterized protein C4orf32 levels</t>
  </si>
  <si>
    <t>Fibroblast growth factor 5 levels</t>
  </si>
  <si>
    <t>Angiopoietin-1 receptor, soluble levels</t>
  </si>
  <si>
    <t>Aldehyde dehydrogenase, dimeric NADP-preferring levels</t>
  </si>
  <si>
    <t>Annexin A10 levels</t>
  </si>
  <si>
    <t>Phosphatidylinositol 4,5-bisphosphate 3-kinase catalytic subunit gamma isoform levels</t>
  </si>
  <si>
    <t>1-phosphatidylinositol 4,5-bisphosphate phosphodiesterase gamma-1 levels</t>
  </si>
  <si>
    <t>BolA-like protein 2 levels</t>
  </si>
  <si>
    <t>Bleomycin hydrolase levels</t>
  </si>
  <si>
    <t>Bone morphogenetic protein 15 levels</t>
  </si>
  <si>
    <t>High mobility group protein B1 levels</t>
  </si>
  <si>
    <t>Probable E3 ubiquitin-protein ligase HERC4 levels</t>
  </si>
  <si>
    <t>Histone deacetylase 8 levels</t>
  </si>
  <si>
    <t>Sodium- and chloride-dependent glycine transporter 1 levels</t>
  </si>
  <si>
    <t>Protein transport protein Sec61 subunit gamma levels</t>
  </si>
  <si>
    <t>Keratin, type II cytoskeletal 72 levels</t>
  </si>
  <si>
    <t>Kinesin-like protein KIF3A levels</t>
  </si>
  <si>
    <t>Leucine-rich repeat and calponin homology domain-containing protein 4 levels</t>
  </si>
  <si>
    <t>Leucine-rich repeats and immunoglobulin-like domains protein 3 levels</t>
  </si>
  <si>
    <t>0.082-0.132</t>
  </si>
  <si>
    <t>Leucine-rich repeat serine/threonine-protein kinase 2 levels</t>
  </si>
  <si>
    <t>Caspase recruitment domain-containing protein 18 levels</t>
  </si>
  <si>
    <t>Cardiotrophin-1 levels</t>
  </si>
  <si>
    <t>Protein CASC4 levels</t>
  </si>
  <si>
    <t>Protein p13 MTCP-1 levels</t>
  </si>
  <si>
    <t>Serine/threonine-protein kinase 17B levels</t>
  </si>
  <si>
    <t>Serine/threonine-protein kinase receptor R3 levels</t>
  </si>
  <si>
    <t>0.073-0.123</t>
  </si>
  <si>
    <t>Serine/threonine-protein kinase DCLK3 levels</t>
  </si>
  <si>
    <t>Serine/threonine-protein kinase PAK 5 levels</t>
  </si>
  <si>
    <t>Mucin-1 levels</t>
  </si>
  <si>
    <t>Receptor tyrosine-protein kinase erbB-3 levels</t>
  </si>
  <si>
    <t>ERO1-like protein alpha levels</t>
  </si>
  <si>
    <t>Electron transfer flavoprotein subunit alpha, mitochondrial levels</t>
  </si>
  <si>
    <t>Protein FAM19A5 levels</t>
  </si>
  <si>
    <t>6-phosphofructo-2-kinase/fructose-2,6-bisphosphatase 3 levels</t>
  </si>
  <si>
    <t>Ephrin type-B receptor 4 levels</t>
  </si>
  <si>
    <t>Ena/VASP-like protein levels</t>
  </si>
  <si>
    <t>Exostosin-like 2 levels</t>
  </si>
  <si>
    <t>Tumor necrosis factor levels</t>
  </si>
  <si>
    <t>Troponin I, cardiac muscle levels</t>
  </si>
  <si>
    <t>EKC/KEOPS complex subunit TPRKB levels</t>
  </si>
  <si>
    <t>Endoglin levels</t>
  </si>
  <si>
    <t>Ectonucleoside triphosphate diphosphohydrolase 6 levels</t>
  </si>
  <si>
    <t>Endothelin-1 levels</t>
  </si>
  <si>
    <t>Matrix extracellular phosphoglycoprotein levels</t>
  </si>
  <si>
    <t>Mitotic spindle assembly checkpoint protein MAD1 levels</t>
  </si>
  <si>
    <t>Matrix metalloproteinase-20 levels</t>
  </si>
  <si>
    <t>M-phase inducer phosphatase 2 levels</t>
  </si>
  <si>
    <t>Myelin protein zero-like protein 1 levels</t>
  </si>
  <si>
    <t>TAR DNA-binding protein 43 levels</t>
  </si>
  <si>
    <t>Sushi domain-containing protein 3 levels</t>
  </si>
  <si>
    <t>Syntaxin-3 levels</t>
  </si>
  <si>
    <t>Tensin-2 levels</t>
  </si>
  <si>
    <t>NACHT, LRR and PYD domains-containing protein 1 levels</t>
  </si>
  <si>
    <t>Vacuolar protein sorting-associated protein 4B levels</t>
  </si>
  <si>
    <t>rs10922099</t>
  </si>
  <si>
    <t>chr1:196665041</t>
  </si>
  <si>
    <t>A=0.64, G=0.36</t>
  </si>
  <si>
    <t>Neuropilin and tolloid-like protein 1 levels</t>
  </si>
  <si>
    <t>Transmembrane protein 52 levels</t>
  </si>
  <si>
    <t>Kell blood group glycoprotein levels</t>
  </si>
  <si>
    <t>Delta-like protein 3 level in Chronic kidney disease with hypertension and no diabetes (9974_8)</t>
  </si>
  <si>
    <t>rs10922100</t>
  </si>
  <si>
    <t>chr1:196665208</t>
  </si>
  <si>
    <t>0.34-0.62</t>
  </si>
  <si>
    <t>Chloride intracellular channel protein 5 levels</t>
  </si>
  <si>
    <t>0.061-0.111</t>
  </si>
  <si>
    <t>Chymotrypsin-like protease CTRL-1 levels</t>
  </si>
  <si>
    <t>Teneurin-2 levels</t>
  </si>
  <si>
    <t>Oxidized Protein deglycase DJ-1 levels</t>
  </si>
  <si>
    <t>Opioid-binding protein/cell adhesion molecule levels</t>
  </si>
  <si>
    <t>Neurotrimin levels</t>
  </si>
  <si>
    <t>0.063-0.111</t>
  </si>
  <si>
    <t>Receptor-interacting serine/threonine-protein kinase 2 levels</t>
  </si>
  <si>
    <t>Stromal cell-derived factor 1 levels</t>
  </si>
  <si>
    <t>Adenylate kinase 4, mitochondrial levels</t>
  </si>
  <si>
    <t>Nuclear factor of activated T-cells, cytoplasmic 1 levels</t>
  </si>
  <si>
    <t>Tumor necrosis factor receptor superfamily member 8 levels</t>
  </si>
  <si>
    <t>Protein YIPF6 levels</t>
  </si>
  <si>
    <t>Phosphatidylinositol transfer protein beta isoform levels</t>
  </si>
  <si>
    <t>Pregnancy-specific beta-1-glycoprotein 8 levels</t>
  </si>
  <si>
    <t>Proteasome subunit alpha type-1 levels</t>
  </si>
  <si>
    <t>Low-density lipoprotein receptor-related protein 10 levels</t>
  </si>
  <si>
    <t>0.094-0.144</t>
  </si>
  <si>
    <t>Splicing factor U2AF 65 kDa subunit levels</t>
  </si>
  <si>
    <t>Programmed cell death protein 4 levels</t>
  </si>
  <si>
    <t>Programmed cell death protein 6 levels</t>
  </si>
  <si>
    <t>Alpha-N-acetylgalactosaminide alpha-2,6-sialyltransferase 1 levels</t>
  </si>
  <si>
    <t>SWI/SNF complex subunit SMARCC1 levels</t>
  </si>
  <si>
    <t>Serpin A9 levels</t>
  </si>
  <si>
    <t>Cytochrome b-c1 complex subunit 7 levels</t>
  </si>
  <si>
    <t>GTP-binding protein Di-Ras3 levels</t>
  </si>
  <si>
    <t>Heat shock 70 kDa protein 1B levels</t>
  </si>
  <si>
    <t>Insulin-like growth factor 1 receptor levels</t>
  </si>
  <si>
    <t>UDP-glucuronosyltransferase 1-8 levels</t>
  </si>
  <si>
    <t>Uncharacterized protein C1orf115 levels</t>
  </si>
  <si>
    <t>Protein BTG2 levels</t>
  </si>
  <si>
    <t>Histone acetyltransferase type B catalytic subunit levels</t>
  </si>
  <si>
    <t>HLA class II histocompatibility antigen gamma chain levels</t>
  </si>
  <si>
    <t>High mobility group protein B2 levels</t>
  </si>
  <si>
    <t>Sodium channel subunit beta-4 levels</t>
  </si>
  <si>
    <t>Signal-regulatory protein gamma levels</t>
  </si>
  <si>
    <t>Sialic acid-binding Ig-like lectin 8 levels</t>
  </si>
  <si>
    <t>Leucine-rich repeat and transmembrane domain-containing protein 1 levels</t>
  </si>
  <si>
    <t>Sulfatase-modifying factor 2 levels</t>
  </si>
  <si>
    <t>Cystathionine beta-synthase levels</t>
  </si>
  <si>
    <t>rs12038674</t>
  </si>
  <si>
    <t>chr1:196665651</t>
  </si>
  <si>
    <t>A=0.638, C=0.362</t>
  </si>
  <si>
    <t>C-type lectin domain family 7 member A levels</t>
  </si>
  <si>
    <t>rs76258507</t>
  </si>
  <si>
    <t>chr1:196666044</t>
  </si>
  <si>
    <t>Dickkopf-like protein 1 levels</t>
  </si>
  <si>
    <t>O-acetyl-ADP-ribose deacetylase MACROD1 levels</t>
  </si>
  <si>
    <t>Melanoma-associated antigen 5 levels</t>
  </si>
  <si>
    <t>Microtubule-associated protein tau levels</t>
  </si>
  <si>
    <t>0.096-0.146</t>
  </si>
  <si>
    <t>DCN1-like protein 3 levels</t>
  </si>
  <si>
    <t>Cystatin-8 levels</t>
  </si>
  <si>
    <t>DnaJ homolog subfamily C member 30 levels</t>
  </si>
  <si>
    <t>DnaJ homolog subfamily A member 2 levels</t>
  </si>
  <si>
    <t>DnaJ homolog subfamily B member 6 levels</t>
  </si>
  <si>
    <t>Ephrin-B3 levels</t>
  </si>
  <si>
    <t>Leukocyte-specific transcript 1 protein levels</t>
  </si>
  <si>
    <t>Tumor necrosis factor ligand superfamily member 12 levels</t>
  </si>
  <si>
    <t>Nucleoside diphosphate kinase A levels</t>
  </si>
  <si>
    <t>Nuclear RNA export factor 1 levels</t>
  </si>
  <si>
    <t>Odorant-binding protein 2a levels</t>
  </si>
  <si>
    <t>Oligophrenin-1 levels</t>
  </si>
  <si>
    <t>Growth arrest and DNA damage-inducible proteins-interacting protein 1 levels</t>
  </si>
  <si>
    <t>BAG family molecular chaperone regulator 3 levels</t>
  </si>
  <si>
    <t>Regulator of G-protein signaling 4 levels</t>
  </si>
  <si>
    <t>DNA repair protein XRCC1 levels</t>
  </si>
  <si>
    <t>PAX-interacting protein 1 levels</t>
  </si>
  <si>
    <t>Pregnancy-specific beta-1-glycoprotein 11 levels</t>
  </si>
  <si>
    <t>Pre-mRNA-processing factor 6 levels</t>
  </si>
  <si>
    <t>DNA repair protein RAD51 homolog 4 levels</t>
  </si>
  <si>
    <t>Insulin-like 3 levels</t>
  </si>
  <si>
    <t>Serine-rich single-pass membrane protein 1 levels</t>
  </si>
  <si>
    <t>Sulfotransferase 4A1 levels</t>
  </si>
  <si>
    <t>CD9 antigen levels</t>
  </si>
  <si>
    <t>t-SNARE domain-containing protein 1 levels</t>
  </si>
  <si>
    <t>Tetratricopeptide repeat protein 1 levels</t>
  </si>
  <si>
    <t>Tyrosine-protein kinase receptor TYRO3 levels</t>
  </si>
  <si>
    <t>0.088-0.138</t>
  </si>
  <si>
    <t>Neutrophil cytosol factor 2 levels</t>
  </si>
  <si>
    <t>Myomesin-3 levels</t>
  </si>
  <si>
    <t>0.26-0.32</t>
  </si>
  <si>
    <t>Non-receptor tyrosine-protein kinase TYK2 levels</t>
  </si>
  <si>
    <t>Fibrinogen C domain-containing protein 1 levels</t>
  </si>
  <si>
    <t>Protein eva-1 homolog B levels</t>
  </si>
  <si>
    <t>cGMP-inhibited 3,5-cyclic phosphodiesterase A levels</t>
  </si>
  <si>
    <t>Pentraxin-related protein PTX3 levels</t>
  </si>
  <si>
    <t>Potassium voltage-gated channel subfamily F member 1 levels</t>
  </si>
  <si>
    <t>ICOS ligand levels</t>
  </si>
  <si>
    <t>E3 ubiquitin-protein ligase SMURF2 levels</t>
  </si>
  <si>
    <t>Serum paraoxonase/arylesterase 1 levels</t>
  </si>
  <si>
    <t>Transmembrane and coiled-coil domain-containing protein 5A levels</t>
  </si>
  <si>
    <t>Tachykinin-4 levels</t>
  </si>
  <si>
    <t>2-phosphoxylose phosphatase 1 levels</t>
  </si>
  <si>
    <t>Aspartoacylase levels</t>
  </si>
  <si>
    <t>Galactoside-binding soluble lectin 13 levels</t>
  </si>
  <si>
    <t>Patatin-like phospholipase domain-containing protein 2 levels</t>
  </si>
  <si>
    <t>Golgin subfamily A member 7 levels</t>
  </si>
  <si>
    <t>Regulatory factor X-associated protein levels</t>
  </si>
  <si>
    <t>Heparan sulfate glucosamine 3-O-sulfotransferase 3B1 levels</t>
  </si>
  <si>
    <t>Interleukin-17C levels</t>
  </si>
  <si>
    <t>B- and T-lymphocyte attenuator levels</t>
  </si>
  <si>
    <t>Baculoviral IAP repeat-containing protein 2 levels</t>
  </si>
  <si>
    <t>Baculoviral IAP repeat-containing protein 7 levels</t>
  </si>
  <si>
    <t>Histone-lysine N-methyltransferase 2D levels</t>
  </si>
  <si>
    <t>Heterogeneous nuclear ribonucleoproteins C1/C2 levels</t>
  </si>
  <si>
    <t>Interleukin-36 receptor antagonist protein levels</t>
  </si>
  <si>
    <t>0.34-0.39</t>
  </si>
  <si>
    <t>Cadherin-11 levels</t>
  </si>
  <si>
    <t>Calcium/calmodulin-dependent protein kinase kinase 1 levels</t>
  </si>
  <si>
    <t>Mitochondrial fission regulator 1 levels</t>
  </si>
  <si>
    <t>Mucin-like protein 1 levels</t>
  </si>
  <si>
    <t>Epididymal-specific lipocalin-10 levels</t>
  </si>
  <si>
    <t>MAX-interacting protein 1 levels</t>
  </si>
  <si>
    <t>T-complex protein 11 homolog levels</t>
  </si>
  <si>
    <t>Eukaryotic translation initiation factor 4E-binding protein 2 levels</t>
  </si>
  <si>
    <t>Epidermal growth factor receptor variant III levels</t>
  </si>
  <si>
    <t>Myocyte-specific enhancer factor 2C levels</t>
  </si>
  <si>
    <t>Probable E3 ubiquitin-protein ligase MID2 levels</t>
  </si>
  <si>
    <t>Myelin protein zero-like protein 2 levels</t>
  </si>
  <si>
    <t>T-cell surface glycoprotein CD8 beta chain levels</t>
  </si>
  <si>
    <t>Synaptotagmin-like protein 4 levels</t>
  </si>
  <si>
    <t>NADH dehydrogenase [ubiquinone] 1 beta subcomplex subunit 4 levels</t>
  </si>
  <si>
    <t>Draxin levels</t>
  </si>
  <si>
    <t>rs1089033</t>
  </si>
  <si>
    <t>chr1:196666793</t>
  </si>
  <si>
    <t>A=0.36, C=0.64</t>
  </si>
  <si>
    <t>Corticotropin levels</t>
  </si>
  <si>
    <t>Transcription factor SOX-2 levels</t>
  </si>
  <si>
    <t>T-cell immunoreceptor with Ig and ITIM domains levels</t>
  </si>
  <si>
    <t>Protein Wnt-7a levels</t>
  </si>
  <si>
    <t>Zinc fingers and homeoboxes protein 1 levels</t>
  </si>
  <si>
    <t>IQ domain-containing protein F1 levels</t>
  </si>
  <si>
    <t>Polypeptide N-acetylgalactosaminyltransferase 3 levels</t>
  </si>
  <si>
    <t>0.095-0.145</t>
  </si>
  <si>
    <t>Histone-lysine N-methyltransferase SETMAR levels</t>
  </si>
  <si>
    <t>Galectin-2 levels</t>
  </si>
  <si>
    <t>Leukemia inhibitory factor levels</t>
  </si>
  <si>
    <t>Interleukin-8 levels</t>
  </si>
  <si>
    <t>Sperm acrosome membrane-associated protein 1 levels</t>
  </si>
  <si>
    <t>Leucine-rich repeat-containing protein 4B levels</t>
  </si>
  <si>
    <t>Ephrin type-A receptor 1 levels</t>
  </si>
  <si>
    <t>Trafficking protein particle complex subunit 4 levels</t>
  </si>
  <si>
    <t>ETS-related transcription factor Elf-5 levels</t>
  </si>
  <si>
    <t>Serum levels of protein DLL3</t>
  </si>
  <si>
    <t>rs36137052</t>
  </si>
  <si>
    <t>chr1:196667013</t>
  </si>
  <si>
    <t>Serum levels of protein SUN5</t>
  </si>
  <si>
    <t>Kallikrein-6 levels (KLK6.3450.4.2)</t>
  </si>
  <si>
    <t>rs7539005</t>
  </si>
  <si>
    <t>chr1:196667252</t>
  </si>
  <si>
    <t>t-SNARE domain-containing protein 1 levels (TSNARE1.7069.9.4)</t>
  </si>
  <si>
    <t>Glycosyltransferase 8 domain-containing protein 1 levels (GLT8D1.8955.60.3)</t>
  </si>
  <si>
    <t>Dipeptidyl peptidase 1 levels</t>
  </si>
  <si>
    <t>Neuroplastin levels</t>
  </si>
  <si>
    <t>OCIA domain-containing protein 1 levels</t>
  </si>
  <si>
    <t>Protocadherin gamma-A10 levels</t>
  </si>
  <si>
    <t>Ras-related protein Rab-39B levels</t>
  </si>
  <si>
    <t>Carboxypeptidase E levels</t>
  </si>
  <si>
    <t>Alanine aminotransferase 1 levels</t>
  </si>
  <si>
    <t>Caspase-8 levels</t>
  </si>
  <si>
    <t>Serum levels of protein LRP1B</t>
  </si>
  <si>
    <t>rs529899</t>
  </si>
  <si>
    <t>chr1:196667428</t>
  </si>
  <si>
    <t>A=0.36, T=0.64</t>
  </si>
  <si>
    <t>DnaJ homolog subfamily B member 12 levels</t>
  </si>
  <si>
    <t>rs10922102</t>
  </si>
  <si>
    <t>chr1:196668287</t>
  </si>
  <si>
    <t>GTP cyclohydrolase 1 levels</t>
  </si>
  <si>
    <t>Bone morphogenetic protein 8B levels</t>
  </si>
  <si>
    <t>Induced myeloid leukemia cell differentiation protein Mcl-1 levels</t>
  </si>
  <si>
    <t>E3 ubiquitin-protein ligase RNF128 levels</t>
  </si>
  <si>
    <t>rs2860102</t>
  </si>
  <si>
    <t>chr1:196668319</t>
  </si>
  <si>
    <t>Neuroendocrine convertase 2 levels</t>
  </si>
  <si>
    <t>Vascular endothelial growth factor B levels</t>
  </si>
  <si>
    <t>Small glutamine-rich tetratricopeptide repeat-containing protein beta levels</t>
  </si>
  <si>
    <t>Protein kinase C gamma type levels</t>
  </si>
  <si>
    <t>Glucokinase levels</t>
  </si>
  <si>
    <t>rs10801557</t>
  </si>
  <si>
    <t>chr1:196669581</t>
  </si>
  <si>
    <t>Tumor necrosis factor receptor superfamily member 13B levels</t>
  </si>
  <si>
    <t>Neuregulin-1 levels</t>
  </si>
  <si>
    <t>Protein NOV homolog levels</t>
  </si>
  <si>
    <t>Interferon lambda-2 levels</t>
  </si>
  <si>
    <t>RNA polymerase-associated protein RTF1 homolog levels</t>
  </si>
  <si>
    <t>Semaphorin-6B levels</t>
  </si>
  <si>
    <t>Synaptosomal-associated protein 25 levels</t>
  </si>
  <si>
    <t>C-C motif chemokine 19 levels</t>
  </si>
  <si>
    <t>Toll-like receptor 4:Lymphocyte antigen 96 complex levels</t>
  </si>
  <si>
    <t>Leucine-rich repeat-containing protein 25 levels</t>
  </si>
  <si>
    <t>Valine--tRNA ligase levels</t>
  </si>
  <si>
    <t>Cadherin-3 levels</t>
  </si>
  <si>
    <t>Cytoskeleton-associated protein 2 levels</t>
  </si>
  <si>
    <t>DNA excision repair protein ERCC-1 levels</t>
  </si>
  <si>
    <t>Transcription regulator protein BACH1 levels</t>
  </si>
  <si>
    <t>0.29-0.35</t>
  </si>
  <si>
    <t>Serum levels of protein KMT2D</t>
  </si>
  <si>
    <t>rs4658046</t>
  </si>
  <si>
    <t>chr1:196670757</t>
  </si>
  <si>
    <t>C=0.363, T=0.637</t>
  </si>
  <si>
    <t>Serum levels of protein TNFRSF18</t>
  </si>
  <si>
    <t>Early age-related macular degeneration</t>
  </si>
  <si>
    <t>1.35-1.41</t>
  </si>
  <si>
    <t>Lupus La protein levels</t>
  </si>
  <si>
    <t>DNA damage-inducible transcript 3 protein levels</t>
  </si>
  <si>
    <t>Melanoma-associated antigen B10 levels</t>
  </si>
  <si>
    <t>Cytohesin-2 levels</t>
  </si>
  <si>
    <t>Disintegrin and metalloproteinase domain-containing protein 10 levels</t>
  </si>
  <si>
    <t>Dynein light chain Tctex-type 1 levels</t>
  </si>
  <si>
    <t>Endothelin-converting enzyme 1 levels</t>
  </si>
  <si>
    <t>Cytochrome c oxidase assembly factor 3 homolog, mitochondrial levels</t>
  </si>
  <si>
    <t>Coatomer subunit epsilon levels</t>
  </si>
  <si>
    <t>Nuclear receptor coactivator 2 levels</t>
  </si>
  <si>
    <t>Nuclear nucleic acid-binding protein C1D levels</t>
  </si>
  <si>
    <t>Oncoprotein-induced transcript 3 protein levels</t>
  </si>
  <si>
    <t>Opalin levels</t>
  </si>
  <si>
    <t>BRCA1-associated RING domain protein 1 levels</t>
  </si>
  <si>
    <t>BAG family molecular chaperone regulator 4 levels</t>
  </si>
  <si>
    <t>UDP-GlcNAc:betaGal beta-1,3-N-acetylglucosaminyltransferase 6 levels</t>
  </si>
  <si>
    <t>Glutaredoxin-like protein C5orf63 levels</t>
  </si>
  <si>
    <t>Selenoprotein S levels</t>
  </si>
  <si>
    <t>Tumor necrosis factor ligand superfamily member 15 levels</t>
  </si>
  <si>
    <t>Thymocyte nuclear protein 1 levels</t>
  </si>
  <si>
    <t>Tumor necrosis factor receptor superfamily member 18 levels</t>
  </si>
  <si>
    <t>WNT1-inducible-signaling pathway protein 3 levels</t>
  </si>
  <si>
    <t>WAP four-disulfide core domain protein 8 levels</t>
  </si>
  <si>
    <t>Zinc finger protein 175 levels</t>
  </si>
  <si>
    <t>Probable RNA-binding protein 23 levels</t>
  </si>
  <si>
    <t>Programmed cell death 1 ligand 2 levels</t>
  </si>
  <si>
    <t>Protocadherin-9 levels</t>
  </si>
  <si>
    <t>Protocadherin gamma-B1 levels</t>
  </si>
  <si>
    <t>Retinoblastoma-associated protein levels</t>
  </si>
  <si>
    <t>Kin of IRRE-like protein 3 levels</t>
  </si>
  <si>
    <t>Sarcalumenin levels</t>
  </si>
  <si>
    <t>Cadherin-related family member 5 levels</t>
  </si>
  <si>
    <t>Cytosolic endo-beta-N-acetylglucosaminidase levels</t>
  </si>
  <si>
    <t>FAD-dependent oxidoreductase domain-containing protein 1 levels</t>
  </si>
  <si>
    <t>Protein eva-1 homolog C levels</t>
  </si>
  <si>
    <t>Mismatch repair endonuclease PMS2 levels</t>
  </si>
  <si>
    <t>Protein O-mannose kinase levels</t>
  </si>
  <si>
    <t>Alkaline phosphatase, placental-like levels</t>
  </si>
  <si>
    <t>Phosphatidate phosphatase PPAPDC1A levels</t>
  </si>
  <si>
    <t>rRNA 2-O-methyltransferase fibrillarin levels</t>
  </si>
  <si>
    <t>R-spondin-3 levels</t>
  </si>
  <si>
    <t>Small EDRK-rich factor 2 levels</t>
  </si>
  <si>
    <t>Somatoliberin levels</t>
  </si>
  <si>
    <t>Coiled-coil domain-containing protein 167 levels</t>
  </si>
  <si>
    <t>Mitochondrial import inner membrane translocase subunit Tim21 levels</t>
  </si>
  <si>
    <t>Activin receptor type-2A levels</t>
  </si>
  <si>
    <t>Alpha-2-HS-glycoprotein levels</t>
  </si>
  <si>
    <t>ADP-ribosylation factor GTPase-activating protein 1 levels</t>
  </si>
  <si>
    <t>Growth arrest-specific protein 1 levels</t>
  </si>
  <si>
    <t>Gastrokine-1 levels</t>
  </si>
  <si>
    <t>Glycine N-methyltransferase levels</t>
  </si>
  <si>
    <t>Interleukin-1 beta levels</t>
  </si>
  <si>
    <t>Interleukin-11 levels</t>
  </si>
  <si>
    <t>Leucine-rich repeat and immunoglobulin-like domain-containing nogo receptor-interacting protein 3 levels</t>
  </si>
  <si>
    <t>Four and a half LIM domains protein 1 levels</t>
  </si>
  <si>
    <t>Uroplakin-3b-like protein levels</t>
  </si>
  <si>
    <t>0.31-0.37</t>
  </si>
  <si>
    <t>Vesicle-associated membrane protein 7 levels</t>
  </si>
  <si>
    <t>Uncharacterized protein C7orf73 levels</t>
  </si>
  <si>
    <t>Fibroblast growth factor 12 levels</t>
  </si>
  <si>
    <t>Fibroblast growth factor 18 levels</t>
  </si>
  <si>
    <t>Cytoplasmic tyrosine-protein kinase BMX levels</t>
  </si>
  <si>
    <t>S-methylmethionine--homocysteine S-methyltransferase BHMT2 levels</t>
  </si>
  <si>
    <t>Bone morphogenetic protein 7 levels</t>
  </si>
  <si>
    <t>Interleukin-9 levels</t>
  </si>
  <si>
    <t>Interleukin-20 receptor subunit alpha levels</t>
  </si>
  <si>
    <t>Keratin, type II cytoskeletal 7 levels</t>
  </si>
  <si>
    <t>Killer cell immunoglobulin-like receptor 3DL2 levels</t>
  </si>
  <si>
    <t>Dyslexia-associated protein KIAA0319-like protein levels</t>
  </si>
  <si>
    <t>Sialic acid-binding Ig-like lectin 15 levels</t>
  </si>
  <si>
    <t>Kelch-like protein 13 levels</t>
  </si>
  <si>
    <t>Leucine-rich repeat transmembrane neuronal protein 4 levels</t>
  </si>
  <si>
    <t>mRNA-capping enzyme levels</t>
  </si>
  <si>
    <t>Eukaryotic translation initiation factor 1A, X-chromosomal levels</t>
  </si>
  <si>
    <t>Trafficking protein particle complex subunit 5 levels</t>
  </si>
  <si>
    <t>tRNA-dihydrouridine(20) synthase [NAD(P)+]-like levels</t>
  </si>
  <si>
    <t>Eukaryotic initiation factor 4A-III levels</t>
  </si>
  <si>
    <t>Ecto-NOX disulfide-thiol exchanger 2 levels</t>
  </si>
  <si>
    <t>MAP kinase-activated protein kinase 5 levels</t>
  </si>
  <si>
    <t>Small VCP/p97-interacting protein levels</t>
  </si>
  <si>
    <t>Tyrosyl-DNA phosphodiesterase 1 levels</t>
  </si>
  <si>
    <t>CD63 antigen levels (CD63.9190.7.3)</t>
  </si>
  <si>
    <t>rs10754199</t>
  </si>
  <si>
    <t>chr1:196670839</t>
  </si>
  <si>
    <t>Carboxymethylenebutenolidase homolog levels</t>
  </si>
  <si>
    <t>CMP-N-acetylneuraminate-beta-galactosamide-alpha-2,3-sialyltransferase 2 levels</t>
  </si>
  <si>
    <t>3-keto-steroid reductase levels</t>
  </si>
  <si>
    <t>Desert hedgehog protein N-product levels</t>
  </si>
  <si>
    <t>Dolichyl-diphosphooligosaccharide--protein glycosyltransferase subunit 1 levels</t>
  </si>
  <si>
    <t>Malectin levels</t>
  </si>
  <si>
    <t>CUB and sushi domain-containing protein 1 levels</t>
  </si>
  <si>
    <t>Cysteine--tRNA ligase, cytoplasmic levels</t>
  </si>
  <si>
    <t>Dual specificity mitogen-activated protein kinase kinase 2 levels</t>
  </si>
  <si>
    <t>Dual specificity protein phosphatase 15 levels</t>
  </si>
  <si>
    <t>0.072-0.13</t>
  </si>
  <si>
    <t>Diphosphomevalonate decarboxylase levels</t>
  </si>
  <si>
    <t>Adapter molecule crk levels</t>
  </si>
  <si>
    <t>Oocyte-secreted protein 2 levels</t>
  </si>
  <si>
    <t>Proliferation-associated protein 2G4 levels</t>
  </si>
  <si>
    <t>Regulator of G-protein signaling 5 levels</t>
  </si>
  <si>
    <t>Kallikrein-15 levels</t>
  </si>
  <si>
    <t>Protein NATD1 levels</t>
  </si>
  <si>
    <t>THO complex subunit 1 levels</t>
  </si>
  <si>
    <t>Zinc finger protein 34 levels</t>
  </si>
  <si>
    <t>WAP four-disulfide core domain protein 10A levels</t>
  </si>
  <si>
    <t>Protocadherin-8 levels</t>
  </si>
  <si>
    <t>Protocadherin gamma-A12 levels</t>
  </si>
  <si>
    <t>Peroxiredoxin-1 levels</t>
  </si>
  <si>
    <t>Pregnancy-specific beta-1-glycoprotein 2 levels</t>
  </si>
  <si>
    <t>Beta-defensin 128 levels</t>
  </si>
  <si>
    <t>Beta-defensin 136 levels</t>
  </si>
  <si>
    <t>Ribokinase levels</t>
  </si>
  <si>
    <t>Guanine nucleotide exchange factor MSS4 levels</t>
  </si>
  <si>
    <t>Ras-related protein M-Ras levels</t>
  </si>
  <si>
    <t>Protein Largen levels</t>
  </si>
  <si>
    <t>Lactoylglutathione lyase levels</t>
  </si>
  <si>
    <t>Stabilin-1 levels</t>
  </si>
  <si>
    <t>NKG2D ligand 3 levels</t>
  </si>
  <si>
    <t>Neuroligin-3 levels</t>
  </si>
  <si>
    <t>Vasoactive Intestinal Peptide levels</t>
  </si>
  <si>
    <t>Vascular endothelial growth factor C levels</t>
  </si>
  <si>
    <t>PDZ and LIM domain protein 4 levels</t>
  </si>
  <si>
    <t>AT-rich interactive domain-containing protein 3A levels</t>
  </si>
  <si>
    <t>Peptidyl-prolyl cis-trans isomerase FKBP4 levels</t>
  </si>
  <si>
    <t>Prosaposin levels</t>
  </si>
  <si>
    <t>Protachykinin-1 levels</t>
  </si>
  <si>
    <t>Interferon alpha/beta receptor 1 levels</t>
  </si>
  <si>
    <t>Interferon lambda-1 levels</t>
  </si>
  <si>
    <t>Hydroxyacid oxidase 1 levels</t>
  </si>
  <si>
    <t>Serine palmitoyltransferase 2 levels</t>
  </si>
  <si>
    <t>Carbonyl reductase [NADPH] 3 levels</t>
  </si>
  <si>
    <t>Ubiquitin carboxyl-terminal hydrolase 15 levels</t>
  </si>
  <si>
    <t>Angiotensin-converting enzyme 2 levels</t>
  </si>
  <si>
    <t>A disintegrin and metalloproteinase with thrombospondin motifs 15 levels</t>
  </si>
  <si>
    <t>A disintegrin and metalloproteinase with thrombospondin motifs 4 levels</t>
  </si>
  <si>
    <t>0.095-0.153</t>
  </si>
  <si>
    <t>5-hydroxytryptamine receptor 7 levels</t>
  </si>
  <si>
    <t>Alpha-1-syntrophin levels</t>
  </si>
  <si>
    <t>Galectin-8 levels</t>
  </si>
  <si>
    <t>Glutaminyl-peptide cyclotransferase-like protein levels</t>
  </si>
  <si>
    <t>Activator of apoptosis harakiri levels</t>
  </si>
  <si>
    <t>Ig gamma-2, Kappa levels</t>
  </si>
  <si>
    <t>Interleukin-15 levels</t>
  </si>
  <si>
    <t>Lethal(3)malignant brain tumor-like protein 2 levels</t>
  </si>
  <si>
    <t>Ubiquitin-fold modifier-conjugating enzyme 1 levels</t>
  </si>
  <si>
    <t>Urea transporter 2 levels</t>
  </si>
  <si>
    <t>Voltage-dependent calcium channel subunit alpha-2/delta-3 levels</t>
  </si>
  <si>
    <t>Fibroblast growth factor 20 levels</t>
  </si>
  <si>
    <t>Fibroblast growth factor 7 levels</t>
  </si>
  <si>
    <t>Fibroblast growth factor receptor 3 levels</t>
  </si>
  <si>
    <t>Aldose reductase levels</t>
  </si>
  <si>
    <t>Arylsulfatase A levels</t>
  </si>
  <si>
    <t>BMP-binding endothelial regulator protein levels</t>
  </si>
  <si>
    <t>Brevican core protein levels</t>
  </si>
  <si>
    <t>Beta-mannosidase levels</t>
  </si>
  <si>
    <t>E3 ubiquitin-protein ligase HECW1 levels</t>
  </si>
  <si>
    <t>Sialic acid synthase levels</t>
  </si>
  <si>
    <t>Estrogen sulfotransferase levels</t>
  </si>
  <si>
    <t>Transcription regulator protein BACH2 levels</t>
  </si>
  <si>
    <t>TOX high mobility group box family member 3 levels</t>
  </si>
  <si>
    <t>Tudor-interacting repair regulator protein levels</t>
  </si>
  <si>
    <t>Microfibrillar-associated protein 5 levels</t>
  </si>
  <si>
    <t>Homeobox protein MOX-2 levels</t>
  </si>
  <si>
    <t>Small ubiquitin-related modifier 3 levels</t>
  </si>
  <si>
    <t>Nicotinate-nucleotide pyrophosphorylase [carboxylating] levels</t>
  </si>
  <si>
    <t>Ectodysplasin-A, secreted form levels</t>
  </si>
  <si>
    <t>rs10922103</t>
  </si>
  <si>
    <t>chr1:196671118</t>
  </si>
  <si>
    <t>Protein NDRG4 levels</t>
  </si>
  <si>
    <t>Magnesium transporter NIPA4 levels</t>
  </si>
  <si>
    <t>Natural cytotoxicity triggering receptor 3 levels</t>
  </si>
  <si>
    <t>CD99 antigen-like protein 2 levels</t>
  </si>
  <si>
    <t>Growth/differentiation factor 8 levels</t>
  </si>
  <si>
    <t>Roundabout homolog 1 levels</t>
  </si>
  <si>
    <t>Superoxide dismutase [Mn], mitochondrial levels</t>
  </si>
  <si>
    <t>Tumor necrosis factor receptor superfamily member 19 levels</t>
  </si>
  <si>
    <t>Paralemmin-1 levels</t>
  </si>
  <si>
    <t>Cellular retinoic acid-binding protein 2 levels</t>
  </si>
  <si>
    <t>Ribosome biogenesis protein TSR3 homolog levels</t>
  </si>
  <si>
    <t>Protein Red levels</t>
  </si>
  <si>
    <t>Ras-related and estrogen-regulated growth inhibitor levels</t>
  </si>
  <si>
    <t>Inactive serine protease 35 levels</t>
  </si>
  <si>
    <t>Nectin-3 levels</t>
  </si>
  <si>
    <t>NKG2-E type II integral membrane protein levels</t>
  </si>
  <si>
    <t>Frizzled-10 levels</t>
  </si>
  <si>
    <t>Pleiotrophin levels</t>
  </si>
  <si>
    <t>0.068-0.116</t>
  </si>
  <si>
    <t>Splicing factor 1 levels</t>
  </si>
  <si>
    <t>Splicing factor 3B subunit 4 levels</t>
  </si>
  <si>
    <t>Serine protease inhibitor Kazal-type 4 levels</t>
  </si>
  <si>
    <t>Serpin B5 levels</t>
  </si>
  <si>
    <t>0.089-0.139</t>
  </si>
  <si>
    <t>SAYSvFN domain-containing protein 1 levels</t>
  </si>
  <si>
    <t>14-3-3 protein sigma levels</t>
  </si>
  <si>
    <t>Amyloid beta A4 precursor protein-binding family B member 1 levels</t>
  </si>
  <si>
    <t>Heat shock cognate 71 kDa protein levels</t>
  </si>
  <si>
    <t>Heat shock factor protein 1 levels</t>
  </si>
  <si>
    <t>Zinc transporter 3 levels</t>
  </si>
  <si>
    <t>Fc receptor-like protein 5 levels</t>
  </si>
  <si>
    <t>Adenylate kinase isoenzyme 5 levels</t>
  </si>
  <si>
    <t>Aromatic-L-amino-acid decarboxylase levels</t>
  </si>
  <si>
    <t>Brother of CDO levels</t>
  </si>
  <si>
    <t>BPI fold-containing family A member 1 levels</t>
  </si>
  <si>
    <t>Bone morphogenetic protein receptor type-1B levels</t>
  </si>
  <si>
    <t>Killer cell immunoglobulin-like receptor 3DS1 levels</t>
  </si>
  <si>
    <t>Ribosomal protein S6 kinase beta-1 levels</t>
  </si>
  <si>
    <t>Sialoadhesin levels</t>
  </si>
  <si>
    <t>Casein kinase II subunit alpha levels</t>
  </si>
  <si>
    <t>Tubulin polymerization-promoting protein family member 2 levels</t>
  </si>
  <si>
    <t>Alpha-1,3-mannosyl-glycoprotein 4-beta-N-acetylglucosaminyltransferase C levels</t>
  </si>
  <si>
    <t>Mitotic spindle assembly checkpoint protein MAD2A levels</t>
  </si>
  <si>
    <t>T-cell surface glycoprotein CD5 levels</t>
  </si>
  <si>
    <t>0.099-0.149</t>
  </si>
  <si>
    <t>Synaptotagmin-like protein 1 levels</t>
  </si>
  <si>
    <t>Spectrin alpha chain, non-erythrocytic 1 levels (SPTAN1.5031.10.1)</t>
  </si>
  <si>
    <t>rs28664709</t>
  </si>
  <si>
    <t>chr1:196671217</t>
  </si>
  <si>
    <t>Transcription factor jun-D levels</t>
  </si>
  <si>
    <t>N-terminal Xaa-Pro-Lys N-methyltransferase 1 levels</t>
  </si>
  <si>
    <t>WAP four-disulfide core domain protein 1 levels</t>
  </si>
  <si>
    <t>Serum levels of protein PMVK</t>
  </si>
  <si>
    <t>rs368465</t>
  </si>
  <si>
    <t>chr1:196671981</t>
  </si>
  <si>
    <t>C=0.64, T=0.36</t>
  </si>
  <si>
    <t>0.099-0.173</t>
  </si>
  <si>
    <t>B-cell receptor CD22 levels (CD22.2891.1.3)</t>
  </si>
  <si>
    <t>Caspase recruitment domain-containing protein 9 levels</t>
  </si>
  <si>
    <t>Collectin-10 levels</t>
  </si>
  <si>
    <t>rs402056</t>
  </si>
  <si>
    <t>chr1:196671986</t>
  </si>
  <si>
    <t>Tumor necrosis factor receptor superfamily member 6B levels</t>
  </si>
  <si>
    <t>Neurogenic locus notch homolog protein 2 levels</t>
  </si>
  <si>
    <t>Transmembrane emp24 domain-containing protein 4 levels</t>
  </si>
  <si>
    <t>Granzyme M levels</t>
  </si>
  <si>
    <t>Baculoviral IAP repeat-containing protein 7 Isoform beta levels</t>
  </si>
  <si>
    <t>Polycomb protein SCMH1 levels</t>
  </si>
  <si>
    <t>Multimerin-2 levels</t>
  </si>
  <si>
    <t>Sushi domain-containing protein 1 levels</t>
  </si>
  <si>
    <t>Serum albumin levels</t>
  </si>
  <si>
    <t>rs203688</t>
  </si>
  <si>
    <t>chr1:196672385</t>
  </si>
  <si>
    <t>0.011-0.021</t>
  </si>
  <si>
    <t>Acidic mammalian chitinase levels</t>
  </si>
  <si>
    <t>Creatine kinase S-type, mitochondrial levels</t>
  </si>
  <si>
    <t>Colipase-like protein 2 levels</t>
  </si>
  <si>
    <t>Protein DGCR6 levels</t>
  </si>
  <si>
    <t>Desmocollin-3 levels</t>
  </si>
  <si>
    <t>Teneurin-3 levels</t>
  </si>
  <si>
    <t>Opticin levels</t>
  </si>
  <si>
    <t>Olfactomedin-4 levels</t>
  </si>
  <si>
    <t>Integral membrane protein 2A levels</t>
  </si>
  <si>
    <t>Transcription factor TFIIIB component B homolog levels</t>
  </si>
  <si>
    <t>Tumor necrosis factor receptor superfamily member 19L levels</t>
  </si>
  <si>
    <t>Phosphate-regulating neutral endopeptidase levels</t>
  </si>
  <si>
    <t>Retinoblastoma-like protein 1 levels</t>
  </si>
  <si>
    <t>IQ domain-containing protein F3 levels</t>
  </si>
  <si>
    <t>E3 ubiquitin-protein ligase parkin levels</t>
  </si>
  <si>
    <t>Ras-related protein Rab-7b levels</t>
  </si>
  <si>
    <t>SH2 domain-containing protein 1B levels</t>
  </si>
  <si>
    <t>Alpha-N-acetylgalactosaminide alpha-2,6-sialyltransferase 3 levels</t>
  </si>
  <si>
    <t>Transcriptional regulator Kaiso levels</t>
  </si>
  <si>
    <t>Arf-GAP with GTPase, ANK repeat and PH domain-containing protein 3 levels</t>
  </si>
  <si>
    <t>Gastrotropin levels</t>
  </si>
  <si>
    <t>Interleukin-17A levels</t>
  </si>
  <si>
    <t>Fanconi anemia group F protein levels</t>
  </si>
  <si>
    <t>Annexin A5 levels</t>
  </si>
  <si>
    <t>Mediator of RNA polymerase II transcription subunit 1 levels</t>
  </si>
  <si>
    <t>0.097-0.147</t>
  </si>
  <si>
    <t>Methionine-R-sulfoxide reductase B3 levels</t>
  </si>
  <si>
    <t>Serine/threonine-protein kinase TBK1 levels</t>
  </si>
  <si>
    <t>Electroneutral sodium bicarbonate exchanger 1 levels</t>
  </si>
  <si>
    <t>NADH dehydrogenase [ubiquinone] 1 beta subcomplex subunit 11, mitochondrial levels</t>
  </si>
  <si>
    <t>Pre-mRNA-splicing factor ATP-dependent RNA helicase PRP16 levels (DHX38.13645.14.3)</t>
  </si>
  <si>
    <t>rs12038333</t>
  </si>
  <si>
    <t>chr1:196672454</t>
  </si>
  <si>
    <t>Junctional adhesion molecule B levels (JAM2.2997.8.1)</t>
  </si>
  <si>
    <t>Glucokinase levels (GCK.12960.9.3)</t>
  </si>
  <si>
    <t>Collagenase 3 levels</t>
  </si>
  <si>
    <t>rs12045503</t>
  </si>
  <si>
    <t>chr1:196672473</t>
  </si>
  <si>
    <t>Membrane-associated progesterone receptor component 2 levels</t>
  </si>
  <si>
    <t>Malate dehydrogenase, mitochondrial levels</t>
  </si>
  <si>
    <t>Dual adapter for phosphotyrosine and 3-phosphotyrosine and 3-phosphoinositide levels</t>
  </si>
  <si>
    <t>Cytosol aminopeptidase levels</t>
  </si>
  <si>
    <t>Cytochrome c levels</t>
  </si>
  <si>
    <t>Docking protein 2 levels</t>
  </si>
  <si>
    <t>Regulation of nuclear pre-mRNA domain-containing protein 1B levels</t>
  </si>
  <si>
    <t>Ribonuclease T2 levels</t>
  </si>
  <si>
    <t>Mono [ADP-ribose] polymerase PARP16 levels</t>
  </si>
  <si>
    <t>Protocadherin beta-7 levels</t>
  </si>
  <si>
    <t>Peptidase inhibitor 15 levels</t>
  </si>
  <si>
    <t>Beta-casein levels</t>
  </si>
  <si>
    <t>Ladinin-1 levels</t>
  </si>
  <si>
    <t>Tyrosine--tRNA ligase, cytoplasmic levels</t>
  </si>
  <si>
    <t>Forkhead box protein G1 levels</t>
  </si>
  <si>
    <t>cGMP-specific 3,5-cyclic phosphodiesterase levels</t>
  </si>
  <si>
    <t>Poly(rC)-binding protein 1 levels</t>
  </si>
  <si>
    <t>Proto-oncogene tyrosine-protein kinase Src levels</t>
  </si>
  <si>
    <t>Ras-related protein Rab-13 levels</t>
  </si>
  <si>
    <t>Interferon lambda receptor 1 levels</t>
  </si>
  <si>
    <t>Carbonyl reductase [NADPH] 1 levels</t>
  </si>
  <si>
    <t>Carbonic anhydrase 5A, mitochondrial levels</t>
  </si>
  <si>
    <t>Carboxypeptidase D levels</t>
  </si>
  <si>
    <t>Transmembrane gamma-carboxyglutamic acid protein 1 levels</t>
  </si>
  <si>
    <t>alpha-Fetoprotein levels</t>
  </si>
  <si>
    <t>Acyl-CoA-binding domain-containing protein 6 levels</t>
  </si>
  <si>
    <t>Annexin A8 levels</t>
  </si>
  <si>
    <t>Galectin-7 levels</t>
  </si>
  <si>
    <t>Galanin levels</t>
  </si>
  <si>
    <t>GSK3-beta interaction protein levels</t>
  </si>
  <si>
    <t>GTP-binding nuclear protein Ran levels</t>
  </si>
  <si>
    <t>Glycoprotein hormone alpha-2 levels</t>
  </si>
  <si>
    <t>Insulin-like growth factor I levels</t>
  </si>
  <si>
    <t>Ubiquitin-associated and SH3 domain-containing protein B levels</t>
  </si>
  <si>
    <t>Vasodilator-stimulated phosphoprotein levels</t>
  </si>
  <si>
    <t>Histone-lysine N-methyltransferase ASH1L levels</t>
  </si>
  <si>
    <t>Protein kinase C beta type (splice variant beta-II) levels</t>
  </si>
  <si>
    <t>3(2),5-bisphosphate nucleotidase 1 levels</t>
  </si>
  <si>
    <t>Histidine triad nucleotide-binding protein 1 levels</t>
  </si>
  <si>
    <t>SUMO-conjugating enzyme UBC9 levels</t>
  </si>
  <si>
    <t>Kelch-like ECH-associated protein 1 levels</t>
  </si>
  <si>
    <t>BTB/POZ domain-containing protein KCTD5 levels</t>
  </si>
  <si>
    <t>Calcium/calmodulin-dependent 3,5-cyclic nucleotide phosphodiesterase 1A levels</t>
  </si>
  <si>
    <t>Cadherin-6 levels</t>
  </si>
  <si>
    <t>Transaldolase levels</t>
  </si>
  <si>
    <t>Synaptotagmin-11 levels</t>
  </si>
  <si>
    <t>Tyrosine-protein kinase BTK levels</t>
  </si>
  <si>
    <t>Tyrosine-protein kinase CSK levels</t>
  </si>
  <si>
    <t>Membrane-associated guanylate kinase, WW and PDZ domain-containing protein 2 levels</t>
  </si>
  <si>
    <t>rs9970075</t>
  </si>
  <si>
    <t>chr1:196673430</t>
  </si>
  <si>
    <t>G=0.603, T=0.397</t>
  </si>
  <si>
    <t>Stannin levels</t>
  </si>
  <si>
    <t>rs1831282</t>
  </si>
  <si>
    <t>chr1:196673993</t>
  </si>
  <si>
    <t>A=0.399, C=0.601</t>
  </si>
  <si>
    <t>2.08-2.78</t>
  </si>
  <si>
    <t>Age-related macular degeneration (extreme sampling)</t>
  </si>
  <si>
    <t>2.17-3.13</t>
  </si>
  <si>
    <t>Basic leucine zipper transcriptional factor ATF-like 3 levels (BATF3.8858.21.3)</t>
  </si>
  <si>
    <t>Disease progression in age-related macular degeneration</t>
  </si>
  <si>
    <t>rs10733086</t>
  </si>
  <si>
    <t>chr1:196676935</t>
  </si>
  <si>
    <t>A=0.399, T=0.601</t>
  </si>
  <si>
    <t>Histone deacetylase complex subunit SAP30 levels</t>
  </si>
  <si>
    <t>rs374896</t>
  </si>
  <si>
    <t>chr1:196692378</t>
  </si>
  <si>
    <t>C=0.605, T=0.395</t>
  </si>
  <si>
    <t>rs380390</t>
  </si>
  <si>
    <t>chr1:196701051</t>
  </si>
  <si>
    <t>C=0.602, G=0.398</t>
  </si>
  <si>
    <t>0.70 (HapMap CEU)</t>
  </si>
  <si>
    <t>2.0-11</t>
  </si>
  <si>
    <t>Pregnancy-specific beta-1-glycoprotein 1 levels</t>
  </si>
  <si>
    <t>rs506317</t>
  </si>
  <si>
    <t>chr1:196717153</t>
  </si>
  <si>
    <t>C=0.4, T=0.6</t>
  </si>
  <si>
    <t>Metalloprotease TIKI1 levels</t>
  </si>
  <si>
    <t>2-hydroxy-3-methylvalerate levels in elite athletes</t>
  </si>
  <si>
    <t>rs6512033</t>
  </si>
  <si>
    <t>chr19:15571338</t>
  </si>
  <si>
    <t>A=0.227, C=0.773</t>
  </si>
  <si>
    <t>0.19-0.49</t>
  </si>
  <si>
    <t>Serum levels of protein RPS6KB1</t>
  </si>
  <si>
    <t>chr19:15576817</t>
  </si>
  <si>
    <t>A=0.223, G=0.777</t>
  </si>
  <si>
    <t>0.38-0.46</t>
  </si>
  <si>
    <t>Serum levels of protein PGLYRP2</t>
  </si>
  <si>
    <t>0.11-0.2</t>
  </si>
  <si>
    <t>Bombesin receptor-activated protein C6orf89 levels (C6orf89.10885.36.3)</t>
  </si>
  <si>
    <t>Phosphoglycerate kinase 1 levels (PGK1.5020.50.1)</t>
  </si>
  <si>
    <t>Carboxypeptidase A2 levels (CPA2.9276.7.3)</t>
  </si>
  <si>
    <t>0.41-0.47</t>
  </si>
  <si>
    <t>Serum levels of protein ITGB6</t>
  </si>
  <si>
    <t>rs36020076</t>
  </si>
  <si>
    <t>chr19:15580290</t>
  </si>
  <si>
    <t>0.45-0.54</t>
  </si>
  <si>
    <t>Serum levels of protein SENP7</t>
  </si>
  <si>
    <t>Serum levels of protein TREML1</t>
  </si>
  <si>
    <t>0.44-0.53</t>
  </si>
  <si>
    <t>Submaxillary gland androgen-regulated protein 3A levels (SMR3A.7838.27.3)</t>
  </si>
  <si>
    <t>Protein LDOC1 levels (LDOC1.8378.3.4)</t>
  </si>
  <si>
    <t>rs34440547</t>
  </si>
  <si>
    <t>chr19:15582863</t>
  </si>
  <si>
    <t>C=0.777, T=0.223</t>
  </si>
  <si>
    <t>V(D)J recombination-activating protein 1 levels</t>
  </si>
  <si>
    <t>0.67-0.73</t>
  </si>
  <si>
    <t>5E-461</t>
  </si>
  <si>
    <t>Protein LDOC1 levels</t>
  </si>
  <si>
    <t>rs6929520</t>
  </si>
  <si>
    <t>Lipoprotein (a) levels</t>
  </si>
  <si>
    <t>rs6909229</t>
  </si>
  <si>
    <t>chr6:158572379</t>
  </si>
  <si>
    <t>C=0.305, G=0.695</t>
  </si>
  <si>
    <t>0.19-0.35</t>
  </si>
  <si>
    <t>4x10-10</t>
  </si>
  <si>
    <t>rs4750996</t>
  </si>
  <si>
    <t>EIF4E2</t>
  </si>
  <si>
    <t>EIF4E2</t>
    <phoneticPr fontId="2" type="noConversion"/>
  </si>
  <si>
    <t>rs116934738</t>
  </si>
  <si>
    <t>rs12640699</t>
  </si>
  <si>
    <t>rs138236097</t>
  </si>
  <si>
    <t>rs142569846</t>
  </si>
  <si>
    <t>rs149036167</t>
  </si>
  <si>
    <t>rs192028145</t>
  </si>
  <si>
    <t>rs192206210</t>
  </si>
  <si>
    <t>rs2209485</t>
  </si>
  <si>
    <t>rs531476076</t>
  </si>
  <si>
    <t>rs62130614</t>
  </si>
  <si>
    <t>rs741454</t>
  </si>
  <si>
    <t>rs74842834</t>
  </si>
  <si>
    <t>rs76641346</t>
  </si>
  <si>
    <t>rs7862784</t>
  </si>
  <si>
    <t>-</t>
    <phoneticPr fontId="2" type="noConversion"/>
  </si>
  <si>
    <t>Supplementary Table 1A. Genetic variants been selected to proxy seven mTOR-dependent circulating protein levels in the discovery cohort.</t>
    <phoneticPr fontId="2" type="noConversion"/>
  </si>
  <si>
    <t>Supplementary Table 1B. Genetic variants been selected to proxy PKCα level in plasma in the validation cohort.</t>
    <phoneticPr fontId="2" type="noConversion"/>
  </si>
  <si>
    <t>Supplementary Table 2H. The strongly correlated phenotypic features corresponding to SNPs used as IVs of PKCα in the validation cohort.</t>
    <phoneticPr fontId="2" type="noConversion"/>
  </si>
  <si>
    <t>Supplementary Table 2E. The strongly correlated phenotypic features corresponding to SNPs used as IVs of PKCα in the discovery cohort.</t>
    <phoneticPr fontId="2" type="noConversion"/>
  </si>
  <si>
    <t>Supplementary Table 4A. MR results of the effects of PKCα level in plasma on ASD from SPARK &amp; iPSYCH-PGC in the validation cohort.</t>
    <phoneticPr fontId="2" type="noConversion"/>
  </si>
  <si>
    <t>Supplementary Table 4B. MR results of the effects of PKCα level in plasma on ASD from FinnGen in the validation cohort.</t>
    <phoneticPr fontId="2" type="noConversion"/>
  </si>
  <si>
    <t>Supplementary Table 4C. Meta-analysis of MR results of the effects of PKCα level in plasma on ASD from SPARK &amp; iPSYCH-PGC and FinnGen in the validation cohort.</t>
    <phoneticPr fontId="2" type="noConversion"/>
  </si>
  <si>
    <t>Supplementary Table 3B. MR results of the effects of seven mTOR-dependent circulating protein levels on ASD from FinnGen in the discovery cohort.</t>
    <phoneticPr fontId="2" type="noConversion"/>
  </si>
  <si>
    <t>Supplementary Table 3C. Meta-analysis of MR results of the effects of seven mTOR-dependent circulating protein levels on ASD from SPARK &amp; iPSYCH-PGC and FinnGen in the discovery cohort.</t>
    <phoneticPr fontId="2" type="noConversion"/>
  </si>
  <si>
    <t>Supplementary Table 3A. MR results of the effects of seven mTOR-dependent circulating protein levels on ASD from SPARK &amp; iPSYCH-PGC in the discovery cohort.</t>
    <phoneticPr fontId="2" type="noConversion"/>
  </si>
  <si>
    <t>Supplementary Table 2A. The strongly correlated phenotypic features corresponding to SNPs used as IVs of Akt in the discovery cohort.</t>
    <phoneticPr fontId="2" type="noConversion"/>
  </si>
  <si>
    <t>Supplementary Table 2B. The strongly correlated phenotypic features corresponding to SNPs used as IVs of eIF4E2 in the discovery cohort.</t>
    <phoneticPr fontId="2" type="noConversion"/>
  </si>
  <si>
    <t>Supplementary Table 2D. The strongly correlated phenotypic features corresponding to SNPs used as IVs of HIF1α in the discovery cohort.</t>
    <phoneticPr fontId="2" type="noConversion"/>
  </si>
  <si>
    <t>Supplementary Table 2C. The strongly correlated phenotypic features corresponding to SNPs used as IVs of eIF4EBP2 in the discovery cohort.</t>
    <phoneticPr fontId="2" type="noConversion"/>
  </si>
  <si>
    <t>Supplementary Table 2F. The strongly correlated phenotypic features corresponding to SNPs used as IVs of PKCζ in the discovery cohort.</t>
    <phoneticPr fontId="2" type="noConversion"/>
  </si>
  <si>
    <t>Supplementary Table 2G. The strongly correlated phenotypic features corresponding to SNPs used as IVs of RPS6KB1 in the discovery cohort.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</si>
</sst>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_);[Red]\(0.000\)"/>
    <numFmt numFmtId="178" formatCode="0.00_);[Red]\(0.00\)"/>
  </numFmts>
  <fonts count="1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2"/>
      <scheme val="minor"/>
    </font>
    <font>
      <b/>
      <sz val="12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i/>
      <sz val="11"/>
      <color theme="1"/>
      <name val="Times New Roman"/>
      <family val="1"/>
    </font>
    <font>
      <b/>
      <vertAlign val="superscript"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176" fontId="3" fillId="0" borderId="1" xfId="0" applyNumberFormat="1" applyFont="1" applyBorder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2" xfId="0" applyBorder="1"/>
    <xf numFmtId="0" fontId="0" fillId="0" borderId="2" xfId="0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1" fontId="0" fillId="0" borderId="2" xfId="0" applyNumberFormat="1" applyBorder="1" applyAlignment="1">
      <alignment vertical="center"/>
    </xf>
    <xf numFmtId="177" fontId="0" fillId="0" borderId="0" xfId="0" applyNumberFormat="1"/>
    <xf numFmtId="177" fontId="3" fillId="0" borderId="1" xfId="0" applyNumberFormat="1" applyFont="1" applyBorder="1"/>
    <xf numFmtId="177" fontId="0" fillId="0" borderId="0" xfId="0" applyNumberFormat="1" applyAlignment="1">
      <alignment vertical="center"/>
    </xf>
    <xf numFmtId="177" fontId="0" fillId="0" borderId="2" xfId="0" applyNumberFormat="1" applyBorder="1" applyAlignment="1">
      <alignment vertical="center"/>
    </xf>
    <xf numFmtId="178" fontId="0" fillId="0" borderId="0" xfId="0" applyNumberFormat="1"/>
    <xf numFmtId="178" fontId="3" fillId="0" borderId="1" xfId="0" applyNumberFormat="1" applyFont="1" applyBorder="1"/>
    <xf numFmtId="178" fontId="0" fillId="0" borderId="0" xfId="0" applyNumberFormat="1" applyAlignment="1">
      <alignment vertical="center"/>
    </xf>
    <xf numFmtId="178" fontId="0" fillId="0" borderId="2" xfId="0" applyNumberFormat="1" applyBorder="1" applyAlignment="1">
      <alignment vertical="center"/>
    </xf>
    <xf numFmtId="177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1" xfId="0" applyFont="1" applyBorder="1"/>
    <xf numFmtId="0" fontId="1" fillId="0" borderId="1" xfId="0" applyFont="1" applyBorder="1"/>
    <xf numFmtId="9" fontId="0" fillId="0" borderId="0" xfId="0" applyNumberFormat="1"/>
    <xf numFmtId="9" fontId="0" fillId="0" borderId="2" xfId="0" applyNumberFormat="1" applyBorder="1"/>
    <xf numFmtId="176" fontId="0" fillId="0" borderId="0" xfId="0" applyNumberFormat="1"/>
    <xf numFmtId="176" fontId="0" fillId="0" borderId="2" xfId="0" applyNumberFormat="1" applyBorder="1"/>
    <xf numFmtId="178" fontId="0" fillId="0" borderId="2" xfId="0" applyNumberFormat="1" applyBorder="1"/>
    <xf numFmtId="176" fontId="12" fillId="0" borderId="0" xfId="0" applyNumberFormat="1" applyFont="1"/>
    <xf numFmtId="177" fontId="13" fillId="0" borderId="0" xfId="0" applyNumberFormat="1" applyFont="1" applyAlignment="1">
      <alignment vertical="center"/>
    </xf>
    <xf numFmtId="11" fontId="0" fillId="0" borderId="0" xfId="0" applyNumberFormat="1"/>
    <xf numFmtId="11" fontId="0" fillId="0" borderId="2" xfId="0" applyNumberFormat="1" applyBorder="1"/>
    <xf numFmtId="0" fontId="0" fillId="0" borderId="1" xfId="0" applyBorder="1"/>
    <xf numFmtId="0" fontId="0" fillId="2" borderId="0" xfId="0" applyFill="1"/>
    <xf numFmtId="0" fontId="0" fillId="2" borderId="0" xfId="0" applyFill="1" applyAlignment="1">
      <alignment vertical="center"/>
    </xf>
    <xf numFmtId="177" fontId="0" fillId="2" borderId="0" xfId="0" applyNumberFormat="1" applyFill="1" applyAlignment="1">
      <alignment vertical="center"/>
    </xf>
    <xf numFmtId="178" fontId="0" fillId="2" borderId="0" xfId="0" applyNumberFormat="1" applyFill="1" applyAlignment="1">
      <alignment vertical="center"/>
    </xf>
    <xf numFmtId="0" fontId="1" fillId="2" borderId="0" xfId="0" applyFont="1" applyFill="1" applyAlignment="1">
      <alignment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1" fillId="0" borderId="0" xfId="0" applyFont="1"/>
    <xf numFmtId="0" fontId="1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7"/>
  <sheetViews>
    <sheetView workbookViewId="0"/>
  </sheetViews>
  <sheetFormatPr defaultRowHeight="14" x14ac:dyDescent="0.3"/>
  <cols>
    <col min="2" max="2" width="10.75" customWidth="1"/>
    <col min="4" max="4" width="9.6640625" customWidth="1"/>
  </cols>
  <sheetData>
    <row r="1" spans="1:15" x14ac:dyDescent="0.3">
      <c r="A1" s="42" t="s">
        <v>2465</v>
      </c>
    </row>
    <row r="2" spans="1:1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5" x14ac:dyDescent="0.3">
      <c r="A3" t="s">
        <v>47</v>
      </c>
      <c r="B3" s="5" t="s">
        <v>27</v>
      </c>
      <c r="C3" s="5">
        <v>20</v>
      </c>
      <c r="D3" s="5">
        <v>45775895</v>
      </c>
      <c r="E3" s="5" t="s">
        <v>28</v>
      </c>
      <c r="F3" s="5" t="s">
        <v>29</v>
      </c>
      <c r="G3" s="5">
        <v>0.58819999999999995</v>
      </c>
      <c r="H3" s="5">
        <v>0.126</v>
      </c>
      <c r="I3" s="5" t="b">
        <v>0</v>
      </c>
      <c r="J3" s="6">
        <v>3.0199999999999999E-6</v>
      </c>
      <c r="K3" s="5">
        <v>3301</v>
      </c>
      <c r="L3" s="5" t="b">
        <v>1</v>
      </c>
      <c r="M3" s="5">
        <v>21.792595110000001</v>
      </c>
      <c r="N3" s="5"/>
      <c r="O3" s="5"/>
    </row>
    <row r="4" spans="1:15" x14ac:dyDescent="0.3">
      <c r="A4" t="s">
        <v>47</v>
      </c>
      <c r="B4" s="5" t="s">
        <v>30</v>
      </c>
      <c r="C4" s="5">
        <v>16</v>
      </c>
      <c r="D4" s="5">
        <v>51352193</v>
      </c>
      <c r="E4" s="5" t="s">
        <v>28</v>
      </c>
      <c r="F4" s="5" t="s">
        <v>29</v>
      </c>
      <c r="G4" s="5">
        <v>-0.1171</v>
      </c>
      <c r="H4" s="5">
        <v>2.4899999999999999E-2</v>
      </c>
      <c r="I4" s="5" t="b">
        <v>0</v>
      </c>
      <c r="J4" s="6">
        <v>2.6299999999999998E-6</v>
      </c>
      <c r="K4" s="5">
        <v>3301</v>
      </c>
      <c r="L4" s="5" t="b">
        <v>1</v>
      </c>
      <c r="M4" s="5">
        <v>22.116433610000001</v>
      </c>
      <c r="N4" s="5"/>
      <c r="O4" s="5"/>
    </row>
    <row r="5" spans="1:15" x14ac:dyDescent="0.3">
      <c r="A5" t="s">
        <v>47</v>
      </c>
      <c r="B5" s="5" t="s">
        <v>31</v>
      </c>
      <c r="C5" s="5">
        <v>7</v>
      </c>
      <c r="D5" s="5">
        <v>77267918</v>
      </c>
      <c r="E5" s="5" t="s">
        <v>29</v>
      </c>
      <c r="F5" s="5" t="s">
        <v>32</v>
      </c>
      <c r="G5" s="5">
        <v>-0.48909999999999998</v>
      </c>
      <c r="H5" s="5">
        <v>0.1053</v>
      </c>
      <c r="I5" s="5" t="b">
        <v>0</v>
      </c>
      <c r="J5" s="6">
        <v>3.3900000000000002E-6</v>
      </c>
      <c r="K5" s="5">
        <v>3301</v>
      </c>
      <c r="L5" s="5" t="b">
        <v>1</v>
      </c>
      <c r="M5" s="5">
        <v>21.574392880000001</v>
      </c>
      <c r="N5" s="5"/>
      <c r="O5" s="5"/>
    </row>
    <row r="6" spans="1:15" x14ac:dyDescent="0.3">
      <c r="A6" t="s">
        <v>47</v>
      </c>
      <c r="B6" s="5" t="s">
        <v>33</v>
      </c>
      <c r="C6" s="5">
        <v>2</v>
      </c>
      <c r="D6" s="5">
        <v>25954913</v>
      </c>
      <c r="E6" s="5" t="s">
        <v>34</v>
      </c>
      <c r="F6" s="5" t="s">
        <v>28</v>
      </c>
      <c r="G6" s="5">
        <v>0.11310000000000001</v>
      </c>
      <c r="H6" s="5">
        <v>2.47E-2</v>
      </c>
      <c r="I6" s="5" t="b">
        <v>0</v>
      </c>
      <c r="J6" s="6">
        <v>4.5700000000000003E-6</v>
      </c>
      <c r="K6" s="5">
        <v>3301</v>
      </c>
      <c r="L6" s="5" t="b">
        <v>1</v>
      </c>
      <c r="M6" s="5">
        <v>20.966759</v>
      </c>
      <c r="N6" s="5"/>
      <c r="O6" s="5"/>
    </row>
    <row r="7" spans="1:15" x14ac:dyDescent="0.3">
      <c r="A7" t="s">
        <v>47</v>
      </c>
      <c r="B7" s="9" t="s">
        <v>35</v>
      </c>
      <c r="C7" s="5">
        <v>11</v>
      </c>
      <c r="D7" s="5">
        <v>120621665</v>
      </c>
      <c r="E7" s="5" t="s">
        <v>29</v>
      </c>
      <c r="F7" s="5" t="s">
        <v>32</v>
      </c>
      <c r="G7" s="5">
        <v>-0.54469999999999996</v>
      </c>
      <c r="H7" s="5">
        <v>0.10970000000000001</v>
      </c>
      <c r="I7" s="5" t="b">
        <v>0</v>
      </c>
      <c r="J7" s="6">
        <v>6.7599999999999997E-7</v>
      </c>
      <c r="K7" s="5">
        <v>3301</v>
      </c>
      <c r="L7" s="5" t="b">
        <v>1</v>
      </c>
      <c r="M7" s="5">
        <v>24.654800649999999</v>
      </c>
      <c r="N7" s="5"/>
      <c r="O7" s="5"/>
    </row>
    <row r="8" spans="1:15" x14ac:dyDescent="0.3">
      <c r="A8" t="s">
        <v>47</v>
      </c>
      <c r="B8" s="9" t="s">
        <v>36</v>
      </c>
      <c r="C8" s="5">
        <v>16</v>
      </c>
      <c r="D8" s="5">
        <v>34907002</v>
      </c>
      <c r="E8" s="5" t="s">
        <v>29</v>
      </c>
      <c r="F8" s="5" t="s">
        <v>32</v>
      </c>
      <c r="G8" s="5">
        <v>-0.34449999999999997</v>
      </c>
      <c r="H8" s="5">
        <v>7.2900000000000006E-2</v>
      </c>
      <c r="I8" s="5" t="b">
        <v>0</v>
      </c>
      <c r="J8" s="6">
        <v>2.2900000000000001E-6</v>
      </c>
      <c r="K8" s="5">
        <v>3301</v>
      </c>
      <c r="L8" s="5" t="b">
        <v>1</v>
      </c>
      <c r="M8" s="5">
        <v>22.331782830000002</v>
      </c>
      <c r="N8" s="5"/>
      <c r="O8" s="5"/>
    </row>
    <row r="9" spans="1:15" x14ac:dyDescent="0.3">
      <c r="A9" t="s">
        <v>47</v>
      </c>
      <c r="B9" s="5" t="s">
        <v>37</v>
      </c>
      <c r="C9" s="5">
        <v>17</v>
      </c>
      <c r="D9" s="5">
        <v>80341333</v>
      </c>
      <c r="E9" s="5" t="s">
        <v>29</v>
      </c>
      <c r="F9" s="5" t="s">
        <v>34</v>
      </c>
      <c r="G9" s="5">
        <v>0.4289</v>
      </c>
      <c r="H9" s="5">
        <v>9.1300000000000006E-2</v>
      </c>
      <c r="I9" s="5" t="b">
        <v>1</v>
      </c>
      <c r="J9" s="6">
        <v>2.6299999999999998E-6</v>
      </c>
      <c r="K9" s="5">
        <v>3301</v>
      </c>
      <c r="L9" s="5" t="b">
        <v>0</v>
      </c>
      <c r="M9" s="5">
        <v>22.068384259999998</v>
      </c>
      <c r="N9" s="5"/>
      <c r="O9" s="5"/>
    </row>
    <row r="10" spans="1:15" x14ac:dyDescent="0.3">
      <c r="A10" t="s">
        <v>47</v>
      </c>
      <c r="B10" s="5" t="s">
        <v>38</v>
      </c>
      <c r="C10" s="5">
        <v>9</v>
      </c>
      <c r="D10" s="5">
        <v>133911598</v>
      </c>
      <c r="E10" s="5" t="s">
        <v>29</v>
      </c>
      <c r="F10" s="5" t="s">
        <v>32</v>
      </c>
      <c r="G10" s="5">
        <v>0.16389999999999999</v>
      </c>
      <c r="H10" s="5">
        <v>3.3399999999999999E-2</v>
      </c>
      <c r="I10" s="5" t="b">
        <v>0</v>
      </c>
      <c r="J10" s="6">
        <v>9.33E-7</v>
      </c>
      <c r="K10" s="5">
        <v>3301</v>
      </c>
      <c r="L10" s="5" t="b">
        <v>1</v>
      </c>
      <c r="M10" s="5">
        <v>24.08047079</v>
      </c>
      <c r="N10" s="5"/>
      <c r="O10" s="5"/>
    </row>
    <row r="11" spans="1:15" x14ac:dyDescent="0.3">
      <c r="A11" t="s">
        <v>47</v>
      </c>
      <c r="B11" s="5" t="s">
        <v>39</v>
      </c>
      <c r="C11" s="5">
        <v>7</v>
      </c>
      <c r="D11" s="5">
        <v>81214130</v>
      </c>
      <c r="E11" s="5" t="s">
        <v>29</v>
      </c>
      <c r="F11" s="5" t="s">
        <v>32</v>
      </c>
      <c r="G11" s="5">
        <v>-0.155</v>
      </c>
      <c r="H11" s="5">
        <v>3.32E-2</v>
      </c>
      <c r="I11" s="5" t="b">
        <v>0</v>
      </c>
      <c r="J11" s="6">
        <v>3.0900000000000001E-6</v>
      </c>
      <c r="K11" s="5">
        <v>3301</v>
      </c>
      <c r="L11" s="5" t="b">
        <v>1</v>
      </c>
      <c r="M11" s="5">
        <v>21.796523440000001</v>
      </c>
      <c r="N11" s="5"/>
      <c r="O11" s="5"/>
    </row>
    <row r="12" spans="1:15" x14ac:dyDescent="0.3">
      <c r="A12" t="s">
        <v>47</v>
      </c>
      <c r="B12" s="5" t="s">
        <v>40</v>
      </c>
      <c r="C12" s="5">
        <v>9</v>
      </c>
      <c r="D12" s="5">
        <v>125397012</v>
      </c>
      <c r="E12" s="5" t="s">
        <v>28</v>
      </c>
      <c r="F12" s="5" t="s">
        <v>29</v>
      </c>
      <c r="G12" s="5">
        <v>0.17100000000000001</v>
      </c>
      <c r="H12" s="5">
        <v>3.6900000000000002E-2</v>
      </c>
      <c r="I12" s="5" t="b">
        <v>0</v>
      </c>
      <c r="J12" s="6">
        <v>3.5499999999999999E-6</v>
      </c>
      <c r="K12" s="5">
        <v>3301</v>
      </c>
      <c r="L12" s="5" t="b">
        <v>1</v>
      </c>
      <c r="M12" s="5">
        <v>21.47531231</v>
      </c>
      <c r="N12" s="5"/>
      <c r="O12" s="5"/>
    </row>
    <row r="13" spans="1:15" x14ac:dyDescent="0.3">
      <c r="A13" t="s">
        <v>47</v>
      </c>
      <c r="B13" s="5" t="s">
        <v>41</v>
      </c>
      <c r="C13" s="5">
        <v>8</v>
      </c>
      <c r="D13" s="5">
        <v>121894518</v>
      </c>
      <c r="E13" s="5" t="s">
        <v>34</v>
      </c>
      <c r="F13" s="5" t="s">
        <v>28</v>
      </c>
      <c r="G13" s="5">
        <v>-0.30220000000000002</v>
      </c>
      <c r="H13" s="5">
        <v>6.4399999999999999E-2</v>
      </c>
      <c r="I13" s="5" t="b">
        <v>0</v>
      </c>
      <c r="J13" s="6">
        <v>2.6900000000000001E-6</v>
      </c>
      <c r="K13" s="5">
        <v>3301</v>
      </c>
      <c r="L13" s="5" t="b">
        <v>1</v>
      </c>
      <c r="M13" s="5">
        <v>22.01999344</v>
      </c>
      <c r="N13" s="5"/>
      <c r="O13" s="5"/>
    </row>
    <row r="14" spans="1:15" x14ac:dyDescent="0.3">
      <c r="A14" t="s">
        <v>47</v>
      </c>
      <c r="B14" s="5" t="s">
        <v>42</v>
      </c>
      <c r="C14" s="5">
        <v>8</v>
      </c>
      <c r="D14" s="5">
        <v>121236908</v>
      </c>
      <c r="E14" s="5" t="s">
        <v>34</v>
      </c>
      <c r="F14" s="5" t="s">
        <v>28</v>
      </c>
      <c r="G14" s="5">
        <v>0.15970000000000001</v>
      </c>
      <c r="H14" s="5">
        <v>3.4700000000000002E-2</v>
      </c>
      <c r="I14" s="5" t="b">
        <v>0</v>
      </c>
      <c r="J14" s="6">
        <v>4.07E-6</v>
      </c>
      <c r="K14" s="5">
        <v>3301</v>
      </c>
      <c r="L14" s="5" t="b">
        <v>1</v>
      </c>
      <c r="M14" s="5">
        <v>21.181215689999998</v>
      </c>
      <c r="N14" s="5"/>
      <c r="O14" s="5"/>
    </row>
    <row r="15" spans="1:15" x14ac:dyDescent="0.3">
      <c r="A15" t="s">
        <v>47</v>
      </c>
      <c r="B15" s="10" t="s">
        <v>43</v>
      </c>
      <c r="C15" s="5">
        <v>20</v>
      </c>
      <c r="D15" s="5">
        <v>2796471</v>
      </c>
      <c r="E15" s="5" t="s">
        <v>34</v>
      </c>
      <c r="F15" s="5" t="s">
        <v>28</v>
      </c>
      <c r="G15" s="5">
        <v>-0.6139</v>
      </c>
      <c r="H15" s="5">
        <v>0.13320000000000001</v>
      </c>
      <c r="I15" s="5" t="b">
        <v>0</v>
      </c>
      <c r="J15" s="6">
        <v>4.07E-6</v>
      </c>
      <c r="K15" s="5">
        <v>3301</v>
      </c>
      <c r="L15" s="5" t="b">
        <v>1</v>
      </c>
      <c r="M15" s="5">
        <v>21.241579980000001</v>
      </c>
      <c r="N15" s="5"/>
      <c r="O15" s="5"/>
    </row>
    <row r="16" spans="1:15" x14ac:dyDescent="0.3">
      <c r="A16" t="s">
        <v>47</v>
      </c>
      <c r="B16" s="5" t="s">
        <v>44</v>
      </c>
      <c r="C16" s="5">
        <v>19</v>
      </c>
      <c r="D16" s="5">
        <v>54320939</v>
      </c>
      <c r="E16" s="5" t="s">
        <v>32</v>
      </c>
      <c r="F16" s="5" t="s">
        <v>29</v>
      </c>
      <c r="G16" s="5">
        <v>0.43890000000000001</v>
      </c>
      <c r="H16" s="5">
        <v>2.98E-2</v>
      </c>
      <c r="I16" s="5" t="b">
        <v>0</v>
      </c>
      <c r="J16" s="6">
        <v>3.47E-49</v>
      </c>
      <c r="K16" s="5">
        <v>3301</v>
      </c>
      <c r="L16" s="5" t="b">
        <v>1</v>
      </c>
      <c r="M16" s="5">
        <v>216.91951940000001</v>
      </c>
      <c r="N16" s="5"/>
      <c r="O16" s="5"/>
    </row>
    <row r="17" spans="1:15" x14ac:dyDescent="0.3">
      <c r="A17" t="s">
        <v>47</v>
      </c>
      <c r="B17" s="5" t="s">
        <v>45</v>
      </c>
      <c r="C17" s="5">
        <v>4</v>
      </c>
      <c r="D17" s="5">
        <v>117123622</v>
      </c>
      <c r="E17" s="5" t="s">
        <v>34</v>
      </c>
      <c r="F17" s="5" t="s">
        <v>28</v>
      </c>
      <c r="G17" s="5">
        <v>0.17610000000000001</v>
      </c>
      <c r="H17" s="5">
        <v>3.8300000000000001E-2</v>
      </c>
      <c r="I17" s="5" t="b">
        <v>0</v>
      </c>
      <c r="J17" s="6">
        <v>4.2699999999999998E-6</v>
      </c>
      <c r="K17" s="5">
        <v>3301</v>
      </c>
      <c r="L17" s="5" t="b">
        <v>1</v>
      </c>
      <c r="M17" s="5">
        <v>21.14078765</v>
      </c>
      <c r="N17" s="5"/>
      <c r="O17" s="5"/>
    </row>
    <row r="18" spans="1:15" x14ac:dyDescent="0.3">
      <c r="A18" t="s">
        <v>47</v>
      </c>
      <c r="B18" s="5" t="s">
        <v>46</v>
      </c>
      <c r="C18" s="5">
        <v>5</v>
      </c>
      <c r="D18" s="5">
        <v>65853859</v>
      </c>
      <c r="E18" s="5" t="s">
        <v>28</v>
      </c>
      <c r="F18" s="5" t="s">
        <v>34</v>
      </c>
      <c r="G18" s="5">
        <v>0.24510000000000001</v>
      </c>
      <c r="H18" s="5">
        <v>5.3600000000000002E-2</v>
      </c>
      <c r="I18" s="5" t="b">
        <v>0</v>
      </c>
      <c r="J18" s="6">
        <v>4.7899999999999999E-6</v>
      </c>
      <c r="K18" s="5">
        <v>3301</v>
      </c>
      <c r="L18" s="5" t="b">
        <v>1</v>
      </c>
      <c r="M18" s="5">
        <v>20.910144939999999</v>
      </c>
      <c r="N18" s="5"/>
      <c r="O18" s="5"/>
    </row>
    <row r="19" spans="1:15" x14ac:dyDescent="0.3">
      <c r="A19" t="s">
        <v>2449</v>
      </c>
      <c r="B19" s="5" t="s">
        <v>2450</v>
      </c>
      <c r="C19" s="5">
        <v>8</v>
      </c>
      <c r="D19" s="5">
        <v>87691869</v>
      </c>
      <c r="E19" s="5" t="s">
        <v>34</v>
      </c>
      <c r="F19" s="5" t="s">
        <v>28</v>
      </c>
      <c r="G19" s="5">
        <v>0.37580000000000002</v>
      </c>
      <c r="H19" s="5">
        <v>7.6999999999999999E-2</v>
      </c>
      <c r="I19" s="5" t="b">
        <v>0</v>
      </c>
      <c r="J19" s="6">
        <v>1.0499999999999999E-6</v>
      </c>
      <c r="K19" s="5">
        <v>3301</v>
      </c>
      <c r="L19" s="5" t="b">
        <v>1</v>
      </c>
      <c r="M19" s="5">
        <v>23.8194704</v>
      </c>
      <c r="N19" s="5"/>
      <c r="O19" s="5"/>
    </row>
    <row r="20" spans="1:15" x14ac:dyDescent="0.3">
      <c r="A20" t="s">
        <v>2449</v>
      </c>
      <c r="B20" s="5" t="s">
        <v>2451</v>
      </c>
      <c r="C20" s="5">
        <v>4</v>
      </c>
      <c r="D20" s="5">
        <v>167757172</v>
      </c>
      <c r="E20" s="5" t="s">
        <v>32</v>
      </c>
      <c r="F20" s="5" t="s">
        <v>34</v>
      </c>
      <c r="G20" s="5">
        <v>0.15740000000000001</v>
      </c>
      <c r="H20" s="5">
        <v>3.4099999999999998E-2</v>
      </c>
      <c r="I20" s="5" t="b">
        <v>0</v>
      </c>
      <c r="J20" s="6">
        <v>4.07E-6</v>
      </c>
      <c r="K20" s="5">
        <v>3301</v>
      </c>
      <c r="L20" s="5" t="b">
        <v>1</v>
      </c>
      <c r="M20" s="5">
        <v>21.30593992</v>
      </c>
      <c r="N20" s="5"/>
      <c r="O20" s="5"/>
    </row>
    <row r="21" spans="1:15" x14ac:dyDescent="0.3">
      <c r="A21" t="s">
        <v>2448</v>
      </c>
      <c r="B21" s="5" t="s">
        <v>2452</v>
      </c>
      <c r="C21" s="5">
        <v>16</v>
      </c>
      <c r="D21" s="5">
        <v>47761066</v>
      </c>
      <c r="E21" s="5" t="s">
        <v>32</v>
      </c>
      <c r="F21" s="5" t="s">
        <v>29</v>
      </c>
      <c r="G21" s="5">
        <v>-0.26729999999999998</v>
      </c>
      <c r="H21" s="5">
        <v>5.8299999999999998E-2</v>
      </c>
      <c r="I21" s="5" t="b">
        <v>0</v>
      </c>
      <c r="J21" s="6">
        <v>4.4700000000000004E-6</v>
      </c>
      <c r="K21" s="5">
        <v>3301</v>
      </c>
      <c r="L21" s="5" t="b">
        <v>1</v>
      </c>
      <c r="M21" s="5">
        <v>21.021359910000001</v>
      </c>
      <c r="N21" s="5"/>
      <c r="O21" s="5"/>
    </row>
    <row r="22" spans="1:15" x14ac:dyDescent="0.3">
      <c r="A22" t="s">
        <v>2448</v>
      </c>
      <c r="B22" s="5" t="s">
        <v>2453</v>
      </c>
      <c r="C22" s="5">
        <v>5</v>
      </c>
      <c r="D22" s="5">
        <v>116455931</v>
      </c>
      <c r="E22" s="5" t="s">
        <v>28</v>
      </c>
      <c r="F22" s="5" t="s">
        <v>29</v>
      </c>
      <c r="G22" s="5">
        <v>0.2303</v>
      </c>
      <c r="H22" s="5">
        <v>4.6800000000000001E-2</v>
      </c>
      <c r="I22" s="5" t="b">
        <v>0</v>
      </c>
      <c r="J22" s="6">
        <v>8.71E-7</v>
      </c>
      <c r="K22" s="5">
        <v>3301</v>
      </c>
      <c r="L22" s="5" t="b">
        <v>1</v>
      </c>
      <c r="M22" s="5">
        <v>24.215652169999998</v>
      </c>
      <c r="N22" s="5"/>
      <c r="O22" s="5"/>
    </row>
    <row r="23" spans="1:15" x14ac:dyDescent="0.3">
      <c r="A23" t="s">
        <v>2448</v>
      </c>
      <c r="B23" s="5" t="s">
        <v>2454</v>
      </c>
      <c r="C23" s="5">
        <v>2</v>
      </c>
      <c r="D23" s="5">
        <v>119720418</v>
      </c>
      <c r="E23" s="5" t="s">
        <v>34</v>
      </c>
      <c r="F23" s="5" t="s">
        <v>28</v>
      </c>
      <c r="G23" s="5">
        <v>-0.51680000000000004</v>
      </c>
      <c r="H23" s="5">
        <v>0.108</v>
      </c>
      <c r="I23" s="5" t="b">
        <v>0</v>
      </c>
      <c r="J23" s="6">
        <v>1.7E-6</v>
      </c>
      <c r="K23" s="5">
        <v>3301</v>
      </c>
      <c r="L23" s="5" t="b">
        <v>1</v>
      </c>
      <c r="M23" s="5">
        <v>22.89799726</v>
      </c>
      <c r="N23" s="5"/>
      <c r="O23" s="5"/>
    </row>
    <row r="24" spans="1:15" x14ac:dyDescent="0.3">
      <c r="A24" t="s">
        <v>2448</v>
      </c>
      <c r="B24" s="5" t="s">
        <v>2455</v>
      </c>
      <c r="C24" s="5">
        <v>5</v>
      </c>
      <c r="D24" s="5">
        <v>66685975</v>
      </c>
      <c r="E24" s="5" t="s">
        <v>29</v>
      </c>
      <c r="F24" s="5" t="s">
        <v>32</v>
      </c>
      <c r="G24" s="5">
        <v>-0.52949999999999997</v>
      </c>
      <c r="H24" s="5">
        <v>0.10249999999999999</v>
      </c>
      <c r="I24" s="5" t="b">
        <v>0</v>
      </c>
      <c r="J24" s="6">
        <v>2.3999999999999998E-7</v>
      </c>
      <c r="K24" s="5">
        <v>3301</v>
      </c>
      <c r="L24" s="5" t="b">
        <v>1</v>
      </c>
      <c r="M24" s="5">
        <v>26.686044020000001</v>
      </c>
      <c r="N24" s="5"/>
      <c r="O24" s="5"/>
    </row>
    <row r="25" spans="1:15" x14ac:dyDescent="0.3">
      <c r="A25" t="s">
        <v>2448</v>
      </c>
      <c r="B25" s="5" t="s">
        <v>2456</v>
      </c>
      <c r="C25" s="5">
        <v>15</v>
      </c>
      <c r="D25" s="5">
        <v>87118467</v>
      </c>
      <c r="E25" s="5" t="s">
        <v>29</v>
      </c>
      <c r="F25" s="5" t="s">
        <v>28</v>
      </c>
      <c r="G25" s="5">
        <v>0.58460000000000001</v>
      </c>
      <c r="H25" s="5">
        <v>0.1211</v>
      </c>
      <c r="I25" s="5" t="b">
        <v>0</v>
      </c>
      <c r="J25" s="6">
        <v>1.4100000000000001E-6</v>
      </c>
      <c r="K25" s="5">
        <v>3301</v>
      </c>
      <c r="L25" s="5" t="b">
        <v>1</v>
      </c>
      <c r="M25" s="5">
        <v>23.30393905</v>
      </c>
      <c r="N25" s="5"/>
      <c r="O25" s="5"/>
    </row>
    <row r="26" spans="1:15" x14ac:dyDescent="0.3">
      <c r="A26" t="s">
        <v>2448</v>
      </c>
      <c r="B26" s="5" t="s">
        <v>2457</v>
      </c>
      <c r="C26" s="5">
        <v>10</v>
      </c>
      <c r="D26" s="5">
        <v>20905192</v>
      </c>
      <c r="E26" s="5" t="s">
        <v>28</v>
      </c>
      <c r="F26" s="5" t="s">
        <v>34</v>
      </c>
      <c r="G26" s="5">
        <v>0.16370000000000001</v>
      </c>
      <c r="H26" s="5">
        <v>3.4000000000000002E-2</v>
      </c>
      <c r="I26" s="5" t="b">
        <v>0</v>
      </c>
      <c r="J26" s="6">
        <v>1.5099999999999999E-6</v>
      </c>
      <c r="K26" s="5">
        <v>3301</v>
      </c>
      <c r="L26" s="5" t="b">
        <v>1</v>
      </c>
      <c r="M26" s="5">
        <v>23.181392729999999</v>
      </c>
      <c r="N26" s="5"/>
      <c r="O26" s="5"/>
    </row>
    <row r="27" spans="1:15" x14ac:dyDescent="0.3">
      <c r="A27" t="s">
        <v>2448</v>
      </c>
      <c r="B27" s="5" t="s">
        <v>2458</v>
      </c>
      <c r="C27" s="5">
        <v>17</v>
      </c>
      <c r="D27" s="5">
        <v>16214255</v>
      </c>
      <c r="E27" s="5" t="s">
        <v>34</v>
      </c>
      <c r="F27" s="5" t="s">
        <v>29</v>
      </c>
      <c r="G27" s="5">
        <v>0.56710000000000005</v>
      </c>
      <c r="H27" s="5">
        <v>0.1176</v>
      </c>
      <c r="I27" s="5" t="b">
        <v>1</v>
      </c>
      <c r="J27" s="6">
        <v>1.4100000000000001E-6</v>
      </c>
      <c r="K27" s="5">
        <v>3301</v>
      </c>
      <c r="L27" s="5" t="b">
        <v>0</v>
      </c>
      <c r="M27" s="5">
        <v>23.254373900000001</v>
      </c>
      <c r="N27" s="5"/>
      <c r="O27" s="5"/>
    </row>
    <row r="28" spans="1:15" x14ac:dyDescent="0.3">
      <c r="A28" t="s">
        <v>2448</v>
      </c>
      <c r="B28" s="5" t="s">
        <v>2459</v>
      </c>
      <c r="C28" s="5">
        <v>2</v>
      </c>
      <c r="D28" s="5">
        <v>29505824</v>
      </c>
      <c r="E28" s="5" t="s">
        <v>28</v>
      </c>
      <c r="F28" s="5" t="s">
        <v>29</v>
      </c>
      <c r="G28" s="5">
        <v>0.46060000000000001</v>
      </c>
      <c r="H28" s="5">
        <v>9.9900000000000003E-2</v>
      </c>
      <c r="I28" s="5" t="b">
        <v>0</v>
      </c>
      <c r="J28" s="6">
        <v>3.98E-6</v>
      </c>
      <c r="K28" s="5">
        <v>3301</v>
      </c>
      <c r="L28" s="5" t="b">
        <v>1</v>
      </c>
      <c r="M28" s="5">
        <v>21.257730200000001</v>
      </c>
      <c r="N28" s="5"/>
      <c r="O28" s="5"/>
    </row>
    <row r="29" spans="1:15" x14ac:dyDescent="0.3">
      <c r="A29" t="s">
        <v>2448</v>
      </c>
      <c r="B29" s="5" t="s">
        <v>44</v>
      </c>
      <c r="C29" s="5">
        <v>19</v>
      </c>
      <c r="D29" s="5">
        <v>54320939</v>
      </c>
      <c r="E29" s="5" t="s">
        <v>32</v>
      </c>
      <c r="F29" s="5" t="s">
        <v>29</v>
      </c>
      <c r="G29" s="5">
        <v>0.46689999999999998</v>
      </c>
      <c r="H29" s="5">
        <v>2.9600000000000001E-2</v>
      </c>
      <c r="I29" s="5" t="b">
        <v>0</v>
      </c>
      <c r="J29" s="6">
        <v>6.7600000000000002E-56</v>
      </c>
      <c r="K29" s="5">
        <v>3301</v>
      </c>
      <c r="L29" s="5" t="b">
        <v>1</v>
      </c>
      <c r="M29" s="5">
        <v>248.8079917</v>
      </c>
      <c r="N29" s="5"/>
      <c r="O29" s="5"/>
    </row>
    <row r="30" spans="1:15" x14ac:dyDescent="0.3">
      <c r="A30" t="s">
        <v>2448</v>
      </c>
      <c r="B30" s="5" t="s">
        <v>2460</v>
      </c>
      <c r="C30" s="5">
        <v>19</v>
      </c>
      <c r="D30" s="5">
        <v>29350614</v>
      </c>
      <c r="E30" s="5" t="s">
        <v>34</v>
      </c>
      <c r="F30" s="5" t="s">
        <v>28</v>
      </c>
      <c r="G30" s="5">
        <v>0.1426</v>
      </c>
      <c r="H30" s="5">
        <v>3.1E-2</v>
      </c>
      <c r="I30" s="5" t="b">
        <v>0</v>
      </c>
      <c r="J30" s="6">
        <v>4.1699999999999999E-6</v>
      </c>
      <c r="K30" s="5">
        <v>3301</v>
      </c>
      <c r="L30" s="5" t="b">
        <v>1</v>
      </c>
      <c r="M30" s="5">
        <v>21.16</v>
      </c>
      <c r="N30" s="5"/>
      <c r="O30" s="5"/>
    </row>
    <row r="31" spans="1:15" x14ac:dyDescent="0.3">
      <c r="A31" t="s">
        <v>2448</v>
      </c>
      <c r="B31" s="5" t="s">
        <v>2461</v>
      </c>
      <c r="C31" s="5">
        <v>11</v>
      </c>
      <c r="D31" s="5">
        <v>23204504</v>
      </c>
      <c r="E31" s="5" t="s">
        <v>28</v>
      </c>
      <c r="F31" s="5" t="s">
        <v>29</v>
      </c>
      <c r="G31" s="5">
        <v>0.44429999999999997</v>
      </c>
      <c r="H31" s="5">
        <v>9.4700000000000006E-2</v>
      </c>
      <c r="I31" s="5" t="b">
        <v>0</v>
      </c>
      <c r="J31" s="6">
        <v>2.6900000000000001E-6</v>
      </c>
      <c r="K31" s="5">
        <v>3301</v>
      </c>
      <c r="L31" s="5" t="b">
        <v>1</v>
      </c>
      <c r="M31" s="5">
        <v>22.011653540000001</v>
      </c>
      <c r="N31" s="5"/>
      <c r="O31" s="5"/>
    </row>
    <row r="32" spans="1:15" x14ac:dyDescent="0.3">
      <c r="A32" t="s">
        <v>2448</v>
      </c>
      <c r="B32" s="5" t="s">
        <v>2462</v>
      </c>
      <c r="C32" s="5">
        <v>4</v>
      </c>
      <c r="D32" s="5">
        <v>137999546</v>
      </c>
      <c r="E32" s="5" t="s">
        <v>28</v>
      </c>
      <c r="F32" s="5" t="s">
        <v>29</v>
      </c>
      <c r="G32" s="5">
        <v>0.30520000000000003</v>
      </c>
      <c r="H32" s="5">
        <v>6.3E-2</v>
      </c>
      <c r="I32" s="5" t="b">
        <v>0</v>
      </c>
      <c r="J32" s="6">
        <v>1.26E-6</v>
      </c>
      <c r="K32" s="5">
        <v>3301</v>
      </c>
      <c r="L32" s="5" t="b">
        <v>1</v>
      </c>
      <c r="M32" s="5">
        <v>23.468641980000001</v>
      </c>
      <c r="N32" s="5"/>
      <c r="O32" s="5"/>
    </row>
    <row r="33" spans="1:15" x14ac:dyDescent="0.3">
      <c r="A33" t="s">
        <v>2448</v>
      </c>
      <c r="B33" s="5" t="s">
        <v>2463</v>
      </c>
      <c r="C33" s="5">
        <v>9</v>
      </c>
      <c r="D33" s="5">
        <v>24669456</v>
      </c>
      <c r="E33" s="5" t="s">
        <v>34</v>
      </c>
      <c r="F33" s="5" t="s">
        <v>29</v>
      </c>
      <c r="G33" s="5">
        <v>-0.1232</v>
      </c>
      <c r="H33" s="5">
        <v>2.63E-2</v>
      </c>
      <c r="I33" s="5" t="b">
        <v>1</v>
      </c>
      <c r="J33" s="6">
        <v>2.88E-6</v>
      </c>
      <c r="K33" s="5">
        <v>3301</v>
      </c>
      <c r="L33" s="5" t="b">
        <v>0</v>
      </c>
      <c r="M33" s="5">
        <v>21.9437031</v>
      </c>
      <c r="N33" s="5"/>
      <c r="O33" s="5"/>
    </row>
    <row r="34" spans="1:15" x14ac:dyDescent="0.3">
      <c r="A34" s="5" t="s">
        <v>49</v>
      </c>
      <c r="B34" s="5" t="s">
        <v>48</v>
      </c>
      <c r="C34" s="5">
        <v>10</v>
      </c>
      <c r="D34" s="5">
        <v>64948684</v>
      </c>
      <c r="E34" s="5" t="s">
        <v>34</v>
      </c>
      <c r="F34" s="5" t="s">
        <v>28</v>
      </c>
      <c r="G34" s="5">
        <v>0.12540000000000001</v>
      </c>
      <c r="H34" s="5">
        <v>2.7199999999999998E-2</v>
      </c>
      <c r="I34" s="5" t="b">
        <v>0</v>
      </c>
      <c r="J34" s="6">
        <v>4.07E-6</v>
      </c>
      <c r="K34" s="5">
        <v>3301</v>
      </c>
      <c r="L34" s="5" t="b">
        <v>1</v>
      </c>
      <c r="M34" s="5">
        <v>21.254811849999999</v>
      </c>
      <c r="N34" s="5"/>
      <c r="O34" s="5"/>
    </row>
    <row r="35" spans="1:15" x14ac:dyDescent="0.3">
      <c r="A35" s="5" t="s">
        <v>49</v>
      </c>
      <c r="B35" s="5" t="s">
        <v>50</v>
      </c>
      <c r="C35" s="5">
        <v>1</v>
      </c>
      <c r="D35" s="5">
        <v>9425722</v>
      </c>
      <c r="E35" s="5" t="s">
        <v>32</v>
      </c>
      <c r="F35" s="5" t="s">
        <v>29</v>
      </c>
      <c r="G35" s="5">
        <v>-0.13339999999999999</v>
      </c>
      <c r="H35" s="5">
        <v>2.5399999999999999E-2</v>
      </c>
      <c r="I35" s="5" t="b">
        <v>0</v>
      </c>
      <c r="J35" s="6">
        <v>1.5800000000000001E-7</v>
      </c>
      <c r="K35" s="5">
        <v>3301</v>
      </c>
      <c r="L35" s="5" t="b">
        <v>1</v>
      </c>
      <c r="M35" s="5">
        <v>27.583173169999998</v>
      </c>
      <c r="N35" s="5"/>
      <c r="O35" s="5"/>
    </row>
    <row r="36" spans="1:15" x14ac:dyDescent="0.3">
      <c r="A36" s="5" t="s">
        <v>49</v>
      </c>
      <c r="B36" s="5" t="s">
        <v>51</v>
      </c>
      <c r="C36" s="5">
        <v>3</v>
      </c>
      <c r="D36" s="5">
        <v>14547897</v>
      </c>
      <c r="E36" s="5" t="s">
        <v>28</v>
      </c>
      <c r="F36" s="5" t="s">
        <v>34</v>
      </c>
      <c r="G36" s="5">
        <v>0.2666</v>
      </c>
      <c r="H36" s="5">
        <v>5.8400000000000001E-2</v>
      </c>
      <c r="I36" s="5" t="b">
        <v>0</v>
      </c>
      <c r="J36" s="6">
        <v>4.8999999999999997E-6</v>
      </c>
      <c r="K36" s="5">
        <v>3301</v>
      </c>
      <c r="L36" s="5" t="b">
        <v>1</v>
      </c>
      <c r="M36" s="5">
        <v>20.839850349999999</v>
      </c>
      <c r="N36" s="5"/>
      <c r="O36" s="5"/>
    </row>
    <row r="37" spans="1:15" x14ac:dyDescent="0.3">
      <c r="A37" s="5" t="s">
        <v>49</v>
      </c>
      <c r="B37" s="5" t="s">
        <v>52</v>
      </c>
      <c r="C37" s="5">
        <v>3</v>
      </c>
      <c r="D37" s="5">
        <v>72366790</v>
      </c>
      <c r="E37" s="5" t="s">
        <v>34</v>
      </c>
      <c r="F37" s="5" t="s">
        <v>29</v>
      </c>
      <c r="G37" s="5">
        <v>0.158</v>
      </c>
      <c r="H37" s="5">
        <v>3.4000000000000002E-2</v>
      </c>
      <c r="I37" s="5" t="b">
        <v>1</v>
      </c>
      <c r="J37" s="6">
        <v>3.3900000000000002E-6</v>
      </c>
      <c r="K37" s="5">
        <v>3301</v>
      </c>
      <c r="L37" s="5" t="b">
        <v>0</v>
      </c>
      <c r="M37" s="5">
        <v>21.59515571</v>
      </c>
      <c r="N37" s="5"/>
      <c r="O37" s="5"/>
    </row>
    <row r="38" spans="1:15" x14ac:dyDescent="0.3">
      <c r="A38" s="5" t="s">
        <v>49</v>
      </c>
      <c r="B38" s="5" t="s">
        <v>53</v>
      </c>
      <c r="C38" s="5">
        <v>19</v>
      </c>
      <c r="D38" s="5">
        <v>55337122</v>
      </c>
      <c r="E38" s="5" t="s">
        <v>34</v>
      </c>
      <c r="F38" s="5" t="s">
        <v>28</v>
      </c>
      <c r="G38" s="5">
        <v>0.1515</v>
      </c>
      <c r="H38" s="5">
        <v>3.2300000000000002E-2</v>
      </c>
      <c r="I38" s="5" t="b">
        <v>0</v>
      </c>
      <c r="J38" s="6">
        <v>2.7499999999999999E-6</v>
      </c>
      <c r="K38" s="5">
        <v>3301</v>
      </c>
      <c r="L38" s="5" t="b">
        <v>1</v>
      </c>
      <c r="M38" s="5">
        <v>21.99987539</v>
      </c>
      <c r="N38" s="5"/>
      <c r="O38" s="5"/>
    </row>
    <row r="39" spans="1:15" x14ac:dyDescent="0.3">
      <c r="A39" s="5" t="s">
        <v>49</v>
      </c>
      <c r="B39" s="5" t="s">
        <v>54</v>
      </c>
      <c r="C39" s="5">
        <v>21</v>
      </c>
      <c r="D39" s="5">
        <v>21934726</v>
      </c>
      <c r="E39" s="5" t="s">
        <v>34</v>
      </c>
      <c r="F39" s="5" t="s">
        <v>28</v>
      </c>
      <c r="G39" s="5">
        <v>0.4607</v>
      </c>
      <c r="H39" s="5">
        <v>9.8400000000000001E-2</v>
      </c>
      <c r="I39" s="5" t="b">
        <v>0</v>
      </c>
      <c r="J39" s="6">
        <v>2.88E-6</v>
      </c>
      <c r="K39" s="5">
        <v>3301</v>
      </c>
      <c r="L39" s="5" t="b">
        <v>1</v>
      </c>
      <c r="M39" s="5">
        <v>21.920286579999999</v>
      </c>
      <c r="N39" s="5"/>
      <c r="O39" s="5"/>
    </row>
    <row r="40" spans="1:15" x14ac:dyDescent="0.3">
      <c r="A40" s="5" t="s">
        <v>49</v>
      </c>
      <c r="B40" s="10" t="s">
        <v>55</v>
      </c>
      <c r="C40" s="5">
        <v>5</v>
      </c>
      <c r="D40" s="5">
        <v>64690477</v>
      </c>
      <c r="E40" s="5" t="s">
        <v>28</v>
      </c>
      <c r="F40" s="5" t="s">
        <v>34</v>
      </c>
      <c r="G40" s="5">
        <v>-0.4506</v>
      </c>
      <c r="H40" s="5">
        <v>9.5000000000000001E-2</v>
      </c>
      <c r="I40" s="5" t="b">
        <v>0</v>
      </c>
      <c r="J40" s="6">
        <v>2.0899999999999999E-6</v>
      </c>
      <c r="K40" s="5">
        <v>3301</v>
      </c>
      <c r="L40" s="5" t="b">
        <v>1</v>
      </c>
      <c r="M40" s="5">
        <v>22.497546809999999</v>
      </c>
      <c r="N40" s="5"/>
      <c r="O40" s="5"/>
    </row>
    <row r="41" spans="1:15" x14ac:dyDescent="0.3">
      <c r="A41" s="5" t="s">
        <v>49</v>
      </c>
      <c r="B41" s="5" t="s">
        <v>56</v>
      </c>
      <c r="C41" s="5">
        <v>16</v>
      </c>
      <c r="D41" s="5">
        <v>1547477</v>
      </c>
      <c r="E41" s="5" t="s">
        <v>34</v>
      </c>
      <c r="F41" s="5" t="s">
        <v>28</v>
      </c>
      <c r="G41" s="5">
        <v>-0.19270000000000001</v>
      </c>
      <c r="H41" s="5">
        <v>4.02E-2</v>
      </c>
      <c r="I41" s="5" t="b">
        <v>0</v>
      </c>
      <c r="J41" s="6">
        <v>1.5799999999999999E-6</v>
      </c>
      <c r="K41" s="5">
        <v>3301</v>
      </c>
      <c r="L41" s="5" t="b">
        <v>1</v>
      </c>
      <c r="M41" s="5">
        <v>22.97795228</v>
      </c>
      <c r="N41" s="5"/>
      <c r="O41" s="5"/>
    </row>
    <row r="42" spans="1:15" x14ac:dyDescent="0.3">
      <c r="A42" s="5" t="s">
        <v>49</v>
      </c>
      <c r="B42" s="5" t="s">
        <v>57</v>
      </c>
      <c r="C42" s="5">
        <v>8</v>
      </c>
      <c r="D42" s="5">
        <v>106581528</v>
      </c>
      <c r="E42" s="5" t="s">
        <v>28</v>
      </c>
      <c r="F42" s="5" t="s">
        <v>32</v>
      </c>
      <c r="G42" s="5">
        <v>-0.1391</v>
      </c>
      <c r="H42" s="5">
        <v>2.7400000000000001E-2</v>
      </c>
      <c r="I42" s="5" t="b">
        <v>1</v>
      </c>
      <c r="J42" s="6">
        <v>3.89E-7</v>
      </c>
      <c r="K42" s="5">
        <v>3301</v>
      </c>
      <c r="L42" s="5" t="b">
        <v>0</v>
      </c>
      <c r="M42" s="5">
        <v>25.77229741</v>
      </c>
      <c r="N42" s="5"/>
      <c r="O42" s="5"/>
    </row>
    <row r="43" spans="1:15" x14ac:dyDescent="0.3">
      <c r="A43" s="5" t="s">
        <v>49</v>
      </c>
      <c r="B43" s="5" t="s">
        <v>58</v>
      </c>
      <c r="C43" s="5">
        <v>15</v>
      </c>
      <c r="D43" s="5">
        <v>58881788</v>
      </c>
      <c r="E43" s="5" t="s">
        <v>32</v>
      </c>
      <c r="F43" s="5" t="s">
        <v>29</v>
      </c>
      <c r="G43" s="5">
        <v>-0.38390000000000002</v>
      </c>
      <c r="H43" s="5">
        <v>8.2699999999999996E-2</v>
      </c>
      <c r="I43" s="5" t="b">
        <v>0</v>
      </c>
      <c r="J43" s="6">
        <v>3.4699999999999998E-6</v>
      </c>
      <c r="K43" s="5">
        <v>3301</v>
      </c>
      <c r="L43" s="5" t="b">
        <v>1</v>
      </c>
      <c r="M43" s="5">
        <v>21.548904929999999</v>
      </c>
      <c r="N43" s="5"/>
      <c r="O43" s="5"/>
    </row>
    <row r="44" spans="1:15" x14ac:dyDescent="0.3">
      <c r="A44" s="5" t="s">
        <v>49</v>
      </c>
      <c r="B44" s="5" t="s">
        <v>59</v>
      </c>
      <c r="C44" s="5">
        <v>5</v>
      </c>
      <c r="D44" s="5">
        <v>152342727</v>
      </c>
      <c r="E44" s="5" t="s">
        <v>34</v>
      </c>
      <c r="F44" s="5" t="s">
        <v>29</v>
      </c>
      <c r="G44" s="5">
        <v>-0.1381</v>
      </c>
      <c r="H44" s="5">
        <v>2.9600000000000001E-2</v>
      </c>
      <c r="I44" s="5" t="b">
        <v>1</v>
      </c>
      <c r="J44" s="6">
        <v>3.0900000000000001E-6</v>
      </c>
      <c r="K44" s="5">
        <v>3301</v>
      </c>
      <c r="L44" s="5" t="b">
        <v>0</v>
      </c>
      <c r="M44" s="5">
        <v>21.76726854</v>
      </c>
      <c r="N44" s="5"/>
      <c r="O44" s="5"/>
    </row>
    <row r="45" spans="1:15" x14ac:dyDescent="0.3">
      <c r="A45" s="5" t="s">
        <v>49</v>
      </c>
      <c r="B45" s="5" t="s">
        <v>60</v>
      </c>
      <c r="C45" s="5">
        <v>13</v>
      </c>
      <c r="D45" s="5">
        <v>105271475</v>
      </c>
      <c r="E45" s="5" t="s">
        <v>28</v>
      </c>
      <c r="F45" s="5" t="s">
        <v>32</v>
      </c>
      <c r="G45" s="5">
        <v>-0.18440000000000001</v>
      </c>
      <c r="H45" s="5">
        <v>3.7100000000000001E-2</v>
      </c>
      <c r="I45" s="5" t="b">
        <v>1</v>
      </c>
      <c r="J45" s="6">
        <v>6.7599999999999997E-7</v>
      </c>
      <c r="K45" s="5">
        <v>3301</v>
      </c>
      <c r="L45" s="5" t="b">
        <v>0</v>
      </c>
      <c r="M45" s="5">
        <v>24.704383140000001</v>
      </c>
      <c r="N45" s="5"/>
      <c r="O45" s="5"/>
    </row>
    <row r="46" spans="1:15" x14ac:dyDescent="0.3">
      <c r="A46" s="5" t="s">
        <v>49</v>
      </c>
      <c r="B46" s="5" t="s">
        <v>61</v>
      </c>
      <c r="C46" s="5">
        <v>7</v>
      </c>
      <c r="D46" s="5">
        <v>113007324</v>
      </c>
      <c r="E46" s="5" t="s">
        <v>28</v>
      </c>
      <c r="F46" s="5" t="s">
        <v>34</v>
      </c>
      <c r="G46" s="5">
        <v>-0.26840000000000003</v>
      </c>
      <c r="H46" s="5">
        <v>4.9599999999999998E-2</v>
      </c>
      <c r="I46" s="5" t="b">
        <v>0</v>
      </c>
      <c r="J46" s="6">
        <v>6.4599999999999996E-8</v>
      </c>
      <c r="K46" s="5">
        <v>3301</v>
      </c>
      <c r="L46" s="5" t="b">
        <v>1</v>
      </c>
      <c r="M46" s="5">
        <v>29.282062960000001</v>
      </c>
      <c r="N46" s="5"/>
      <c r="O46" s="5"/>
    </row>
    <row r="47" spans="1:15" x14ac:dyDescent="0.3">
      <c r="A47" s="5" t="s">
        <v>49</v>
      </c>
      <c r="B47" s="5" t="s">
        <v>62</v>
      </c>
      <c r="C47" s="5">
        <v>2</v>
      </c>
      <c r="D47" s="5">
        <v>167837496</v>
      </c>
      <c r="E47" s="5" t="s">
        <v>34</v>
      </c>
      <c r="F47" s="5" t="s">
        <v>28</v>
      </c>
      <c r="G47" s="5">
        <v>0.3407</v>
      </c>
      <c r="H47" s="5">
        <v>7.3800000000000004E-2</v>
      </c>
      <c r="I47" s="5" t="b">
        <v>0</v>
      </c>
      <c r="J47" s="6">
        <v>3.89E-6</v>
      </c>
      <c r="K47" s="5">
        <v>3301</v>
      </c>
      <c r="L47" s="5" t="b">
        <v>1</v>
      </c>
      <c r="M47" s="5">
        <v>21.312360000000002</v>
      </c>
      <c r="N47" s="5"/>
      <c r="O47" s="5"/>
    </row>
    <row r="48" spans="1:15" x14ac:dyDescent="0.3">
      <c r="A48" s="5" t="s">
        <v>49</v>
      </c>
      <c r="B48" s="5" t="s">
        <v>63</v>
      </c>
      <c r="C48" s="5">
        <v>15</v>
      </c>
      <c r="D48" s="5">
        <v>90454175</v>
      </c>
      <c r="E48" s="5" t="s">
        <v>28</v>
      </c>
      <c r="F48" s="5" t="s">
        <v>34</v>
      </c>
      <c r="G48" s="5">
        <v>-0.35699999999999998</v>
      </c>
      <c r="H48" s="5">
        <v>7.6600000000000001E-2</v>
      </c>
      <c r="I48" s="5" t="b">
        <v>0</v>
      </c>
      <c r="J48" s="6">
        <v>3.1599999999999998E-6</v>
      </c>
      <c r="K48" s="5">
        <v>3301</v>
      </c>
      <c r="L48" s="5" t="b">
        <v>1</v>
      </c>
      <c r="M48" s="5">
        <v>21.720953850000001</v>
      </c>
      <c r="N48" s="5"/>
      <c r="O48" s="5"/>
    </row>
    <row r="49" spans="1:15" x14ac:dyDescent="0.3">
      <c r="A49" s="5" t="s">
        <v>127</v>
      </c>
      <c r="B49" s="5" t="s">
        <v>64</v>
      </c>
      <c r="C49" s="5">
        <v>11</v>
      </c>
      <c r="D49" s="5">
        <v>134669679</v>
      </c>
      <c r="E49" s="5" t="s">
        <v>29</v>
      </c>
      <c r="F49" s="5" t="s">
        <v>32</v>
      </c>
      <c r="G49" s="5">
        <v>0.1242</v>
      </c>
      <c r="H49" s="5">
        <v>2.7E-2</v>
      </c>
      <c r="I49" s="5" t="b">
        <v>0</v>
      </c>
      <c r="J49" s="6">
        <v>4.07E-6</v>
      </c>
      <c r="K49" s="5">
        <v>3301</v>
      </c>
      <c r="L49" s="5" t="b">
        <v>1</v>
      </c>
      <c r="M49" s="5">
        <v>21.16</v>
      </c>
      <c r="N49" s="5"/>
      <c r="O49" s="5"/>
    </row>
    <row r="50" spans="1:15" x14ac:dyDescent="0.3">
      <c r="A50" s="5" t="s">
        <v>127</v>
      </c>
      <c r="B50" s="10" t="s">
        <v>65</v>
      </c>
      <c r="C50" s="5">
        <v>15</v>
      </c>
      <c r="D50" s="5">
        <v>71132566</v>
      </c>
      <c r="E50" s="5" t="s">
        <v>34</v>
      </c>
      <c r="F50" s="5" t="s">
        <v>29</v>
      </c>
      <c r="G50" s="5">
        <v>-0.12740000000000001</v>
      </c>
      <c r="H50" s="5">
        <v>2.7300000000000001E-2</v>
      </c>
      <c r="I50" s="5" t="b">
        <v>1</v>
      </c>
      <c r="J50" s="6">
        <v>3.0199999999999999E-6</v>
      </c>
      <c r="K50" s="5">
        <v>3301</v>
      </c>
      <c r="L50" s="5" t="b">
        <v>0</v>
      </c>
      <c r="M50" s="5">
        <v>21.777777780000001</v>
      </c>
      <c r="N50" s="5"/>
      <c r="O50" s="5"/>
    </row>
    <row r="51" spans="1:15" x14ac:dyDescent="0.3">
      <c r="A51" s="5" t="s">
        <v>126</v>
      </c>
      <c r="B51" s="5" t="s">
        <v>66</v>
      </c>
      <c r="C51" s="5">
        <v>12</v>
      </c>
      <c r="D51" s="5">
        <v>125591240</v>
      </c>
      <c r="E51" s="5" t="s">
        <v>32</v>
      </c>
      <c r="F51" s="5" t="s">
        <v>29</v>
      </c>
      <c r="G51" s="5">
        <v>0.52600000000000002</v>
      </c>
      <c r="H51" s="5">
        <v>9.7299999999999998E-2</v>
      </c>
      <c r="I51" s="5" t="b">
        <v>0</v>
      </c>
      <c r="J51" s="6">
        <v>6.4599999999999996E-8</v>
      </c>
      <c r="K51" s="5">
        <v>3301</v>
      </c>
      <c r="L51" s="5" t="b">
        <v>1</v>
      </c>
      <c r="M51" s="5">
        <v>29.224413739999999</v>
      </c>
      <c r="N51" s="5"/>
      <c r="O51" s="5"/>
    </row>
    <row r="52" spans="1:15" x14ac:dyDescent="0.3">
      <c r="A52" s="5" t="s">
        <v>126</v>
      </c>
      <c r="B52" s="5" t="s">
        <v>67</v>
      </c>
      <c r="C52" s="5">
        <v>16</v>
      </c>
      <c r="D52" s="5">
        <v>52083815</v>
      </c>
      <c r="E52" s="5" t="s">
        <v>28</v>
      </c>
      <c r="F52" s="5" t="s">
        <v>34</v>
      </c>
      <c r="G52" s="5">
        <v>-0.37569999999999998</v>
      </c>
      <c r="H52" s="5">
        <v>7.9899999999999999E-2</v>
      </c>
      <c r="I52" s="5" t="b">
        <v>0</v>
      </c>
      <c r="J52" s="6">
        <v>2.57E-6</v>
      </c>
      <c r="K52" s="5">
        <v>3301</v>
      </c>
      <c r="L52" s="5" t="b">
        <v>1</v>
      </c>
      <c r="M52" s="5">
        <v>22.110004530000001</v>
      </c>
      <c r="N52" s="5"/>
      <c r="O52" s="5"/>
    </row>
    <row r="53" spans="1:15" x14ac:dyDescent="0.3">
      <c r="A53" s="5" t="s">
        <v>126</v>
      </c>
      <c r="B53" s="5" t="s">
        <v>68</v>
      </c>
      <c r="C53" s="5">
        <v>1</v>
      </c>
      <c r="D53" s="5">
        <v>44864216</v>
      </c>
      <c r="E53" s="5" t="s">
        <v>29</v>
      </c>
      <c r="F53" s="5" t="s">
        <v>32</v>
      </c>
      <c r="G53" s="5">
        <v>-0.47749999999999998</v>
      </c>
      <c r="H53" s="5">
        <v>0.10059999999999999</v>
      </c>
      <c r="I53" s="5" t="b">
        <v>0</v>
      </c>
      <c r="J53" s="6">
        <v>2.04E-6</v>
      </c>
      <c r="K53" s="5">
        <v>3301</v>
      </c>
      <c r="L53" s="5" t="b">
        <v>1</v>
      </c>
      <c r="M53" s="5">
        <v>22.529460409999999</v>
      </c>
      <c r="N53" s="5"/>
      <c r="O53" s="5"/>
    </row>
    <row r="54" spans="1:15" x14ac:dyDescent="0.3">
      <c r="A54" s="5" t="s">
        <v>126</v>
      </c>
      <c r="B54" s="10" t="s">
        <v>57</v>
      </c>
      <c r="C54" s="5">
        <v>8</v>
      </c>
      <c r="D54" s="5">
        <v>106581528</v>
      </c>
      <c r="E54" s="5" t="s">
        <v>28</v>
      </c>
      <c r="F54" s="5" t="s">
        <v>32</v>
      </c>
      <c r="G54" s="5">
        <v>-0.1361</v>
      </c>
      <c r="H54" s="5">
        <v>2.7400000000000001E-2</v>
      </c>
      <c r="I54" s="5" t="b">
        <v>1</v>
      </c>
      <c r="J54" s="6">
        <v>6.92E-7</v>
      </c>
      <c r="K54" s="5">
        <v>3301</v>
      </c>
      <c r="L54" s="5" t="b">
        <v>0</v>
      </c>
      <c r="M54" s="5">
        <v>24.672611750000002</v>
      </c>
      <c r="N54" s="5"/>
      <c r="O54" s="5"/>
    </row>
    <row r="55" spans="1:15" x14ac:dyDescent="0.3">
      <c r="A55" s="5" t="s">
        <v>126</v>
      </c>
      <c r="B55" s="5" t="s">
        <v>69</v>
      </c>
      <c r="C55" s="5">
        <v>2</v>
      </c>
      <c r="D55" s="5">
        <v>67311244</v>
      </c>
      <c r="E55" s="5" t="s">
        <v>34</v>
      </c>
      <c r="F55" s="5" t="s">
        <v>28</v>
      </c>
      <c r="G55" s="5">
        <v>0.15240000000000001</v>
      </c>
      <c r="H55" s="5">
        <v>3.2500000000000001E-2</v>
      </c>
      <c r="I55" s="5" t="b">
        <v>0</v>
      </c>
      <c r="J55" s="6">
        <v>2.6900000000000001E-6</v>
      </c>
      <c r="K55" s="5">
        <v>3301</v>
      </c>
      <c r="L55" s="5" t="b">
        <v>1</v>
      </c>
      <c r="M55" s="5">
        <v>21.988885209999999</v>
      </c>
      <c r="N55" s="5"/>
      <c r="O55" s="5"/>
    </row>
    <row r="56" spans="1:15" x14ac:dyDescent="0.3">
      <c r="A56" s="5" t="s">
        <v>126</v>
      </c>
      <c r="B56" s="10" t="s">
        <v>70</v>
      </c>
      <c r="C56" s="5">
        <v>7</v>
      </c>
      <c r="D56" s="5">
        <v>48281782</v>
      </c>
      <c r="E56" s="5" t="s">
        <v>28</v>
      </c>
      <c r="F56" s="5" t="s">
        <v>32</v>
      </c>
      <c r="G56" s="5">
        <v>-0.44450000000000001</v>
      </c>
      <c r="H56" s="5">
        <v>8.2199999999999995E-2</v>
      </c>
      <c r="I56" s="5" t="b">
        <v>1</v>
      </c>
      <c r="J56" s="6">
        <v>6.4599999999999996E-8</v>
      </c>
      <c r="K56" s="5">
        <v>3301</v>
      </c>
      <c r="L56" s="5" t="b">
        <v>0</v>
      </c>
      <c r="M56" s="5">
        <v>29.241516740000002</v>
      </c>
      <c r="N56" s="5"/>
      <c r="O56" s="5"/>
    </row>
    <row r="57" spans="1:15" x14ac:dyDescent="0.3">
      <c r="A57" s="5" t="s">
        <v>126</v>
      </c>
      <c r="B57" s="5" t="s">
        <v>71</v>
      </c>
      <c r="C57" s="5">
        <v>2</v>
      </c>
      <c r="D57" s="5">
        <v>25540280</v>
      </c>
      <c r="E57" s="5" t="s">
        <v>28</v>
      </c>
      <c r="F57" s="5" t="s">
        <v>29</v>
      </c>
      <c r="G57" s="5">
        <v>-0.50990000000000002</v>
      </c>
      <c r="H57" s="5">
        <v>0.111</v>
      </c>
      <c r="I57" s="5" t="b">
        <v>0</v>
      </c>
      <c r="J57" s="6">
        <v>4.3699999999999997E-6</v>
      </c>
      <c r="K57" s="5">
        <v>3301</v>
      </c>
      <c r="L57" s="5" t="b">
        <v>1</v>
      </c>
      <c r="M57" s="5">
        <v>21.102021749999999</v>
      </c>
      <c r="N57" s="5"/>
      <c r="O57" s="5"/>
    </row>
    <row r="58" spans="1:15" x14ac:dyDescent="0.3">
      <c r="A58" s="5" t="s">
        <v>126</v>
      </c>
      <c r="B58" s="5" t="s">
        <v>72</v>
      </c>
      <c r="C58" s="5">
        <v>1</v>
      </c>
      <c r="D58" s="5">
        <v>159054425</v>
      </c>
      <c r="E58" s="5" t="s">
        <v>34</v>
      </c>
      <c r="F58" s="5" t="s">
        <v>28</v>
      </c>
      <c r="G58" s="5">
        <v>-0.222</v>
      </c>
      <c r="H58" s="5">
        <v>4.7699999999999999E-2</v>
      </c>
      <c r="I58" s="5" t="b">
        <v>0</v>
      </c>
      <c r="J58" s="6">
        <v>3.2399999999999999E-6</v>
      </c>
      <c r="K58" s="5">
        <v>3301</v>
      </c>
      <c r="L58" s="5" t="b">
        <v>1</v>
      </c>
      <c r="M58" s="5">
        <v>21.660535580000001</v>
      </c>
      <c r="N58" s="5"/>
      <c r="O58" s="5"/>
    </row>
    <row r="59" spans="1:15" x14ac:dyDescent="0.3">
      <c r="A59" s="5" t="s">
        <v>126</v>
      </c>
      <c r="B59" s="5" t="s">
        <v>73</v>
      </c>
      <c r="C59" s="5">
        <v>15</v>
      </c>
      <c r="D59" s="5">
        <v>98304530</v>
      </c>
      <c r="E59" s="5" t="s">
        <v>32</v>
      </c>
      <c r="F59" s="5" t="s">
        <v>29</v>
      </c>
      <c r="G59" s="5">
        <v>-0.11360000000000001</v>
      </c>
      <c r="H59" s="5">
        <v>2.47E-2</v>
      </c>
      <c r="I59" s="5" t="b">
        <v>0</v>
      </c>
      <c r="J59" s="6">
        <v>4.2699999999999998E-6</v>
      </c>
      <c r="K59" s="5">
        <v>3301</v>
      </c>
      <c r="L59" s="5" t="b">
        <v>1</v>
      </c>
      <c r="M59" s="5">
        <v>21.152551259999999</v>
      </c>
      <c r="N59" s="5"/>
      <c r="O59" s="5"/>
    </row>
    <row r="60" spans="1:15" x14ac:dyDescent="0.3">
      <c r="A60" s="5" t="s">
        <v>126</v>
      </c>
      <c r="B60" s="5" t="s">
        <v>74</v>
      </c>
      <c r="C60" s="5">
        <v>6</v>
      </c>
      <c r="D60" s="5">
        <v>62284928</v>
      </c>
      <c r="E60" s="5" t="s">
        <v>34</v>
      </c>
      <c r="F60" s="5" t="s">
        <v>28</v>
      </c>
      <c r="G60" s="5">
        <v>0.30590000000000001</v>
      </c>
      <c r="H60" s="5">
        <v>6.1899999999999997E-2</v>
      </c>
      <c r="I60" s="5" t="b">
        <v>0</v>
      </c>
      <c r="J60" s="6">
        <v>7.7599999999999996E-7</v>
      </c>
      <c r="K60" s="5">
        <v>3301</v>
      </c>
      <c r="L60" s="5" t="b">
        <v>1</v>
      </c>
      <c r="M60" s="5">
        <v>24.421799190000002</v>
      </c>
      <c r="N60" s="5"/>
      <c r="O60" s="5"/>
    </row>
    <row r="61" spans="1:15" x14ac:dyDescent="0.3">
      <c r="A61" s="5" t="s">
        <v>129</v>
      </c>
      <c r="B61" s="5" t="s">
        <v>89</v>
      </c>
      <c r="C61" s="5">
        <v>4</v>
      </c>
      <c r="D61" s="5">
        <v>123925293</v>
      </c>
      <c r="E61" s="5" t="s">
        <v>28</v>
      </c>
      <c r="F61" s="5" t="s">
        <v>34</v>
      </c>
      <c r="G61" s="5">
        <v>0.31669999999999998</v>
      </c>
      <c r="H61" s="5">
        <v>6.83E-2</v>
      </c>
      <c r="I61" s="5" t="b">
        <v>0</v>
      </c>
      <c r="J61" s="6">
        <v>3.5499999999999999E-6</v>
      </c>
      <c r="K61" s="5">
        <v>3301</v>
      </c>
      <c r="L61" s="5" t="b">
        <v>1</v>
      </c>
      <c r="M61" s="5">
        <v>21.500804949999999</v>
      </c>
      <c r="N61" s="5"/>
      <c r="O61" s="5"/>
    </row>
    <row r="62" spans="1:15" x14ac:dyDescent="0.3">
      <c r="A62" s="5" t="s">
        <v>129</v>
      </c>
      <c r="B62" s="5" t="s">
        <v>90</v>
      </c>
      <c r="C62" s="5">
        <v>2</v>
      </c>
      <c r="D62" s="5">
        <v>225938500</v>
      </c>
      <c r="E62" s="5" t="s">
        <v>28</v>
      </c>
      <c r="F62" s="5" t="s">
        <v>29</v>
      </c>
      <c r="G62" s="5">
        <v>-0.50990000000000002</v>
      </c>
      <c r="H62" s="5">
        <v>0.1103</v>
      </c>
      <c r="I62" s="5" t="b">
        <v>0</v>
      </c>
      <c r="J62" s="6">
        <v>3.8E-6</v>
      </c>
      <c r="K62" s="5">
        <v>3301</v>
      </c>
      <c r="L62" s="5" t="b">
        <v>1</v>
      </c>
      <c r="M62" s="5">
        <v>21.37071237</v>
      </c>
      <c r="N62" s="5"/>
      <c r="O62" s="5"/>
    </row>
    <row r="63" spans="1:15" x14ac:dyDescent="0.3">
      <c r="A63" s="5" t="s">
        <v>129</v>
      </c>
      <c r="B63" s="5" t="s">
        <v>91</v>
      </c>
      <c r="C63" s="5">
        <v>6</v>
      </c>
      <c r="D63" s="5">
        <v>39894628</v>
      </c>
      <c r="E63" s="5" t="s">
        <v>29</v>
      </c>
      <c r="F63" s="5" t="s">
        <v>32</v>
      </c>
      <c r="G63" s="5">
        <v>0.1177</v>
      </c>
      <c r="H63" s="5">
        <v>2.5499999999999998E-2</v>
      </c>
      <c r="I63" s="5" t="b">
        <v>0</v>
      </c>
      <c r="J63" s="6">
        <v>3.98E-6</v>
      </c>
      <c r="K63" s="5">
        <v>3301</v>
      </c>
      <c r="L63" s="5" t="b">
        <v>1</v>
      </c>
      <c r="M63" s="5">
        <v>21.304559780000002</v>
      </c>
      <c r="N63" s="5"/>
      <c r="O63" s="5"/>
    </row>
    <row r="64" spans="1:15" x14ac:dyDescent="0.3">
      <c r="A64" s="5" t="s">
        <v>129</v>
      </c>
      <c r="B64" s="5" t="s">
        <v>92</v>
      </c>
      <c r="C64" s="5">
        <v>4</v>
      </c>
      <c r="D64" s="5">
        <v>161618784</v>
      </c>
      <c r="E64" s="5" t="s">
        <v>32</v>
      </c>
      <c r="F64" s="5" t="s">
        <v>34</v>
      </c>
      <c r="G64" s="5">
        <v>-0.11459999999999999</v>
      </c>
      <c r="H64" s="5">
        <v>2.4199999999999999E-2</v>
      </c>
      <c r="I64" s="5" t="b">
        <v>0</v>
      </c>
      <c r="J64" s="6">
        <v>2.0899999999999999E-6</v>
      </c>
      <c r="K64" s="5">
        <v>3301</v>
      </c>
      <c r="L64" s="5" t="b">
        <v>1</v>
      </c>
      <c r="M64" s="5">
        <v>22.425312479999999</v>
      </c>
      <c r="N64" s="5"/>
      <c r="O64" s="5"/>
    </row>
    <row r="65" spans="1:15" x14ac:dyDescent="0.3">
      <c r="A65" s="5" t="s">
        <v>129</v>
      </c>
      <c r="B65" s="5" t="s">
        <v>93</v>
      </c>
      <c r="C65" s="5">
        <v>17</v>
      </c>
      <c r="D65" s="5">
        <v>7974179</v>
      </c>
      <c r="E65" s="5" t="s">
        <v>28</v>
      </c>
      <c r="F65" s="5" t="s">
        <v>29</v>
      </c>
      <c r="G65" s="5">
        <v>0.53369999999999995</v>
      </c>
      <c r="H65" s="5">
        <v>0.1048</v>
      </c>
      <c r="I65" s="5" t="b">
        <v>0</v>
      </c>
      <c r="J65" s="6">
        <v>3.5499999999999999E-7</v>
      </c>
      <c r="K65" s="5">
        <v>3301</v>
      </c>
      <c r="L65" s="5" t="b">
        <v>1</v>
      </c>
      <c r="M65" s="5">
        <v>25.93413936</v>
      </c>
      <c r="N65" s="5"/>
      <c r="O65" s="5"/>
    </row>
    <row r="66" spans="1:15" x14ac:dyDescent="0.3">
      <c r="A66" s="5" t="s">
        <v>129</v>
      </c>
      <c r="B66" s="5" t="s">
        <v>94</v>
      </c>
      <c r="C66" s="5">
        <v>1</v>
      </c>
      <c r="D66" s="5">
        <v>242047847</v>
      </c>
      <c r="E66" s="5" t="s">
        <v>29</v>
      </c>
      <c r="F66" s="5" t="s">
        <v>32</v>
      </c>
      <c r="G66" s="5">
        <v>0.20050000000000001</v>
      </c>
      <c r="H66" s="5">
        <v>4.1399999999999999E-2</v>
      </c>
      <c r="I66" s="5" t="b">
        <v>0</v>
      </c>
      <c r="J66" s="6">
        <v>1.26E-6</v>
      </c>
      <c r="K66" s="5">
        <v>3301</v>
      </c>
      <c r="L66" s="5" t="b">
        <v>1</v>
      </c>
      <c r="M66" s="5">
        <v>23.454602210000001</v>
      </c>
      <c r="N66" s="5"/>
      <c r="O66" s="5"/>
    </row>
    <row r="67" spans="1:15" x14ac:dyDescent="0.3">
      <c r="A67" s="5" t="s">
        <v>129</v>
      </c>
      <c r="B67" s="5" t="s">
        <v>95</v>
      </c>
      <c r="C67" s="5">
        <v>19</v>
      </c>
      <c r="D67" s="5">
        <v>54320716</v>
      </c>
      <c r="E67" s="5" t="s">
        <v>32</v>
      </c>
      <c r="F67" s="5" t="s">
        <v>29</v>
      </c>
      <c r="G67" s="5">
        <v>0.17749999999999999</v>
      </c>
      <c r="H67" s="5">
        <v>3.0300000000000001E-2</v>
      </c>
      <c r="I67" s="5" t="b">
        <v>0</v>
      </c>
      <c r="J67" s="6">
        <v>4.7900000000000002E-9</v>
      </c>
      <c r="K67" s="5">
        <v>3301</v>
      </c>
      <c r="L67" s="5" t="b">
        <v>1</v>
      </c>
      <c r="M67" s="5">
        <v>34.31716934</v>
      </c>
      <c r="N67" s="5"/>
      <c r="O67" s="5"/>
    </row>
    <row r="68" spans="1:15" x14ac:dyDescent="0.3">
      <c r="A68" s="5" t="s">
        <v>129</v>
      </c>
      <c r="B68" s="5" t="s">
        <v>96</v>
      </c>
      <c r="C68" s="5">
        <v>3</v>
      </c>
      <c r="D68" s="5">
        <v>191843818</v>
      </c>
      <c r="E68" s="5" t="s">
        <v>32</v>
      </c>
      <c r="F68" s="5" t="s">
        <v>29</v>
      </c>
      <c r="G68" s="5">
        <v>-0.12330000000000001</v>
      </c>
      <c r="H68" s="5">
        <v>2.64E-2</v>
      </c>
      <c r="I68" s="5" t="b">
        <v>0</v>
      </c>
      <c r="J68" s="6">
        <v>2.88E-6</v>
      </c>
      <c r="K68" s="5">
        <v>3301</v>
      </c>
      <c r="L68" s="5" t="b">
        <v>1</v>
      </c>
      <c r="M68" s="5">
        <v>21.81314566</v>
      </c>
      <c r="N68" s="5"/>
      <c r="O68" s="5"/>
    </row>
    <row r="69" spans="1:15" x14ac:dyDescent="0.3">
      <c r="A69" s="5" t="s">
        <v>131</v>
      </c>
      <c r="B69" s="5" t="s">
        <v>75</v>
      </c>
      <c r="C69" s="5">
        <v>8</v>
      </c>
      <c r="D69" s="5">
        <v>17456888</v>
      </c>
      <c r="E69" s="5" t="s">
        <v>32</v>
      </c>
      <c r="F69" s="5" t="s">
        <v>29</v>
      </c>
      <c r="G69" s="5">
        <v>-0.13919999999999999</v>
      </c>
      <c r="H69" s="5">
        <v>2.9700000000000001E-2</v>
      </c>
      <c r="I69" s="5" t="b">
        <v>0</v>
      </c>
      <c r="J69" s="6">
        <v>2.8200000000000001E-6</v>
      </c>
      <c r="K69" s="5">
        <v>3301</v>
      </c>
      <c r="L69" s="5" t="b">
        <v>1</v>
      </c>
      <c r="M69" s="5">
        <v>21.96673809</v>
      </c>
      <c r="N69" s="5"/>
      <c r="O69" s="5"/>
    </row>
    <row r="70" spans="1:15" x14ac:dyDescent="0.3">
      <c r="A70" s="5" t="s">
        <v>131</v>
      </c>
      <c r="B70" s="5" t="s">
        <v>76</v>
      </c>
      <c r="C70" s="5">
        <v>3</v>
      </c>
      <c r="D70" s="5">
        <v>19786743</v>
      </c>
      <c r="E70" s="5" t="s">
        <v>34</v>
      </c>
      <c r="F70" s="5" t="s">
        <v>28</v>
      </c>
      <c r="G70" s="5">
        <v>0.2049</v>
      </c>
      <c r="H70" s="5">
        <v>4.4400000000000002E-2</v>
      </c>
      <c r="I70" s="5" t="b">
        <v>0</v>
      </c>
      <c r="J70" s="6">
        <v>3.89E-6</v>
      </c>
      <c r="K70" s="5">
        <v>3301</v>
      </c>
      <c r="L70" s="5" t="b">
        <v>1</v>
      </c>
      <c r="M70" s="5">
        <v>21.296977720000001</v>
      </c>
      <c r="N70" s="5"/>
      <c r="O70" s="5"/>
    </row>
    <row r="71" spans="1:15" x14ac:dyDescent="0.3">
      <c r="A71" s="5" t="s">
        <v>131</v>
      </c>
      <c r="B71" s="10" t="s">
        <v>77</v>
      </c>
      <c r="C71" s="5">
        <v>9</v>
      </c>
      <c r="D71" s="5">
        <v>21672228</v>
      </c>
      <c r="E71" s="5" t="s">
        <v>32</v>
      </c>
      <c r="F71" s="5" t="s">
        <v>29</v>
      </c>
      <c r="G71" s="5">
        <v>-0.27060000000000001</v>
      </c>
      <c r="H71" s="5">
        <v>5.4600000000000003E-2</v>
      </c>
      <c r="I71" s="5" t="b">
        <v>0</v>
      </c>
      <c r="J71" s="6">
        <v>7.2399999999999997E-7</v>
      </c>
      <c r="K71" s="5">
        <v>3301</v>
      </c>
      <c r="L71" s="5" t="b">
        <v>1</v>
      </c>
      <c r="M71" s="5">
        <v>24.562371689999999</v>
      </c>
      <c r="N71" s="5"/>
      <c r="O71" s="5"/>
    </row>
    <row r="72" spans="1:15" x14ac:dyDescent="0.3">
      <c r="A72" s="5" t="s">
        <v>131</v>
      </c>
      <c r="B72" s="5" t="s">
        <v>78</v>
      </c>
      <c r="C72" s="5">
        <v>12</v>
      </c>
      <c r="D72" s="5">
        <v>24200924</v>
      </c>
      <c r="E72" s="5" t="s">
        <v>28</v>
      </c>
      <c r="F72" s="5" t="s">
        <v>29</v>
      </c>
      <c r="G72" s="5">
        <v>0.1391</v>
      </c>
      <c r="H72" s="5">
        <v>2.9399999999999999E-2</v>
      </c>
      <c r="I72" s="5" t="b">
        <v>0</v>
      </c>
      <c r="J72" s="6">
        <v>2.1900000000000002E-6</v>
      </c>
      <c r="K72" s="5">
        <v>3301</v>
      </c>
      <c r="L72" s="5" t="b">
        <v>1</v>
      </c>
      <c r="M72" s="5">
        <v>22.38512888</v>
      </c>
      <c r="N72" s="5"/>
      <c r="O72" s="5"/>
    </row>
    <row r="73" spans="1:15" x14ac:dyDescent="0.3">
      <c r="A73" s="5" t="s">
        <v>131</v>
      </c>
      <c r="B73" s="5" t="s">
        <v>79</v>
      </c>
      <c r="C73" s="5">
        <v>2</v>
      </c>
      <c r="D73" s="5">
        <v>29950475</v>
      </c>
      <c r="E73" s="5" t="s">
        <v>34</v>
      </c>
      <c r="F73" s="5" t="s">
        <v>29</v>
      </c>
      <c r="G73" s="5">
        <v>-0.39850000000000002</v>
      </c>
      <c r="H73" s="5">
        <v>8.4699999999999998E-2</v>
      </c>
      <c r="I73" s="5" t="b">
        <v>1</v>
      </c>
      <c r="J73" s="6">
        <v>2.5100000000000001E-6</v>
      </c>
      <c r="K73" s="5">
        <v>3301</v>
      </c>
      <c r="L73" s="5" t="b">
        <v>0</v>
      </c>
      <c r="M73" s="5">
        <v>22.1355252</v>
      </c>
      <c r="N73" s="5"/>
      <c r="O73" s="5"/>
    </row>
    <row r="74" spans="1:15" x14ac:dyDescent="0.3">
      <c r="A74" s="5" t="s">
        <v>131</v>
      </c>
      <c r="B74" s="5" t="s">
        <v>80</v>
      </c>
      <c r="C74" s="5">
        <v>10</v>
      </c>
      <c r="D74" s="5">
        <v>30414750</v>
      </c>
      <c r="E74" s="5" t="s">
        <v>34</v>
      </c>
      <c r="F74" s="5" t="s">
        <v>28</v>
      </c>
      <c r="G74" s="5">
        <v>0.15720000000000001</v>
      </c>
      <c r="H74" s="5">
        <v>3.2399999999999998E-2</v>
      </c>
      <c r="I74" s="5" t="b">
        <v>0</v>
      </c>
      <c r="J74" s="6">
        <v>1.2300000000000001E-6</v>
      </c>
      <c r="K74" s="5">
        <v>3301</v>
      </c>
      <c r="L74" s="5" t="b">
        <v>1</v>
      </c>
      <c r="M74" s="5">
        <v>23.540466389999999</v>
      </c>
      <c r="N74" s="5"/>
      <c r="O74" s="5"/>
    </row>
    <row r="75" spans="1:15" x14ac:dyDescent="0.3">
      <c r="A75" s="5" t="s">
        <v>131</v>
      </c>
      <c r="B75" s="5" t="s">
        <v>81</v>
      </c>
      <c r="C75" s="5">
        <v>19</v>
      </c>
      <c r="D75" s="5">
        <v>54326212</v>
      </c>
      <c r="E75" s="5" t="s">
        <v>28</v>
      </c>
      <c r="F75" s="5" t="s">
        <v>29</v>
      </c>
      <c r="G75" s="5">
        <v>-0.18790000000000001</v>
      </c>
      <c r="H75" s="5">
        <v>2.9899999999999999E-2</v>
      </c>
      <c r="I75" s="5" t="b">
        <v>0</v>
      </c>
      <c r="J75" s="6">
        <v>3.2400000000000002E-10</v>
      </c>
      <c r="K75" s="5">
        <v>3301</v>
      </c>
      <c r="L75" s="5" t="b">
        <v>1</v>
      </c>
      <c r="M75" s="5">
        <v>39.492186889999999</v>
      </c>
      <c r="N75" s="5"/>
      <c r="O75" s="5"/>
    </row>
    <row r="76" spans="1:15" x14ac:dyDescent="0.3">
      <c r="A76" s="5" t="s">
        <v>131</v>
      </c>
      <c r="B76" s="5" t="s">
        <v>82</v>
      </c>
      <c r="C76" s="5">
        <v>17</v>
      </c>
      <c r="D76" s="5">
        <v>65993991</v>
      </c>
      <c r="E76" s="5" t="s">
        <v>28</v>
      </c>
      <c r="F76" s="5" t="s">
        <v>34</v>
      </c>
      <c r="G76" s="5">
        <v>-0.21079999999999999</v>
      </c>
      <c r="H76" s="5">
        <v>4.1500000000000002E-2</v>
      </c>
      <c r="I76" s="5" t="b">
        <v>0</v>
      </c>
      <c r="J76" s="6">
        <v>3.89E-7</v>
      </c>
      <c r="K76" s="5">
        <v>3301</v>
      </c>
      <c r="L76" s="5" t="b">
        <v>1</v>
      </c>
      <c r="M76" s="5">
        <v>25.80150385</v>
      </c>
      <c r="N76" s="5"/>
      <c r="O76" s="5"/>
    </row>
    <row r="77" spans="1:15" x14ac:dyDescent="0.3">
      <c r="A77" s="5" t="s">
        <v>131</v>
      </c>
      <c r="B77" s="5" t="s">
        <v>83</v>
      </c>
      <c r="C77" s="5">
        <v>4</v>
      </c>
      <c r="D77" s="5">
        <v>68033207</v>
      </c>
      <c r="E77" s="5" t="s">
        <v>29</v>
      </c>
      <c r="F77" s="5" t="s">
        <v>32</v>
      </c>
      <c r="G77" s="5">
        <v>-0.34360000000000002</v>
      </c>
      <c r="H77" s="5">
        <v>7.3599999999999999E-2</v>
      </c>
      <c r="I77" s="5" t="b">
        <v>0</v>
      </c>
      <c r="J77" s="6">
        <v>3.0900000000000001E-6</v>
      </c>
      <c r="K77" s="5">
        <v>3301</v>
      </c>
      <c r="L77" s="5" t="b">
        <v>1</v>
      </c>
      <c r="M77" s="5">
        <v>21.794689269999999</v>
      </c>
      <c r="N77" s="5"/>
      <c r="O77" s="5"/>
    </row>
    <row r="78" spans="1:15" x14ac:dyDescent="0.3">
      <c r="A78" s="5" t="s">
        <v>131</v>
      </c>
      <c r="B78" s="5" t="s">
        <v>84</v>
      </c>
      <c r="C78" s="5">
        <v>14</v>
      </c>
      <c r="D78" s="5">
        <v>83378598</v>
      </c>
      <c r="E78" s="5" t="s">
        <v>32</v>
      </c>
      <c r="F78" s="5" t="s">
        <v>29</v>
      </c>
      <c r="G78" s="5">
        <v>-0.40479999999999999</v>
      </c>
      <c r="H78" s="5">
        <v>8.2900000000000001E-2</v>
      </c>
      <c r="I78" s="5" t="b">
        <v>0</v>
      </c>
      <c r="J78" s="6">
        <v>1.02E-6</v>
      </c>
      <c r="K78" s="5">
        <v>3301</v>
      </c>
      <c r="L78" s="5" t="b">
        <v>1</v>
      </c>
      <c r="M78" s="5">
        <v>23.84360654</v>
      </c>
      <c r="N78" s="5"/>
      <c r="O78" s="5"/>
    </row>
    <row r="79" spans="1:15" x14ac:dyDescent="0.3">
      <c r="A79" s="5" t="s">
        <v>131</v>
      </c>
      <c r="B79" s="5" t="s">
        <v>85</v>
      </c>
      <c r="C79" s="5">
        <v>1</v>
      </c>
      <c r="D79" s="5">
        <v>89793687</v>
      </c>
      <c r="E79" s="5" t="s">
        <v>34</v>
      </c>
      <c r="F79" s="5" t="s">
        <v>29</v>
      </c>
      <c r="G79" s="5">
        <v>0.19170000000000001</v>
      </c>
      <c r="H79" s="5">
        <v>3.8199999999999998E-2</v>
      </c>
      <c r="I79" s="5" t="b">
        <v>1</v>
      </c>
      <c r="J79" s="6">
        <v>5.13E-7</v>
      </c>
      <c r="K79" s="5">
        <v>3301</v>
      </c>
      <c r="L79" s="5" t="b">
        <v>0</v>
      </c>
      <c r="M79" s="5">
        <v>25.18358186</v>
      </c>
      <c r="N79" s="5"/>
      <c r="O79" s="5"/>
    </row>
    <row r="80" spans="1:15" x14ac:dyDescent="0.3">
      <c r="A80" s="5" t="s">
        <v>131</v>
      </c>
      <c r="B80" s="5" t="s">
        <v>2447</v>
      </c>
      <c r="C80" s="5">
        <v>10</v>
      </c>
      <c r="D80" s="5">
        <v>130530687</v>
      </c>
      <c r="E80" s="5" t="s">
        <v>32</v>
      </c>
      <c r="F80" s="5" t="s">
        <v>34</v>
      </c>
      <c r="G80" s="5">
        <v>0.13539999999999999</v>
      </c>
      <c r="H80" s="5">
        <v>2.9100000000000001E-2</v>
      </c>
      <c r="I80" s="5" t="b">
        <v>0</v>
      </c>
      <c r="J80" s="6">
        <v>3.3900000000000002E-6</v>
      </c>
      <c r="K80" s="5">
        <v>3301</v>
      </c>
      <c r="L80" s="5" t="b">
        <v>1</v>
      </c>
      <c r="M80" s="5">
        <v>21.649673480000001</v>
      </c>
      <c r="N80" s="5"/>
      <c r="O80" s="5"/>
    </row>
    <row r="81" spans="1:15" x14ac:dyDescent="0.3">
      <c r="A81" s="5" t="s">
        <v>131</v>
      </c>
      <c r="B81" s="5" t="s">
        <v>86</v>
      </c>
      <c r="C81" s="5">
        <v>4</v>
      </c>
      <c r="D81" s="5">
        <v>139543005</v>
      </c>
      <c r="E81" s="5" t="s">
        <v>32</v>
      </c>
      <c r="F81" s="5" t="s">
        <v>29</v>
      </c>
      <c r="G81" s="5">
        <v>-0.17580000000000001</v>
      </c>
      <c r="H81" s="5">
        <v>3.4099999999999998E-2</v>
      </c>
      <c r="I81" s="5" t="b">
        <v>0</v>
      </c>
      <c r="J81" s="6">
        <v>2.5100000000000001E-7</v>
      </c>
      <c r="K81" s="5">
        <v>3301</v>
      </c>
      <c r="L81" s="5" t="b">
        <v>1</v>
      </c>
      <c r="M81" s="5">
        <v>26.578409199999999</v>
      </c>
      <c r="N81" s="5"/>
      <c r="O81" s="5"/>
    </row>
    <row r="82" spans="1:15" x14ac:dyDescent="0.3">
      <c r="A82" s="5" t="s">
        <v>131</v>
      </c>
      <c r="B82" s="5" t="s">
        <v>87</v>
      </c>
      <c r="C82" s="5">
        <v>5</v>
      </c>
      <c r="D82" s="5">
        <v>168039005</v>
      </c>
      <c r="E82" s="5" t="s">
        <v>32</v>
      </c>
      <c r="F82" s="5" t="s">
        <v>29</v>
      </c>
      <c r="G82" s="5">
        <v>0.34499999999999997</v>
      </c>
      <c r="H82" s="5">
        <v>6.7199999999999996E-2</v>
      </c>
      <c r="I82" s="5" t="b">
        <v>0</v>
      </c>
      <c r="J82" s="6">
        <v>2.8200000000000001E-7</v>
      </c>
      <c r="K82" s="5">
        <v>3301</v>
      </c>
      <c r="L82" s="5" t="b">
        <v>1</v>
      </c>
      <c r="M82" s="5">
        <v>26.357222579999998</v>
      </c>
      <c r="N82" s="5"/>
      <c r="O82" s="5"/>
    </row>
    <row r="83" spans="1:15" x14ac:dyDescent="0.3">
      <c r="A83" s="5" t="s">
        <v>131</v>
      </c>
      <c r="B83" s="5" t="s">
        <v>88</v>
      </c>
      <c r="C83" s="5">
        <v>1</v>
      </c>
      <c r="D83" s="5">
        <v>225459143</v>
      </c>
      <c r="E83" s="5" t="s">
        <v>34</v>
      </c>
      <c r="F83" s="5" t="s">
        <v>28</v>
      </c>
      <c r="G83" s="5">
        <v>-0.1618</v>
      </c>
      <c r="H83" s="5">
        <v>3.5299999999999998E-2</v>
      </c>
      <c r="I83" s="5" t="b">
        <v>0</v>
      </c>
      <c r="J83" s="6">
        <v>4.6800000000000001E-6</v>
      </c>
      <c r="K83" s="5">
        <v>3301</v>
      </c>
      <c r="L83" s="5" t="b">
        <v>1</v>
      </c>
      <c r="M83" s="5">
        <v>21.009108489999999</v>
      </c>
      <c r="N83" s="5"/>
      <c r="O83" s="5"/>
    </row>
    <row r="84" spans="1:15" x14ac:dyDescent="0.3">
      <c r="A84" s="5" t="s">
        <v>98</v>
      </c>
      <c r="B84" s="5" t="s">
        <v>97</v>
      </c>
      <c r="C84" s="5">
        <v>1</v>
      </c>
      <c r="D84" s="5">
        <v>41421308</v>
      </c>
      <c r="E84" s="5" t="s">
        <v>34</v>
      </c>
      <c r="F84" s="5" t="s">
        <v>28</v>
      </c>
      <c r="G84" s="5">
        <v>-0.35639100000000001</v>
      </c>
      <c r="H84" s="5">
        <v>7.5126999999999999E-2</v>
      </c>
      <c r="I84" s="5" t="b">
        <v>0</v>
      </c>
      <c r="J84" s="6">
        <v>2.1500000000000002E-6</v>
      </c>
      <c r="K84" s="5">
        <v>5355</v>
      </c>
      <c r="L84" s="5" t="b">
        <v>1</v>
      </c>
      <c r="M84" s="5">
        <v>22.50408517</v>
      </c>
      <c r="N84" s="5"/>
      <c r="O84" s="5"/>
    </row>
    <row r="85" spans="1:15" x14ac:dyDescent="0.3">
      <c r="A85" s="5" t="s">
        <v>98</v>
      </c>
      <c r="B85" s="5" t="s">
        <v>99</v>
      </c>
      <c r="C85" s="5">
        <v>1</v>
      </c>
      <c r="D85" s="5">
        <v>196660995</v>
      </c>
      <c r="E85" s="5" t="s">
        <v>32</v>
      </c>
      <c r="F85" s="5" t="s">
        <v>28</v>
      </c>
      <c r="G85" s="5">
        <v>9.2294100000000004E-2</v>
      </c>
      <c r="H85" s="5">
        <v>1.874E-2</v>
      </c>
      <c r="I85" s="5" t="b">
        <v>1</v>
      </c>
      <c r="J85" s="6">
        <v>8.6899999999999996E-7</v>
      </c>
      <c r="K85" s="5">
        <v>5355</v>
      </c>
      <c r="L85" s="5" t="b">
        <v>0</v>
      </c>
      <c r="M85" s="5">
        <v>24.25541475</v>
      </c>
      <c r="N85" s="5"/>
      <c r="O85" s="5"/>
    </row>
    <row r="86" spans="1:15" x14ac:dyDescent="0.3">
      <c r="A86" s="5" t="s">
        <v>98</v>
      </c>
      <c r="B86" s="5" t="s">
        <v>100</v>
      </c>
      <c r="C86" s="5">
        <v>3</v>
      </c>
      <c r="D86" s="5">
        <v>176214976</v>
      </c>
      <c r="E86" s="5" t="s">
        <v>32</v>
      </c>
      <c r="F86" s="5" t="s">
        <v>29</v>
      </c>
      <c r="G86" s="5">
        <v>-9.5559099999999994E-2</v>
      </c>
      <c r="H86" s="5">
        <v>2.0884900000000001E-2</v>
      </c>
      <c r="I86" s="5" t="b">
        <v>0</v>
      </c>
      <c r="J86" s="6">
        <v>4.8600000000000001E-6</v>
      </c>
      <c r="K86" s="5">
        <v>5355</v>
      </c>
      <c r="L86" s="5" t="b">
        <v>1</v>
      </c>
      <c r="M86" s="5">
        <v>20.93530543</v>
      </c>
      <c r="N86" s="5"/>
      <c r="O86" s="5"/>
    </row>
    <row r="87" spans="1:15" x14ac:dyDescent="0.3">
      <c r="A87" s="5" t="s">
        <v>98</v>
      </c>
      <c r="B87" s="5" t="s">
        <v>101</v>
      </c>
      <c r="C87" s="5">
        <v>4</v>
      </c>
      <c r="D87" s="5">
        <v>167674677</v>
      </c>
      <c r="E87" s="5" t="s">
        <v>34</v>
      </c>
      <c r="F87" s="5" t="s">
        <v>28</v>
      </c>
      <c r="G87" s="5">
        <v>-8.7110199999999999E-2</v>
      </c>
      <c r="H87" s="5">
        <v>1.8592600000000001E-2</v>
      </c>
      <c r="I87" s="5" t="b">
        <v>0</v>
      </c>
      <c r="J87" s="6">
        <v>2.8700000000000001E-6</v>
      </c>
      <c r="K87" s="5">
        <v>5355</v>
      </c>
      <c r="L87" s="5" t="b">
        <v>1</v>
      </c>
      <c r="M87" s="5">
        <v>21.95117488</v>
      </c>
      <c r="N87" s="5"/>
      <c r="O87" s="5"/>
    </row>
    <row r="88" spans="1:15" x14ac:dyDescent="0.3">
      <c r="A88" s="5" t="s">
        <v>98</v>
      </c>
      <c r="B88" s="5" t="s">
        <v>102</v>
      </c>
      <c r="C88" s="5">
        <v>6</v>
      </c>
      <c r="D88" s="5">
        <v>33073064</v>
      </c>
      <c r="E88" s="5" t="s">
        <v>29</v>
      </c>
      <c r="F88" s="5" t="s">
        <v>32</v>
      </c>
      <c r="G88" s="5">
        <v>-0.245533</v>
      </c>
      <c r="H88" s="5">
        <v>5.3275400000000001E-2</v>
      </c>
      <c r="I88" s="5" t="b">
        <v>0</v>
      </c>
      <c r="J88" s="6">
        <v>4.1500000000000001E-6</v>
      </c>
      <c r="K88" s="5">
        <v>5355</v>
      </c>
      <c r="L88" s="5" t="b">
        <v>1</v>
      </c>
      <c r="M88" s="5">
        <v>21.240576610000002</v>
      </c>
      <c r="N88" s="5"/>
      <c r="O88" s="5"/>
    </row>
    <row r="89" spans="1:15" x14ac:dyDescent="0.3">
      <c r="A89" s="5" t="s">
        <v>98</v>
      </c>
      <c r="B89" s="5" t="s">
        <v>103</v>
      </c>
      <c r="C89" s="5">
        <v>8</v>
      </c>
      <c r="D89" s="5">
        <v>143184790</v>
      </c>
      <c r="E89" s="5" t="s">
        <v>28</v>
      </c>
      <c r="F89" s="5" t="s">
        <v>34</v>
      </c>
      <c r="G89" s="5">
        <v>-9.16072E-2</v>
      </c>
      <c r="H89" s="5">
        <v>1.9936700000000002E-2</v>
      </c>
      <c r="I89" s="5" t="b">
        <v>0</v>
      </c>
      <c r="J89" s="6">
        <v>4.4299999999999999E-6</v>
      </c>
      <c r="K89" s="5">
        <v>5355</v>
      </c>
      <c r="L89" s="5" t="b">
        <v>1</v>
      </c>
      <c r="M89" s="5">
        <v>21.113132360000002</v>
      </c>
      <c r="N89" s="5"/>
      <c r="O89" s="5"/>
    </row>
    <row r="90" spans="1:15" x14ac:dyDescent="0.3">
      <c r="A90" s="5" t="s">
        <v>98</v>
      </c>
      <c r="B90" s="5" t="s">
        <v>104</v>
      </c>
      <c r="C90" s="5">
        <v>10</v>
      </c>
      <c r="D90" s="5">
        <v>79139583</v>
      </c>
      <c r="E90" s="5" t="s">
        <v>29</v>
      </c>
      <c r="F90" s="5" t="s">
        <v>28</v>
      </c>
      <c r="G90" s="5">
        <v>0.257324</v>
      </c>
      <c r="H90" s="5">
        <v>5.4546999999999998E-2</v>
      </c>
      <c r="I90" s="5" t="b">
        <v>0</v>
      </c>
      <c r="J90" s="6">
        <v>2.4499999999999998E-6</v>
      </c>
      <c r="K90" s="5">
        <v>5355</v>
      </c>
      <c r="L90" s="5" t="b">
        <v>1</v>
      </c>
      <c r="M90" s="5">
        <v>22.254551549999999</v>
      </c>
      <c r="N90" s="5"/>
      <c r="O90" s="5"/>
    </row>
    <row r="91" spans="1:15" x14ac:dyDescent="0.3">
      <c r="A91" s="5" t="s">
        <v>98</v>
      </c>
      <c r="B91" s="5" t="s">
        <v>105</v>
      </c>
      <c r="C91" s="5">
        <v>14</v>
      </c>
      <c r="D91" s="5">
        <v>82933616</v>
      </c>
      <c r="E91" s="5" t="s">
        <v>32</v>
      </c>
      <c r="F91" s="5" t="s">
        <v>34</v>
      </c>
      <c r="G91" s="5">
        <v>0.36229</v>
      </c>
      <c r="H91" s="5">
        <v>7.3381500000000002E-2</v>
      </c>
      <c r="I91" s="5" t="b">
        <v>0</v>
      </c>
      <c r="J91" s="6">
        <v>8.1699999999999997E-7</v>
      </c>
      <c r="K91" s="5">
        <v>5355</v>
      </c>
      <c r="L91" s="5" t="b">
        <v>1</v>
      </c>
      <c r="M91" s="5">
        <v>24.374713710000002</v>
      </c>
      <c r="N91" s="5"/>
      <c r="O91" s="5"/>
    </row>
    <row r="92" spans="1:15" x14ac:dyDescent="0.3">
      <c r="A92" s="5" t="s">
        <v>98</v>
      </c>
      <c r="B92" s="5" t="s">
        <v>106</v>
      </c>
      <c r="C92" s="5">
        <v>19</v>
      </c>
      <c r="D92" s="5">
        <v>15193098</v>
      </c>
      <c r="E92" s="5" t="s">
        <v>29</v>
      </c>
      <c r="F92" s="5" t="s">
        <v>34</v>
      </c>
      <c r="G92" s="5">
        <v>-0.26997500000000002</v>
      </c>
      <c r="H92" s="5">
        <v>5.23664E-2</v>
      </c>
      <c r="I92" s="5" t="b">
        <v>1</v>
      </c>
      <c r="J92" s="6">
        <v>2.6199999999999999E-7</v>
      </c>
      <c r="K92" s="5">
        <v>5355</v>
      </c>
      <c r="L92" s="5" t="b">
        <v>0</v>
      </c>
      <c r="M92" s="5">
        <v>26.579185129999999</v>
      </c>
      <c r="N92" s="5"/>
      <c r="O92" s="5"/>
    </row>
    <row r="93" spans="1:15" x14ac:dyDescent="0.3">
      <c r="A93" s="8" t="s">
        <v>98</v>
      </c>
      <c r="B93" s="8" t="s">
        <v>107</v>
      </c>
      <c r="C93" s="8">
        <v>19</v>
      </c>
      <c r="D93" s="8">
        <v>15576817</v>
      </c>
      <c r="E93" s="8" t="s">
        <v>32</v>
      </c>
      <c r="F93" s="8" t="s">
        <v>29</v>
      </c>
      <c r="G93" s="8">
        <v>-0.421954</v>
      </c>
      <c r="H93" s="8">
        <v>2.13536E-2</v>
      </c>
      <c r="I93" s="8" t="b">
        <v>0</v>
      </c>
      <c r="J93" s="11">
        <v>6.0899999999999997E-84</v>
      </c>
      <c r="K93" s="8">
        <v>5355</v>
      </c>
      <c r="L93" s="8" t="b">
        <v>1</v>
      </c>
      <c r="M93" s="8">
        <v>390.47030360000002</v>
      </c>
      <c r="N93" s="5"/>
      <c r="O93" s="5"/>
    </row>
    <row r="95" spans="1:15" x14ac:dyDescent="0.3">
      <c r="A95" s="42" t="s">
        <v>2466</v>
      </c>
    </row>
    <row r="96" spans="1:15" x14ac:dyDescent="0.3">
      <c r="A96" s="1" t="s">
        <v>0</v>
      </c>
      <c r="B96" s="1" t="s">
        <v>1</v>
      </c>
      <c r="C96" s="1" t="s">
        <v>2</v>
      </c>
      <c r="D96" s="1" t="s">
        <v>3</v>
      </c>
      <c r="E96" s="1" t="s">
        <v>4</v>
      </c>
      <c r="F96" s="1" t="s">
        <v>5</v>
      </c>
      <c r="G96" s="1" t="s">
        <v>6</v>
      </c>
      <c r="H96" s="1" t="s">
        <v>7</v>
      </c>
      <c r="I96" s="1" t="s">
        <v>8</v>
      </c>
      <c r="J96" s="1" t="s">
        <v>9</v>
      </c>
      <c r="K96" s="1" t="s">
        <v>10</v>
      </c>
      <c r="L96" s="1" t="s">
        <v>11</v>
      </c>
      <c r="M96" s="1" t="s">
        <v>12</v>
      </c>
    </row>
    <row r="97" spans="1:15" x14ac:dyDescent="0.3">
      <c r="A97" s="5" t="s">
        <v>132</v>
      </c>
      <c r="B97" s="5" t="s">
        <v>108</v>
      </c>
      <c r="C97" s="5">
        <v>2</v>
      </c>
      <c r="D97" s="5">
        <v>171709521</v>
      </c>
      <c r="E97" s="5" t="s">
        <v>32</v>
      </c>
      <c r="F97" s="5" t="s">
        <v>29</v>
      </c>
      <c r="G97" s="5">
        <v>-0.180397</v>
      </c>
      <c r="H97" s="5">
        <v>3.8850599999999999E-2</v>
      </c>
      <c r="I97" s="5" t="b">
        <v>0</v>
      </c>
      <c r="J97" s="6">
        <v>3.5100233050130202E-6</v>
      </c>
      <c r="K97" s="5">
        <v>5366</v>
      </c>
      <c r="L97" s="5" t="b">
        <v>1</v>
      </c>
      <c r="M97" s="5">
        <f t="shared" ref="M97:M106" si="0">G97^2/H97^2</f>
        <v>21.560715116020223</v>
      </c>
    </row>
    <row r="98" spans="1:15" x14ac:dyDescent="0.3">
      <c r="A98" s="5" t="s">
        <v>132</v>
      </c>
      <c r="B98" s="5" t="s">
        <v>109</v>
      </c>
      <c r="C98" s="5">
        <v>2</v>
      </c>
      <c r="D98" s="5">
        <v>181151031</v>
      </c>
      <c r="E98" s="5" t="s">
        <v>32</v>
      </c>
      <c r="F98" s="5" t="s">
        <v>29</v>
      </c>
      <c r="G98" s="5">
        <v>-0.302481</v>
      </c>
      <c r="H98" s="5">
        <v>6.3326900000000005E-2</v>
      </c>
      <c r="I98" s="5" t="b">
        <v>0</v>
      </c>
      <c r="J98" s="6">
        <v>1.8312599609300701E-6</v>
      </c>
      <c r="K98" s="5">
        <v>5366</v>
      </c>
      <c r="L98" s="5" t="b">
        <v>1</v>
      </c>
      <c r="M98" s="5">
        <f t="shared" si="0"/>
        <v>22.814961625463045</v>
      </c>
      <c r="N98" s="5"/>
      <c r="O98" s="5"/>
    </row>
    <row r="99" spans="1:15" x14ac:dyDescent="0.3">
      <c r="A99" s="5" t="s">
        <v>132</v>
      </c>
      <c r="B99" s="5" t="s">
        <v>110</v>
      </c>
      <c r="C99" s="5">
        <v>5</v>
      </c>
      <c r="D99" s="5">
        <v>106802595</v>
      </c>
      <c r="E99" s="5" t="s">
        <v>32</v>
      </c>
      <c r="F99" s="5" t="s">
        <v>29</v>
      </c>
      <c r="G99" s="5">
        <v>-0.13820099999999999</v>
      </c>
      <c r="H99" s="5">
        <v>2.81876E-2</v>
      </c>
      <c r="I99" s="5" t="b">
        <v>0</v>
      </c>
      <c r="J99" s="6">
        <v>9.7209788895320296E-7</v>
      </c>
      <c r="K99" s="5">
        <v>5366</v>
      </c>
      <c r="L99" s="5" t="b">
        <v>1</v>
      </c>
      <c r="M99" s="5">
        <f t="shared" si="0"/>
        <v>24.038433962107199</v>
      </c>
      <c r="N99" s="5"/>
      <c r="O99" s="5"/>
    </row>
    <row r="100" spans="1:15" x14ac:dyDescent="0.3">
      <c r="A100" s="5" t="s">
        <v>132</v>
      </c>
      <c r="B100" s="5" t="s">
        <v>111</v>
      </c>
      <c r="C100" s="5">
        <v>6</v>
      </c>
      <c r="D100" s="5">
        <v>158571655</v>
      </c>
      <c r="E100" s="5" t="s">
        <v>29</v>
      </c>
      <c r="F100" s="5" t="s">
        <v>34</v>
      </c>
      <c r="G100" s="5">
        <v>9.4919400000000001E-2</v>
      </c>
      <c r="H100" s="5">
        <v>2.05416E-2</v>
      </c>
      <c r="I100" s="5" t="b">
        <v>1</v>
      </c>
      <c r="J100" s="6">
        <v>3.9117401711022804E-6</v>
      </c>
      <c r="K100" s="5">
        <v>5366</v>
      </c>
      <c r="L100" s="5" t="b">
        <v>0</v>
      </c>
      <c r="M100" s="5">
        <f t="shared" si="0"/>
        <v>21.352141185467264</v>
      </c>
      <c r="N100" s="5"/>
      <c r="O100" s="5"/>
    </row>
    <row r="101" spans="1:15" x14ac:dyDescent="0.3">
      <c r="A101" s="5" t="s">
        <v>132</v>
      </c>
      <c r="B101" s="5" t="s">
        <v>112</v>
      </c>
      <c r="C101" s="5">
        <v>8</v>
      </c>
      <c r="D101" s="5">
        <v>9995388</v>
      </c>
      <c r="E101" s="5" t="s">
        <v>29</v>
      </c>
      <c r="F101" s="5" t="s">
        <v>32</v>
      </c>
      <c r="G101" s="5">
        <v>0.19042799999999999</v>
      </c>
      <c r="H101" s="5">
        <v>4.1670100000000002E-2</v>
      </c>
      <c r="I101" s="5" t="b">
        <v>0</v>
      </c>
      <c r="J101" s="6">
        <v>4.9890746246870603E-6</v>
      </c>
      <c r="K101" s="5">
        <v>5366</v>
      </c>
      <c r="L101" s="5" t="b">
        <v>1</v>
      </c>
      <c r="M101" s="5">
        <f t="shared" si="0"/>
        <v>20.883944338160095</v>
      </c>
      <c r="N101" s="5"/>
      <c r="O101" s="5"/>
    </row>
    <row r="102" spans="1:15" x14ac:dyDescent="0.3">
      <c r="A102" s="5" t="s">
        <v>132</v>
      </c>
      <c r="B102" s="5" t="s">
        <v>113</v>
      </c>
      <c r="C102" s="5">
        <v>8</v>
      </c>
      <c r="D102" s="5">
        <v>133280224</v>
      </c>
      <c r="E102" s="5" t="s">
        <v>34</v>
      </c>
      <c r="F102" s="5" t="s">
        <v>28</v>
      </c>
      <c r="G102" s="5">
        <v>-0.224304</v>
      </c>
      <c r="H102" s="5">
        <v>4.66554E-2</v>
      </c>
      <c r="I102" s="5" t="b">
        <v>0</v>
      </c>
      <c r="J102" s="6">
        <v>1.5687364947474701E-6</v>
      </c>
      <c r="K102" s="5">
        <v>5366</v>
      </c>
      <c r="L102" s="5" t="b">
        <v>1</v>
      </c>
      <c r="M102" s="5">
        <f t="shared" si="0"/>
        <v>23.113738865436872</v>
      </c>
      <c r="N102" s="5"/>
      <c r="O102" s="5"/>
    </row>
    <row r="103" spans="1:15" x14ac:dyDescent="0.3">
      <c r="A103" s="5" t="s">
        <v>132</v>
      </c>
      <c r="B103" s="5" t="s">
        <v>114</v>
      </c>
      <c r="C103" s="5">
        <v>12</v>
      </c>
      <c r="D103" s="5">
        <v>54446495</v>
      </c>
      <c r="E103" s="5" t="s">
        <v>34</v>
      </c>
      <c r="F103" s="5" t="s">
        <v>32</v>
      </c>
      <c r="G103" s="5">
        <v>-0.27885300000000002</v>
      </c>
      <c r="H103" s="5">
        <v>5.7293799999999999E-2</v>
      </c>
      <c r="I103" s="5" t="b">
        <v>0</v>
      </c>
      <c r="J103" s="6">
        <v>1.16517189364179E-6</v>
      </c>
      <c r="K103" s="5">
        <v>5366</v>
      </c>
      <c r="L103" s="5" t="b">
        <v>1</v>
      </c>
      <c r="M103" s="5">
        <f t="shared" si="0"/>
        <v>23.688381400111183</v>
      </c>
      <c r="N103" s="5"/>
      <c r="O103" s="5"/>
    </row>
    <row r="104" spans="1:15" x14ac:dyDescent="0.3">
      <c r="A104" s="5" t="s">
        <v>132</v>
      </c>
      <c r="B104" s="5" t="s">
        <v>115</v>
      </c>
      <c r="C104" s="5">
        <v>12</v>
      </c>
      <c r="D104" s="5">
        <v>55228026</v>
      </c>
      <c r="E104" s="5" t="s">
        <v>32</v>
      </c>
      <c r="F104" s="5" t="s">
        <v>28</v>
      </c>
      <c r="G104" s="5">
        <v>-8.7438000000000002E-2</v>
      </c>
      <c r="H104" s="5">
        <v>1.9064600000000001E-2</v>
      </c>
      <c r="I104" s="5" t="b">
        <v>1</v>
      </c>
      <c r="J104" s="6">
        <v>4.6120074482984097E-6</v>
      </c>
      <c r="K104" s="5">
        <v>5366</v>
      </c>
      <c r="L104" s="5" t="b">
        <v>0</v>
      </c>
      <c r="M104" s="5">
        <f t="shared" si="0"/>
        <v>21.03512200435998</v>
      </c>
      <c r="N104" s="5"/>
      <c r="O104" s="5"/>
    </row>
    <row r="105" spans="1:15" x14ac:dyDescent="0.3">
      <c r="A105" s="5" t="s">
        <v>132</v>
      </c>
      <c r="B105" s="5" t="s">
        <v>116</v>
      </c>
      <c r="C105" s="5">
        <v>14</v>
      </c>
      <c r="D105" s="5">
        <v>99137635</v>
      </c>
      <c r="E105" s="5" t="s">
        <v>29</v>
      </c>
      <c r="F105" s="5" t="s">
        <v>32</v>
      </c>
      <c r="G105" s="5">
        <v>-8.8246900000000003E-2</v>
      </c>
      <c r="H105" s="5">
        <v>1.9256700000000002E-2</v>
      </c>
      <c r="I105" s="5" t="b">
        <v>0</v>
      </c>
      <c r="J105" s="6">
        <v>4.6953719373779801E-6</v>
      </c>
      <c r="K105" s="5">
        <v>5366</v>
      </c>
      <c r="L105" s="5" t="b">
        <v>1</v>
      </c>
      <c r="M105" s="5">
        <f t="shared" si="0"/>
        <v>21.00076847672641</v>
      </c>
      <c r="N105" s="5"/>
      <c r="O105" s="5"/>
    </row>
    <row r="106" spans="1:15" x14ac:dyDescent="0.3">
      <c r="A106" s="8" t="s">
        <v>132</v>
      </c>
      <c r="B106" s="8" t="s">
        <v>117</v>
      </c>
      <c r="C106" s="8">
        <v>17</v>
      </c>
      <c r="D106" s="8">
        <v>4558850</v>
      </c>
      <c r="E106" s="8" t="s">
        <v>28</v>
      </c>
      <c r="F106" s="8" t="s">
        <v>34</v>
      </c>
      <c r="G106" s="8">
        <v>0.22684000000000001</v>
      </c>
      <c r="H106" s="8">
        <v>4.5334300000000001E-2</v>
      </c>
      <c r="I106" s="8" t="b">
        <v>0</v>
      </c>
      <c r="J106" s="11">
        <v>5.8033665209836705E-7</v>
      </c>
      <c r="K106" s="8">
        <v>5366</v>
      </c>
      <c r="L106" s="8" t="b">
        <v>1</v>
      </c>
      <c r="M106" s="8">
        <f t="shared" si="0"/>
        <v>25.037182139931083</v>
      </c>
      <c r="N106" s="5"/>
      <c r="O106" s="5"/>
    </row>
    <row r="107" spans="1:15" x14ac:dyDescent="0.3">
      <c r="N107" s="5"/>
      <c r="O107" s="5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5E855-A4A7-4E21-BD85-8D8BB98DE87D}">
  <dimension ref="A1:L3281"/>
  <sheetViews>
    <sheetView tabSelected="1" workbookViewId="0">
      <selection activeCell="N2134" sqref="N2134"/>
    </sheetView>
  </sheetViews>
  <sheetFormatPr defaultRowHeight="14" x14ac:dyDescent="0.3"/>
  <cols>
    <col min="1" max="1" width="11.6640625" customWidth="1"/>
    <col min="2" max="2" width="38.33203125" customWidth="1"/>
    <col min="12" max="12" width="9.83203125" customWidth="1"/>
  </cols>
  <sheetData>
    <row r="1" spans="1:12" ht="15" x14ac:dyDescent="0.3">
      <c r="A1" s="43" t="s">
        <v>2475</v>
      </c>
    </row>
    <row r="2" spans="1:12" x14ac:dyDescent="0.3">
      <c r="A2" s="33" t="s">
        <v>133</v>
      </c>
      <c r="B2" s="33" t="s">
        <v>134</v>
      </c>
      <c r="C2" s="33" t="s">
        <v>135</v>
      </c>
      <c r="D2" s="33" t="s">
        <v>136</v>
      </c>
      <c r="E2" s="33" t="s">
        <v>137</v>
      </c>
      <c r="F2" s="33" t="s">
        <v>138</v>
      </c>
      <c r="G2" s="33" t="s">
        <v>139</v>
      </c>
      <c r="H2" s="33" t="s">
        <v>140</v>
      </c>
      <c r="I2" s="33" t="s">
        <v>141</v>
      </c>
      <c r="J2" s="33" t="s">
        <v>142</v>
      </c>
      <c r="K2" s="33" t="s">
        <v>143</v>
      </c>
      <c r="L2" s="33" t="s">
        <v>144</v>
      </c>
    </row>
    <row r="3" spans="1:12" x14ac:dyDescent="0.3">
      <c r="A3" t="s">
        <v>33</v>
      </c>
      <c r="B3" t="s">
        <v>145</v>
      </c>
      <c r="C3">
        <v>32888494</v>
      </c>
      <c r="D3" t="s">
        <v>146</v>
      </c>
      <c r="E3" t="s">
        <v>147</v>
      </c>
      <c r="F3" t="s">
        <v>148</v>
      </c>
      <c r="G3">
        <v>0.99207724294354804</v>
      </c>
      <c r="H3">
        <v>1</v>
      </c>
      <c r="I3">
        <v>0.50406399999999996</v>
      </c>
      <c r="J3">
        <v>2.5314236E-2</v>
      </c>
      <c r="K3" t="s">
        <v>149</v>
      </c>
      <c r="L3" s="31">
        <v>8.0000000000000007E-30</v>
      </c>
    </row>
    <row r="4" spans="1:12" x14ac:dyDescent="0.3">
      <c r="A4" t="s">
        <v>33</v>
      </c>
      <c r="B4" t="s">
        <v>150</v>
      </c>
      <c r="C4">
        <v>32888494</v>
      </c>
      <c r="D4" t="s">
        <v>146</v>
      </c>
      <c r="E4" t="s">
        <v>147</v>
      </c>
      <c r="F4" t="s">
        <v>148</v>
      </c>
      <c r="G4">
        <v>0.99207724294354804</v>
      </c>
      <c r="H4">
        <v>1</v>
      </c>
      <c r="I4">
        <v>0.50407800000000003</v>
      </c>
      <c r="J4">
        <v>2.3858008999999999E-2</v>
      </c>
      <c r="K4" t="s">
        <v>151</v>
      </c>
      <c r="L4" s="31">
        <v>2.0000000000000001E-26</v>
      </c>
    </row>
    <row r="5" spans="1:12" x14ac:dyDescent="0.3">
      <c r="A5" t="s">
        <v>33</v>
      </c>
      <c r="B5" t="s">
        <v>152</v>
      </c>
      <c r="C5">
        <v>32888494</v>
      </c>
      <c r="D5" t="s">
        <v>146</v>
      </c>
      <c r="E5" t="s">
        <v>147</v>
      </c>
      <c r="F5" t="s">
        <v>148</v>
      </c>
      <c r="G5">
        <v>0.99207724294354804</v>
      </c>
      <c r="H5">
        <v>1</v>
      </c>
      <c r="I5">
        <v>0.50408799999999998</v>
      </c>
      <c r="J5">
        <v>2.4209690999999998E-2</v>
      </c>
      <c r="K5" t="s">
        <v>153</v>
      </c>
      <c r="L5" s="31">
        <v>4.0000000000000002E-27</v>
      </c>
    </row>
    <row r="6" spans="1:12" x14ac:dyDescent="0.3">
      <c r="A6" t="s">
        <v>33</v>
      </c>
      <c r="B6" t="s">
        <v>154</v>
      </c>
      <c r="C6">
        <v>32888494</v>
      </c>
      <c r="D6" t="s">
        <v>155</v>
      </c>
      <c r="E6" t="s">
        <v>156</v>
      </c>
      <c r="F6" t="s">
        <v>157</v>
      </c>
      <c r="G6">
        <v>0.99207724294354804</v>
      </c>
      <c r="H6">
        <v>1</v>
      </c>
      <c r="I6">
        <v>0.50417900000000004</v>
      </c>
      <c r="J6">
        <v>2.522419E-2</v>
      </c>
      <c r="K6" t="s">
        <v>149</v>
      </c>
      <c r="L6" s="31">
        <v>9.9999999999999994E-30</v>
      </c>
    </row>
    <row r="7" spans="1:12" x14ac:dyDescent="0.3">
      <c r="A7" t="s">
        <v>33</v>
      </c>
      <c r="B7" t="s">
        <v>158</v>
      </c>
      <c r="C7">
        <v>35964923</v>
      </c>
      <c r="D7" t="s">
        <v>155</v>
      </c>
      <c r="E7" t="s">
        <v>156</v>
      </c>
      <c r="F7" t="s">
        <v>157</v>
      </c>
      <c r="G7">
        <v>0.99207724294354804</v>
      </c>
      <c r="H7">
        <v>1</v>
      </c>
      <c r="I7">
        <v>0.49430000000000002</v>
      </c>
      <c r="J7">
        <v>1.6750000000000001E-2</v>
      </c>
      <c r="K7" t="s">
        <v>159</v>
      </c>
      <c r="L7" s="31">
        <v>3.9999999999999998E-7</v>
      </c>
    </row>
    <row r="8" spans="1:12" x14ac:dyDescent="0.3">
      <c r="A8" t="s">
        <v>44</v>
      </c>
      <c r="B8" t="s">
        <v>160</v>
      </c>
      <c r="C8">
        <v>33067605</v>
      </c>
      <c r="D8" t="s">
        <v>161</v>
      </c>
      <c r="E8" t="s">
        <v>162</v>
      </c>
      <c r="F8" t="s">
        <v>163</v>
      </c>
      <c r="G8">
        <v>0.96348386158752097</v>
      </c>
      <c r="H8">
        <v>0.98762630455772604</v>
      </c>
      <c r="I8">
        <v>0.78</v>
      </c>
      <c r="J8">
        <v>0.1908</v>
      </c>
      <c r="K8" t="s">
        <v>159</v>
      </c>
      <c r="L8" s="31">
        <v>5.0000000000000001E-59</v>
      </c>
    </row>
    <row r="9" spans="1:12" x14ac:dyDescent="0.3">
      <c r="A9" t="s">
        <v>44</v>
      </c>
      <c r="B9" t="s">
        <v>164</v>
      </c>
      <c r="C9">
        <v>29875488</v>
      </c>
      <c r="D9" t="s">
        <v>161</v>
      </c>
      <c r="E9" t="s">
        <v>162</v>
      </c>
      <c r="F9" t="s">
        <v>163</v>
      </c>
      <c r="G9">
        <v>0.96348386158752097</v>
      </c>
      <c r="H9">
        <v>0.98762630455772604</v>
      </c>
      <c r="I9">
        <v>0.224</v>
      </c>
      <c r="J9">
        <v>0.39</v>
      </c>
      <c r="K9" t="s">
        <v>165</v>
      </c>
      <c r="L9" s="31">
        <v>1.9999999999999999E-38</v>
      </c>
    </row>
    <row r="10" spans="1:12" x14ac:dyDescent="0.3">
      <c r="A10" t="s">
        <v>44</v>
      </c>
      <c r="B10" t="s">
        <v>166</v>
      </c>
      <c r="C10">
        <v>29875488</v>
      </c>
      <c r="D10" t="s">
        <v>161</v>
      </c>
      <c r="E10" t="s">
        <v>162</v>
      </c>
      <c r="F10" t="s">
        <v>163</v>
      </c>
      <c r="G10">
        <v>0.96348386158752097</v>
      </c>
      <c r="H10">
        <v>0.98762630455772604</v>
      </c>
      <c r="I10">
        <v>0.224</v>
      </c>
      <c r="J10">
        <v>0.26</v>
      </c>
      <c r="K10" t="s">
        <v>167</v>
      </c>
      <c r="L10" s="31">
        <v>3.0000000000000001E-17</v>
      </c>
    </row>
    <row r="11" spans="1:12" x14ac:dyDescent="0.3">
      <c r="A11" t="s">
        <v>44</v>
      </c>
      <c r="B11" t="s">
        <v>168</v>
      </c>
      <c r="C11">
        <v>29875488</v>
      </c>
      <c r="D11" t="s">
        <v>161</v>
      </c>
      <c r="E11" t="s">
        <v>162</v>
      </c>
      <c r="F11" t="s">
        <v>163</v>
      </c>
      <c r="G11">
        <v>0.96348386158752097</v>
      </c>
      <c r="H11">
        <v>0.98762630455772604</v>
      </c>
      <c r="I11">
        <v>0.224</v>
      </c>
      <c r="J11">
        <v>0.27</v>
      </c>
      <c r="K11" t="s">
        <v>169</v>
      </c>
      <c r="L11" s="31">
        <v>5.0000000000000004E-19</v>
      </c>
    </row>
    <row r="12" spans="1:12" x14ac:dyDescent="0.3">
      <c r="A12" t="s">
        <v>44</v>
      </c>
      <c r="B12" t="s">
        <v>170</v>
      </c>
      <c r="C12">
        <v>29875488</v>
      </c>
      <c r="D12" t="s">
        <v>161</v>
      </c>
      <c r="E12" t="s">
        <v>162</v>
      </c>
      <c r="F12" t="s">
        <v>163</v>
      </c>
      <c r="G12">
        <v>0.96348386158752097</v>
      </c>
      <c r="H12">
        <v>0.98762630455772604</v>
      </c>
      <c r="I12">
        <v>0.224</v>
      </c>
      <c r="J12">
        <v>0.24</v>
      </c>
      <c r="K12" t="s">
        <v>171</v>
      </c>
      <c r="L12" s="31">
        <v>1E-14</v>
      </c>
    </row>
    <row r="13" spans="1:12" x14ac:dyDescent="0.3">
      <c r="A13" t="s">
        <v>44</v>
      </c>
      <c r="B13" t="s">
        <v>172</v>
      </c>
      <c r="C13">
        <v>29875488</v>
      </c>
      <c r="D13" t="s">
        <v>161</v>
      </c>
      <c r="E13" t="s">
        <v>162</v>
      </c>
      <c r="F13" t="s">
        <v>163</v>
      </c>
      <c r="G13">
        <v>0.96348386158752097</v>
      </c>
      <c r="H13">
        <v>0.98762630455772604</v>
      </c>
      <c r="I13">
        <v>0.224</v>
      </c>
      <c r="J13">
        <v>0.52</v>
      </c>
      <c r="K13" t="s">
        <v>173</v>
      </c>
      <c r="L13" s="31">
        <v>9.0000000000000004E-71</v>
      </c>
    </row>
    <row r="14" spans="1:12" x14ac:dyDescent="0.3">
      <c r="A14" t="s">
        <v>44</v>
      </c>
      <c r="B14" t="s">
        <v>174</v>
      </c>
      <c r="C14">
        <v>29875488</v>
      </c>
      <c r="D14" t="s">
        <v>161</v>
      </c>
      <c r="E14" t="s">
        <v>162</v>
      </c>
      <c r="F14" t="s">
        <v>163</v>
      </c>
      <c r="G14">
        <v>0.96348386158752097</v>
      </c>
      <c r="H14">
        <v>0.98762630455772604</v>
      </c>
      <c r="I14">
        <v>0.224</v>
      </c>
      <c r="J14">
        <v>0.41</v>
      </c>
      <c r="K14" t="s">
        <v>175</v>
      </c>
      <c r="L14" s="31">
        <v>1E-42</v>
      </c>
    </row>
    <row r="15" spans="1:12" x14ac:dyDescent="0.3">
      <c r="A15" t="s">
        <v>44</v>
      </c>
      <c r="B15" t="s">
        <v>176</v>
      </c>
      <c r="C15">
        <v>29875488</v>
      </c>
      <c r="D15" t="s">
        <v>161</v>
      </c>
      <c r="E15" t="s">
        <v>162</v>
      </c>
      <c r="F15" t="s">
        <v>163</v>
      </c>
      <c r="G15">
        <v>0.96348386158752097</v>
      </c>
      <c r="H15">
        <v>0.98762630455772604</v>
      </c>
      <c r="I15">
        <v>0.224</v>
      </c>
      <c r="J15">
        <v>0.35</v>
      </c>
      <c r="K15" t="s">
        <v>177</v>
      </c>
      <c r="L15" s="31">
        <v>6.9999999999999997E-31</v>
      </c>
    </row>
    <row r="16" spans="1:12" x14ac:dyDescent="0.3">
      <c r="A16" t="s">
        <v>44</v>
      </c>
      <c r="B16" t="s">
        <v>178</v>
      </c>
      <c r="C16">
        <v>29875488</v>
      </c>
      <c r="D16" t="s">
        <v>161</v>
      </c>
      <c r="E16" t="s">
        <v>162</v>
      </c>
      <c r="F16" t="s">
        <v>163</v>
      </c>
      <c r="G16">
        <v>0.96348386158752097</v>
      </c>
      <c r="H16">
        <v>0.98762630455772604</v>
      </c>
      <c r="I16">
        <v>0.224</v>
      </c>
      <c r="J16">
        <v>0.22</v>
      </c>
      <c r="K16">
        <f>-0.16--0.28</f>
        <v>0.12000000000000002</v>
      </c>
      <c r="L16" s="31">
        <v>9.9999999999999998E-13</v>
      </c>
    </row>
    <row r="17" spans="1:12" x14ac:dyDescent="0.3">
      <c r="A17" t="s">
        <v>44</v>
      </c>
      <c r="B17" t="s">
        <v>179</v>
      </c>
      <c r="C17">
        <v>29875488</v>
      </c>
      <c r="D17" t="s">
        <v>161</v>
      </c>
      <c r="E17" t="s">
        <v>162</v>
      </c>
      <c r="F17" t="s">
        <v>163</v>
      </c>
      <c r="G17">
        <v>0.96348386158752097</v>
      </c>
      <c r="H17">
        <v>0.98762630455772604</v>
      </c>
      <c r="I17">
        <v>0.224</v>
      </c>
      <c r="J17">
        <v>0.23</v>
      </c>
      <c r="K17" t="s">
        <v>180</v>
      </c>
      <c r="L17" s="31">
        <v>1E-14</v>
      </c>
    </row>
    <row r="18" spans="1:12" x14ac:dyDescent="0.3">
      <c r="A18" t="s">
        <v>44</v>
      </c>
      <c r="B18" t="s">
        <v>181</v>
      </c>
      <c r="C18">
        <v>29875488</v>
      </c>
      <c r="D18" t="s">
        <v>161</v>
      </c>
      <c r="E18" t="s">
        <v>162</v>
      </c>
      <c r="F18" t="s">
        <v>163</v>
      </c>
      <c r="G18">
        <v>0.96348386158752097</v>
      </c>
      <c r="H18">
        <v>0.98762630455772604</v>
      </c>
      <c r="I18">
        <v>0.224</v>
      </c>
      <c r="J18">
        <v>0.22</v>
      </c>
      <c r="K18" t="s">
        <v>182</v>
      </c>
      <c r="L18" s="31">
        <v>2.9999999999999998E-13</v>
      </c>
    </row>
    <row r="19" spans="1:12" x14ac:dyDescent="0.3">
      <c r="A19" t="s">
        <v>44</v>
      </c>
      <c r="B19" t="s">
        <v>183</v>
      </c>
      <c r="C19">
        <v>29875488</v>
      </c>
      <c r="D19" t="s">
        <v>161</v>
      </c>
      <c r="E19" t="s">
        <v>162</v>
      </c>
      <c r="F19" t="s">
        <v>163</v>
      </c>
      <c r="G19">
        <v>0.96348386158752097</v>
      </c>
      <c r="H19">
        <v>0.98762630455772604</v>
      </c>
      <c r="I19">
        <v>0.224</v>
      </c>
      <c r="J19">
        <v>0.71</v>
      </c>
      <c r="K19" t="s">
        <v>184</v>
      </c>
      <c r="L19" s="31">
        <v>2.0000000000000001E-139</v>
      </c>
    </row>
    <row r="20" spans="1:12" x14ac:dyDescent="0.3">
      <c r="A20" t="s">
        <v>44</v>
      </c>
      <c r="B20" t="s">
        <v>185</v>
      </c>
      <c r="C20">
        <v>29875488</v>
      </c>
      <c r="D20" t="s">
        <v>161</v>
      </c>
      <c r="E20" t="s">
        <v>162</v>
      </c>
      <c r="F20" t="s">
        <v>163</v>
      </c>
      <c r="G20">
        <v>0.96348386158752097</v>
      </c>
      <c r="H20">
        <v>0.98762630455772604</v>
      </c>
      <c r="I20">
        <v>0.224</v>
      </c>
      <c r="J20">
        <v>0.23</v>
      </c>
      <c r="K20" t="s">
        <v>180</v>
      </c>
      <c r="L20" s="31">
        <v>1E-14</v>
      </c>
    </row>
    <row r="21" spans="1:12" x14ac:dyDescent="0.3">
      <c r="A21" t="s">
        <v>44</v>
      </c>
      <c r="B21" t="s">
        <v>186</v>
      </c>
      <c r="C21">
        <v>33414548</v>
      </c>
      <c r="D21" t="s">
        <v>161</v>
      </c>
      <c r="E21" t="s">
        <v>162</v>
      </c>
      <c r="F21" t="s">
        <v>163</v>
      </c>
      <c r="G21">
        <v>0.96348386158752097</v>
      </c>
      <c r="H21">
        <v>0.98762630455772604</v>
      </c>
      <c r="I21">
        <v>0.2306</v>
      </c>
      <c r="J21">
        <v>10.827999999999999</v>
      </c>
      <c r="K21" t="s">
        <v>187</v>
      </c>
      <c r="L21" s="31">
        <v>3.0000000000000001E-27</v>
      </c>
    </row>
    <row r="22" spans="1:12" x14ac:dyDescent="0.3">
      <c r="A22" t="s">
        <v>44</v>
      </c>
      <c r="B22" t="s">
        <v>188</v>
      </c>
      <c r="C22">
        <v>37596262</v>
      </c>
      <c r="D22" t="s">
        <v>161</v>
      </c>
      <c r="E22" t="s">
        <v>162</v>
      </c>
      <c r="F22" t="s">
        <v>163</v>
      </c>
      <c r="G22">
        <v>0.96348386158752097</v>
      </c>
      <c r="H22">
        <v>0.98762630455772604</v>
      </c>
      <c r="I22">
        <v>0.22120000000000001</v>
      </c>
      <c r="J22">
        <v>5.8641199999999997E-2</v>
      </c>
      <c r="K22" t="s">
        <v>189</v>
      </c>
      <c r="L22" s="31">
        <v>1.9999999999999999E-11</v>
      </c>
    </row>
    <row r="23" spans="1:12" x14ac:dyDescent="0.3">
      <c r="A23" t="s">
        <v>44</v>
      </c>
      <c r="B23" t="s">
        <v>190</v>
      </c>
      <c r="C23">
        <v>29875488</v>
      </c>
      <c r="D23" t="s">
        <v>191</v>
      </c>
      <c r="E23" t="s">
        <v>192</v>
      </c>
      <c r="F23" t="s">
        <v>193</v>
      </c>
      <c r="G23">
        <v>1</v>
      </c>
      <c r="H23">
        <v>1</v>
      </c>
      <c r="I23">
        <v>0.224</v>
      </c>
      <c r="J23">
        <v>0.2</v>
      </c>
      <c r="K23">
        <f>-0.14--0.26</f>
        <v>0.12</v>
      </c>
      <c r="L23" s="31">
        <v>9.9999999999999994E-12</v>
      </c>
    </row>
    <row r="24" spans="1:12" x14ac:dyDescent="0.3">
      <c r="A24" t="s">
        <v>44</v>
      </c>
      <c r="B24" t="s">
        <v>194</v>
      </c>
      <c r="C24">
        <v>29875488</v>
      </c>
      <c r="D24" t="s">
        <v>191</v>
      </c>
      <c r="E24" t="s">
        <v>192</v>
      </c>
      <c r="F24" t="s">
        <v>193</v>
      </c>
      <c r="G24">
        <v>1</v>
      </c>
      <c r="H24">
        <v>1</v>
      </c>
      <c r="I24">
        <v>0.224</v>
      </c>
      <c r="J24">
        <v>0.26</v>
      </c>
      <c r="K24" t="s">
        <v>167</v>
      </c>
      <c r="L24" s="31">
        <v>6.9999999999999997E-18</v>
      </c>
    </row>
    <row r="25" spans="1:12" x14ac:dyDescent="0.3">
      <c r="A25" t="s">
        <v>44</v>
      </c>
      <c r="B25" t="s">
        <v>195</v>
      </c>
      <c r="C25">
        <v>29875488</v>
      </c>
      <c r="D25" t="s">
        <v>191</v>
      </c>
      <c r="E25" t="s">
        <v>192</v>
      </c>
      <c r="F25" t="s">
        <v>193</v>
      </c>
      <c r="G25">
        <v>1</v>
      </c>
      <c r="H25">
        <v>1</v>
      </c>
      <c r="I25">
        <v>0.224</v>
      </c>
      <c r="J25">
        <v>0.22</v>
      </c>
      <c r="K25">
        <f>-0.16--0.28</f>
        <v>0.12000000000000002</v>
      </c>
      <c r="L25" s="31">
        <v>1E-13</v>
      </c>
    </row>
    <row r="26" spans="1:12" x14ac:dyDescent="0.3">
      <c r="A26" t="s">
        <v>44</v>
      </c>
      <c r="B26" t="s">
        <v>196</v>
      </c>
      <c r="C26">
        <v>29875488</v>
      </c>
      <c r="D26" t="s">
        <v>191</v>
      </c>
      <c r="E26" t="s">
        <v>192</v>
      </c>
      <c r="F26" t="s">
        <v>193</v>
      </c>
      <c r="G26">
        <v>1</v>
      </c>
      <c r="H26">
        <v>1</v>
      </c>
      <c r="I26">
        <v>0.224</v>
      </c>
      <c r="J26">
        <v>0.2</v>
      </c>
      <c r="K26">
        <f>-0.14--0.26</f>
        <v>0.12</v>
      </c>
      <c r="L26" s="31">
        <v>9.9999999999999994E-12</v>
      </c>
    </row>
    <row r="27" spans="1:12" x14ac:dyDescent="0.3">
      <c r="A27" t="s">
        <v>44</v>
      </c>
      <c r="B27" t="s">
        <v>197</v>
      </c>
      <c r="C27">
        <v>29875488</v>
      </c>
      <c r="D27" t="s">
        <v>191</v>
      </c>
      <c r="E27" t="s">
        <v>192</v>
      </c>
      <c r="F27" t="s">
        <v>193</v>
      </c>
      <c r="G27">
        <v>1</v>
      </c>
      <c r="H27">
        <v>1</v>
      </c>
      <c r="I27">
        <v>0.224</v>
      </c>
      <c r="J27">
        <v>0.53</v>
      </c>
      <c r="K27" t="s">
        <v>198</v>
      </c>
      <c r="L27" s="31">
        <v>2E-73</v>
      </c>
    </row>
    <row r="28" spans="1:12" x14ac:dyDescent="0.3">
      <c r="A28" t="s">
        <v>44</v>
      </c>
      <c r="B28" t="s">
        <v>199</v>
      </c>
      <c r="C28">
        <v>29875488</v>
      </c>
      <c r="D28" t="s">
        <v>191</v>
      </c>
      <c r="E28" t="s">
        <v>192</v>
      </c>
      <c r="F28" t="s">
        <v>193</v>
      </c>
      <c r="G28">
        <v>1</v>
      </c>
      <c r="H28">
        <v>1</v>
      </c>
      <c r="I28">
        <v>0.224</v>
      </c>
      <c r="J28">
        <v>0.6</v>
      </c>
      <c r="K28" t="s">
        <v>200</v>
      </c>
      <c r="L28" s="31">
        <v>1E-97</v>
      </c>
    </row>
    <row r="29" spans="1:12" x14ac:dyDescent="0.3">
      <c r="A29" t="s">
        <v>44</v>
      </c>
      <c r="B29" t="s">
        <v>201</v>
      </c>
      <c r="C29">
        <v>29875488</v>
      </c>
      <c r="D29" t="s">
        <v>191</v>
      </c>
      <c r="E29" t="s">
        <v>192</v>
      </c>
      <c r="F29" t="s">
        <v>193</v>
      </c>
      <c r="G29">
        <v>1</v>
      </c>
      <c r="H29">
        <v>1</v>
      </c>
      <c r="I29">
        <v>0.224</v>
      </c>
      <c r="J29">
        <v>0.57999999999999996</v>
      </c>
      <c r="K29" t="s">
        <v>202</v>
      </c>
      <c r="L29" s="31">
        <v>3.0000000000000001E-92</v>
      </c>
    </row>
    <row r="30" spans="1:12" x14ac:dyDescent="0.3">
      <c r="A30" t="s">
        <v>44</v>
      </c>
      <c r="B30" t="s">
        <v>203</v>
      </c>
      <c r="C30">
        <v>29875488</v>
      </c>
      <c r="D30" t="s">
        <v>191</v>
      </c>
      <c r="E30" t="s">
        <v>192</v>
      </c>
      <c r="F30" t="s">
        <v>193</v>
      </c>
      <c r="G30">
        <v>1</v>
      </c>
      <c r="H30">
        <v>1</v>
      </c>
      <c r="I30">
        <v>0.224</v>
      </c>
      <c r="J30">
        <v>0.22</v>
      </c>
      <c r="K30">
        <f>-0.16--0.28</f>
        <v>0.12000000000000002</v>
      </c>
      <c r="L30" s="31">
        <v>2.0000000000000001E-13</v>
      </c>
    </row>
    <row r="31" spans="1:12" x14ac:dyDescent="0.3">
      <c r="A31" t="s">
        <v>44</v>
      </c>
      <c r="B31" t="s">
        <v>204</v>
      </c>
      <c r="C31">
        <v>37596262</v>
      </c>
      <c r="D31" t="s">
        <v>191</v>
      </c>
      <c r="E31" t="s">
        <v>192</v>
      </c>
      <c r="F31" t="s">
        <v>193</v>
      </c>
      <c r="G31">
        <v>1</v>
      </c>
      <c r="H31">
        <v>1</v>
      </c>
      <c r="I31">
        <v>0.21560000000000001</v>
      </c>
      <c r="J31">
        <v>5.5297699999999998E-2</v>
      </c>
      <c r="K31" t="s">
        <v>205</v>
      </c>
      <c r="L31" s="31">
        <v>8.9999999999999999E-10</v>
      </c>
    </row>
    <row r="32" spans="1:12" x14ac:dyDescent="0.3">
      <c r="A32" t="s">
        <v>44</v>
      </c>
      <c r="B32" t="s">
        <v>206</v>
      </c>
      <c r="C32">
        <v>37596262</v>
      </c>
      <c r="D32" t="s">
        <v>191</v>
      </c>
      <c r="E32" t="s">
        <v>192</v>
      </c>
      <c r="F32" t="s">
        <v>193</v>
      </c>
      <c r="G32">
        <v>1</v>
      </c>
      <c r="H32">
        <v>1</v>
      </c>
      <c r="I32">
        <v>0.2157</v>
      </c>
      <c r="J32">
        <v>7.2840500000000002E-2</v>
      </c>
      <c r="K32" t="s">
        <v>207</v>
      </c>
      <c r="L32" s="31">
        <v>1.0000000000000001E-15</v>
      </c>
    </row>
    <row r="33" spans="1:12" x14ac:dyDescent="0.3">
      <c r="A33" t="s">
        <v>44</v>
      </c>
      <c r="B33" t="s">
        <v>208</v>
      </c>
      <c r="C33">
        <v>29875488</v>
      </c>
      <c r="D33" t="s">
        <v>95</v>
      </c>
      <c r="E33" t="s">
        <v>209</v>
      </c>
      <c r="F33" t="s">
        <v>210</v>
      </c>
      <c r="G33">
        <v>1</v>
      </c>
      <c r="H33">
        <v>1</v>
      </c>
      <c r="I33">
        <v>0.223</v>
      </c>
      <c r="J33">
        <v>0.41</v>
      </c>
      <c r="K33" t="s">
        <v>175</v>
      </c>
      <c r="L33" s="31">
        <v>7.9999999999999996E-44</v>
      </c>
    </row>
    <row r="34" spans="1:12" x14ac:dyDescent="0.3">
      <c r="A34" t="s">
        <v>44</v>
      </c>
      <c r="B34" t="s">
        <v>211</v>
      </c>
      <c r="C34">
        <v>29875488</v>
      </c>
      <c r="D34" t="s">
        <v>95</v>
      </c>
      <c r="E34" t="s">
        <v>209</v>
      </c>
      <c r="F34" t="s">
        <v>210</v>
      </c>
      <c r="G34">
        <v>1</v>
      </c>
      <c r="H34">
        <v>1</v>
      </c>
      <c r="I34">
        <v>0.223</v>
      </c>
      <c r="J34">
        <v>0.31</v>
      </c>
      <c r="K34" t="s">
        <v>212</v>
      </c>
      <c r="L34" s="31">
        <v>9.9999999999999992E-25</v>
      </c>
    </row>
    <row r="35" spans="1:12" x14ac:dyDescent="0.3">
      <c r="A35" t="s">
        <v>44</v>
      </c>
      <c r="B35" t="s">
        <v>213</v>
      </c>
      <c r="C35">
        <v>29875488</v>
      </c>
      <c r="D35" t="s">
        <v>95</v>
      </c>
      <c r="E35" t="s">
        <v>209</v>
      </c>
      <c r="F35" t="s">
        <v>210</v>
      </c>
      <c r="G35">
        <v>1</v>
      </c>
      <c r="H35">
        <v>1</v>
      </c>
      <c r="I35">
        <v>0.223</v>
      </c>
      <c r="J35">
        <v>0.27</v>
      </c>
      <c r="K35" t="s">
        <v>169</v>
      </c>
      <c r="L35" s="31">
        <v>7.0000000000000003E-19</v>
      </c>
    </row>
    <row r="36" spans="1:12" x14ac:dyDescent="0.3">
      <c r="A36" t="s">
        <v>44</v>
      </c>
      <c r="B36" t="s">
        <v>214</v>
      </c>
      <c r="C36">
        <v>29875488</v>
      </c>
      <c r="D36" t="s">
        <v>95</v>
      </c>
      <c r="E36" t="s">
        <v>209</v>
      </c>
      <c r="F36" t="s">
        <v>210</v>
      </c>
      <c r="G36">
        <v>1</v>
      </c>
      <c r="H36">
        <v>1</v>
      </c>
      <c r="I36">
        <v>0.223</v>
      </c>
      <c r="J36">
        <v>0.32</v>
      </c>
      <c r="K36" t="s">
        <v>215</v>
      </c>
      <c r="L36" s="31">
        <v>4.0000000000000002E-26</v>
      </c>
    </row>
    <row r="37" spans="1:12" x14ac:dyDescent="0.3">
      <c r="A37" t="s">
        <v>44</v>
      </c>
      <c r="B37" t="s">
        <v>216</v>
      </c>
      <c r="C37">
        <v>29875488</v>
      </c>
      <c r="D37" t="s">
        <v>95</v>
      </c>
      <c r="E37" t="s">
        <v>209</v>
      </c>
      <c r="F37" t="s">
        <v>210</v>
      </c>
      <c r="G37">
        <v>1</v>
      </c>
      <c r="H37">
        <v>1</v>
      </c>
      <c r="I37">
        <v>0.223</v>
      </c>
      <c r="J37">
        <v>0.39</v>
      </c>
      <c r="K37" t="s">
        <v>165</v>
      </c>
      <c r="L37" s="31">
        <v>9.9999999999999993E-40</v>
      </c>
    </row>
    <row r="38" spans="1:12" x14ac:dyDescent="0.3">
      <c r="A38" t="s">
        <v>44</v>
      </c>
      <c r="B38" t="s">
        <v>217</v>
      </c>
      <c r="C38">
        <v>29875488</v>
      </c>
      <c r="D38" t="s">
        <v>95</v>
      </c>
      <c r="E38" t="s">
        <v>209</v>
      </c>
      <c r="F38" t="s">
        <v>210</v>
      </c>
      <c r="G38">
        <v>1</v>
      </c>
      <c r="H38">
        <v>1</v>
      </c>
      <c r="I38">
        <v>0.223</v>
      </c>
      <c r="J38">
        <v>0.21</v>
      </c>
      <c r="K38" t="s">
        <v>218</v>
      </c>
      <c r="L38" s="31">
        <v>2E-12</v>
      </c>
    </row>
    <row r="39" spans="1:12" x14ac:dyDescent="0.3">
      <c r="A39" t="s">
        <v>44</v>
      </c>
      <c r="B39" t="s">
        <v>219</v>
      </c>
      <c r="C39">
        <v>29875488</v>
      </c>
      <c r="D39" t="s">
        <v>95</v>
      </c>
      <c r="E39" t="s">
        <v>209</v>
      </c>
      <c r="F39" t="s">
        <v>210</v>
      </c>
      <c r="G39">
        <v>1</v>
      </c>
      <c r="H39">
        <v>1</v>
      </c>
      <c r="I39">
        <v>0.223</v>
      </c>
      <c r="J39">
        <v>0.26</v>
      </c>
      <c r="K39" t="s">
        <v>167</v>
      </c>
      <c r="L39" s="31">
        <v>1.0000000000000001E-17</v>
      </c>
    </row>
    <row r="40" spans="1:12" x14ac:dyDescent="0.3">
      <c r="A40" t="s">
        <v>44</v>
      </c>
      <c r="B40" t="s">
        <v>220</v>
      </c>
      <c r="C40">
        <v>29875488</v>
      </c>
      <c r="D40" t="s">
        <v>95</v>
      </c>
      <c r="E40" t="s">
        <v>209</v>
      </c>
      <c r="F40" t="s">
        <v>210</v>
      </c>
      <c r="G40">
        <v>1</v>
      </c>
      <c r="H40">
        <v>1</v>
      </c>
      <c r="I40">
        <v>0.223</v>
      </c>
      <c r="J40">
        <v>0.25</v>
      </c>
      <c r="K40" t="s">
        <v>221</v>
      </c>
      <c r="L40" s="31">
        <v>8.9999999999999996E-17</v>
      </c>
    </row>
    <row r="41" spans="1:12" x14ac:dyDescent="0.3">
      <c r="A41" t="s">
        <v>44</v>
      </c>
      <c r="B41" t="s">
        <v>222</v>
      </c>
      <c r="C41">
        <v>29875488</v>
      </c>
      <c r="D41" t="s">
        <v>95</v>
      </c>
      <c r="E41" t="s">
        <v>209</v>
      </c>
      <c r="F41" t="s">
        <v>210</v>
      </c>
      <c r="G41">
        <v>1</v>
      </c>
      <c r="H41">
        <v>1</v>
      </c>
      <c r="I41">
        <v>0.223</v>
      </c>
      <c r="J41">
        <v>0.41</v>
      </c>
      <c r="K41" t="s">
        <v>175</v>
      </c>
      <c r="L41" s="31">
        <v>1.9999999999999999E-44</v>
      </c>
    </row>
    <row r="42" spans="1:12" x14ac:dyDescent="0.3">
      <c r="A42" t="s">
        <v>44</v>
      </c>
      <c r="B42" t="s">
        <v>223</v>
      </c>
      <c r="C42">
        <v>29875488</v>
      </c>
      <c r="D42" t="s">
        <v>95</v>
      </c>
      <c r="E42" t="s">
        <v>209</v>
      </c>
      <c r="F42" t="s">
        <v>210</v>
      </c>
      <c r="G42">
        <v>1</v>
      </c>
      <c r="H42">
        <v>1</v>
      </c>
      <c r="I42">
        <v>0.223</v>
      </c>
      <c r="J42">
        <v>0.32</v>
      </c>
      <c r="K42" t="s">
        <v>215</v>
      </c>
      <c r="L42" s="31">
        <v>6.9999999999999997E-26</v>
      </c>
    </row>
    <row r="43" spans="1:12" x14ac:dyDescent="0.3">
      <c r="A43" t="s">
        <v>44</v>
      </c>
      <c r="B43" t="s">
        <v>224</v>
      </c>
      <c r="C43">
        <v>29875488</v>
      </c>
      <c r="D43" t="s">
        <v>95</v>
      </c>
      <c r="E43" t="s">
        <v>209</v>
      </c>
      <c r="F43" t="s">
        <v>210</v>
      </c>
      <c r="G43">
        <v>1</v>
      </c>
      <c r="H43">
        <v>1</v>
      </c>
      <c r="I43">
        <v>0.223</v>
      </c>
      <c r="J43">
        <v>0.53</v>
      </c>
      <c r="K43" t="s">
        <v>198</v>
      </c>
      <c r="L43" s="31">
        <v>7.9999999999999994E-76</v>
      </c>
    </row>
    <row r="44" spans="1:12" x14ac:dyDescent="0.3">
      <c r="A44" t="s">
        <v>44</v>
      </c>
      <c r="B44" t="s">
        <v>225</v>
      </c>
      <c r="C44">
        <v>29875488</v>
      </c>
      <c r="D44" t="s">
        <v>95</v>
      </c>
      <c r="E44" t="s">
        <v>209</v>
      </c>
      <c r="F44" t="s">
        <v>210</v>
      </c>
      <c r="G44">
        <v>1</v>
      </c>
      <c r="H44">
        <v>1</v>
      </c>
      <c r="I44">
        <v>0.223</v>
      </c>
      <c r="J44">
        <v>0.23</v>
      </c>
      <c r="K44" t="s">
        <v>180</v>
      </c>
      <c r="L44" s="31">
        <v>8.9999999999999995E-15</v>
      </c>
    </row>
    <row r="45" spans="1:12" x14ac:dyDescent="0.3">
      <c r="A45" t="s">
        <v>44</v>
      </c>
      <c r="B45" t="s">
        <v>226</v>
      </c>
      <c r="C45">
        <v>29875488</v>
      </c>
      <c r="D45" t="s">
        <v>95</v>
      </c>
      <c r="E45" t="s">
        <v>209</v>
      </c>
      <c r="F45" t="s">
        <v>210</v>
      </c>
      <c r="G45">
        <v>1</v>
      </c>
      <c r="H45">
        <v>1</v>
      </c>
      <c r="I45">
        <v>0.223</v>
      </c>
      <c r="J45">
        <v>0.23</v>
      </c>
      <c r="K45" t="s">
        <v>180</v>
      </c>
      <c r="L45" s="31">
        <v>1E-14</v>
      </c>
    </row>
    <row r="46" spans="1:12" x14ac:dyDescent="0.3">
      <c r="A46" t="s">
        <v>44</v>
      </c>
      <c r="B46" t="s">
        <v>227</v>
      </c>
      <c r="C46">
        <v>29875488</v>
      </c>
      <c r="D46" t="s">
        <v>95</v>
      </c>
      <c r="E46" t="s">
        <v>209</v>
      </c>
      <c r="F46" t="s">
        <v>210</v>
      </c>
      <c r="G46">
        <v>1</v>
      </c>
      <c r="H46">
        <v>1</v>
      </c>
      <c r="I46">
        <v>0.223</v>
      </c>
      <c r="J46">
        <v>0.43</v>
      </c>
      <c r="K46" t="s">
        <v>228</v>
      </c>
      <c r="L46" s="31">
        <v>7.9999999999999995E-49</v>
      </c>
    </row>
    <row r="47" spans="1:12" x14ac:dyDescent="0.3">
      <c r="A47" t="s">
        <v>44</v>
      </c>
      <c r="B47" t="s">
        <v>229</v>
      </c>
      <c r="C47">
        <v>29875488</v>
      </c>
      <c r="D47" t="s">
        <v>95</v>
      </c>
      <c r="E47" t="s">
        <v>209</v>
      </c>
      <c r="F47" t="s">
        <v>210</v>
      </c>
      <c r="G47">
        <v>1</v>
      </c>
      <c r="H47">
        <v>1</v>
      </c>
      <c r="I47">
        <v>0.223</v>
      </c>
      <c r="J47">
        <v>0.23</v>
      </c>
      <c r="K47" t="s">
        <v>180</v>
      </c>
      <c r="L47" s="31">
        <v>7.0000000000000005E-14</v>
      </c>
    </row>
    <row r="48" spans="1:12" x14ac:dyDescent="0.3">
      <c r="A48" t="s">
        <v>44</v>
      </c>
      <c r="B48" t="s">
        <v>230</v>
      </c>
      <c r="C48">
        <v>29875488</v>
      </c>
      <c r="D48" t="s">
        <v>95</v>
      </c>
      <c r="E48" t="s">
        <v>209</v>
      </c>
      <c r="F48" t="s">
        <v>210</v>
      </c>
      <c r="G48">
        <v>1</v>
      </c>
      <c r="H48">
        <v>1</v>
      </c>
      <c r="I48">
        <v>0.223</v>
      </c>
      <c r="J48">
        <v>0.45</v>
      </c>
      <c r="K48" t="s">
        <v>231</v>
      </c>
      <c r="L48" s="31">
        <v>2.0000000000000001E-53</v>
      </c>
    </row>
    <row r="49" spans="1:12" x14ac:dyDescent="0.3">
      <c r="A49" t="s">
        <v>44</v>
      </c>
      <c r="B49" t="s">
        <v>232</v>
      </c>
      <c r="C49">
        <v>29875488</v>
      </c>
      <c r="D49" t="s">
        <v>95</v>
      </c>
      <c r="E49" t="s">
        <v>209</v>
      </c>
      <c r="F49" t="s">
        <v>210</v>
      </c>
      <c r="G49">
        <v>1</v>
      </c>
      <c r="H49">
        <v>1</v>
      </c>
      <c r="I49">
        <v>0.223</v>
      </c>
      <c r="J49">
        <v>0.54</v>
      </c>
      <c r="K49" t="s">
        <v>233</v>
      </c>
      <c r="L49" s="31">
        <v>2E-78</v>
      </c>
    </row>
    <row r="50" spans="1:12" x14ac:dyDescent="0.3">
      <c r="A50" t="s">
        <v>44</v>
      </c>
      <c r="B50" t="s">
        <v>234</v>
      </c>
      <c r="C50">
        <v>29875488</v>
      </c>
      <c r="D50" t="s">
        <v>95</v>
      </c>
      <c r="E50" t="s">
        <v>209</v>
      </c>
      <c r="F50" t="s">
        <v>210</v>
      </c>
      <c r="G50">
        <v>1</v>
      </c>
      <c r="H50">
        <v>1</v>
      </c>
      <c r="I50">
        <v>0.223</v>
      </c>
      <c r="J50">
        <v>0.25</v>
      </c>
      <c r="K50" t="s">
        <v>221</v>
      </c>
      <c r="L50" s="31">
        <v>9.9999999999999998E-17</v>
      </c>
    </row>
    <row r="51" spans="1:12" x14ac:dyDescent="0.3">
      <c r="A51" t="s">
        <v>44</v>
      </c>
      <c r="B51" t="s">
        <v>235</v>
      </c>
      <c r="C51">
        <v>29875488</v>
      </c>
      <c r="D51" t="s">
        <v>95</v>
      </c>
      <c r="E51" t="s">
        <v>209</v>
      </c>
      <c r="F51" t="s">
        <v>210</v>
      </c>
      <c r="G51">
        <v>1</v>
      </c>
      <c r="H51">
        <v>1</v>
      </c>
      <c r="I51">
        <v>0.223</v>
      </c>
      <c r="J51">
        <v>0.61</v>
      </c>
      <c r="K51" t="s">
        <v>236</v>
      </c>
      <c r="L51" s="31">
        <v>3.0000000000000003E-101</v>
      </c>
    </row>
    <row r="52" spans="1:12" x14ac:dyDescent="0.3">
      <c r="A52" t="s">
        <v>44</v>
      </c>
      <c r="B52" t="s">
        <v>237</v>
      </c>
      <c r="C52">
        <v>29875488</v>
      </c>
      <c r="D52" t="s">
        <v>95</v>
      </c>
      <c r="E52" t="s">
        <v>209</v>
      </c>
      <c r="F52" t="s">
        <v>210</v>
      </c>
      <c r="G52">
        <v>1</v>
      </c>
      <c r="H52">
        <v>1</v>
      </c>
      <c r="I52">
        <v>0.223</v>
      </c>
      <c r="J52">
        <v>0.25</v>
      </c>
      <c r="K52" t="s">
        <v>221</v>
      </c>
      <c r="L52" s="31">
        <v>3.0000000000000001E-17</v>
      </c>
    </row>
    <row r="53" spans="1:12" x14ac:dyDescent="0.3">
      <c r="A53" t="s">
        <v>44</v>
      </c>
      <c r="B53" t="s">
        <v>238</v>
      </c>
      <c r="C53">
        <v>29875488</v>
      </c>
      <c r="D53" t="s">
        <v>95</v>
      </c>
      <c r="E53" t="s">
        <v>209</v>
      </c>
      <c r="F53" t="s">
        <v>210</v>
      </c>
      <c r="G53">
        <v>1</v>
      </c>
      <c r="H53">
        <v>1</v>
      </c>
      <c r="I53">
        <v>0.223</v>
      </c>
      <c r="J53">
        <v>0.38</v>
      </c>
      <c r="K53" t="s">
        <v>239</v>
      </c>
      <c r="L53" s="31">
        <v>9.9999999999999994E-37</v>
      </c>
    </row>
    <row r="54" spans="1:12" x14ac:dyDescent="0.3">
      <c r="A54" t="s">
        <v>44</v>
      </c>
      <c r="B54" t="s">
        <v>240</v>
      </c>
      <c r="C54">
        <v>29875488</v>
      </c>
      <c r="D54" t="s">
        <v>95</v>
      </c>
      <c r="E54" t="s">
        <v>209</v>
      </c>
      <c r="F54" t="s">
        <v>210</v>
      </c>
      <c r="G54">
        <v>1</v>
      </c>
      <c r="H54">
        <v>1</v>
      </c>
      <c r="I54">
        <v>0.223</v>
      </c>
      <c r="J54">
        <v>0.46</v>
      </c>
      <c r="K54" t="s">
        <v>241</v>
      </c>
      <c r="L54" s="31">
        <v>2.0000000000000001E-54</v>
      </c>
    </row>
    <row r="55" spans="1:12" x14ac:dyDescent="0.3">
      <c r="A55" t="s">
        <v>44</v>
      </c>
      <c r="B55" t="s">
        <v>242</v>
      </c>
      <c r="C55">
        <v>29875488</v>
      </c>
      <c r="D55" t="s">
        <v>95</v>
      </c>
      <c r="E55" t="s">
        <v>209</v>
      </c>
      <c r="F55" t="s">
        <v>210</v>
      </c>
      <c r="G55">
        <v>1</v>
      </c>
      <c r="H55">
        <v>1</v>
      </c>
      <c r="I55">
        <v>0.223</v>
      </c>
      <c r="J55">
        <v>0.4</v>
      </c>
      <c r="K55" t="s">
        <v>243</v>
      </c>
      <c r="L55" s="31">
        <v>2.0000000000000001E-42</v>
      </c>
    </row>
    <row r="56" spans="1:12" x14ac:dyDescent="0.3">
      <c r="A56" t="s">
        <v>44</v>
      </c>
      <c r="B56" t="s">
        <v>244</v>
      </c>
      <c r="C56">
        <v>29875488</v>
      </c>
      <c r="D56" t="s">
        <v>95</v>
      </c>
      <c r="E56" t="s">
        <v>209</v>
      </c>
      <c r="F56" t="s">
        <v>210</v>
      </c>
      <c r="G56">
        <v>1</v>
      </c>
      <c r="H56">
        <v>1</v>
      </c>
      <c r="I56">
        <v>0.223</v>
      </c>
      <c r="J56">
        <v>0.57999999999999996</v>
      </c>
      <c r="K56" t="s">
        <v>202</v>
      </c>
      <c r="L56" s="31">
        <v>3.0000000000000002E-90</v>
      </c>
    </row>
    <row r="57" spans="1:12" x14ac:dyDescent="0.3">
      <c r="A57" t="s">
        <v>44</v>
      </c>
      <c r="B57" t="s">
        <v>245</v>
      </c>
      <c r="C57">
        <v>29875488</v>
      </c>
      <c r="D57" t="s">
        <v>95</v>
      </c>
      <c r="E57" t="s">
        <v>209</v>
      </c>
      <c r="F57" t="s">
        <v>210</v>
      </c>
      <c r="G57">
        <v>1</v>
      </c>
      <c r="H57">
        <v>1</v>
      </c>
      <c r="I57">
        <v>0.223</v>
      </c>
      <c r="J57">
        <v>0.24</v>
      </c>
      <c r="K57" t="s">
        <v>171</v>
      </c>
      <c r="L57" s="31">
        <v>5.0000000000000004E-16</v>
      </c>
    </row>
    <row r="58" spans="1:12" x14ac:dyDescent="0.3">
      <c r="A58" t="s">
        <v>44</v>
      </c>
      <c r="B58" t="s">
        <v>246</v>
      </c>
      <c r="C58">
        <v>29875488</v>
      </c>
      <c r="D58" t="s">
        <v>95</v>
      </c>
      <c r="E58" t="s">
        <v>209</v>
      </c>
      <c r="F58" t="s">
        <v>210</v>
      </c>
      <c r="G58">
        <v>1</v>
      </c>
      <c r="H58">
        <v>1</v>
      </c>
      <c r="I58">
        <v>0.223</v>
      </c>
      <c r="J58">
        <v>0.36</v>
      </c>
      <c r="K58" t="s">
        <v>247</v>
      </c>
      <c r="L58" s="31">
        <v>6.9999999999999997E-34</v>
      </c>
    </row>
    <row r="59" spans="1:12" x14ac:dyDescent="0.3">
      <c r="A59" t="s">
        <v>44</v>
      </c>
      <c r="B59" t="s">
        <v>248</v>
      </c>
      <c r="C59">
        <v>29875488</v>
      </c>
      <c r="D59" t="s">
        <v>95</v>
      </c>
      <c r="E59" t="s">
        <v>209</v>
      </c>
      <c r="F59" t="s">
        <v>210</v>
      </c>
      <c r="G59">
        <v>1</v>
      </c>
      <c r="H59">
        <v>1</v>
      </c>
      <c r="I59">
        <v>0.223</v>
      </c>
      <c r="J59">
        <v>0.32</v>
      </c>
      <c r="K59" t="s">
        <v>215</v>
      </c>
      <c r="L59" s="31">
        <v>8.0000000000000003E-26</v>
      </c>
    </row>
    <row r="60" spans="1:12" x14ac:dyDescent="0.3">
      <c r="A60" t="s">
        <v>44</v>
      </c>
      <c r="B60" t="s">
        <v>249</v>
      </c>
      <c r="C60">
        <v>29875488</v>
      </c>
      <c r="D60" t="s">
        <v>95</v>
      </c>
      <c r="E60" t="s">
        <v>209</v>
      </c>
      <c r="F60" t="s">
        <v>210</v>
      </c>
      <c r="G60">
        <v>1</v>
      </c>
      <c r="H60">
        <v>1</v>
      </c>
      <c r="I60">
        <v>0.223</v>
      </c>
      <c r="J60">
        <v>0.21</v>
      </c>
      <c r="K60" t="s">
        <v>218</v>
      </c>
      <c r="L60" s="31">
        <v>4.9999999999999997E-12</v>
      </c>
    </row>
    <row r="61" spans="1:12" x14ac:dyDescent="0.3">
      <c r="A61" t="s">
        <v>44</v>
      </c>
      <c r="B61" t="s">
        <v>250</v>
      </c>
      <c r="C61">
        <v>29875488</v>
      </c>
      <c r="D61" t="s">
        <v>95</v>
      </c>
      <c r="E61" t="s">
        <v>209</v>
      </c>
      <c r="F61" t="s">
        <v>210</v>
      </c>
      <c r="G61">
        <v>1</v>
      </c>
      <c r="H61">
        <v>1</v>
      </c>
      <c r="I61">
        <v>0.223</v>
      </c>
      <c r="J61">
        <v>0.21</v>
      </c>
      <c r="K61" t="s">
        <v>218</v>
      </c>
      <c r="L61" s="31">
        <v>3.0000000000000001E-12</v>
      </c>
    </row>
    <row r="62" spans="1:12" x14ac:dyDescent="0.3">
      <c r="A62" t="s">
        <v>44</v>
      </c>
      <c r="B62" t="s">
        <v>251</v>
      </c>
      <c r="C62">
        <v>29875488</v>
      </c>
      <c r="D62" t="s">
        <v>95</v>
      </c>
      <c r="E62" t="s">
        <v>209</v>
      </c>
      <c r="F62" t="s">
        <v>210</v>
      </c>
      <c r="G62">
        <v>1</v>
      </c>
      <c r="H62">
        <v>1</v>
      </c>
      <c r="I62">
        <v>0.223</v>
      </c>
      <c r="J62">
        <v>0.23</v>
      </c>
      <c r="K62" t="s">
        <v>180</v>
      </c>
      <c r="L62" s="31">
        <v>2.9999999999999998E-14</v>
      </c>
    </row>
    <row r="63" spans="1:12" x14ac:dyDescent="0.3">
      <c r="A63" t="s">
        <v>44</v>
      </c>
      <c r="B63" t="s">
        <v>252</v>
      </c>
      <c r="C63">
        <v>29875488</v>
      </c>
      <c r="D63" t="s">
        <v>95</v>
      </c>
      <c r="E63" t="s">
        <v>209</v>
      </c>
      <c r="F63" t="s">
        <v>210</v>
      </c>
      <c r="G63">
        <v>1</v>
      </c>
      <c r="H63">
        <v>1</v>
      </c>
      <c r="I63">
        <v>0.223</v>
      </c>
      <c r="J63">
        <v>0.28000000000000003</v>
      </c>
      <c r="K63" t="s">
        <v>253</v>
      </c>
      <c r="L63" s="31">
        <v>7.9999999999999993E-21</v>
      </c>
    </row>
    <row r="64" spans="1:12" x14ac:dyDescent="0.3">
      <c r="A64" t="s">
        <v>44</v>
      </c>
      <c r="B64" t="s">
        <v>254</v>
      </c>
      <c r="C64">
        <v>29875488</v>
      </c>
      <c r="D64" t="s">
        <v>95</v>
      </c>
      <c r="E64" t="s">
        <v>209</v>
      </c>
      <c r="F64" t="s">
        <v>210</v>
      </c>
      <c r="G64">
        <v>1</v>
      </c>
      <c r="H64">
        <v>1</v>
      </c>
      <c r="I64">
        <v>0.223</v>
      </c>
      <c r="J64">
        <v>0.34</v>
      </c>
      <c r="K64" t="s">
        <v>255</v>
      </c>
      <c r="L64" s="31">
        <v>3.0000000000000003E-29</v>
      </c>
    </row>
    <row r="65" spans="1:12" x14ac:dyDescent="0.3">
      <c r="A65" t="s">
        <v>44</v>
      </c>
      <c r="B65" t="s">
        <v>256</v>
      </c>
      <c r="C65">
        <v>29875488</v>
      </c>
      <c r="D65" t="s">
        <v>95</v>
      </c>
      <c r="E65" t="s">
        <v>209</v>
      </c>
      <c r="F65" t="s">
        <v>210</v>
      </c>
      <c r="G65">
        <v>1</v>
      </c>
      <c r="H65">
        <v>1</v>
      </c>
      <c r="I65">
        <v>0.223</v>
      </c>
      <c r="J65">
        <v>0.34</v>
      </c>
      <c r="K65" t="s">
        <v>255</v>
      </c>
      <c r="L65" s="31">
        <v>9.9999999999999994E-30</v>
      </c>
    </row>
    <row r="66" spans="1:12" x14ac:dyDescent="0.3">
      <c r="A66" t="s">
        <v>44</v>
      </c>
      <c r="B66" t="s">
        <v>257</v>
      </c>
      <c r="C66">
        <v>29875488</v>
      </c>
      <c r="D66" t="s">
        <v>95</v>
      </c>
      <c r="E66" t="s">
        <v>209</v>
      </c>
      <c r="F66" t="s">
        <v>210</v>
      </c>
      <c r="G66">
        <v>1</v>
      </c>
      <c r="H66">
        <v>1</v>
      </c>
      <c r="I66">
        <v>0.223</v>
      </c>
      <c r="J66">
        <v>0.52</v>
      </c>
      <c r="K66" t="s">
        <v>173</v>
      </c>
      <c r="L66" s="31">
        <v>6.0000000000000003E-72</v>
      </c>
    </row>
    <row r="67" spans="1:12" x14ac:dyDescent="0.3">
      <c r="A67" t="s">
        <v>44</v>
      </c>
      <c r="B67" t="s">
        <v>194</v>
      </c>
      <c r="C67">
        <v>29875488</v>
      </c>
      <c r="D67" t="s">
        <v>95</v>
      </c>
      <c r="E67" t="s">
        <v>209</v>
      </c>
      <c r="F67" t="s">
        <v>210</v>
      </c>
      <c r="G67">
        <v>1</v>
      </c>
      <c r="H67">
        <v>1</v>
      </c>
      <c r="I67">
        <v>0.223</v>
      </c>
      <c r="J67">
        <v>0.26</v>
      </c>
      <c r="K67" t="s">
        <v>167</v>
      </c>
      <c r="L67" s="31">
        <v>8.0000000000000006E-18</v>
      </c>
    </row>
    <row r="68" spans="1:12" x14ac:dyDescent="0.3">
      <c r="A68" t="s">
        <v>44</v>
      </c>
      <c r="B68" t="s">
        <v>258</v>
      </c>
      <c r="C68">
        <v>29875488</v>
      </c>
      <c r="D68" t="s">
        <v>95</v>
      </c>
      <c r="E68" t="s">
        <v>209</v>
      </c>
      <c r="F68" t="s">
        <v>210</v>
      </c>
      <c r="G68">
        <v>1</v>
      </c>
      <c r="H68">
        <v>1</v>
      </c>
      <c r="I68">
        <v>0.223</v>
      </c>
      <c r="J68">
        <v>0.39</v>
      </c>
      <c r="K68" t="s">
        <v>165</v>
      </c>
      <c r="L68" s="31">
        <v>1.9999999999999999E-38</v>
      </c>
    </row>
    <row r="69" spans="1:12" x14ac:dyDescent="0.3">
      <c r="A69" t="s">
        <v>44</v>
      </c>
      <c r="B69" t="s">
        <v>259</v>
      </c>
      <c r="C69">
        <v>29875488</v>
      </c>
      <c r="D69" t="s">
        <v>95</v>
      </c>
      <c r="E69" t="s">
        <v>209</v>
      </c>
      <c r="F69" t="s">
        <v>210</v>
      </c>
      <c r="G69">
        <v>1</v>
      </c>
      <c r="H69">
        <v>1</v>
      </c>
      <c r="I69">
        <v>0.223</v>
      </c>
      <c r="J69">
        <v>0.28000000000000003</v>
      </c>
      <c r="K69" t="s">
        <v>253</v>
      </c>
      <c r="L69" s="31">
        <v>7.0000000000000007E-21</v>
      </c>
    </row>
    <row r="70" spans="1:12" x14ac:dyDescent="0.3">
      <c r="A70" t="s">
        <v>44</v>
      </c>
      <c r="B70" t="s">
        <v>260</v>
      </c>
      <c r="C70">
        <v>29875488</v>
      </c>
      <c r="D70" t="s">
        <v>95</v>
      </c>
      <c r="E70" t="s">
        <v>209</v>
      </c>
      <c r="F70" t="s">
        <v>210</v>
      </c>
      <c r="G70">
        <v>1</v>
      </c>
      <c r="H70">
        <v>1</v>
      </c>
      <c r="I70">
        <v>0.223</v>
      </c>
      <c r="J70">
        <v>0.39</v>
      </c>
      <c r="K70" t="s">
        <v>165</v>
      </c>
      <c r="L70" s="31">
        <v>7E-39</v>
      </c>
    </row>
    <row r="71" spans="1:12" x14ac:dyDescent="0.3">
      <c r="A71" t="s">
        <v>44</v>
      </c>
      <c r="B71" t="s">
        <v>261</v>
      </c>
      <c r="C71">
        <v>29875488</v>
      </c>
      <c r="D71" t="s">
        <v>95</v>
      </c>
      <c r="E71" t="s">
        <v>209</v>
      </c>
      <c r="F71" t="s">
        <v>210</v>
      </c>
      <c r="G71">
        <v>1</v>
      </c>
      <c r="H71">
        <v>1</v>
      </c>
      <c r="I71">
        <v>0.223</v>
      </c>
      <c r="J71">
        <v>0.24</v>
      </c>
      <c r="K71" t="s">
        <v>171</v>
      </c>
      <c r="L71" s="31">
        <v>2.9999999999999998E-15</v>
      </c>
    </row>
    <row r="72" spans="1:12" x14ac:dyDescent="0.3">
      <c r="A72" t="s">
        <v>44</v>
      </c>
      <c r="B72" t="s">
        <v>262</v>
      </c>
      <c r="C72">
        <v>29875488</v>
      </c>
      <c r="D72" t="s">
        <v>95</v>
      </c>
      <c r="E72" t="s">
        <v>209</v>
      </c>
      <c r="F72" t="s">
        <v>210</v>
      </c>
      <c r="G72">
        <v>1</v>
      </c>
      <c r="H72">
        <v>1</v>
      </c>
      <c r="I72">
        <v>0.223</v>
      </c>
      <c r="J72">
        <v>0.23</v>
      </c>
      <c r="K72" t="s">
        <v>180</v>
      </c>
      <c r="L72" s="31">
        <v>8.9999999999999995E-15</v>
      </c>
    </row>
    <row r="73" spans="1:12" x14ac:dyDescent="0.3">
      <c r="A73" t="s">
        <v>44</v>
      </c>
      <c r="B73" t="s">
        <v>263</v>
      </c>
      <c r="C73">
        <v>29875488</v>
      </c>
      <c r="D73" t="s">
        <v>95</v>
      </c>
      <c r="E73" t="s">
        <v>209</v>
      </c>
      <c r="F73" t="s">
        <v>210</v>
      </c>
      <c r="G73">
        <v>1</v>
      </c>
      <c r="H73">
        <v>1</v>
      </c>
      <c r="I73">
        <v>0.223</v>
      </c>
      <c r="J73">
        <v>0.35</v>
      </c>
      <c r="K73" t="s">
        <v>177</v>
      </c>
      <c r="L73" s="31">
        <v>8.0000000000000007E-31</v>
      </c>
    </row>
    <row r="74" spans="1:12" x14ac:dyDescent="0.3">
      <c r="A74" t="s">
        <v>44</v>
      </c>
      <c r="B74" t="s">
        <v>264</v>
      </c>
      <c r="C74">
        <v>29875488</v>
      </c>
      <c r="D74" t="s">
        <v>95</v>
      </c>
      <c r="E74" t="s">
        <v>209</v>
      </c>
      <c r="F74" t="s">
        <v>210</v>
      </c>
      <c r="G74">
        <v>1</v>
      </c>
      <c r="H74">
        <v>1</v>
      </c>
      <c r="I74">
        <v>0.223</v>
      </c>
      <c r="J74">
        <v>0.37</v>
      </c>
      <c r="K74" t="s">
        <v>265</v>
      </c>
      <c r="L74" s="31">
        <v>1E-35</v>
      </c>
    </row>
    <row r="75" spans="1:12" x14ac:dyDescent="0.3">
      <c r="A75" t="s">
        <v>44</v>
      </c>
      <c r="B75" t="s">
        <v>266</v>
      </c>
      <c r="C75">
        <v>29875488</v>
      </c>
      <c r="D75" t="s">
        <v>95</v>
      </c>
      <c r="E75" t="s">
        <v>209</v>
      </c>
      <c r="F75" t="s">
        <v>210</v>
      </c>
      <c r="G75">
        <v>1</v>
      </c>
      <c r="H75">
        <v>1</v>
      </c>
      <c r="I75">
        <v>0.223</v>
      </c>
      <c r="J75">
        <v>0.2</v>
      </c>
      <c r="K75" t="s">
        <v>267</v>
      </c>
      <c r="L75" s="31">
        <v>9.9999999999999994E-12</v>
      </c>
    </row>
    <row r="76" spans="1:12" x14ac:dyDescent="0.3">
      <c r="A76" t="s">
        <v>44</v>
      </c>
      <c r="B76" t="s">
        <v>268</v>
      </c>
      <c r="C76">
        <v>29875488</v>
      </c>
      <c r="D76" t="s">
        <v>95</v>
      </c>
      <c r="E76" t="s">
        <v>209</v>
      </c>
      <c r="F76" t="s">
        <v>210</v>
      </c>
      <c r="G76">
        <v>1</v>
      </c>
      <c r="H76">
        <v>1</v>
      </c>
      <c r="I76">
        <v>0.223</v>
      </c>
      <c r="J76">
        <v>0.39</v>
      </c>
      <c r="K76" t="s">
        <v>165</v>
      </c>
      <c r="L76" s="31">
        <v>1.9999999999999999E-39</v>
      </c>
    </row>
    <row r="77" spans="1:12" x14ac:dyDescent="0.3">
      <c r="A77" t="s">
        <v>44</v>
      </c>
      <c r="B77" t="s">
        <v>269</v>
      </c>
      <c r="C77">
        <v>29875488</v>
      </c>
      <c r="D77" t="s">
        <v>95</v>
      </c>
      <c r="E77" t="s">
        <v>209</v>
      </c>
      <c r="F77" t="s">
        <v>210</v>
      </c>
      <c r="G77">
        <v>1</v>
      </c>
      <c r="H77">
        <v>1</v>
      </c>
      <c r="I77">
        <v>0.223</v>
      </c>
      <c r="J77">
        <v>0.21</v>
      </c>
      <c r="K77" t="s">
        <v>218</v>
      </c>
      <c r="L77" s="31">
        <v>7.9999999999999998E-12</v>
      </c>
    </row>
    <row r="78" spans="1:12" x14ac:dyDescent="0.3">
      <c r="A78" t="s">
        <v>44</v>
      </c>
      <c r="B78" t="s">
        <v>270</v>
      </c>
      <c r="C78">
        <v>29875488</v>
      </c>
      <c r="D78" t="s">
        <v>95</v>
      </c>
      <c r="E78" t="s">
        <v>209</v>
      </c>
      <c r="F78" t="s">
        <v>210</v>
      </c>
      <c r="G78">
        <v>1</v>
      </c>
      <c r="H78">
        <v>1</v>
      </c>
      <c r="I78">
        <v>0.223</v>
      </c>
      <c r="J78">
        <v>0.4</v>
      </c>
      <c r="K78" t="s">
        <v>243</v>
      </c>
      <c r="L78" s="31">
        <v>9.9999999999999993E-41</v>
      </c>
    </row>
    <row r="79" spans="1:12" x14ac:dyDescent="0.3">
      <c r="A79" t="s">
        <v>44</v>
      </c>
      <c r="B79" t="s">
        <v>271</v>
      </c>
      <c r="C79">
        <v>29875488</v>
      </c>
      <c r="D79" t="s">
        <v>95</v>
      </c>
      <c r="E79" t="s">
        <v>209</v>
      </c>
      <c r="F79" t="s">
        <v>210</v>
      </c>
      <c r="G79">
        <v>1</v>
      </c>
      <c r="H79">
        <v>1</v>
      </c>
      <c r="I79">
        <v>0.223</v>
      </c>
      <c r="J79">
        <v>0.4</v>
      </c>
      <c r="K79" t="s">
        <v>243</v>
      </c>
      <c r="L79" s="31">
        <v>1E-41</v>
      </c>
    </row>
    <row r="80" spans="1:12" x14ac:dyDescent="0.3">
      <c r="A80" t="s">
        <v>44</v>
      </c>
      <c r="B80" t="s">
        <v>272</v>
      </c>
      <c r="C80">
        <v>29875488</v>
      </c>
      <c r="D80" t="s">
        <v>95</v>
      </c>
      <c r="E80" t="s">
        <v>209</v>
      </c>
      <c r="F80" t="s">
        <v>210</v>
      </c>
      <c r="G80">
        <v>1</v>
      </c>
      <c r="H80">
        <v>1</v>
      </c>
      <c r="I80">
        <v>0.223</v>
      </c>
      <c r="J80">
        <v>0.48</v>
      </c>
      <c r="K80" t="s">
        <v>273</v>
      </c>
      <c r="L80" s="31">
        <v>5.0000000000000001E-59</v>
      </c>
    </row>
    <row r="81" spans="1:12" x14ac:dyDescent="0.3">
      <c r="A81" t="s">
        <v>44</v>
      </c>
      <c r="B81" t="s">
        <v>274</v>
      </c>
      <c r="C81">
        <v>29875488</v>
      </c>
      <c r="D81" t="s">
        <v>95</v>
      </c>
      <c r="E81" t="s">
        <v>209</v>
      </c>
      <c r="F81" t="s">
        <v>210</v>
      </c>
      <c r="G81">
        <v>1</v>
      </c>
      <c r="H81">
        <v>1</v>
      </c>
      <c r="I81">
        <v>0.223</v>
      </c>
      <c r="J81">
        <v>0.27</v>
      </c>
      <c r="K81" t="s">
        <v>169</v>
      </c>
      <c r="L81" s="31">
        <v>2.9999999999999999E-19</v>
      </c>
    </row>
    <row r="82" spans="1:12" x14ac:dyDescent="0.3">
      <c r="A82" t="s">
        <v>44</v>
      </c>
      <c r="B82" t="s">
        <v>275</v>
      </c>
      <c r="C82">
        <v>29875488</v>
      </c>
      <c r="D82" t="s">
        <v>95</v>
      </c>
      <c r="E82" t="s">
        <v>209</v>
      </c>
      <c r="F82" t="s">
        <v>210</v>
      </c>
      <c r="G82">
        <v>1</v>
      </c>
      <c r="H82">
        <v>1</v>
      </c>
      <c r="I82">
        <v>0.223</v>
      </c>
      <c r="J82">
        <v>0.28000000000000003</v>
      </c>
      <c r="K82" t="s">
        <v>253</v>
      </c>
      <c r="L82" s="31">
        <v>7.0000000000000007E-21</v>
      </c>
    </row>
    <row r="83" spans="1:12" x14ac:dyDescent="0.3">
      <c r="A83" t="s">
        <v>44</v>
      </c>
      <c r="B83" t="s">
        <v>276</v>
      </c>
      <c r="C83">
        <v>29875488</v>
      </c>
      <c r="D83" t="s">
        <v>95</v>
      </c>
      <c r="E83" t="s">
        <v>209</v>
      </c>
      <c r="F83" t="s">
        <v>210</v>
      </c>
      <c r="G83">
        <v>1</v>
      </c>
      <c r="H83">
        <v>1</v>
      </c>
      <c r="I83">
        <v>0.223</v>
      </c>
      <c r="J83">
        <v>0.24</v>
      </c>
      <c r="K83" t="s">
        <v>171</v>
      </c>
      <c r="L83" s="31">
        <v>2.9999999999999998E-15</v>
      </c>
    </row>
    <row r="84" spans="1:12" x14ac:dyDescent="0.3">
      <c r="A84" t="s">
        <v>44</v>
      </c>
      <c r="B84" t="s">
        <v>277</v>
      </c>
      <c r="C84">
        <v>29875488</v>
      </c>
      <c r="D84" t="s">
        <v>95</v>
      </c>
      <c r="E84" t="s">
        <v>209</v>
      </c>
      <c r="F84" t="s">
        <v>210</v>
      </c>
      <c r="G84">
        <v>1</v>
      </c>
      <c r="H84">
        <v>1</v>
      </c>
      <c r="I84">
        <v>0.223</v>
      </c>
      <c r="J84">
        <v>0.57999999999999996</v>
      </c>
      <c r="K84" t="s">
        <v>202</v>
      </c>
      <c r="L84" s="31">
        <v>4.0000000000000001E-91</v>
      </c>
    </row>
    <row r="85" spans="1:12" x14ac:dyDescent="0.3">
      <c r="A85" t="s">
        <v>44</v>
      </c>
      <c r="B85" t="s">
        <v>278</v>
      </c>
      <c r="C85">
        <v>29875488</v>
      </c>
      <c r="D85" t="s">
        <v>95</v>
      </c>
      <c r="E85" t="s">
        <v>209</v>
      </c>
      <c r="F85" t="s">
        <v>210</v>
      </c>
      <c r="G85">
        <v>1</v>
      </c>
      <c r="H85">
        <v>1</v>
      </c>
      <c r="I85">
        <v>0.223</v>
      </c>
      <c r="J85">
        <v>0.4</v>
      </c>
      <c r="K85" t="s">
        <v>243</v>
      </c>
      <c r="L85" s="31">
        <v>1.9999999999999999E-40</v>
      </c>
    </row>
    <row r="86" spans="1:12" x14ac:dyDescent="0.3">
      <c r="A86" t="s">
        <v>44</v>
      </c>
      <c r="B86" t="s">
        <v>279</v>
      </c>
      <c r="C86">
        <v>29875488</v>
      </c>
      <c r="D86" t="s">
        <v>95</v>
      </c>
      <c r="E86" t="s">
        <v>209</v>
      </c>
      <c r="F86" t="s">
        <v>210</v>
      </c>
      <c r="G86">
        <v>1</v>
      </c>
      <c r="H86">
        <v>1</v>
      </c>
      <c r="I86">
        <v>0.223</v>
      </c>
      <c r="J86">
        <v>0.37</v>
      </c>
      <c r="K86" t="s">
        <v>265</v>
      </c>
      <c r="L86" s="31">
        <v>3.9999999999999998E-36</v>
      </c>
    </row>
    <row r="87" spans="1:12" x14ac:dyDescent="0.3">
      <c r="A87" t="s">
        <v>44</v>
      </c>
      <c r="B87" t="s">
        <v>280</v>
      </c>
      <c r="C87">
        <v>29875488</v>
      </c>
      <c r="D87" t="s">
        <v>95</v>
      </c>
      <c r="E87" t="s">
        <v>209</v>
      </c>
      <c r="F87" t="s">
        <v>210</v>
      </c>
      <c r="G87">
        <v>1</v>
      </c>
      <c r="H87">
        <v>1</v>
      </c>
      <c r="I87">
        <v>0.223</v>
      </c>
      <c r="J87">
        <v>0.33</v>
      </c>
      <c r="K87" t="s">
        <v>281</v>
      </c>
      <c r="L87" s="31">
        <v>7.9999999999999995E-29</v>
      </c>
    </row>
    <row r="88" spans="1:12" x14ac:dyDescent="0.3">
      <c r="A88" t="s">
        <v>44</v>
      </c>
      <c r="B88" t="s">
        <v>282</v>
      </c>
      <c r="C88">
        <v>29875488</v>
      </c>
      <c r="D88" t="s">
        <v>95</v>
      </c>
      <c r="E88" t="s">
        <v>209</v>
      </c>
      <c r="F88" t="s">
        <v>210</v>
      </c>
      <c r="G88">
        <v>1</v>
      </c>
      <c r="H88">
        <v>1</v>
      </c>
      <c r="I88">
        <v>0.223</v>
      </c>
      <c r="J88">
        <v>0.55000000000000004</v>
      </c>
      <c r="K88" t="s">
        <v>283</v>
      </c>
      <c r="L88" s="31">
        <v>1.9999999999999999E-81</v>
      </c>
    </row>
    <row r="89" spans="1:12" x14ac:dyDescent="0.3">
      <c r="A89" t="s">
        <v>44</v>
      </c>
      <c r="B89" t="s">
        <v>284</v>
      </c>
      <c r="C89">
        <v>29875488</v>
      </c>
      <c r="D89" t="s">
        <v>95</v>
      </c>
      <c r="E89" t="s">
        <v>209</v>
      </c>
      <c r="F89" t="s">
        <v>210</v>
      </c>
      <c r="G89">
        <v>1</v>
      </c>
      <c r="H89">
        <v>1</v>
      </c>
      <c r="I89">
        <v>0.223</v>
      </c>
      <c r="J89">
        <v>0.3</v>
      </c>
      <c r="K89" t="s">
        <v>285</v>
      </c>
      <c r="L89" s="31">
        <v>6.9999999999999993E-24</v>
      </c>
    </row>
    <row r="90" spans="1:12" x14ac:dyDescent="0.3">
      <c r="A90" t="s">
        <v>44</v>
      </c>
      <c r="B90" t="s">
        <v>286</v>
      </c>
      <c r="C90">
        <v>29875488</v>
      </c>
      <c r="D90" t="s">
        <v>95</v>
      </c>
      <c r="E90" t="s">
        <v>209</v>
      </c>
      <c r="F90" t="s">
        <v>210</v>
      </c>
      <c r="G90">
        <v>1</v>
      </c>
      <c r="H90">
        <v>1</v>
      </c>
      <c r="I90">
        <v>0.223</v>
      </c>
      <c r="J90">
        <v>0.5</v>
      </c>
      <c r="K90" t="s">
        <v>287</v>
      </c>
      <c r="L90" s="31">
        <v>3.9999999999999999E-66</v>
      </c>
    </row>
    <row r="91" spans="1:12" x14ac:dyDescent="0.3">
      <c r="A91" t="s">
        <v>44</v>
      </c>
      <c r="B91" t="s">
        <v>288</v>
      </c>
      <c r="C91">
        <v>29875488</v>
      </c>
      <c r="D91" t="s">
        <v>95</v>
      </c>
      <c r="E91" t="s">
        <v>209</v>
      </c>
      <c r="F91" t="s">
        <v>210</v>
      </c>
      <c r="G91">
        <v>1</v>
      </c>
      <c r="H91">
        <v>1</v>
      </c>
      <c r="I91">
        <v>0.223</v>
      </c>
      <c r="J91">
        <v>0.24</v>
      </c>
      <c r="K91" t="s">
        <v>171</v>
      </c>
      <c r="L91" s="31">
        <v>7.0000000000000003E-16</v>
      </c>
    </row>
    <row r="92" spans="1:12" x14ac:dyDescent="0.3">
      <c r="A92" t="s">
        <v>44</v>
      </c>
      <c r="B92" t="s">
        <v>289</v>
      </c>
      <c r="C92">
        <v>29875488</v>
      </c>
      <c r="D92" t="s">
        <v>95</v>
      </c>
      <c r="E92" t="s">
        <v>209</v>
      </c>
      <c r="F92" t="s">
        <v>210</v>
      </c>
      <c r="G92">
        <v>1</v>
      </c>
      <c r="H92">
        <v>1</v>
      </c>
      <c r="I92">
        <v>0.223</v>
      </c>
      <c r="J92">
        <v>0.32</v>
      </c>
      <c r="K92" t="s">
        <v>215</v>
      </c>
      <c r="L92" s="31">
        <v>3.0000000000000001E-27</v>
      </c>
    </row>
    <row r="93" spans="1:12" x14ac:dyDescent="0.3">
      <c r="A93" t="s">
        <v>44</v>
      </c>
      <c r="B93" t="s">
        <v>290</v>
      </c>
      <c r="C93">
        <v>29875488</v>
      </c>
      <c r="D93" t="s">
        <v>95</v>
      </c>
      <c r="E93" t="s">
        <v>209</v>
      </c>
      <c r="F93" t="s">
        <v>210</v>
      </c>
      <c r="G93">
        <v>1</v>
      </c>
      <c r="H93">
        <v>1</v>
      </c>
      <c r="I93">
        <v>0.223</v>
      </c>
      <c r="J93">
        <v>0.27</v>
      </c>
      <c r="K93" t="s">
        <v>169</v>
      </c>
      <c r="L93" s="31">
        <v>9.9999999999999998E-20</v>
      </c>
    </row>
    <row r="94" spans="1:12" x14ac:dyDescent="0.3">
      <c r="A94" t="s">
        <v>44</v>
      </c>
      <c r="B94" t="s">
        <v>291</v>
      </c>
      <c r="C94">
        <v>29875488</v>
      </c>
      <c r="D94" t="s">
        <v>95</v>
      </c>
      <c r="E94" t="s">
        <v>209</v>
      </c>
      <c r="F94" t="s">
        <v>210</v>
      </c>
      <c r="G94">
        <v>1</v>
      </c>
      <c r="H94">
        <v>1</v>
      </c>
      <c r="I94">
        <v>0.223</v>
      </c>
      <c r="J94">
        <v>0.32</v>
      </c>
      <c r="K94" t="s">
        <v>215</v>
      </c>
      <c r="L94" s="31">
        <v>8.0000000000000003E-27</v>
      </c>
    </row>
    <row r="95" spans="1:12" x14ac:dyDescent="0.3">
      <c r="A95" t="s">
        <v>44</v>
      </c>
      <c r="B95" t="s">
        <v>292</v>
      </c>
      <c r="C95">
        <v>29875488</v>
      </c>
      <c r="D95" t="s">
        <v>95</v>
      </c>
      <c r="E95" t="s">
        <v>209</v>
      </c>
      <c r="F95" t="s">
        <v>210</v>
      </c>
      <c r="G95">
        <v>1</v>
      </c>
      <c r="H95">
        <v>1</v>
      </c>
      <c r="I95">
        <v>0.223</v>
      </c>
      <c r="J95">
        <v>0.22</v>
      </c>
      <c r="K95" t="s">
        <v>182</v>
      </c>
      <c r="L95" s="31">
        <v>2.0000000000000001E-13</v>
      </c>
    </row>
    <row r="96" spans="1:12" x14ac:dyDescent="0.3">
      <c r="A96" t="s">
        <v>44</v>
      </c>
      <c r="B96" t="s">
        <v>293</v>
      </c>
      <c r="C96">
        <v>29875488</v>
      </c>
      <c r="D96" t="s">
        <v>95</v>
      </c>
      <c r="E96" t="s">
        <v>209</v>
      </c>
      <c r="F96" t="s">
        <v>210</v>
      </c>
      <c r="G96">
        <v>1</v>
      </c>
      <c r="H96">
        <v>1</v>
      </c>
      <c r="I96">
        <v>0.223</v>
      </c>
      <c r="J96">
        <v>0.37</v>
      </c>
      <c r="K96" t="s">
        <v>265</v>
      </c>
      <c r="L96" s="31">
        <v>3.0000000000000002E-36</v>
      </c>
    </row>
    <row r="97" spans="1:12" x14ac:dyDescent="0.3">
      <c r="A97" t="s">
        <v>44</v>
      </c>
      <c r="B97" t="s">
        <v>294</v>
      </c>
      <c r="C97">
        <v>29875488</v>
      </c>
      <c r="D97" t="s">
        <v>95</v>
      </c>
      <c r="E97" t="s">
        <v>209</v>
      </c>
      <c r="F97" t="s">
        <v>210</v>
      </c>
      <c r="G97">
        <v>1</v>
      </c>
      <c r="H97">
        <v>1</v>
      </c>
      <c r="I97">
        <v>0.223</v>
      </c>
      <c r="J97">
        <v>0.66</v>
      </c>
      <c r="K97" t="s">
        <v>295</v>
      </c>
      <c r="L97" s="31">
        <v>3.9999999999999999E-120</v>
      </c>
    </row>
    <row r="98" spans="1:12" x14ac:dyDescent="0.3">
      <c r="A98" t="s">
        <v>44</v>
      </c>
      <c r="B98" t="s">
        <v>296</v>
      </c>
      <c r="C98">
        <v>29875488</v>
      </c>
      <c r="D98" t="s">
        <v>95</v>
      </c>
      <c r="E98" t="s">
        <v>209</v>
      </c>
      <c r="F98" t="s">
        <v>210</v>
      </c>
      <c r="G98">
        <v>1</v>
      </c>
      <c r="H98">
        <v>1</v>
      </c>
      <c r="I98">
        <v>0.223</v>
      </c>
      <c r="J98">
        <v>0.49</v>
      </c>
      <c r="K98" t="s">
        <v>297</v>
      </c>
      <c r="L98" s="31">
        <v>4.0000000000000002E-62</v>
      </c>
    </row>
    <row r="99" spans="1:12" x14ac:dyDescent="0.3">
      <c r="A99" t="s">
        <v>44</v>
      </c>
      <c r="B99" t="s">
        <v>298</v>
      </c>
      <c r="C99">
        <v>29875488</v>
      </c>
      <c r="D99" t="s">
        <v>95</v>
      </c>
      <c r="E99" t="s">
        <v>209</v>
      </c>
      <c r="F99" t="s">
        <v>210</v>
      </c>
      <c r="G99">
        <v>1</v>
      </c>
      <c r="H99">
        <v>1</v>
      </c>
      <c r="I99">
        <v>0.223</v>
      </c>
      <c r="J99">
        <v>0.46</v>
      </c>
      <c r="K99" t="s">
        <v>241</v>
      </c>
      <c r="L99" s="31">
        <v>6.0000000000000002E-54</v>
      </c>
    </row>
    <row r="100" spans="1:12" x14ac:dyDescent="0.3">
      <c r="A100" t="s">
        <v>44</v>
      </c>
      <c r="B100" t="s">
        <v>299</v>
      </c>
      <c r="C100">
        <v>29875488</v>
      </c>
      <c r="D100" t="s">
        <v>95</v>
      </c>
      <c r="E100" t="s">
        <v>209</v>
      </c>
      <c r="F100" t="s">
        <v>210</v>
      </c>
      <c r="G100">
        <v>1</v>
      </c>
      <c r="H100">
        <v>1</v>
      </c>
      <c r="I100">
        <v>0.223</v>
      </c>
      <c r="J100">
        <v>0.26</v>
      </c>
      <c r="K100" t="s">
        <v>167</v>
      </c>
      <c r="L100" s="31">
        <v>2.0000000000000001E-17</v>
      </c>
    </row>
    <row r="101" spans="1:12" x14ac:dyDescent="0.3">
      <c r="A101" t="s">
        <v>44</v>
      </c>
      <c r="B101" t="s">
        <v>300</v>
      </c>
      <c r="C101">
        <v>29875488</v>
      </c>
      <c r="D101" t="s">
        <v>95</v>
      </c>
      <c r="E101" t="s">
        <v>209</v>
      </c>
      <c r="F101" t="s">
        <v>210</v>
      </c>
      <c r="G101">
        <v>1</v>
      </c>
      <c r="H101">
        <v>1</v>
      </c>
      <c r="I101">
        <v>0.223</v>
      </c>
      <c r="J101">
        <v>0.27</v>
      </c>
      <c r="K101" t="s">
        <v>169</v>
      </c>
      <c r="L101" s="31">
        <v>2.9999999999999999E-19</v>
      </c>
    </row>
    <row r="102" spans="1:12" x14ac:dyDescent="0.3">
      <c r="A102" t="s">
        <v>44</v>
      </c>
      <c r="B102" t="s">
        <v>301</v>
      </c>
      <c r="C102">
        <v>29875488</v>
      </c>
      <c r="D102" t="s">
        <v>95</v>
      </c>
      <c r="E102" t="s">
        <v>209</v>
      </c>
      <c r="F102" t="s">
        <v>210</v>
      </c>
      <c r="G102">
        <v>1</v>
      </c>
      <c r="H102">
        <v>1</v>
      </c>
      <c r="I102">
        <v>0.223</v>
      </c>
      <c r="J102">
        <v>0.27</v>
      </c>
      <c r="K102" t="s">
        <v>169</v>
      </c>
      <c r="L102" s="31">
        <v>3.9999999999999999E-19</v>
      </c>
    </row>
    <row r="103" spans="1:12" x14ac:dyDescent="0.3">
      <c r="A103" t="s">
        <v>44</v>
      </c>
      <c r="B103" t="s">
        <v>302</v>
      </c>
      <c r="C103">
        <v>29875488</v>
      </c>
      <c r="D103" t="s">
        <v>95</v>
      </c>
      <c r="E103" t="s">
        <v>209</v>
      </c>
      <c r="F103" t="s">
        <v>210</v>
      </c>
      <c r="G103">
        <v>1</v>
      </c>
      <c r="H103">
        <v>1</v>
      </c>
      <c r="I103">
        <v>0.223</v>
      </c>
      <c r="J103">
        <v>0.22</v>
      </c>
      <c r="K103" t="s">
        <v>182</v>
      </c>
      <c r="L103" s="31">
        <v>1E-13</v>
      </c>
    </row>
    <row r="104" spans="1:12" x14ac:dyDescent="0.3">
      <c r="A104" t="s">
        <v>44</v>
      </c>
      <c r="B104" t="s">
        <v>303</v>
      </c>
      <c r="C104">
        <v>29875488</v>
      </c>
      <c r="D104" t="s">
        <v>95</v>
      </c>
      <c r="E104" t="s">
        <v>209</v>
      </c>
      <c r="F104" t="s">
        <v>210</v>
      </c>
      <c r="G104">
        <v>1</v>
      </c>
      <c r="H104">
        <v>1</v>
      </c>
      <c r="I104">
        <v>0.223</v>
      </c>
      <c r="J104">
        <v>0.42</v>
      </c>
      <c r="K104" t="s">
        <v>304</v>
      </c>
      <c r="L104" s="31">
        <v>7.9999999999999999E-45</v>
      </c>
    </row>
    <row r="105" spans="1:12" x14ac:dyDescent="0.3">
      <c r="A105" t="s">
        <v>44</v>
      </c>
      <c r="B105" t="s">
        <v>305</v>
      </c>
      <c r="C105">
        <v>29875488</v>
      </c>
      <c r="D105" t="s">
        <v>95</v>
      </c>
      <c r="E105" t="s">
        <v>209</v>
      </c>
      <c r="F105" t="s">
        <v>210</v>
      </c>
      <c r="G105">
        <v>1</v>
      </c>
      <c r="H105">
        <v>1</v>
      </c>
      <c r="I105">
        <v>0.223</v>
      </c>
      <c r="J105">
        <v>0.56999999999999995</v>
      </c>
      <c r="K105" t="s">
        <v>306</v>
      </c>
      <c r="L105" s="31">
        <v>7.0000000000000004E-86</v>
      </c>
    </row>
    <row r="106" spans="1:12" x14ac:dyDescent="0.3">
      <c r="A106" t="s">
        <v>44</v>
      </c>
      <c r="B106" t="s">
        <v>307</v>
      </c>
      <c r="C106">
        <v>29875488</v>
      </c>
      <c r="D106" t="s">
        <v>95</v>
      </c>
      <c r="E106" t="s">
        <v>209</v>
      </c>
      <c r="F106" t="s">
        <v>210</v>
      </c>
      <c r="G106">
        <v>1</v>
      </c>
      <c r="H106">
        <v>1</v>
      </c>
      <c r="I106">
        <v>0.223</v>
      </c>
      <c r="J106">
        <v>0.26</v>
      </c>
      <c r="K106" t="s">
        <v>167</v>
      </c>
      <c r="L106" s="31">
        <v>6.9999999999999997E-18</v>
      </c>
    </row>
    <row r="107" spans="1:12" x14ac:dyDescent="0.3">
      <c r="A107" t="s">
        <v>44</v>
      </c>
      <c r="B107" t="s">
        <v>308</v>
      </c>
      <c r="C107">
        <v>29875488</v>
      </c>
      <c r="D107" t="s">
        <v>95</v>
      </c>
      <c r="E107" t="s">
        <v>209</v>
      </c>
      <c r="F107" t="s">
        <v>210</v>
      </c>
      <c r="G107">
        <v>1</v>
      </c>
      <c r="H107">
        <v>1</v>
      </c>
      <c r="I107">
        <v>0.223</v>
      </c>
      <c r="J107">
        <v>0.28999999999999998</v>
      </c>
      <c r="K107" t="s">
        <v>309</v>
      </c>
      <c r="L107" s="31">
        <v>4.0000000000000002E-22</v>
      </c>
    </row>
    <row r="108" spans="1:12" x14ac:dyDescent="0.3">
      <c r="A108" t="s">
        <v>44</v>
      </c>
      <c r="B108" t="s">
        <v>310</v>
      </c>
      <c r="C108">
        <v>29875488</v>
      </c>
      <c r="D108" t="s">
        <v>95</v>
      </c>
      <c r="E108" t="s">
        <v>209</v>
      </c>
      <c r="F108" t="s">
        <v>210</v>
      </c>
      <c r="G108">
        <v>1</v>
      </c>
      <c r="H108">
        <v>1</v>
      </c>
      <c r="I108">
        <v>0.223</v>
      </c>
      <c r="J108">
        <v>0.37</v>
      </c>
      <c r="K108" t="s">
        <v>265</v>
      </c>
      <c r="L108" s="31">
        <v>6.0000000000000003E-36</v>
      </c>
    </row>
    <row r="109" spans="1:12" x14ac:dyDescent="0.3">
      <c r="A109" t="s">
        <v>44</v>
      </c>
      <c r="B109" t="s">
        <v>311</v>
      </c>
      <c r="C109">
        <v>29875488</v>
      </c>
      <c r="D109" t="s">
        <v>95</v>
      </c>
      <c r="E109" t="s">
        <v>209</v>
      </c>
      <c r="F109" t="s">
        <v>210</v>
      </c>
      <c r="G109">
        <v>1</v>
      </c>
      <c r="H109">
        <v>1</v>
      </c>
      <c r="I109">
        <v>0.223</v>
      </c>
      <c r="J109">
        <v>0.26</v>
      </c>
      <c r="K109" t="s">
        <v>167</v>
      </c>
      <c r="L109" s="31">
        <v>8.0000000000000006E-18</v>
      </c>
    </row>
    <row r="110" spans="1:12" x14ac:dyDescent="0.3">
      <c r="A110" t="s">
        <v>44</v>
      </c>
      <c r="B110" t="s">
        <v>312</v>
      </c>
      <c r="C110">
        <v>29875488</v>
      </c>
      <c r="D110" t="s">
        <v>95</v>
      </c>
      <c r="E110" t="s">
        <v>209</v>
      </c>
      <c r="F110" t="s">
        <v>210</v>
      </c>
      <c r="G110">
        <v>1</v>
      </c>
      <c r="H110">
        <v>1</v>
      </c>
      <c r="I110">
        <v>0.223</v>
      </c>
      <c r="J110">
        <v>0.28999999999999998</v>
      </c>
      <c r="K110" t="s">
        <v>309</v>
      </c>
      <c r="L110" s="31">
        <v>2.9999999999999999E-22</v>
      </c>
    </row>
    <row r="111" spans="1:12" x14ac:dyDescent="0.3">
      <c r="A111" t="s">
        <v>44</v>
      </c>
      <c r="B111" t="s">
        <v>313</v>
      </c>
      <c r="C111">
        <v>29875488</v>
      </c>
      <c r="D111" t="s">
        <v>95</v>
      </c>
      <c r="E111" t="s">
        <v>209</v>
      </c>
      <c r="F111" t="s">
        <v>210</v>
      </c>
      <c r="G111">
        <v>1</v>
      </c>
      <c r="H111">
        <v>1</v>
      </c>
      <c r="I111">
        <v>0.223</v>
      </c>
      <c r="J111">
        <v>0.21</v>
      </c>
      <c r="K111" t="s">
        <v>218</v>
      </c>
      <c r="L111" s="31">
        <v>3.0000000000000001E-12</v>
      </c>
    </row>
    <row r="112" spans="1:12" x14ac:dyDescent="0.3">
      <c r="A112" t="s">
        <v>44</v>
      </c>
      <c r="B112" t="s">
        <v>314</v>
      </c>
      <c r="C112">
        <v>29875488</v>
      </c>
      <c r="D112" t="s">
        <v>95</v>
      </c>
      <c r="E112" t="s">
        <v>209</v>
      </c>
      <c r="F112" t="s">
        <v>210</v>
      </c>
      <c r="G112">
        <v>1</v>
      </c>
      <c r="H112">
        <v>1</v>
      </c>
      <c r="I112">
        <v>0.223</v>
      </c>
      <c r="J112">
        <v>0.3</v>
      </c>
      <c r="K112" t="s">
        <v>285</v>
      </c>
      <c r="L112" s="31">
        <v>9.9999999999999996E-24</v>
      </c>
    </row>
    <row r="113" spans="1:12" x14ac:dyDescent="0.3">
      <c r="A113" t="s">
        <v>44</v>
      </c>
      <c r="B113" t="s">
        <v>315</v>
      </c>
      <c r="C113">
        <v>29875488</v>
      </c>
      <c r="D113" t="s">
        <v>95</v>
      </c>
      <c r="E113" t="s">
        <v>209</v>
      </c>
      <c r="F113" t="s">
        <v>210</v>
      </c>
      <c r="G113">
        <v>1</v>
      </c>
      <c r="H113">
        <v>1</v>
      </c>
      <c r="I113">
        <v>0.223</v>
      </c>
      <c r="J113">
        <v>0.31</v>
      </c>
      <c r="K113" t="s">
        <v>212</v>
      </c>
      <c r="L113" s="31">
        <v>9.9999999999999992E-25</v>
      </c>
    </row>
    <row r="114" spans="1:12" x14ac:dyDescent="0.3">
      <c r="A114" t="s">
        <v>44</v>
      </c>
      <c r="B114" t="s">
        <v>316</v>
      </c>
      <c r="C114">
        <v>29875488</v>
      </c>
      <c r="D114" t="s">
        <v>95</v>
      </c>
      <c r="E114" t="s">
        <v>209</v>
      </c>
      <c r="F114" t="s">
        <v>210</v>
      </c>
      <c r="G114">
        <v>1</v>
      </c>
      <c r="H114">
        <v>1</v>
      </c>
      <c r="I114">
        <v>0.223</v>
      </c>
      <c r="J114">
        <v>0.35</v>
      </c>
      <c r="K114" t="s">
        <v>177</v>
      </c>
      <c r="L114" s="31">
        <v>4.0000000000000002E-32</v>
      </c>
    </row>
    <row r="115" spans="1:12" x14ac:dyDescent="0.3">
      <c r="A115" t="s">
        <v>44</v>
      </c>
      <c r="B115" t="s">
        <v>317</v>
      </c>
      <c r="C115">
        <v>29875488</v>
      </c>
      <c r="D115" t="s">
        <v>95</v>
      </c>
      <c r="E115" t="s">
        <v>209</v>
      </c>
      <c r="F115" t="s">
        <v>210</v>
      </c>
      <c r="G115">
        <v>1</v>
      </c>
      <c r="H115">
        <v>1</v>
      </c>
      <c r="I115">
        <v>0.223</v>
      </c>
      <c r="J115">
        <v>0.42</v>
      </c>
      <c r="K115" t="s">
        <v>304</v>
      </c>
      <c r="L115" s="31">
        <v>2.9999999999999999E-46</v>
      </c>
    </row>
    <row r="116" spans="1:12" x14ac:dyDescent="0.3">
      <c r="A116" t="s">
        <v>44</v>
      </c>
      <c r="B116" t="s">
        <v>318</v>
      </c>
      <c r="C116">
        <v>29875488</v>
      </c>
      <c r="D116" t="s">
        <v>95</v>
      </c>
      <c r="E116" t="s">
        <v>209</v>
      </c>
      <c r="F116" t="s">
        <v>210</v>
      </c>
      <c r="G116">
        <v>1</v>
      </c>
      <c r="H116">
        <v>1</v>
      </c>
      <c r="I116">
        <v>0.223</v>
      </c>
      <c r="J116">
        <v>0.35</v>
      </c>
      <c r="K116" t="s">
        <v>177</v>
      </c>
      <c r="L116" s="31">
        <v>5.9999999999999996E-31</v>
      </c>
    </row>
    <row r="117" spans="1:12" x14ac:dyDescent="0.3">
      <c r="A117" t="s">
        <v>44</v>
      </c>
      <c r="B117" t="s">
        <v>319</v>
      </c>
      <c r="C117">
        <v>29875488</v>
      </c>
      <c r="D117" t="s">
        <v>95</v>
      </c>
      <c r="E117" t="s">
        <v>209</v>
      </c>
      <c r="F117" t="s">
        <v>210</v>
      </c>
      <c r="G117">
        <v>1</v>
      </c>
      <c r="H117">
        <v>1</v>
      </c>
      <c r="I117">
        <v>0.223</v>
      </c>
      <c r="J117">
        <v>0.35</v>
      </c>
      <c r="K117" t="s">
        <v>177</v>
      </c>
      <c r="L117" s="31">
        <v>3E-32</v>
      </c>
    </row>
    <row r="118" spans="1:12" x14ac:dyDescent="0.3">
      <c r="A118" t="s">
        <v>44</v>
      </c>
      <c r="B118" t="s">
        <v>320</v>
      </c>
      <c r="C118">
        <v>29875488</v>
      </c>
      <c r="D118" t="s">
        <v>95</v>
      </c>
      <c r="E118" t="s">
        <v>209</v>
      </c>
      <c r="F118" t="s">
        <v>210</v>
      </c>
      <c r="G118">
        <v>1</v>
      </c>
      <c r="H118">
        <v>1</v>
      </c>
      <c r="I118">
        <v>0.223</v>
      </c>
      <c r="J118">
        <v>0.35</v>
      </c>
      <c r="K118" t="s">
        <v>177</v>
      </c>
      <c r="L118" s="31">
        <v>3E-32</v>
      </c>
    </row>
    <row r="119" spans="1:12" x14ac:dyDescent="0.3">
      <c r="A119" t="s">
        <v>44</v>
      </c>
      <c r="B119" t="s">
        <v>321</v>
      </c>
      <c r="C119">
        <v>29875488</v>
      </c>
      <c r="D119" t="s">
        <v>95</v>
      </c>
      <c r="E119" t="s">
        <v>209</v>
      </c>
      <c r="F119" t="s">
        <v>210</v>
      </c>
      <c r="G119">
        <v>1</v>
      </c>
      <c r="H119">
        <v>1</v>
      </c>
      <c r="I119">
        <v>0.223</v>
      </c>
      <c r="J119">
        <v>0.32</v>
      </c>
      <c r="K119" t="s">
        <v>215</v>
      </c>
      <c r="L119" s="31">
        <v>2.0000000000000001E-26</v>
      </c>
    </row>
    <row r="120" spans="1:12" x14ac:dyDescent="0.3">
      <c r="A120" t="s">
        <v>44</v>
      </c>
      <c r="B120" t="s">
        <v>322</v>
      </c>
      <c r="C120">
        <v>29875488</v>
      </c>
      <c r="D120" t="s">
        <v>95</v>
      </c>
      <c r="E120" t="s">
        <v>209</v>
      </c>
      <c r="F120" t="s">
        <v>210</v>
      </c>
      <c r="G120">
        <v>1</v>
      </c>
      <c r="H120">
        <v>1</v>
      </c>
      <c r="I120">
        <v>0.223</v>
      </c>
      <c r="J120">
        <v>0.22</v>
      </c>
      <c r="K120" t="s">
        <v>182</v>
      </c>
      <c r="L120" s="31">
        <v>2.0000000000000001E-13</v>
      </c>
    </row>
    <row r="121" spans="1:12" x14ac:dyDescent="0.3">
      <c r="A121" t="s">
        <v>44</v>
      </c>
      <c r="B121" t="s">
        <v>323</v>
      </c>
      <c r="C121">
        <v>29875488</v>
      </c>
      <c r="D121" t="s">
        <v>95</v>
      </c>
      <c r="E121" t="s">
        <v>209</v>
      </c>
      <c r="F121" t="s">
        <v>210</v>
      </c>
      <c r="G121">
        <v>1</v>
      </c>
      <c r="H121">
        <v>1</v>
      </c>
      <c r="I121">
        <v>0.223</v>
      </c>
      <c r="J121">
        <v>0.42</v>
      </c>
      <c r="K121" t="s">
        <v>304</v>
      </c>
      <c r="L121" s="31">
        <v>1E-46</v>
      </c>
    </row>
    <row r="122" spans="1:12" x14ac:dyDescent="0.3">
      <c r="A122" t="s">
        <v>44</v>
      </c>
      <c r="B122" t="s">
        <v>324</v>
      </c>
      <c r="C122">
        <v>29875488</v>
      </c>
      <c r="D122" t="s">
        <v>95</v>
      </c>
      <c r="E122" t="s">
        <v>209</v>
      </c>
      <c r="F122" t="s">
        <v>210</v>
      </c>
      <c r="G122">
        <v>1</v>
      </c>
      <c r="H122">
        <v>1</v>
      </c>
      <c r="I122">
        <v>0.223</v>
      </c>
      <c r="J122">
        <v>0.32</v>
      </c>
      <c r="K122" t="s">
        <v>215</v>
      </c>
      <c r="L122" s="31">
        <v>2.0000000000000001E-27</v>
      </c>
    </row>
    <row r="123" spans="1:12" x14ac:dyDescent="0.3">
      <c r="A123" t="s">
        <v>44</v>
      </c>
      <c r="B123" t="s">
        <v>325</v>
      </c>
      <c r="C123">
        <v>29875488</v>
      </c>
      <c r="D123" t="s">
        <v>95</v>
      </c>
      <c r="E123" t="s">
        <v>209</v>
      </c>
      <c r="F123" t="s">
        <v>210</v>
      </c>
      <c r="G123">
        <v>1</v>
      </c>
      <c r="H123">
        <v>1</v>
      </c>
      <c r="I123">
        <v>0.223</v>
      </c>
      <c r="J123">
        <v>0.41</v>
      </c>
      <c r="K123" t="s">
        <v>175</v>
      </c>
      <c r="L123" s="31">
        <v>1E-42</v>
      </c>
    </row>
    <row r="124" spans="1:12" x14ac:dyDescent="0.3">
      <c r="A124" t="s">
        <v>44</v>
      </c>
      <c r="B124" t="s">
        <v>326</v>
      </c>
      <c r="C124">
        <v>29875488</v>
      </c>
      <c r="D124" t="s">
        <v>95</v>
      </c>
      <c r="E124" t="s">
        <v>209</v>
      </c>
      <c r="F124" t="s">
        <v>210</v>
      </c>
      <c r="G124">
        <v>1</v>
      </c>
      <c r="H124">
        <v>1</v>
      </c>
      <c r="I124">
        <v>0.223</v>
      </c>
      <c r="J124">
        <v>0.41</v>
      </c>
      <c r="K124" t="s">
        <v>175</v>
      </c>
      <c r="L124" s="31">
        <v>3.9999999999999998E-44</v>
      </c>
    </row>
    <row r="125" spans="1:12" x14ac:dyDescent="0.3">
      <c r="A125" t="s">
        <v>44</v>
      </c>
      <c r="B125" t="s">
        <v>326</v>
      </c>
      <c r="C125">
        <v>29875488</v>
      </c>
      <c r="D125" t="s">
        <v>95</v>
      </c>
      <c r="E125" t="s">
        <v>209</v>
      </c>
      <c r="F125" t="s">
        <v>210</v>
      </c>
      <c r="G125">
        <v>1</v>
      </c>
      <c r="H125">
        <v>1</v>
      </c>
      <c r="I125">
        <v>0.223</v>
      </c>
      <c r="J125">
        <v>0.48</v>
      </c>
      <c r="K125" t="s">
        <v>273</v>
      </c>
      <c r="L125" s="31">
        <v>3.0000000000000001E-61</v>
      </c>
    </row>
    <row r="126" spans="1:12" x14ac:dyDescent="0.3">
      <c r="A126" t="s">
        <v>44</v>
      </c>
      <c r="B126" t="s">
        <v>327</v>
      </c>
      <c r="C126">
        <v>29875488</v>
      </c>
      <c r="D126" t="s">
        <v>95</v>
      </c>
      <c r="E126" t="s">
        <v>209</v>
      </c>
      <c r="F126" t="s">
        <v>210</v>
      </c>
      <c r="G126">
        <v>1</v>
      </c>
      <c r="H126">
        <v>1</v>
      </c>
      <c r="I126">
        <v>0.223</v>
      </c>
      <c r="J126">
        <v>0.43</v>
      </c>
      <c r="K126" t="s">
        <v>228</v>
      </c>
      <c r="L126" s="31">
        <v>7.9999999999999995E-49</v>
      </c>
    </row>
    <row r="127" spans="1:12" x14ac:dyDescent="0.3">
      <c r="A127" t="s">
        <v>44</v>
      </c>
      <c r="B127" t="s">
        <v>328</v>
      </c>
      <c r="C127">
        <v>29875488</v>
      </c>
      <c r="D127" t="s">
        <v>95</v>
      </c>
      <c r="E127" t="s">
        <v>209</v>
      </c>
      <c r="F127" t="s">
        <v>210</v>
      </c>
      <c r="G127">
        <v>1</v>
      </c>
      <c r="H127">
        <v>1</v>
      </c>
      <c r="I127">
        <v>0.223</v>
      </c>
      <c r="J127">
        <v>0.39</v>
      </c>
      <c r="K127" t="s">
        <v>165</v>
      </c>
      <c r="L127" s="31">
        <v>4.9999999999999998E-39</v>
      </c>
    </row>
    <row r="128" spans="1:12" x14ac:dyDescent="0.3">
      <c r="A128" t="s">
        <v>44</v>
      </c>
      <c r="B128" t="s">
        <v>329</v>
      </c>
      <c r="C128">
        <v>29875488</v>
      </c>
      <c r="D128" t="s">
        <v>95</v>
      </c>
      <c r="E128" t="s">
        <v>209</v>
      </c>
      <c r="F128" t="s">
        <v>210</v>
      </c>
      <c r="G128">
        <v>1</v>
      </c>
      <c r="H128">
        <v>1</v>
      </c>
      <c r="I128">
        <v>0.223</v>
      </c>
      <c r="J128">
        <v>0.27</v>
      </c>
      <c r="K128" t="s">
        <v>169</v>
      </c>
      <c r="L128" s="31">
        <v>1.0000000000000001E-18</v>
      </c>
    </row>
    <row r="129" spans="1:12" x14ac:dyDescent="0.3">
      <c r="A129" t="s">
        <v>44</v>
      </c>
      <c r="B129" t="s">
        <v>330</v>
      </c>
      <c r="C129">
        <v>29875488</v>
      </c>
      <c r="D129" t="s">
        <v>95</v>
      </c>
      <c r="E129" t="s">
        <v>209</v>
      </c>
      <c r="F129" t="s">
        <v>210</v>
      </c>
      <c r="G129">
        <v>1</v>
      </c>
      <c r="H129">
        <v>1</v>
      </c>
      <c r="I129">
        <v>0.223</v>
      </c>
      <c r="J129">
        <v>0.5</v>
      </c>
      <c r="K129" t="s">
        <v>287</v>
      </c>
      <c r="L129" s="31">
        <v>7.9999999999999994E-65</v>
      </c>
    </row>
    <row r="130" spans="1:12" x14ac:dyDescent="0.3">
      <c r="A130" t="s">
        <v>44</v>
      </c>
      <c r="B130" t="s">
        <v>331</v>
      </c>
      <c r="C130">
        <v>29875488</v>
      </c>
      <c r="D130" t="s">
        <v>95</v>
      </c>
      <c r="E130" t="s">
        <v>209</v>
      </c>
      <c r="F130" t="s">
        <v>210</v>
      </c>
      <c r="G130">
        <v>1</v>
      </c>
      <c r="H130">
        <v>1</v>
      </c>
      <c r="I130">
        <v>0.223</v>
      </c>
      <c r="J130">
        <v>0.28999999999999998</v>
      </c>
      <c r="K130" t="s">
        <v>309</v>
      </c>
      <c r="L130" s="31">
        <v>2.9999999999999999E-22</v>
      </c>
    </row>
    <row r="131" spans="1:12" x14ac:dyDescent="0.3">
      <c r="A131" t="s">
        <v>44</v>
      </c>
      <c r="B131" t="s">
        <v>332</v>
      </c>
      <c r="C131">
        <v>29875488</v>
      </c>
      <c r="D131" t="s">
        <v>95</v>
      </c>
      <c r="E131" t="s">
        <v>209</v>
      </c>
      <c r="F131" t="s">
        <v>210</v>
      </c>
      <c r="G131">
        <v>1</v>
      </c>
      <c r="H131">
        <v>1</v>
      </c>
      <c r="I131">
        <v>0.223</v>
      </c>
      <c r="J131">
        <v>0.51</v>
      </c>
      <c r="K131" t="s">
        <v>333</v>
      </c>
      <c r="L131" s="31">
        <v>9.9999999999999994E-68</v>
      </c>
    </row>
    <row r="132" spans="1:12" x14ac:dyDescent="0.3">
      <c r="A132" t="s">
        <v>44</v>
      </c>
      <c r="B132" t="s">
        <v>334</v>
      </c>
      <c r="C132">
        <v>29875488</v>
      </c>
      <c r="D132" t="s">
        <v>95</v>
      </c>
      <c r="E132" t="s">
        <v>209</v>
      </c>
      <c r="F132" t="s">
        <v>210</v>
      </c>
      <c r="G132">
        <v>1</v>
      </c>
      <c r="H132">
        <v>1</v>
      </c>
      <c r="I132">
        <v>0.223</v>
      </c>
      <c r="J132">
        <v>0.38</v>
      </c>
      <c r="K132" t="s">
        <v>239</v>
      </c>
      <c r="L132" s="31">
        <v>2.0000000000000001E-37</v>
      </c>
    </row>
    <row r="133" spans="1:12" x14ac:dyDescent="0.3">
      <c r="A133" t="s">
        <v>44</v>
      </c>
      <c r="B133" t="s">
        <v>335</v>
      </c>
      <c r="C133">
        <v>29875488</v>
      </c>
      <c r="D133" t="s">
        <v>95</v>
      </c>
      <c r="E133" t="s">
        <v>209</v>
      </c>
      <c r="F133" t="s">
        <v>210</v>
      </c>
      <c r="G133">
        <v>1</v>
      </c>
      <c r="H133">
        <v>1</v>
      </c>
      <c r="I133">
        <v>0.223</v>
      </c>
      <c r="J133">
        <v>0.48</v>
      </c>
      <c r="K133" t="s">
        <v>273</v>
      </c>
      <c r="L133" s="31">
        <v>4.0000000000000001E-59</v>
      </c>
    </row>
    <row r="134" spans="1:12" x14ac:dyDescent="0.3">
      <c r="A134" t="s">
        <v>44</v>
      </c>
      <c r="B134" t="s">
        <v>336</v>
      </c>
      <c r="C134">
        <v>29875488</v>
      </c>
      <c r="D134" t="s">
        <v>95</v>
      </c>
      <c r="E134" t="s">
        <v>209</v>
      </c>
      <c r="F134" t="s">
        <v>210</v>
      </c>
      <c r="G134">
        <v>1</v>
      </c>
      <c r="H134">
        <v>1</v>
      </c>
      <c r="I134">
        <v>0.223</v>
      </c>
      <c r="J134">
        <v>0.56999999999999995</v>
      </c>
      <c r="K134" t="s">
        <v>306</v>
      </c>
      <c r="L134" s="31">
        <v>2.9999999999999999E-88</v>
      </c>
    </row>
    <row r="135" spans="1:12" x14ac:dyDescent="0.3">
      <c r="A135" t="s">
        <v>44</v>
      </c>
      <c r="B135" t="s">
        <v>337</v>
      </c>
      <c r="C135">
        <v>33067605</v>
      </c>
      <c r="D135" t="s">
        <v>44</v>
      </c>
      <c r="E135" t="s">
        <v>338</v>
      </c>
      <c r="F135" t="s">
        <v>210</v>
      </c>
      <c r="G135">
        <v>1</v>
      </c>
      <c r="H135">
        <v>1</v>
      </c>
      <c r="I135">
        <v>0.21</v>
      </c>
      <c r="J135">
        <v>8.1100000000000005E-2</v>
      </c>
      <c r="K135" t="s">
        <v>159</v>
      </c>
      <c r="L135" s="31">
        <v>1E-8</v>
      </c>
    </row>
    <row r="136" spans="1:12" x14ac:dyDescent="0.3">
      <c r="A136" t="s">
        <v>44</v>
      </c>
      <c r="B136" t="s">
        <v>339</v>
      </c>
      <c r="C136">
        <v>29875488</v>
      </c>
      <c r="D136" t="s">
        <v>44</v>
      </c>
      <c r="E136" t="s">
        <v>338</v>
      </c>
      <c r="F136" t="s">
        <v>210</v>
      </c>
      <c r="G136">
        <v>1</v>
      </c>
      <c r="H136">
        <v>1</v>
      </c>
      <c r="I136">
        <v>0.215</v>
      </c>
      <c r="J136">
        <v>0.5</v>
      </c>
      <c r="K136" t="s">
        <v>287</v>
      </c>
      <c r="L136" s="31">
        <v>8.9999999999999995E-65</v>
      </c>
    </row>
    <row r="137" spans="1:12" x14ac:dyDescent="0.3">
      <c r="A137" t="s">
        <v>44</v>
      </c>
      <c r="B137" t="s">
        <v>340</v>
      </c>
      <c r="C137">
        <v>29875488</v>
      </c>
      <c r="D137" t="s">
        <v>44</v>
      </c>
      <c r="E137" t="s">
        <v>338</v>
      </c>
      <c r="F137" t="s">
        <v>210</v>
      </c>
      <c r="G137">
        <v>1</v>
      </c>
      <c r="H137">
        <v>1</v>
      </c>
      <c r="I137">
        <v>0.215</v>
      </c>
      <c r="J137">
        <v>0.51</v>
      </c>
      <c r="K137" t="s">
        <v>333</v>
      </c>
      <c r="L137" s="31">
        <v>4.9999999999999997E-68</v>
      </c>
    </row>
    <row r="138" spans="1:12" x14ac:dyDescent="0.3">
      <c r="A138" t="s">
        <v>44</v>
      </c>
      <c r="B138" t="s">
        <v>341</v>
      </c>
      <c r="C138">
        <v>29875488</v>
      </c>
      <c r="D138" t="s">
        <v>44</v>
      </c>
      <c r="E138" t="s">
        <v>338</v>
      </c>
      <c r="F138" t="s">
        <v>210</v>
      </c>
      <c r="G138">
        <v>1</v>
      </c>
      <c r="H138">
        <v>1</v>
      </c>
      <c r="I138">
        <v>0.215</v>
      </c>
      <c r="J138">
        <v>0.63</v>
      </c>
      <c r="K138" t="s">
        <v>342</v>
      </c>
      <c r="L138" s="31">
        <v>3.9999999999999999E-105</v>
      </c>
    </row>
    <row r="139" spans="1:12" x14ac:dyDescent="0.3">
      <c r="A139" t="s">
        <v>44</v>
      </c>
      <c r="B139" t="s">
        <v>343</v>
      </c>
      <c r="C139">
        <v>29875488</v>
      </c>
      <c r="D139" t="s">
        <v>44</v>
      </c>
      <c r="E139" t="s">
        <v>338</v>
      </c>
      <c r="F139" t="s">
        <v>210</v>
      </c>
      <c r="G139">
        <v>1</v>
      </c>
      <c r="H139">
        <v>1</v>
      </c>
      <c r="I139">
        <v>0.215</v>
      </c>
      <c r="J139">
        <v>0.6</v>
      </c>
      <c r="K139" t="s">
        <v>200</v>
      </c>
      <c r="L139" s="31">
        <v>8.0000000000000003E-97</v>
      </c>
    </row>
    <row r="140" spans="1:12" x14ac:dyDescent="0.3">
      <c r="A140" t="s">
        <v>44</v>
      </c>
      <c r="B140" t="s">
        <v>344</v>
      </c>
      <c r="C140">
        <v>29875488</v>
      </c>
      <c r="D140" t="s">
        <v>44</v>
      </c>
      <c r="E140" t="s">
        <v>338</v>
      </c>
      <c r="F140" t="s">
        <v>210</v>
      </c>
      <c r="G140">
        <v>1</v>
      </c>
      <c r="H140">
        <v>1</v>
      </c>
      <c r="I140">
        <v>0.215</v>
      </c>
      <c r="J140">
        <v>0.48</v>
      </c>
      <c r="K140" t="s">
        <v>273</v>
      </c>
      <c r="L140" s="31">
        <v>4.0000000000000001E-59</v>
      </c>
    </row>
    <row r="141" spans="1:12" x14ac:dyDescent="0.3">
      <c r="A141" t="s">
        <v>44</v>
      </c>
      <c r="B141" t="s">
        <v>345</v>
      </c>
      <c r="C141">
        <v>29875488</v>
      </c>
      <c r="D141" t="s">
        <v>44</v>
      </c>
      <c r="E141" t="s">
        <v>338</v>
      </c>
      <c r="F141" t="s">
        <v>210</v>
      </c>
      <c r="G141">
        <v>1</v>
      </c>
      <c r="H141">
        <v>1</v>
      </c>
      <c r="I141">
        <v>0.215</v>
      </c>
      <c r="J141">
        <v>0.54</v>
      </c>
      <c r="K141" t="s">
        <v>233</v>
      </c>
      <c r="L141" s="31">
        <v>7.9999999999999997E-75</v>
      </c>
    </row>
    <row r="142" spans="1:12" x14ac:dyDescent="0.3">
      <c r="A142" t="s">
        <v>44</v>
      </c>
      <c r="B142" t="s">
        <v>346</v>
      </c>
      <c r="C142">
        <v>29875488</v>
      </c>
      <c r="D142" t="s">
        <v>44</v>
      </c>
      <c r="E142" t="s">
        <v>338</v>
      </c>
      <c r="F142" t="s">
        <v>210</v>
      </c>
      <c r="G142">
        <v>1</v>
      </c>
      <c r="H142">
        <v>1</v>
      </c>
      <c r="I142">
        <v>0.215</v>
      </c>
      <c r="J142">
        <v>0.54</v>
      </c>
      <c r="K142" t="s">
        <v>233</v>
      </c>
      <c r="L142" s="31">
        <v>2.9999999999999999E-75</v>
      </c>
    </row>
    <row r="143" spans="1:12" x14ac:dyDescent="0.3">
      <c r="A143" t="s">
        <v>44</v>
      </c>
      <c r="B143" t="s">
        <v>347</v>
      </c>
      <c r="C143">
        <v>29875488</v>
      </c>
      <c r="D143" t="s">
        <v>44</v>
      </c>
      <c r="E143" t="s">
        <v>338</v>
      </c>
      <c r="F143" t="s">
        <v>210</v>
      </c>
      <c r="G143">
        <v>1</v>
      </c>
      <c r="H143">
        <v>1</v>
      </c>
      <c r="I143">
        <v>0.215</v>
      </c>
      <c r="J143">
        <v>0.66</v>
      </c>
      <c r="K143" t="s">
        <v>295</v>
      </c>
      <c r="L143" s="31">
        <v>5.0000000000000001E-120</v>
      </c>
    </row>
    <row r="144" spans="1:12" x14ac:dyDescent="0.3">
      <c r="A144" t="s">
        <v>44</v>
      </c>
      <c r="B144" t="s">
        <v>348</v>
      </c>
      <c r="C144">
        <v>29875488</v>
      </c>
      <c r="D144" t="s">
        <v>44</v>
      </c>
      <c r="E144" t="s">
        <v>338</v>
      </c>
      <c r="F144" t="s">
        <v>210</v>
      </c>
      <c r="G144">
        <v>1</v>
      </c>
      <c r="H144">
        <v>1</v>
      </c>
      <c r="I144">
        <v>0.215</v>
      </c>
      <c r="J144">
        <v>0.7</v>
      </c>
      <c r="K144" t="s">
        <v>349</v>
      </c>
      <c r="L144" s="31">
        <v>1E-134</v>
      </c>
    </row>
    <row r="145" spans="1:12" x14ac:dyDescent="0.3">
      <c r="A145" t="s">
        <v>44</v>
      </c>
      <c r="B145" t="s">
        <v>350</v>
      </c>
      <c r="C145">
        <v>29875488</v>
      </c>
      <c r="D145" t="s">
        <v>44</v>
      </c>
      <c r="E145" t="s">
        <v>338</v>
      </c>
      <c r="F145" t="s">
        <v>210</v>
      </c>
      <c r="G145">
        <v>1</v>
      </c>
      <c r="H145">
        <v>1</v>
      </c>
      <c r="I145">
        <v>0.215</v>
      </c>
      <c r="J145">
        <v>0.47</v>
      </c>
      <c r="K145" t="s">
        <v>351</v>
      </c>
      <c r="L145" s="31">
        <v>9.9999999999999995E-58</v>
      </c>
    </row>
    <row r="146" spans="1:12" x14ac:dyDescent="0.3">
      <c r="A146" t="s">
        <v>44</v>
      </c>
      <c r="B146" t="s">
        <v>352</v>
      </c>
      <c r="C146">
        <v>29875488</v>
      </c>
      <c r="D146" t="s">
        <v>44</v>
      </c>
      <c r="E146" t="s">
        <v>338</v>
      </c>
      <c r="F146" t="s">
        <v>210</v>
      </c>
      <c r="G146">
        <v>1</v>
      </c>
      <c r="H146">
        <v>1</v>
      </c>
      <c r="I146">
        <v>0.215</v>
      </c>
      <c r="J146">
        <v>0.37</v>
      </c>
      <c r="K146" t="s">
        <v>265</v>
      </c>
      <c r="L146" s="31">
        <v>5.9999999999999998E-35</v>
      </c>
    </row>
    <row r="147" spans="1:12" x14ac:dyDescent="0.3">
      <c r="A147" t="s">
        <v>44</v>
      </c>
      <c r="B147" t="s">
        <v>353</v>
      </c>
      <c r="C147">
        <v>29875488</v>
      </c>
      <c r="D147" t="s">
        <v>44</v>
      </c>
      <c r="E147" t="s">
        <v>338</v>
      </c>
      <c r="F147" t="s">
        <v>210</v>
      </c>
      <c r="G147">
        <v>1</v>
      </c>
      <c r="H147">
        <v>1</v>
      </c>
      <c r="I147">
        <v>0.215</v>
      </c>
      <c r="J147">
        <v>0.22</v>
      </c>
      <c r="K147" t="s">
        <v>182</v>
      </c>
      <c r="L147" s="31">
        <v>9.9999999999999998E-13</v>
      </c>
    </row>
    <row r="148" spans="1:12" x14ac:dyDescent="0.3">
      <c r="A148" t="s">
        <v>44</v>
      </c>
      <c r="B148" t="s">
        <v>354</v>
      </c>
      <c r="C148">
        <v>29875488</v>
      </c>
      <c r="D148" t="s">
        <v>44</v>
      </c>
      <c r="E148" t="s">
        <v>338</v>
      </c>
      <c r="F148" t="s">
        <v>210</v>
      </c>
      <c r="G148">
        <v>1</v>
      </c>
      <c r="H148">
        <v>1</v>
      </c>
      <c r="I148">
        <v>0.215</v>
      </c>
      <c r="J148">
        <v>0.67</v>
      </c>
      <c r="K148" t="s">
        <v>355</v>
      </c>
      <c r="L148" s="31">
        <v>9.9999999999999998E-122</v>
      </c>
    </row>
    <row r="149" spans="1:12" x14ac:dyDescent="0.3">
      <c r="A149" t="s">
        <v>44</v>
      </c>
      <c r="B149" t="s">
        <v>356</v>
      </c>
      <c r="C149">
        <v>29875488</v>
      </c>
      <c r="D149" t="s">
        <v>44</v>
      </c>
      <c r="E149" t="s">
        <v>338</v>
      </c>
      <c r="F149" t="s">
        <v>210</v>
      </c>
      <c r="G149">
        <v>1</v>
      </c>
      <c r="H149">
        <v>1</v>
      </c>
      <c r="I149">
        <v>0.215</v>
      </c>
      <c r="J149">
        <v>0.67</v>
      </c>
      <c r="K149" t="s">
        <v>355</v>
      </c>
      <c r="L149" s="31">
        <v>9.9999999999999993E-125</v>
      </c>
    </row>
    <row r="150" spans="1:12" x14ac:dyDescent="0.3">
      <c r="A150" t="s">
        <v>44</v>
      </c>
      <c r="B150" t="s">
        <v>357</v>
      </c>
      <c r="C150">
        <v>29875488</v>
      </c>
      <c r="D150" t="s">
        <v>44</v>
      </c>
      <c r="E150" t="s">
        <v>338</v>
      </c>
      <c r="F150" t="s">
        <v>210</v>
      </c>
      <c r="G150">
        <v>1</v>
      </c>
      <c r="H150">
        <v>1</v>
      </c>
      <c r="I150">
        <v>0.215</v>
      </c>
      <c r="J150">
        <v>0.44</v>
      </c>
      <c r="K150" t="s">
        <v>358</v>
      </c>
      <c r="L150" s="31">
        <v>3.9999999999999997E-49</v>
      </c>
    </row>
    <row r="151" spans="1:12" x14ac:dyDescent="0.3">
      <c r="A151" t="s">
        <v>44</v>
      </c>
      <c r="B151" t="s">
        <v>359</v>
      </c>
      <c r="C151">
        <v>29875488</v>
      </c>
      <c r="D151" t="s">
        <v>44</v>
      </c>
      <c r="E151" t="s">
        <v>338</v>
      </c>
      <c r="F151" t="s">
        <v>210</v>
      </c>
      <c r="G151">
        <v>1</v>
      </c>
      <c r="H151">
        <v>1</v>
      </c>
      <c r="I151">
        <v>0.215</v>
      </c>
      <c r="J151">
        <v>0.56000000000000005</v>
      </c>
      <c r="K151" t="s">
        <v>360</v>
      </c>
      <c r="L151" s="31">
        <v>2.9999999999999999E-82</v>
      </c>
    </row>
    <row r="152" spans="1:12" x14ac:dyDescent="0.3">
      <c r="A152" t="s">
        <v>44</v>
      </c>
      <c r="B152" t="s">
        <v>361</v>
      </c>
      <c r="C152">
        <v>29875488</v>
      </c>
      <c r="D152" t="s">
        <v>44</v>
      </c>
      <c r="E152" t="s">
        <v>338</v>
      </c>
      <c r="F152" t="s">
        <v>210</v>
      </c>
      <c r="G152">
        <v>1</v>
      </c>
      <c r="H152">
        <v>1</v>
      </c>
      <c r="I152">
        <v>0.215</v>
      </c>
      <c r="J152">
        <v>0.56999999999999995</v>
      </c>
      <c r="K152" t="s">
        <v>306</v>
      </c>
      <c r="L152" s="31">
        <v>7.0000000000000002E-84</v>
      </c>
    </row>
    <row r="153" spans="1:12" x14ac:dyDescent="0.3">
      <c r="A153" t="s">
        <v>44</v>
      </c>
      <c r="B153" t="s">
        <v>362</v>
      </c>
      <c r="C153">
        <v>29875488</v>
      </c>
      <c r="D153" t="s">
        <v>44</v>
      </c>
      <c r="E153" t="s">
        <v>338</v>
      </c>
      <c r="F153" t="s">
        <v>210</v>
      </c>
      <c r="G153">
        <v>1</v>
      </c>
      <c r="H153">
        <v>1</v>
      </c>
      <c r="I153">
        <v>0.215</v>
      </c>
      <c r="J153">
        <v>0.41</v>
      </c>
      <c r="K153" t="s">
        <v>175</v>
      </c>
      <c r="L153" s="31">
        <v>2.0000000000000001E-42</v>
      </c>
    </row>
    <row r="154" spans="1:12" x14ac:dyDescent="0.3">
      <c r="A154" t="s">
        <v>44</v>
      </c>
      <c r="B154" t="s">
        <v>363</v>
      </c>
      <c r="C154">
        <v>29875488</v>
      </c>
      <c r="D154" t="s">
        <v>44</v>
      </c>
      <c r="E154" t="s">
        <v>338</v>
      </c>
      <c r="F154" t="s">
        <v>210</v>
      </c>
      <c r="G154">
        <v>1</v>
      </c>
      <c r="H154">
        <v>1</v>
      </c>
      <c r="I154">
        <v>0.215</v>
      </c>
      <c r="J154">
        <v>0.65</v>
      </c>
      <c r="K154" t="s">
        <v>364</v>
      </c>
      <c r="L154" s="31">
        <v>2E-113</v>
      </c>
    </row>
    <row r="155" spans="1:12" x14ac:dyDescent="0.3">
      <c r="A155" t="s">
        <v>44</v>
      </c>
      <c r="B155" t="s">
        <v>365</v>
      </c>
      <c r="C155">
        <v>29875488</v>
      </c>
      <c r="D155" t="s">
        <v>44</v>
      </c>
      <c r="E155" t="s">
        <v>338</v>
      </c>
      <c r="F155" t="s">
        <v>210</v>
      </c>
      <c r="G155">
        <v>1</v>
      </c>
      <c r="H155">
        <v>1</v>
      </c>
      <c r="I155">
        <v>0.215</v>
      </c>
      <c r="J155">
        <v>0.47</v>
      </c>
      <c r="K155" t="s">
        <v>351</v>
      </c>
      <c r="L155" s="31">
        <v>6.9999999999999996E-56</v>
      </c>
    </row>
    <row r="156" spans="1:12" x14ac:dyDescent="0.3">
      <c r="A156" t="s">
        <v>44</v>
      </c>
      <c r="B156" t="s">
        <v>366</v>
      </c>
      <c r="C156">
        <v>29875488</v>
      </c>
      <c r="D156" t="s">
        <v>44</v>
      </c>
      <c r="E156" t="s">
        <v>338</v>
      </c>
      <c r="F156" t="s">
        <v>210</v>
      </c>
      <c r="G156">
        <v>1</v>
      </c>
      <c r="H156">
        <v>1</v>
      </c>
      <c r="I156">
        <v>0.215</v>
      </c>
      <c r="J156">
        <v>0.5</v>
      </c>
      <c r="K156" t="s">
        <v>287</v>
      </c>
      <c r="L156" s="31">
        <v>1.9999999999999998E-65</v>
      </c>
    </row>
    <row r="157" spans="1:12" x14ac:dyDescent="0.3">
      <c r="A157" t="s">
        <v>44</v>
      </c>
      <c r="B157" t="s">
        <v>367</v>
      </c>
      <c r="C157">
        <v>29875488</v>
      </c>
      <c r="D157" t="s">
        <v>44</v>
      </c>
      <c r="E157" t="s">
        <v>338</v>
      </c>
      <c r="F157" t="s">
        <v>210</v>
      </c>
      <c r="G157">
        <v>1</v>
      </c>
      <c r="H157">
        <v>1</v>
      </c>
      <c r="I157">
        <v>0.215</v>
      </c>
      <c r="J157">
        <v>0.61</v>
      </c>
      <c r="K157" t="s">
        <v>236</v>
      </c>
      <c r="L157" s="31">
        <v>1E-99</v>
      </c>
    </row>
    <row r="158" spans="1:12" x14ac:dyDescent="0.3">
      <c r="A158" t="s">
        <v>44</v>
      </c>
      <c r="B158" t="s">
        <v>368</v>
      </c>
      <c r="C158">
        <v>29875488</v>
      </c>
      <c r="D158" t="s">
        <v>44</v>
      </c>
      <c r="E158" t="s">
        <v>338</v>
      </c>
      <c r="F158" t="s">
        <v>210</v>
      </c>
      <c r="G158">
        <v>1</v>
      </c>
      <c r="H158">
        <v>1</v>
      </c>
      <c r="I158">
        <v>0.215</v>
      </c>
      <c r="J158">
        <v>0.49</v>
      </c>
      <c r="K158" t="s">
        <v>297</v>
      </c>
      <c r="L158" s="31">
        <v>3.0000000000000001E-62</v>
      </c>
    </row>
    <row r="159" spans="1:12" x14ac:dyDescent="0.3">
      <c r="A159" t="s">
        <v>44</v>
      </c>
      <c r="B159" t="s">
        <v>369</v>
      </c>
      <c r="C159">
        <v>29875488</v>
      </c>
      <c r="D159" t="s">
        <v>44</v>
      </c>
      <c r="E159" t="s">
        <v>338</v>
      </c>
      <c r="F159" t="s">
        <v>210</v>
      </c>
      <c r="G159">
        <v>1</v>
      </c>
      <c r="H159">
        <v>1</v>
      </c>
      <c r="I159">
        <v>0.215</v>
      </c>
      <c r="J159">
        <v>0.22</v>
      </c>
      <c r="K159" t="s">
        <v>182</v>
      </c>
      <c r="L159" s="31">
        <v>9.9999999999999998E-13</v>
      </c>
    </row>
    <row r="160" spans="1:12" x14ac:dyDescent="0.3">
      <c r="A160" t="s">
        <v>44</v>
      </c>
      <c r="B160" t="s">
        <v>370</v>
      </c>
      <c r="C160">
        <v>29875488</v>
      </c>
      <c r="D160" t="s">
        <v>44</v>
      </c>
      <c r="E160" t="s">
        <v>338</v>
      </c>
      <c r="F160" t="s">
        <v>210</v>
      </c>
      <c r="G160">
        <v>1</v>
      </c>
      <c r="H160">
        <v>1</v>
      </c>
      <c r="I160">
        <v>0.215</v>
      </c>
      <c r="J160">
        <v>0.28999999999999998</v>
      </c>
      <c r="K160" t="s">
        <v>309</v>
      </c>
      <c r="L160" s="31">
        <v>1.9999999999999998E-21</v>
      </c>
    </row>
    <row r="161" spans="1:12" x14ac:dyDescent="0.3">
      <c r="A161" t="s">
        <v>44</v>
      </c>
      <c r="B161" t="s">
        <v>371</v>
      </c>
      <c r="C161">
        <v>29875488</v>
      </c>
      <c r="D161" t="s">
        <v>44</v>
      </c>
      <c r="E161" t="s">
        <v>338</v>
      </c>
      <c r="F161" t="s">
        <v>210</v>
      </c>
      <c r="G161">
        <v>1</v>
      </c>
      <c r="H161">
        <v>1</v>
      </c>
      <c r="I161">
        <v>0.215</v>
      </c>
      <c r="J161">
        <v>0.6</v>
      </c>
      <c r="K161" t="s">
        <v>200</v>
      </c>
      <c r="L161" s="31">
        <v>4.0000000000000001E-97</v>
      </c>
    </row>
    <row r="162" spans="1:12" x14ac:dyDescent="0.3">
      <c r="A162" t="s">
        <v>44</v>
      </c>
      <c r="B162" t="s">
        <v>372</v>
      </c>
      <c r="C162">
        <v>29875488</v>
      </c>
      <c r="D162" t="s">
        <v>44</v>
      </c>
      <c r="E162" t="s">
        <v>338</v>
      </c>
      <c r="F162" t="s">
        <v>210</v>
      </c>
      <c r="G162">
        <v>1</v>
      </c>
      <c r="H162">
        <v>1</v>
      </c>
      <c r="I162">
        <v>0.215</v>
      </c>
      <c r="J162">
        <v>0.63</v>
      </c>
      <c r="K162" t="s">
        <v>342</v>
      </c>
      <c r="L162" s="31">
        <v>5E-108</v>
      </c>
    </row>
    <row r="163" spans="1:12" x14ac:dyDescent="0.3">
      <c r="A163" t="s">
        <v>44</v>
      </c>
      <c r="B163" t="s">
        <v>373</v>
      </c>
      <c r="C163">
        <v>29875488</v>
      </c>
      <c r="D163" t="s">
        <v>44</v>
      </c>
      <c r="E163" t="s">
        <v>338</v>
      </c>
      <c r="F163" t="s">
        <v>210</v>
      </c>
      <c r="G163">
        <v>1</v>
      </c>
      <c r="H163">
        <v>1</v>
      </c>
      <c r="I163">
        <v>0.215</v>
      </c>
      <c r="J163">
        <v>0.37</v>
      </c>
      <c r="K163" t="s">
        <v>265</v>
      </c>
      <c r="L163" s="31">
        <v>5.9999999999999998E-35</v>
      </c>
    </row>
    <row r="164" spans="1:12" x14ac:dyDescent="0.3">
      <c r="A164" t="s">
        <v>44</v>
      </c>
      <c r="B164" t="s">
        <v>374</v>
      </c>
      <c r="C164">
        <v>29875488</v>
      </c>
      <c r="D164" t="s">
        <v>44</v>
      </c>
      <c r="E164" t="s">
        <v>338</v>
      </c>
      <c r="F164" t="s">
        <v>210</v>
      </c>
      <c r="G164">
        <v>1</v>
      </c>
      <c r="H164">
        <v>1</v>
      </c>
      <c r="I164">
        <v>0.215</v>
      </c>
      <c r="J164">
        <v>0.4</v>
      </c>
      <c r="K164" t="s">
        <v>243</v>
      </c>
      <c r="L164" s="31">
        <v>9.9999999999999993E-41</v>
      </c>
    </row>
    <row r="165" spans="1:12" x14ac:dyDescent="0.3">
      <c r="A165" t="s">
        <v>44</v>
      </c>
      <c r="B165" t="s">
        <v>375</v>
      </c>
      <c r="C165">
        <v>29875488</v>
      </c>
      <c r="D165" t="s">
        <v>44</v>
      </c>
      <c r="E165" t="s">
        <v>338</v>
      </c>
      <c r="F165" t="s">
        <v>210</v>
      </c>
      <c r="G165">
        <v>1</v>
      </c>
      <c r="H165">
        <v>1</v>
      </c>
      <c r="I165">
        <v>0.215</v>
      </c>
      <c r="J165">
        <v>0.44</v>
      </c>
      <c r="K165" t="s">
        <v>358</v>
      </c>
      <c r="L165" s="31">
        <v>8.0000000000000001E-50</v>
      </c>
    </row>
    <row r="166" spans="1:12" x14ac:dyDescent="0.3">
      <c r="A166" t="s">
        <v>44</v>
      </c>
      <c r="B166" t="s">
        <v>376</v>
      </c>
      <c r="C166">
        <v>29875488</v>
      </c>
      <c r="D166" t="s">
        <v>44</v>
      </c>
      <c r="E166" t="s">
        <v>338</v>
      </c>
      <c r="F166" t="s">
        <v>210</v>
      </c>
      <c r="G166">
        <v>1</v>
      </c>
      <c r="H166">
        <v>1</v>
      </c>
      <c r="I166">
        <v>0.215</v>
      </c>
      <c r="J166">
        <v>0.65</v>
      </c>
      <c r="K166" t="s">
        <v>364</v>
      </c>
      <c r="L166" s="31">
        <v>5.0000000000000003E-116</v>
      </c>
    </row>
    <row r="167" spans="1:12" x14ac:dyDescent="0.3">
      <c r="A167" t="s">
        <v>44</v>
      </c>
      <c r="B167" t="s">
        <v>377</v>
      </c>
      <c r="C167">
        <v>29875488</v>
      </c>
      <c r="D167" t="s">
        <v>44</v>
      </c>
      <c r="E167" t="s">
        <v>338</v>
      </c>
      <c r="F167" t="s">
        <v>210</v>
      </c>
      <c r="G167">
        <v>1</v>
      </c>
      <c r="H167">
        <v>1</v>
      </c>
      <c r="I167">
        <v>0.215</v>
      </c>
      <c r="J167">
        <v>0.7</v>
      </c>
      <c r="K167" t="s">
        <v>349</v>
      </c>
      <c r="L167" s="31">
        <v>2.9999999999999998E-136</v>
      </c>
    </row>
    <row r="168" spans="1:12" x14ac:dyDescent="0.3">
      <c r="A168" t="s">
        <v>44</v>
      </c>
      <c r="B168" t="s">
        <v>378</v>
      </c>
      <c r="C168">
        <v>29875488</v>
      </c>
      <c r="D168" t="s">
        <v>44</v>
      </c>
      <c r="E168" t="s">
        <v>338</v>
      </c>
      <c r="F168" t="s">
        <v>210</v>
      </c>
      <c r="G168">
        <v>1</v>
      </c>
      <c r="H168">
        <v>1</v>
      </c>
      <c r="I168">
        <v>0.215</v>
      </c>
      <c r="J168">
        <v>0.28000000000000003</v>
      </c>
      <c r="K168" t="s">
        <v>253</v>
      </c>
      <c r="L168" s="31">
        <v>3.9999999999999998E-20</v>
      </c>
    </row>
    <row r="169" spans="1:12" x14ac:dyDescent="0.3">
      <c r="A169" t="s">
        <v>44</v>
      </c>
      <c r="B169" t="s">
        <v>379</v>
      </c>
      <c r="C169">
        <v>29875488</v>
      </c>
      <c r="D169" t="s">
        <v>44</v>
      </c>
      <c r="E169" t="s">
        <v>338</v>
      </c>
      <c r="F169" t="s">
        <v>210</v>
      </c>
      <c r="G169">
        <v>1</v>
      </c>
      <c r="H169">
        <v>1</v>
      </c>
      <c r="I169">
        <v>0.215</v>
      </c>
      <c r="J169">
        <v>0.6</v>
      </c>
      <c r="K169" t="s">
        <v>200</v>
      </c>
      <c r="L169" s="31">
        <v>9.9999999999999999E-96</v>
      </c>
    </row>
    <row r="170" spans="1:12" x14ac:dyDescent="0.3">
      <c r="A170" t="s">
        <v>44</v>
      </c>
      <c r="B170" t="s">
        <v>380</v>
      </c>
      <c r="C170">
        <v>29875488</v>
      </c>
      <c r="D170" t="s">
        <v>44</v>
      </c>
      <c r="E170" t="s">
        <v>338</v>
      </c>
      <c r="F170" t="s">
        <v>210</v>
      </c>
      <c r="G170">
        <v>1</v>
      </c>
      <c r="H170">
        <v>1</v>
      </c>
      <c r="I170">
        <v>0.215</v>
      </c>
      <c r="J170">
        <v>0.53</v>
      </c>
      <c r="K170" t="s">
        <v>198</v>
      </c>
      <c r="L170" s="31">
        <v>9.9999999999999992E-72</v>
      </c>
    </row>
    <row r="171" spans="1:12" x14ac:dyDescent="0.3">
      <c r="A171" t="s">
        <v>44</v>
      </c>
      <c r="B171" t="s">
        <v>381</v>
      </c>
      <c r="C171">
        <v>29875488</v>
      </c>
      <c r="D171" t="s">
        <v>44</v>
      </c>
      <c r="E171" t="s">
        <v>338</v>
      </c>
      <c r="F171" t="s">
        <v>210</v>
      </c>
      <c r="G171">
        <v>1</v>
      </c>
      <c r="H171">
        <v>1</v>
      </c>
      <c r="I171">
        <v>0.215</v>
      </c>
      <c r="J171">
        <v>0.59</v>
      </c>
      <c r="K171" t="s">
        <v>382</v>
      </c>
      <c r="L171" s="31">
        <v>2E-92</v>
      </c>
    </row>
    <row r="172" spans="1:12" x14ac:dyDescent="0.3">
      <c r="A172" t="s">
        <v>44</v>
      </c>
      <c r="B172" t="s">
        <v>383</v>
      </c>
      <c r="C172">
        <v>29875488</v>
      </c>
      <c r="D172" t="s">
        <v>44</v>
      </c>
      <c r="E172" t="s">
        <v>338</v>
      </c>
      <c r="F172" t="s">
        <v>210</v>
      </c>
      <c r="G172">
        <v>1</v>
      </c>
      <c r="H172">
        <v>1</v>
      </c>
      <c r="I172">
        <v>0.215</v>
      </c>
      <c r="J172">
        <v>0.47</v>
      </c>
      <c r="K172" t="s">
        <v>351</v>
      </c>
      <c r="L172" s="31">
        <v>6E-57</v>
      </c>
    </row>
    <row r="173" spans="1:12" x14ac:dyDescent="0.3">
      <c r="A173" t="s">
        <v>44</v>
      </c>
      <c r="B173" t="s">
        <v>384</v>
      </c>
      <c r="C173">
        <v>29875488</v>
      </c>
      <c r="D173" t="s">
        <v>44</v>
      </c>
      <c r="E173" t="s">
        <v>338</v>
      </c>
      <c r="F173" t="s">
        <v>210</v>
      </c>
      <c r="G173">
        <v>1</v>
      </c>
      <c r="H173">
        <v>1</v>
      </c>
      <c r="I173">
        <v>0.215</v>
      </c>
      <c r="J173">
        <v>0.5</v>
      </c>
      <c r="K173" t="s">
        <v>287</v>
      </c>
      <c r="L173" s="31">
        <v>7.9999999999999998E-66</v>
      </c>
    </row>
    <row r="174" spans="1:12" x14ac:dyDescent="0.3">
      <c r="A174" t="s">
        <v>44</v>
      </c>
      <c r="B174" t="s">
        <v>385</v>
      </c>
      <c r="C174">
        <v>29875488</v>
      </c>
      <c r="D174" t="s">
        <v>44</v>
      </c>
      <c r="E174" t="s">
        <v>338</v>
      </c>
      <c r="F174" t="s">
        <v>210</v>
      </c>
      <c r="G174">
        <v>1</v>
      </c>
      <c r="H174">
        <v>1</v>
      </c>
      <c r="I174">
        <v>0.215</v>
      </c>
      <c r="J174">
        <v>0.57999999999999996</v>
      </c>
      <c r="K174" t="s">
        <v>202</v>
      </c>
      <c r="L174" s="31">
        <v>2.0000000000000001E-89</v>
      </c>
    </row>
    <row r="175" spans="1:12" x14ac:dyDescent="0.3">
      <c r="A175" t="s">
        <v>44</v>
      </c>
      <c r="B175" t="s">
        <v>386</v>
      </c>
      <c r="C175">
        <v>29875488</v>
      </c>
      <c r="D175" t="s">
        <v>44</v>
      </c>
      <c r="E175" t="s">
        <v>338</v>
      </c>
      <c r="F175" t="s">
        <v>210</v>
      </c>
      <c r="G175">
        <v>1</v>
      </c>
      <c r="H175">
        <v>1</v>
      </c>
      <c r="I175">
        <v>0.215</v>
      </c>
      <c r="J175">
        <v>0.56999999999999995</v>
      </c>
      <c r="K175" t="s">
        <v>306</v>
      </c>
      <c r="L175" s="31">
        <v>1.0000000000000001E-86</v>
      </c>
    </row>
    <row r="176" spans="1:12" x14ac:dyDescent="0.3">
      <c r="A176" t="s">
        <v>44</v>
      </c>
      <c r="B176" t="s">
        <v>387</v>
      </c>
      <c r="C176">
        <v>29875488</v>
      </c>
      <c r="D176" t="s">
        <v>44</v>
      </c>
      <c r="E176" t="s">
        <v>338</v>
      </c>
      <c r="F176" t="s">
        <v>210</v>
      </c>
      <c r="G176">
        <v>1</v>
      </c>
      <c r="H176">
        <v>1</v>
      </c>
      <c r="I176">
        <v>0.215</v>
      </c>
      <c r="J176">
        <v>0.53</v>
      </c>
      <c r="K176" t="s">
        <v>198</v>
      </c>
      <c r="L176" s="31">
        <v>6.0000000000000003E-72</v>
      </c>
    </row>
    <row r="177" spans="1:12" x14ac:dyDescent="0.3">
      <c r="A177" t="s">
        <v>44</v>
      </c>
      <c r="B177" t="s">
        <v>388</v>
      </c>
      <c r="C177">
        <v>29875488</v>
      </c>
      <c r="D177" t="s">
        <v>44</v>
      </c>
      <c r="E177" t="s">
        <v>338</v>
      </c>
      <c r="F177" t="s">
        <v>210</v>
      </c>
      <c r="G177">
        <v>1</v>
      </c>
      <c r="H177">
        <v>1</v>
      </c>
      <c r="I177">
        <v>0.215</v>
      </c>
      <c r="J177">
        <v>0.49</v>
      </c>
      <c r="K177" t="s">
        <v>297</v>
      </c>
      <c r="L177" s="31">
        <v>8.0000000000000003E-61</v>
      </c>
    </row>
    <row r="178" spans="1:12" x14ac:dyDescent="0.3">
      <c r="A178" t="s">
        <v>44</v>
      </c>
      <c r="B178" t="s">
        <v>389</v>
      </c>
      <c r="C178">
        <v>29875488</v>
      </c>
      <c r="D178" t="s">
        <v>44</v>
      </c>
      <c r="E178" t="s">
        <v>338</v>
      </c>
      <c r="F178" t="s">
        <v>210</v>
      </c>
      <c r="G178">
        <v>1</v>
      </c>
      <c r="H178">
        <v>1</v>
      </c>
      <c r="I178">
        <v>0.215</v>
      </c>
      <c r="J178">
        <v>0.73</v>
      </c>
      <c r="K178" t="s">
        <v>390</v>
      </c>
      <c r="L178" s="31">
        <v>3E-152</v>
      </c>
    </row>
    <row r="179" spans="1:12" x14ac:dyDescent="0.3">
      <c r="A179" t="s">
        <v>44</v>
      </c>
      <c r="B179" t="s">
        <v>391</v>
      </c>
      <c r="C179">
        <v>29875488</v>
      </c>
      <c r="D179" t="s">
        <v>44</v>
      </c>
      <c r="E179" t="s">
        <v>338</v>
      </c>
      <c r="F179" t="s">
        <v>210</v>
      </c>
      <c r="G179">
        <v>1</v>
      </c>
      <c r="H179">
        <v>1</v>
      </c>
      <c r="I179">
        <v>0.215</v>
      </c>
      <c r="J179">
        <v>0.25</v>
      </c>
      <c r="K179" t="s">
        <v>221</v>
      </c>
      <c r="L179" s="31">
        <v>7.0000000000000003E-16</v>
      </c>
    </row>
    <row r="180" spans="1:12" x14ac:dyDescent="0.3">
      <c r="A180" t="s">
        <v>44</v>
      </c>
      <c r="B180" t="s">
        <v>392</v>
      </c>
      <c r="C180">
        <v>29875488</v>
      </c>
      <c r="D180" t="s">
        <v>44</v>
      </c>
      <c r="E180" t="s">
        <v>338</v>
      </c>
      <c r="F180" t="s">
        <v>210</v>
      </c>
      <c r="G180">
        <v>1</v>
      </c>
      <c r="H180">
        <v>1</v>
      </c>
      <c r="I180">
        <v>0.215</v>
      </c>
      <c r="J180">
        <v>0.36</v>
      </c>
      <c r="K180" t="s">
        <v>247</v>
      </c>
      <c r="L180" s="31">
        <v>4.0000000000000002E-32</v>
      </c>
    </row>
    <row r="181" spans="1:12" x14ac:dyDescent="0.3">
      <c r="A181" t="s">
        <v>44</v>
      </c>
      <c r="B181" t="s">
        <v>393</v>
      </c>
      <c r="C181">
        <v>29875488</v>
      </c>
      <c r="D181" t="s">
        <v>44</v>
      </c>
      <c r="E181" t="s">
        <v>338</v>
      </c>
      <c r="F181" t="s">
        <v>210</v>
      </c>
      <c r="G181">
        <v>1</v>
      </c>
      <c r="H181">
        <v>1</v>
      </c>
      <c r="I181">
        <v>0.215</v>
      </c>
      <c r="J181">
        <v>0.69</v>
      </c>
      <c r="K181" t="s">
        <v>394</v>
      </c>
      <c r="L181" s="31">
        <v>5.0000000000000004E-131</v>
      </c>
    </row>
    <row r="182" spans="1:12" x14ac:dyDescent="0.3">
      <c r="A182" t="s">
        <v>44</v>
      </c>
      <c r="B182" t="s">
        <v>395</v>
      </c>
      <c r="C182">
        <v>29875488</v>
      </c>
      <c r="D182" t="s">
        <v>44</v>
      </c>
      <c r="E182" t="s">
        <v>338</v>
      </c>
      <c r="F182" t="s">
        <v>210</v>
      </c>
      <c r="G182">
        <v>1</v>
      </c>
      <c r="H182">
        <v>1</v>
      </c>
      <c r="I182">
        <v>0.215</v>
      </c>
      <c r="J182">
        <v>0.23</v>
      </c>
      <c r="K182" t="s">
        <v>180</v>
      </c>
      <c r="L182" s="31">
        <v>8.9999999999999995E-14</v>
      </c>
    </row>
    <row r="183" spans="1:12" x14ac:dyDescent="0.3">
      <c r="A183" t="s">
        <v>44</v>
      </c>
      <c r="B183" t="s">
        <v>396</v>
      </c>
      <c r="C183">
        <v>29875488</v>
      </c>
      <c r="D183" t="s">
        <v>44</v>
      </c>
      <c r="E183" t="s">
        <v>338</v>
      </c>
      <c r="F183" t="s">
        <v>210</v>
      </c>
      <c r="G183">
        <v>1</v>
      </c>
      <c r="H183">
        <v>1</v>
      </c>
      <c r="I183">
        <v>0.215</v>
      </c>
      <c r="J183">
        <v>0.62</v>
      </c>
      <c r="K183" t="s">
        <v>397</v>
      </c>
      <c r="L183" s="31">
        <v>3E-103</v>
      </c>
    </row>
    <row r="184" spans="1:12" x14ac:dyDescent="0.3">
      <c r="A184" t="s">
        <v>44</v>
      </c>
      <c r="B184" t="s">
        <v>398</v>
      </c>
      <c r="C184">
        <v>29875488</v>
      </c>
      <c r="D184" t="s">
        <v>44</v>
      </c>
      <c r="E184" t="s">
        <v>338</v>
      </c>
      <c r="F184" t="s">
        <v>210</v>
      </c>
      <c r="G184">
        <v>1</v>
      </c>
      <c r="H184">
        <v>1</v>
      </c>
      <c r="I184">
        <v>0.215</v>
      </c>
      <c r="J184">
        <v>0.28000000000000003</v>
      </c>
      <c r="K184" t="s">
        <v>253</v>
      </c>
      <c r="L184" s="31">
        <v>9.9999999999999998E-20</v>
      </c>
    </row>
    <row r="185" spans="1:12" x14ac:dyDescent="0.3">
      <c r="A185" t="s">
        <v>44</v>
      </c>
      <c r="B185" t="s">
        <v>399</v>
      </c>
      <c r="C185">
        <v>29875488</v>
      </c>
      <c r="D185" t="s">
        <v>44</v>
      </c>
      <c r="E185" t="s">
        <v>338</v>
      </c>
      <c r="F185" t="s">
        <v>210</v>
      </c>
      <c r="G185">
        <v>1</v>
      </c>
      <c r="H185">
        <v>1</v>
      </c>
      <c r="I185">
        <v>0.215</v>
      </c>
      <c r="J185">
        <v>0.21</v>
      </c>
      <c r="K185">
        <f>-0.15--0.27</f>
        <v>0.12000000000000002</v>
      </c>
      <c r="L185" s="31">
        <v>7.0000000000000001E-12</v>
      </c>
    </row>
    <row r="186" spans="1:12" x14ac:dyDescent="0.3">
      <c r="A186" t="s">
        <v>44</v>
      </c>
      <c r="B186" t="s">
        <v>400</v>
      </c>
      <c r="C186">
        <v>29875488</v>
      </c>
      <c r="D186" t="s">
        <v>44</v>
      </c>
      <c r="E186" t="s">
        <v>338</v>
      </c>
      <c r="F186" t="s">
        <v>210</v>
      </c>
      <c r="G186">
        <v>1</v>
      </c>
      <c r="H186">
        <v>1</v>
      </c>
      <c r="I186">
        <v>0.215</v>
      </c>
      <c r="J186">
        <v>0.63</v>
      </c>
      <c r="K186" t="s">
        <v>342</v>
      </c>
      <c r="L186" s="31">
        <v>3.0000000000000001E-105</v>
      </c>
    </row>
    <row r="187" spans="1:12" x14ac:dyDescent="0.3">
      <c r="A187" t="s">
        <v>44</v>
      </c>
      <c r="B187" t="s">
        <v>401</v>
      </c>
      <c r="C187">
        <v>29875488</v>
      </c>
      <c r="D187" t="s">
        <v>44</v>
      </c>
      <c r="E187" t="s">
        <v>338</v>
      </c>
      <c r="F187" t="s">
        <v>210</v>
      </c>
      <c r="G187">
        <v>1</v>
      </c>
      <c r="H187">
        <v>1</v>
      </c>
      <c r="I187">
        <v>0.215</v>
      </c>
      <c r="J187">
        <v>0.53</v>
      </c>
      <c r="K187" t="s">
        <v>198</v>
      </c>
      <c r="L187" s="31">
        <v>3.0000000000000001E-74</v>
      </c>
    </row>
    <row r="188" spans="1:12" x14ac:dyDescent="0.3">
      <c r="A188" t="s">
        <v>44</v>
      </c>
      <c r="B188" t="s">
        <v>302</v>
      </c>
      <c r="C188">
        <v>29875488</v>
      </c>
      <c r="D188" t="s">
        <v>44</v>
      </c>
      <c r="E188" t="s">
        <v>338</v>
      </c>
      <c r="F188" t="s">
        <v>210</v>
      </c>
      <c r="G188">
        <v>1</v>
      </c>
      <c r="H188">
        <v>1</v>
      </c>
      <c r="I188">
        <v>0.215</v>
      </c>
      <c r="J188">
        <v>0.23</v>
      </c>
      <c r="K188" t="s">
        <v>180</v>
      </c>
      <c r="L188" s="31">
        <v>8.9999999999999995E-14</v>
      </c>
    </row>
    <row r="189" spans="1:12" x14ac:dyDescent="0.3">
      <c r="A189" t="s">
        <v>44</v>
      </c>
      <c r="B189" t="s">
        <v>402</v>
      </c>
      <c r="C189">
        <v>29875488</v>
      </c>
      <c r="D189" t="s">
        <v>44</v>
      </c>
      <c r="E189" t="s">
        <v>338</v>
      </c>
      <c r="F189" t="s">
        <v>210</v>
      </c>
      <c r="G189">
        <v>1</v>
      </c>
      <c r="H189">
        <v>1</v>
      </c>
      <c r="I189">
        <v>0.215</v>
      </c>
      <c r="J189">
        <v>0.7</v>
      </c>
      <c r="K189" t="s">
        <v>349</v>
      </c>
      <c r="L189" s="31">
        <v>6.0000000000000002E-135</v>
      </c>
    </row>
    <row r="190" spans="1:12" x14ac:dyDescent="0.3">
      <c r="A190" t="s">
        <v>44</v>
      </c>
      <c r="B190" t="s">
        <v>403</v>
      </c>
      <c r="C190">
        <v>29875488</v>
      </c>
      <c r="D190" t="s">
        <v>44</v>
      </c>
      <c r="E190" t="s">
        <v>338</v>
      </c>
      <c r="F190" t="s">
        <v>210</v>
      </c>
      <c r="G190">
        <v>1</v>
      </c>
      <c r="H190">
        <v>1</v>
      </c>
      <c r="I190">
        <v>0.215</v>
      </c>
      <c r="J190">
        <v>0.62</v>
      </c>
      <c r="K190" t="s">
        <v>397</v>
      </c>
      <c r="L190" s="31">
        <v>4.9999999999999998E-104</v>
      </c>
    </row>
    <row r="191" spans="1:12" x14ac:dyDescent="0.3">
      <c r="A191" t="s">
        <v>44</v>
      </c>
      <c r="B191" t="s">
        <v>404</v>
      </c>
      <c r="C191">
        <v>29875488</v>
      </c>
      <c r="D191" t="s">
        <v>44</v>
      </c>
      <c r="E191" t="s">
        <v>338</v>
      </c>
      <c r="F191" t="s">
        <v>210</v>
      </c>
      <c r="G191">
        <v>1</v>
      </c>
      <c r="H191">
        <v>1</v>
      </c>
      <c r="I191">
        <v>0.215</v>
      </c>
      <c r="J191">
        <v>0.64</v>
      </c>
      <c r="K191" t="s">
        <v>405</v>
      </c>
      <c r="L191" s="31">
        <v>1.0000000000000001E-110</v>
      </c>
    </row>
    <row r="192" spans="1:12" x14ac:dyDescent="0.3">
      <c r="A192" t="s">
        <v>44</v>
      </c>
      <c r="B192" t="s">
        <v>406</v>
      </c>
      <c r="C192">
        <v>29875488</v>
      </c>
      <c r="D192" t="s">
        <v>44</v>
      </c>
      <c r="E192" t="s">
        <v>338</v>
      </c>
      <c r="F192" t="s">
        <v>210</v>
      </c>
      <c r="G192">
        <v>1</v>
      </c>
      <c r="H192">
        <v>1</v>
      </c>
      <c r="I192">
        <v>0.215</v>
      </c>
      <c r="J192">
        <v>0.56999999999999995</v>
      </c>
      <c r="K192" t="s">
        <v>306</v>
      </c>
      <c r="L192" s="31">
        <v>3.0000000000000001E-86</v>
      </c>
    </row>
    <row r="193" spans="1:12" x14ac:dyDescent="0.3">
      <c r="A193" t="s">
        <v>44</v>
      </c>
      <c r="B193" t="s">
        <v>407</v>
      </c>
      <c r="C193">
        <v>29875488</v>
      </c>
      <c r="D193" t="s">
        <v>44</v>
      </c>
      <c r="E193" t="s">
        <v>338</v>
      </c>
      <c r="F193" t="s">
        <v>210</v>
      </c>
      <c r="G193">
        <v>1</v>
      </c>
      <c r="H193">
        <v>1</v>
      </c>
      <c r="I193">
        <v>0.215</v>
      </c>
      <c r="J193">
        <v>0.52</v>
      </c>
      <c r="K193" t="s">
        <v>173</v>
      </c>
      <c r="L193" s="31">
        <v>2E-70</v>
      </c>
    </row>
    <row r="194" spans="1:12" x14ac:dyDescent="0.3">
      <c r="A194" t="s">
        <v>44</v>
      </c>
      <c r="B194" t="s">
        <v>408</v>
      </c>
      <c r="C194">
        <v>29875488</v>
      </c>
      <c r="D194" t="s">
        <v>44</v>
      </c>
      <c r="E194" t="s">
        <v>338</v>
      </c>
      <c r="F194" t="s">
        <v>210</v>
      </c>
      <c r="G194">
        <v>1</v>
      </c>
      <c r="H194">
        <v>1</v>
      </c>
      <c r="I194">
        <v>0.215</v>
      </c>
      <c r="J194">
        <v>0.33</v>
      </c>
      <c r="K194" t="s">
        <v>281</v>
      </c>
      <c r="L194" s="31">
        <v>1E-27</v>
      </c>
    </row>
    <row r="195" spans="1:12" x14ac:dyDescent="0.3">
      <c r="A195" t="s">
        <v>44</v>
      </c>
      <c r="B195" t="s">
        <v>409</v>
      </c>
      <c r="C195">
        <v>29875488</v>
      </c>
      <c r="D195" t="s">
        <v>44</v>
      </c>
      <c r="E195" t="s">
        <v>338</v>
      </c>
      <c r="F195" t="s">
        <v>210</v>
      </c>
      <c r="G195">
        <v>1</v>
      </c>
      <c r="H195">
        <v>1</v>
      </c>
      <c r="I195">
        <v>0.215</v>
      </c>
      <c r="J195">
        <v>0.31</v>
      </c>
      <c r="K195" t="s">
        <v>212</v>
      </c>
      <c r="L195" s="31">
        <v>4.9999999999999998E-24</v>
      </c>
    </row>
    <row r="196" spans="1:12" x14ac:dyDescent="0.3">
      <c r="A196" t="s">
        <v>44</v>
      </c>
      <c r="B196" t="s">
        <v>410</v>
      </c>
      <c r="C196">
        <v>29875488</v>
      </c>
      <c r="D196" t="s">
        <v>44</v>
      </c>
      <c r="E196" t="s">
        <v>338</v>
      </c>
      <c r="F196" t="s">
        <v>210</v>
      </c>
      <c r="G196">
        <v>1</v>
      </c>
      <c r="H196">
        <v>1</v>
      </c>
      <c r="I196">
        <v>0.215</v>
      </c>
      <c r="J196">
        <v>0.6</v>
      </c>
      <c r="K196" t="s">
        <v>200</v>
      </c>
      <c r="L196" s="31">
        <v>9.9999999999999999E-96</v>
      </c>
    </row>
    <row r="197" spans="1:12" x14ac:dyDescent="0.3">
      <c r="A197" t="s">
        <v>44</v>
      </c>
      <c r="B197" t="s">
        <v>411</v>
      </c>
      <c r="C197">
        <v>29875488</v>
      </c>
      <c r="D197" t="s">
        <v>44</v>
      </c>
      <c r="E197" t="s">
        <v>338</v>
      </c>
      <c r="F197" t="s">
        <v>210</v>
      </c>
      <c r="G197">
        <v>1</v>
      </c>
      <c r="H197">
        <v>1</v>
      </c>
      <c r="I197">
        <v>0.215</v>
      </c>
      <c r="J197">
        <v>0.51</v>
      </c>
      <c r="K197" t="s">
        <v>333</v>
      </c>
      <c r="L197" s="31">
        <v>4.0000000000000003E-68</v>
      </c>
    </row>
    <row r="198" spans="1:12" x14ac:dyDescent="0.3">
      <c r="A198" t="s">
        <v>44</v>
      </c>
      <c r="B198" t="s">
        <v>412</v>
      </c>
      <c r="C198">
        <v>29875488</v>
      </c>
      <c r="D198" t="s">
        <v>44</v>
      </c>
      <c r="E198" t="s">
        <v>338</v>
      </c>
      <c r="F198" t="s">
        <v>210</v>
      </c>
      <c r="G198">
        <v>1</v>
      </c>
      <c r="H198">
        <v>1</v>
      </c>
      <c r="I198">
        <v>0.215</v>
      </c>
      <c r="J198">
        <v>0.52</v>
      </c>
      <c r="K198" t="s">
        <v>173</v>
      </c>
      <c r="L198" s="31">
        <v>9.9999999999999996E-70</v>
      </c>
    </row>
    <row r="199" spans="1:12" x14ac:dyDescent="0.3">
      <c r="A199" t="s">
        <v>44</v>
      </c>
      <c r="B199" t="s">
        <v>413</v>
      </c>
      <c r="C199">
        <v>29875488</v>
      </c>
      <c r="D199" t="s">
        <v>44</v>
      </c>
      <c r="E199" t="s">
        <v>338</v>
      </c>
      <c r="F199" t="s">
        <v>210</v>
      </c>
      <c r="G199">
        <v>1</v>
      </c>
      <c r="H199">
        <v>1</v>
      </c>
      <c r="I199">
        <v>0.215</v>
      </c>
      <c r="J199">
        <v>0.55000000000000004</v>
      </c>
      <c r="K199" t="s">
        <v>283</v>
      </c>
      <c r="L199" s="31">
        <v>4E-78</v>
      </c>
    </row>
    <row r="200" spans="1:12" x14ac:dyDescent="0.3">
      <c r="A200" t="s">
        <v>44</v>
      </c>
      <c r="B200" t="s">
        <v>414</v>
      </c>
      <c r="C200">
        <v>29875488</v>
      </c>
      <c r="D200" t="s">
        <v>44</v>
      </c>
      <c r="E200" t="s">
        <v>338</v>
      </c>
      <c r="F200" t="s">
        <v>210</v>
      </c>
      <c r="G200">
        <v>1</v>
      </c>
      <c r="H200">
        <v>1</v>
      </c>
      <c r="I200">
        <v>0.215</v>
      </c>
      <c r="J200">
        <v>0.4</v>
      </c>
      <c r="K200" t="s">
        <v>243</v>
      </c>
      <c r="L200" s="31">
        <v>3.9999999999999997E-40</v>
      </c>
    </row>
    <row r="201" spans="1:12" x14ac:dyDescent="0.3">
      <c r="A201" t="s">
        <v>44</v>
      </c>
      <c r="B201" t="s">
        <v>415</v>
      </c>
      <c r="C201">
        <v>29875488</v>
      </c>
      <c r="D201" t="s">
        <v>44</v>
      </c>
      <c r="E201" t="s">
        <v>338</v>
      </c>
      <c r="F201" t="s">
        <v>210</v>
      </c>
      <c r="G201">
        <v>1</v>
      </c>
      <c r="H201">
        <v>1</v>
      </c>
      <c r="I201">
        <v>0.215</v>
      </c>
      <c r="J201">
        <v>0.61</v>
      </c>
      <c r="K201" t="s">
        <v>236</v>
      </c>
      <c r="L201" s="31">
        <v>3E-98</v>
      </c>
    </row>
    <row r="202" spans="1:12" x14ac:dyDescent="0.3">
      <c r="A202" t="s">
        <v>44</v>
      </c>
      <c r="B202" t="s">
        <v>416</v>
      </c>
      <c r="C202">
        <v>29875488</v>
      </c>
      <c r="D202" t="s">
        <v>44</v>
      </c>
      <c r="E202" t="s">
        <v>338</v>
      </c>
      <c r="F202" t="s">
        <v>210</v>
      </c>
      <c r="G202">
        <v>1</v>
      </c>
      <c r="H202">
        <v>1</v>
      </c>
      <c r="I202">
        <v>0.215</v>
      </c>
      <c r="J202">
        <v>0.41</v>
      </c>
      <c r="K202" t="s">
        <v>175</v>
      </c>
      <c r="L202" s="31">
        <v>3E-43</v>
      </c>
    </row>
    <row r="203" spans="1:12" x14ac:dyDescent="0.3">
      <c r="A203" t="s">
        <v>44</v>
      </c>
      <c r="B203" t="s">
        <v>417</v>
      </c>
      <c r="C203">
        <v>29875488</v>
      </c>
      <c r="D203" t="s">
        <v>44</v>
      </c>
      <c r="E203" t="s">
        <v>338</v>
      </c>
      <c r="F203" t="s">
        <v>210</v>
      </c>
      <c r="G203">
        <v>1</v>
      </c>
      <c r="H203">
        <v>1</v>
      </c>
      <c r="I203">
        <v>0.215</v>
      </c>
      <c r="J203">
        <v>0.62</v>
      </c>
      <c r="K203" t="s">
        <v>397</v>
      </c>
      <c r="L203" s="31">
        <v>9E-103</v>
      </c>
    </row>
    <row r="204" spans="1:12" x14ac:dyDescent="0.3">
      <c r="A204" t="s">
        <v>44</v>
      </c>
      <c r="B204" t="s">
        <v>418</v>
      </c>
      <c r="C204">
        <v>29875488</v>
      </c>
      <c r="D204" t="s">
        <v>44</v>
      </c>
      <c r="E204" t="s">
        <v>338</v>
      </c>
      <c r="F204" t="s">
        <v>210</v>
      </c>
      <c r="G204">
        <v>1</v>
      </c>
      <c r="H204">
        <v>1</v>
      </c>
      <c r="I204">
        <v>0.215</v>
      </c>
      <c r="J204">
        <v>0.38</v>
      </c>
      <c r="K204" t="s">
        <v>239</v>
      </c>
      <c r="L204" s="31">
        <v>9.0000000000000008E-37</v>
      </c>
    </row>
    <row r="205" spans="1:12" x14ac:dyDescent="0.3">
      <c r="A205" t="s">
        <v>44</v>
      </c>
      <c r="B205" t="s">
        <v>419</v>
      </c>
      <c r="C205">
        <v>29875488</v>
      </c>
      <c r="D205" t="s">
        <v>44</v>
      </c>
      <c r="E205" t="s">
        <v>338</v>
      </c>
      <c r="F205" t="s">
        <v>210</v>
      </c>
      <c r="G205">
        <v>1</v>
      </c>
      <c r="H205">
        <v>1</v>
      </c>
      <c r="I205">
        <v>0.215</v>
      </c>
      <c r="J205">
        <v>0.57999999999999996</v>
      </c>
      <c r="K205" t="s">
        <v>202</v>
      </c>
      <c r="L205" s="31">
        <v>2.9999999999999999E-89</v>
      </c>
    </row>
    <row r="206" spans="1:12" x14ac:dyDescent="0.3">
      <c r="A206" t="s">
        <v>44</v>
      </c>
      <c r="B206" t="s">
        <v>420</v>
      </c>
      <c r="C206">
        <v>29875488</v>
      </c>
      <c r="D206" t="s">
        <v>44</v>
      </c>
      <c r="E206" t="s">
        <v>338</v>
      </c>
      <c r="F206" t="s">
        <v>210</v>
      </c>
      <c r="G206">
        <v>1</v>
      </c>
      <c r="H206">
        <v>1</v>
      </c>
      <c r="I206">
        <v>0.215</v>
      </c>
      <c r="J206">
        <v>0.44</v>
      </c>
      <c r="K206" t="s">
        <v>358</v>
      </c>
      <c r="L206" s="31">
        <v>9.9999999999999997E-49</v>
      </c>
    </row>
    <row r="207" spans="1:12" x14ac:dyDescent="0.3">
      <c r="A207" t="s">
        <v>44</v>
      </c>
      <c r="B207" t="s">
        <v>421</v>
      </c>
      <c r="C207">
        <v>29875488</v>
      </c>
      <c r="D207" t="s">
        <v>44</v>
      </c>
      <c r="E207" t="s">
        <v>338</v>
      </c>
      <c r="F207" t="s">
        <v>210</v>
      </c>
      <c r="G207">
        <v>1</v>
      </c>
      <c r="H207">
        <v>1</v>
      </c>
      <c r="I207">
        <v>0.215</v>
      </c>
      <c r="J207">
        <v>0.59</v>
      </c>
      <c r="K207" t="s">
        <v>382</v>
      </c>
      <c r="L207" s="31">
        <v>9.9999999999999999E-91</v>
      </c>
    </row>
    <row r="208" spans="1:12" x14ac:dyDescent="0.3">
      <c r="A208" t="s">
        <v>44</v>
      </c>
      <c r="B208" t="s">
        <v>422</v>
      </c>
      <c r="C208">
        <v>29875488</v>
      </c>
      <c r="D208" t="s">
        <v>44</v>
      </c>
      <c r="E208" t="s">
        <v>338</v>
      </c>
      <c r="F208" t="s">
        <v>210</v>
      </c>
      <c r="G208">
        <v>1</v>
      </c>
      <c r="H208">
        <v>1</v>
      </c>
      <c r="I208">
        <v>0.215</v>
      </c>
      <c r="J208">
        <v>0.62</v>
      </c>
      <c r="K208" t="s">
        <v>397</v>
      </c>
      <c r="L208" s="31">
        <v>1.9999999999999999E-104</v>
      </c>
    </row>
    <row r="209" spans="1:12" x14ac:dyDescent="0.3">
      <c r="A209" t="s">
        <v>44</v>
      </c>
      <c r="B209" t="s">
        <v>423</v>
      </c>
      <c r="C209">
        <v>29875488</v>
      </c>
      <c r="D209" t="s">
        <v>44</v>
      </c>
      <c r="E209" t="s">
        <v>338</v>
      </c>
      <c r="F209" t="s">
        <v>210</v>
      </c>
      <c r="G209">
        <v>1</v>
      </c>
      <c r="H209">
        <v>1</v>
      </c>
      <c r="I209">
        <v>0.215</v>
      </c>
      <c r="J209">
        <v>0.38</v>
      </c>
      <c r="K209" t="s">
        <v>239</v>
      </c>
      <c r="L209" s="31">
        <v>4.9999999999999997E-37</v>
      </c>
    </row>
    <row r="210" spans="1:12" x14ac:dyDescent="0.3">
      <c r="A210" t="s">
        <v>44</v>
      </c>
      <c r="B210" t="s">
        <v>424</v>
      </c>
      <c r="C210">
        <v>29875488</v>
      </c>
      <c r="D210" t="s">
        <v>44</v>
      </c>
      <c r="E210" t="s">
        <v>338</v>
      </c>
      <c r="F210" t="s">
        <v>210</v>
      </c>
      <c r="G210">
        <v>1</v>
      </c>
      <c r="H210">
        <v>1</v>
      </c>
      <c r="I210">
        <v>0.215</v>
      </c>
      <c r="J210">
        <v>0.57999999999999996</v>
      </c>
      <c r="K210" t="s">
        <v>202</v>
      </c>
      <c r="L210" s="31">
        <v>9.9999999999999993E-89</v>
      </c>
    </row>
    <row r="211" spans="1:12" x14ac:dyDescent="0.3">
      <c r="A211" t="s">
        <v>44</v>
      </c>
      <c r="B211" t="s">
        <v>425</v>
      </c>
      <c r="C211">
        <v>33067605</v>
      </c>
      <c r="D211" t="s">
        <v>426</v>
      </c>
      <c r="E211" t="s">
        <v>427</v>
      </c>
      <c r="F211" t="s">
        <v>428</v>
      </c>
      <c r="G211">
        <v>0.99390325200295704</v>
      </c>
      <c r="H211">
        <v>1</v>
      </c>
      <c r="I211">
        <v>0.78</v>
      </c>
      <c r="J211">
        <v>0.16120000000000001</v>
      </c>
      <c r="K211" t="s">
        <v>159</v>
      </c>
      <c r="L211" s="31">
        <v>1E-52</v>
      </c>
    </row>
    <row r="212" spans="1:12" x14ac:dyDescent="0.3">
      <c r="A212" t="s">
        <v>44</v>
      </c>
      <c r="B212" t="s">
        <v>429</v>
      </c>
      <c r="C212">
        <v>33067605</v>
      </c>
      <c r="D212" t="s">
        <v>426</v>
      </c>
      <c r="E212" t="s">
        <v>427</v>
      </c>
      <c r="F212" t="s">
        <v>428</v>
      </c>
      <c r="G212">
        <v>0.99390325200295704</v>
      </c>
      <c r="H212">
        <v>1</v>
      </c>
      <c r="I212">
        <v>0.78</v>
      </c>
      <c r="J212">
        <v>0.20910000000000001</v>
      </c>
      <c r="K212" t="s">
        <v>159</v>
      </c>
      <c r="L212" s="31">
        <v>4.0000000000000001E-59</v>
      </c>
    </row>
    <row r="213" spans="1:12" x14ac:dyDescent="0.3">
      <c r="A213" t="s">
        <v>44</v>
      </c>
      <c r="B213" t="s">
        <v>430</v>
      </c>
      <c r="C213">
        <v>33067605</v>
      </c>
      <c r="D213" t="s">
        <v>426</v>
      </c>
      <c r="E213" t="s">
        <v>427</v>
      </c>
      <c r="F213" t="s">
        <v>428</v>
      </c>
      <c r="G213">
        <v>0.99390325200295704</v>
      </c>
      <c r="H213">
        <v>1</v>
      </c>
      <c r="I213">
        <v>0.78</v>
      </c>
      <c r="J213">
        <v>7.0199999999999999E-2</v>
      </c>
      <c r="K213" t="s">
        <v>159</v>
      </c>
      <c r="L213" s="31">
        <v>3E-11</v>
      </c>
    </row>
    <row r="214" spans="1:12" x14ac:dyDescent="0.3">
      <c r="A214" t="s">
        <v>44</v>
      </c>
      <c r="B214" t="s">
        <v>431</v>
      </c>
      <c r="C214">
        <v>29875488</v>
      </c>
      <c r="D214" t="s">
        <v>426</v>
      </c>
      <c r="E214" t="s">
        <v>427</v>
      </c>
      <c r="F214" t="s">
        <v>428</v>
      </c>
      <c r="G214">
        <v>0.99390325200295704</v>
      </c>
      <c r="H214">
        <v>1</v>
      </c>
      <c r="I214">
        <v>0.22</v>
      </c>
      <c r="J214">
        <v>0.28999999999999998</v>
      </c>
      <c r="K214" t="s">
        <v>309</v>
      </c>
      <c r="L214" s="31">
        <v>8.9999999999999997E-22</v>
      </c>
    </row>
    <row r="215" spans="1:12" x14ac:dyDescent="0.3">
      <c r="A215" t="s">
        <v>44</v>
      </c>
      <c r="B215" t="s">
        <v>432</v>
      </c>
      <c r="C215">
        <v>29875488</v>
      </c>
      <c r="D215" t="s">
        <v>426</v>
      </c>
      <c r="E215" t="s">
        <v>427</v>
      </c>
      <c r="F215" t="s">
        <v>428</v>
      </c>
      <c r="G215">
        <v>0.99390325200295704</v>
      </c>
      <c r="H215">
        <v>1</v>
      </c>
      <c r="I215">
        <v>0.22</v>
      </c>
      <c r="J215">
        <v>0.25</v>
      </c>
      <c r="K215" t="s">
        <v>221</v>
      </c>
      <c r="L215" s="31">
        <v>9.9999999999999998E-17</v>
      </c>
    </row>
    <row r="216" spans="1:12" x14ac:dyDescent="0.3">
      <c r="A216" t="s">
        <v>44</v>
      </c>
      <c r="B216" t="s">
        <v>433</v>
      </c>
      <c r="C216">
        <v>29875488</v>
      </c>
      <c r="D216" t="s">
        <v>426</v>
      </c>
      <c r="E216" t="s">
        <v>427</v>
      </c>
      <c r="F216" t="s">
        <v>428</v>
      </c>
      <c r="G216">
        <v>0.99390325200295704</v>
      </c>
      <c r="H216">
        <v>1</v>
      </c>
      <c r="I216">
        <v>0.22</v>
      </c>
      <c r="J216">
        <v>0.5</v>
      </c>
      <c r="K216" t="s">
        <v>287</v>
      </c>
      <c r="L216" s="31">
        <v>6.0000000000000004E-66</v>
      </c>
    </row>
    <row r="217" spans="1:12" x14ac:dyDescent="0.3">
      <c r="A217" t="s">
        <v>44</v>
      </c>
      <c r="B217" t="s">
        <v>434</v>
      </c>
      <c r="C217">
        <v>29875488</v>
      </c>
      <c r="D217" t="s">
        <v>426</v>
      </c>
      <c r="E217" t="s">
        <v>427</v>
      </c>
      <c r="F217" t="s">
        <v>428</v>
      </c>
      <c r="G217">
        <v>0.99390325200295704</v>
      </c>
      <c r="H217">
        <v>1</v>
      </c>
      <c r="I217">
        <v>0.22</v>
      </c>
      <c r="J217">
        <v>0.62</v>
      </c>
      <c r="K217" t="s">
        <v>397</v>
      </c>
      <c r="L217" s="31">
        <v>3.9999999999999997E-104</v>
      </c>
    </row>
    <row r="218" spans="1:12" x14ac:dyDescent="0.3">
      <c r="A218" t="s">
        <v>44</v>
      </c>
      <c r="B218" t="s">
        <v>435</v>
      </c>
      <c r="C218">
        <v>29875488</v>
      </c>
      <c r="D218" t="s">
        <v>426</v>
      </c>
      <c r="E218" t="s">
        <v>427</v>
      </c>
      <c r="F218" t="s">
        <v>428</v>
      </c>
      <c r="G218">
        <v>0.99390325200295704</v>
      </c>
      <c r="H218">
        <v>1</v>
      </c>
      <c r="I218">
        <v>0.22</v>
      </c>
      <c r="J218">
        <v>0.24</v>
      </c>
      <c r="K218" t="s">
        <v>171</v>
      </c>
      <c r="L218" s="31">
        <v>1.0000000000000001E-15</v>
      </c>
    </row>
    <row r="219" spans="1:12" x14ac:dyDescent="0.3">
      <c r="A219" t="s">
        <v>44</v>
      </c>
      <c r="B219" t="s">
        <v>436</v>
      </c>
      <c r="C219">
        <v>29875488</v>
      </c>
      <c r="D219" t="s">
        <v>426</v>
      </c>
      <c r="E219" t="s">
        <v>427</v>
      </c>
      <c r="F219" t="s">
        <v>428</v>
      </c>
      <c r="G219">
        <v>0.99390325200295704</v>
      </c>
      <c r="H219">
        <v>1</v>
      </c>
      <c r="I219">
        <v>0.22</v>
      </c>
      <c r="J219">
        <v>0.31</v>
      </c>
      <c r="K219" t="s">
        <v>212</v>
      </c>
      <c r="L219" s="31">
        <v>1.9999999999999998E-24</v>
      </c>
    </row>
    <row r="220" spans="1:12" x14ac:dyDescent="0.3">
      <c r="A220" t="s">
        <v>44</v>
      </c>
      <c r="B220" t="s">
        <v>437</v>
      </c>
      <c r="C220">
        <v>29875488</v>
      </c>
      <c r="D220" t="s">
        <v>426</v>
      </c>
      <c r="E220" t="s">
        <v>427</v>
      </c>
      <c r="F220" t="s">
        <v>428</v>
      </c>
      <c r="G220">
        <v>0.99390325200295704</v>
      </c>
      <c r="H220">
        <v>1</v>
      </c>
      <c r="I220">
        <v>0.22</v>
      </c>
      <c r="J220">
        <v>0.48</v>
      </c>
      <c r="K220" t="s">
        <v>273</v>
      </c>
      <c r="L220" s="31">
        <v>4.0000000000000002E-62</v>
      </c>
    </row>
    <row r="221" spans="1:12" x14ac:dyDescent="0.3">
      <c r="A221" t="s">
        <v>44</v>
      </c>
      <c r="B221" t="s">
        <v>438</v>
      </c>
      <c r="C221">
        <v>29875488</v>
      </c>
      <c r="D221" t="s">
        <v>426</v>
      </c>
      <c r="E221" t="s">
        <v>427</v>
      </c>
      <c r="F221" t="s">
        <v>428</v>
      </c>
      <c r="G221">
        <v>0.99390325200295704</v>
      </c>
      <c r="H221">
        <v>1</v>
      </c>
      <c r="I221">
        <v>0.22</v>
      </c>
      <c r="J221">
        <v>0.24</v>
      </c>
      <c r="K221" t="s">
        <v>171</v>
      </c>
      <c r="L221" s="31">
        <v>1.0000000000000001E-15</v>
      </c>
    </row>
    <row r="222" spans="1:12" x14ac:dyDescent="0.3">
      <c r="A222" t="s">
        <v>44</v>
      </c>
      <c r="B222" t="s">
        <v>439</v>
      </c>
      <c r="C222">
        <v>29875488</v>
      </c>
      <c r="D222" t="s">
        <v>426</v>
      </c>
      <c r="E222" t="s">
        <v>427</v>
      </c>
      <c r="F222" t="s">
        <v>428</v>
      </c>
      <c r="G222">
        <v>0.99390325200295704</v>
      </c>
      <c r="H222">
        <v>1</v>
      </c>
      <c r="I222">
        <v>0.22</v>
      </c>
      <c r="J222">
        <v>0.26</v>
      </c>
      <c r="K222" t="s">
        <v>167</v>
      </c>
      <c r="L222" s="31">
        <v>4.0000000000000003E-18</v>
      </c>
    </row>
    <row r="223" spans="1:12" x14ac:dyDescent="0.3">
      <c r="A223" t="s">
        <v>44</v>
      </c>
      <c r="B223" t="s">
        <v>440</v>
      </c>
      <c r="C223">
        <v>29875488</v>
      </c>
      <c r="D223" t="s">
        <v>426</v>
      </c>
      <c r="E223" t="s">
        <v>427</v>
      </c>
      <c r="F223" t="s">
        <v>428</v>
      </c>
      <c r="G223">
        <v>0.99390325200295704</v>
      </c>
      <c r="H223">
        <v>1</v>
      </c>
      <c r="I223">
        <v>0.22</v>
      </c>
      <c r="J223">
        <v>0.22</v>
      </c>
      <c r="K223" t="s">
        <v>182</v>
      </c>
      <c r="L223" s="31">
        <v>1E-13</v>
      </c>
    </row>
    <row r="224" spans="1:12" x14ac:dyDescent="0.3">
      <c r="A224" t="s">
        <v>44</v>
      </c>
      <c r="B224" t="s">
        <v>441</v>
      </c>
      <c r="C224">
        <v>29875488</v>
      </c>
      <c r="D224" t="s">
        <v>426</v>
      </c>
      <c r="E224" t="s">
        <v>427</v>
      </c>
      <c r="F224" t="s">
        <v>428</v>
      </c>
      <c r="G224">
        <v>0.99390325200295704</v>
      </c>
      <c r="H224">
        <v>1</v>
      </c>
      <c r="I224">
        <v>0.22</v>
      </c>
      <c r="J224">
        <v>0.36</v>
      </c>
      <c r="K224" t="s">
        <v>247</v>
      </c>
      <c r="L224" s="31">
        <v>1.9999999999999999E-34</v>
      </c>
    </row>
    <row r="225" spans="1:12" x14ac:dyDescent="0.3">
      <c r="A225" t="s">
        <v>44</v>
      </c>
      <c r="B225" t="s">
        <v>442</v>
      </c>
      <c r="C225">
        <v>29875488</v>
      </c>
      <c r="D225" t="s">
        <v>426</v>
      </c>
      <c r="E225" t="s">
        <v>427</v>
      </c>
      <c r="F225" t="s">
        <v>428</v>
      </c>
      <c r="G225">
        <v>0.99390325200295704</v>
      </c>
      <c r="H225">
        <v>1</v>
      </c>
      <c r="I225">
        <v>0.22</v>
      </c>
      <c r="J225">
        <v>0.44</v>
      </c>
      <c r="K225" t="s">
        <v>358</v>
      </c>
      <c r="L225" s="31">
        <v>4.9999999999999997E-50</v>
      </c>
    </row>
    <row r="226" spans="1:12" x14ac:dyDescent="0.3">
      <c r="A226" t="s">
        <v>44</v>
      </c>
      <c r="B226" t="s">
        <v>443</v>
      </c>
      <c r="C226">
        <v>29875488</v>
      </c>
      <c r="D226" t="s">
        <v>426</v>
      </c>
      <c r="E226" t="s">
        <v>427</v>
      </c>
      <c r="F226" t="s">
        <v>428</v>
      </c>
      <c r="G226">
        <v>0.99390325200295704</v>
      </c>
      <c r="H226">
        <v>1</v>
      </c>
      <c r="I226">
        <v>0.22</v>
      </c>
      <c r="J226">
        <v>0.26</v>
      </c>
      <c r="K226" t="s">
        <v>167</v>
      </c>
      <c r="L226" s="31">
        <v>8.0000000000000006E-18</v>
      </c>
    </row>
    <row r="227" spans="1:12" x14ac:dyDescent="0.3">
      <c r="A227" t="s">
        <v>44</v>
      </c>
      <c r="B227" t="s">
        <v>444</v>
      </c>
      <c r="C227">
        <v>29875488</v>
      </c>
      <c r="D227" t="s">
        <v>426</v>
      </c>
      <c r="E227" t="s">
        <v>427</v>
      </c>
      <c r="F227" t="s">
        <v>428</v>
      </c>
      <c r="G227">
        <v>0.99390325200295704</v>
      </c>
      <c r="H227">
        <v>1</v>
      </c>
      <c r="I227">
        <v>0.22</v>
      </c>
      <c r="J227">
        <v>0.5</v>
      </c>
      <c r="K227" t="s">
        <v>287</v>
      </c>
      <c r="L227" s="31">
        <v>4.9999999999999998E-65</v>
      </c>
    </row>
    <row r="228" spans="1:12" x14ac:dyDescent="0.3">
      <c r="A228" t="s">
        <v>44</v>
      </c>
      <c r="B228" t="s">
        <v>445</v>
      </c>
      <c r="C228">
        <v>29875488</v>
      </c>
      <c r="D228" t="s">
        <v>426</v>
      </c>
      <c r="E228" t="s">
        <v>427</v>
      </c>
      <c r="F228" t="s">
        <v>428</v>
      </c>
      <c r="G228">
        <v>0.99390325200295704</v>
      </c>
      <c r="H228">
        <v>1</v>
      </c>
      <c r="I228">
        <v>0.22</v>
      </c>
      <c r="J228">
        <v>0.54</v>
      </c>
      <c r="K228" t="s">
        <v>233</v>
      </c>
      <c r="L228" s="31">
        <v>1E-78</v>
      </c>
    </row>
    <row r="229" spans="1:12" x14ac:dyDescent="0.3">
      <c r="A229" t="s">
        <v>44</v>
      </c>
      <c r="B229" t="s">
        <v>446</v>
      </c>
      <c r="C229">
        <v>29875488</v>
      </c>
      <c r="D229" t="s">
        <v>426</v>
      </c>
      <c r="E229" t="s">
        <v>427</v>
      </c>
      <c r="F229" t="s">
        <v>428</v>
      </c>
      <c r="G229">
        <v>0.99390325200295704</v>
      </c>
      <c r="H229">
        <v>1</v>
      </c>
      <c r="I229">
        <v>0.22</v>
      </c>
      <c r="J229">
        <v>0.51</v>
      </c>
      <c r="K229" t="s">
        <v>333</v>
      </c>
      <c r="L229" s="31">
        <v>7.0000000000000003E-68</v>
      </c>
    </row>
    <row r="230" spans="1:12" x14ac:dyDescent="0.3">
      <c r="A230" t="s">
        <v>44</v>
      </c>
      <c r="B230" t="s">
        <v>447</v>
      </c>
      <c r="C230">
        <v>29875488</v>
      </c>
      <c r="D230" t="s">
        <v>426</v>
      </c>
      <c r="E230" t="s">
        <v>427</v>
      </c>
      <c r="F230" t="s">
        <v>428</v>
      </c>
      <c r="G230">
        <v>0.99390325200295704</v>
      </c>
      <c r="H230">
        <v>1</v>
      </c>
      <c r="I230">
        <v>0.22</v>
      </c>
      <c r="J230">
        <v>0.25</v>
      </c>
      <c r="K230">
        <f>-0.19--0.31</f>
        <v>0.12</v>
      </c>
      <c r="L230" s="31">
        <v>2E-16</v>
      </c>
    </row>
    <row r="231" spans="1:12" x14ac:dyDescent="0.3">
      <c r="A231" t="s">
        <v>44</v>
      </c>
      <c r="B231" t="s">
        <v>448</v>
      </c>
      <c r="C231">
        <v>29875488</v>
      </c>
      <c r="D231" t="s">
        <v>426</v>
      </c>
      <c r="E231" t="s">
        <v>427</v>
      </c>
      <c r="F231" t="s">
        <v>428</v>
      </c>
      <c r="G231">
        <v>0.99390325200295704</v>
      </c>
      <c r="H231">
        <v>1</v>
      </c>
      <c r="I231">
        <v>0.22</v>
      </c>
      <c r="J231">
        <v>0.25</v>
      </c>
      <c r="K231" t="s">
        <v>221</v>
      </c>
      <c r="L231" s="31">
        <v>3.0000000000000001E-17</v>
      </c>
    </row>
    <row r="232" spans="1:12" x14ac:dyDescent="0.3">
      <c r="A232" t="s">
        <v>44</v>
      </c>
      <c r="B232" t="s">
        <v>449</v>
      </c>
      <c r="C232">
        <v>29875488</v>
      </c>
      <c r="D232" t="s">
        <v>426</v>
      </c>
      <c r="E232" t="s">
        <v>427</v>
      </c>
      <c r="F232" t="s">
        <v>428</v>
      </c>
      <c r="G232">
        <v>0.99390325200295704</v>
      </c>
      <c r="H232">
        <v>1</v>
      </c>
      <c r="I232">
        <v>0.22</v>
      </c>
      <c r="J232">
        <v>0.27</v>
      </c>
      <c r="K232" t="s">
        <v>169</v>
      </c>
      <c r="L232" s="31">
        <v>5.9999999999999999E-19</v>
      </c>
    </row>
    <row r="233" spans="1:12" x14ac:dyDescent="0.3">
      <c r="A233" t="s">
        <v>44</v>
      </c>
      <c r="B233" t="s">
        <v>450</v>
      </c>
      <c r="C233">
        <v>29875488</v>
      </c>
      <c r="D233" t="s">
        <v>426</v>
      </c>
      <c r="E233" t="s">
        <v>427</v>
      </c>
      <c r="F233" t="s">
        <v>428</v>
      </c>
      <c r="G233">
        <v>0.99390325200295704</v>
      </c>
      <c r="H233">
        <v>1</v>
      </c>
      <c r="I233">
        <v>0.22</v>
      </c>
      <c r="J233">
        <v>0.23</v>
      </c>
      <c r="K233" t="s">
        <v>180</v>
      </c>
      <c r="L233" s="31">
        <v>2E-14</v>
      </c>
    </row>
    <row r="234" spans="1:12" x14ac:dyDescent="0.3">
      <c r="A234" t="s">
        <v>44</v>
      </c>
      <c r="B234" t="s">
        <v>404</v>
      </c>
      <c r="C234">
        <v>29875488</v>
      </c>
      <c r="D234" t="s">
        <v>426</v>
      </c>
      <c r="E234" t="s">
        <v>427</v>
      </c>
      <c r="F234" t="s">
        <v>428</v>
      </c>
      <c r="G234">
        <v>0.99390325200295704</v>
      </c>
      <c r="H234">
        <v>1</v>
      </c>
      <c r="I234">
        <v>0.22</v>
      </c>
      <c r="J234">
        <v>0.37</v>
      </c>
      <c r="K234" t="s">
        <v>265</v>
      </c>
      <c r="L234" s="31">
        <v>5E-36</v>
      </c>
    </row>
    <row r="235" spans="1:12" x14ac:dyDescent="0.3">
      <c r="A235" t="s">
        <v>44</v>
      </c>
      <c r="B235" t="s">
        <v>451</v>
      </c>
      <c r="C235">
        <v>29875488</v>
      </c>
      <c r="D235" t="s">
        <v>426</v>
      </c>
      <c r="E235" t="s">
        <v>427</v>
      </c>
      <c r="F235" t="s">
        <v>428</v>
      </c>
      <c r="G235">
        <v>0.99390325200295704</v>
      </c>
      <c r="H235">
        <v>1</v>
      </c>
      <c r="I235">
        <v>0.22</v>
      </c>
      <c r="J235">
        <v>0.27</v>
      </c>
      <c r="K235" t="s">
        <v>169</v>
      </c>
      <c r="L235" s="31">
        <v>7.9999999999999998E-19</v>
      </c>
    </row>
    <row r="236" spans="1:12" x14ac:dyDescent="0.3">
      <c r="A236" t="s">
        <v>44</v>
      </c>
      <c r="B236" t="s">
        <v>452</v>
      </c>
      <c r="C236">
        <v>29875488</v>
      </c>
      <c r="D236" t="s">
        <v>426</v>
      </c>
      <c r="E236" t="s">
        <v>427</v>
      </c>
      <c r="F236" t="s">
        <v>428</v>
      </c>
      <c r="G236">
        <v>0.99390325200295704</v>
      </c>
      <c r="H236">
        <v>1</v>
      </c>
      <c r="I236">
        <v>0.22</v>
      </c>
      <c r="J236">
        <v>0.37</v>
      </c>
      <c r="K236" t="s">
        <v>265</v>
      </c>
      <c r="L236" s="31">
        <v>1.9999999999999999E-36</v>
      </c>
    </row>
    <row r="237" spans="1:12" x14ac:dyDescent="0.3">
      <c r="A237" t="s">
        <v>44</v>
      </c>
      <c r="B237" t="s">
        <v>453</v>
      </c>
      <c r="C237">
        <v>29875488</v>
      </c>
      <c r="D237" t="s">
        <v>426</v>
      </c>
      <c r="E237" t="s">
        <v>427</v>
      </c>
      <c r="F237" t="s">
        <v>428</v>
      </c>
      <c r="G237">
        <v>0.99390325200295704</v>
      </c>
      <c r="H237">
        <v>1</v>
      </c>
      <c r="I237">
        <v>0.22</v>
      </c>
      <c r="J237">
        <v>0.45</v>
      </c>
      <c r="K237" t="s">
        <v>231</v>
      </c>
      <c r="L237" s="31">
        <v>2.0000000000000001E-53</v>
      </c>
    </row>
    <row r="238" spans="1:12" x14ac:dyDescent="0.3">
      <c r="A238" t="s">
        <v>44</v>
      </c>
      <c r="B238" t="s">
        <v>454</v>
      </c>
      <c r="C238">
        <v>29875488</v>
      </c>
      <c r="D238" t="s">
        <v>426</v>
      </c>
      <c r="E238" t="s">
        <v>427</v>
      </c>
      <c r="F238" t="s">
        <v>428</v>
      </c>
      <c r="G238">
        <v>0.99390325200295704</v>
      </c>
      <c r="H238">
        <v>1</v>
      </c>
      <c r="I238">
        <v>0.22</v>
      </c>
      <c r="J238">
        <v>0.3</v>
      </c>
      <c r="K238" t="s">
        <v>285</v>
      </c>
      <c r="L238" s="31">
        <v>3E-24</v>
      </c>
    </row>
    <row r="239" spans="1:12" x14ac:dyDescent="0.3">
      <c r="A239" t="s">
        <v>44</v>
      </c>
      <c r="B239" t="s">
        <v>455</v>
      </c>
      <c r="C239">
        <v>29875488</v>
      </c>
      <c r="D239" t="s">
        <v>426</v>
      </c>
      <c r="E239" t="s">
        <v>427</v>
      </c>
      <c r="F239" t="s">
        <v>428</v>
      </c>
      <c r="G239">
        <v>0.99390325200295704</v>
      </c>
      <c r="H239">
        <v>1</v>
      </c>
      <c r="I239">
        <v>0.22</v>
      </c>
      <c r="J239">
        <v>0.35</v>
      </c>
      <c r="K239" t="s">
        <v>177</v>
      </c>
      <c r="L239" s="31">
        <v>8.9999999999999998E-33</v>
      </c>
    </row>
    <row r="240" spans="1:12" x14ac:dyDescent="0.3">
      <c r="A240" t="s">
        <v>44</v>
      </c>
      <c r="B240" t="s">
        <v>456</v>
      </c>
      <c r="C240">
        <v>29875488</v>
      </c>
      <c r="D240" t="s">
        <v>426</v>
      </c>
      <c r="E240" t="s">
        <v>427</v>
      </c>
      <c r="F240" t="s">
        <v>428</v>
      </c>
      <c r="G240">
        <v>0.99390325200295704</v>
      </c>
      <c r="H240">
        <v>1</v>
      </c>
      <c r="I240">
        <v>0.22</v>
      </c>
      <c r="J240">
        <v>0.21</v>
      </c>
      <c r="K240" t="s">
        <v>218</v>
      </c>
      <c r="L240" s="31">
        <v>9.9999999999999998E-13</v>
      </c>
    </row>
    <row r="241" spans="1:12" x14ac:dyDescent="0.3">
      <c r="A241" t="s">
        <v>44</v>
      </c>
      <c r="B241" t="s">
        <v>457</v>
      </c>
      <c r="C241">
        <v>29875488</v>
      </c>
      <c r="D241" t="s">
        <v>426</v>
      </c>
      <c r="E241" t="s">
        <v>427</v>
      </c>
      <c r="F241" t="s">
        <v>428</v>
      </c>
      <c r="G241">
        <v>0.99390325200295704</v>
      </c>
      <c r="H241">
        <v>1</v>
      </c>
      <c r="I241">
        <v>0.22</v>
      </c>
      <c r="J241">
        <v>0.36</v>
      </c>
      <c r="K241" t="s">
        <v>247</v>
      </c>
      <c r="L241" s="31">
        <v>1.9999999999999999E-34</v>
      </c>
    </row>
    <row r="242" spans="1:12" x14ac:dyDescent="0.3">
      <c r="A242" t="s">
        <v>44</v>
      </c>
      <c r="B242" t="s">
        <v>458</v>
      </c>
      <c r="C242">
        <v>29875488</v>
      </c>
      <c r="D242" t="s">
        <v>426</v>
      </c>
      <c r="E242" t="s">
        <v>427</v>
      </c>
      <c r="F242" t="s">
        <v>428</v>
      </c>
      <c r="G242">
        <v>0.99390325200295704</v>
      </c>
      <c r="H242">
        <v>1</v>
      </c>
      <c r="I242">
        <v>0.22</v>
      </c>
      <c r="J242">
        <v>0.32</v>
      </c>
      <c r="K242" t="s">
        <v>215</v>
      </c>
      <c r="L242" s="31">
        <v>2.0000000000000001E-27</v>
      </c>
    </row>
    <row r="243" spans="1:12" x14ac:dyDescent="0.3">
      <c r="A243" t="s">
        <v>44</v>
      </c>
      <c r="B243" t="s">
        <v>459</v>
      </c>
      <c r="C243">
        <v>29875488</v>
      </c>
      <c r="D243" t="s">
        <v>426</v>
      </c>
      <c r="E243" t="s">
        <v>427</v>
      </c>
      <c r="F243" t="s">
        <v>428</v>
      </c>
      <c r="G243">
        <v>0.99390325200295704</v>
      </c>
      <c r="H243">
        <v>1</v>
      </c>
      <c r="I243">
        <v>0.22</v>
      </c>
      <c r="J243">
        <v>0.4</v>
      </c>
      <c r="K243" t="s">
        <v>243</v>
      </c>
      <c r="L243" s="31">
        <v>4.0000000000000002E-42</v>
      </c>
    </row>
    <row r="244" spans="1:12" x14ac:dyDescent="0.3">
      <c r="A244" t="s">
        <v>44</v>
      </c>
      <c r="B244" t="s">
        <v>460</v>
      </c>
      <c r="C244">
        <v>29875488</v>
      </c>
      <c r="D244" t="s">
        <v>426</v>
      </c>
      <c r="E244" t="s">
        <v>427</v>
      </c>
      <c r="F244" t="s">
        <v>428</v>
      </c>
      <c r="G244">
        <v>0.99390325200295704</v>
      </c>
      <c r="H244">
        <v>1</v>
      </c>
      <c r="I244">
        <v>0.22</v>
      </c>
      <c r="J244">
        <v>0.41</v>
      </c>
      <c r="K244" t="s">
        <v>175</v>
      </c>
      <c r="L244" s="31">
        <v>5.0000000000000002E-43</v>
      </c>
    </row>
    <row r="245" spans="1:12" x14ac:dyDescent="0.3">
      <c r="A245" t="s">
        <v>44</v>
      </c>
      <c r="B245" t="s">
        <v>461</v>
      </c>
      <c r="C245">
        <v>29875488</v>
      </c>
      <c r="D245" t="s">
        <v>426</v>
      </c>
      <c r="E245" t="s">
        <v>427</v>
      </c>
      <c r="F245" t="s">
        <v>428</v>
      </c>
      <c r="G245">
        <v>0.99390325200295704</v>
      </c>
      <c r="H245">
        <v>1</v>
      </c>
      <c r="I245">
        <v>0.22</v>
      </c>
      <c r="J245">
        <v>0.22</v>
      </c>
      <c r="K245" t="s">
        <v>182</v>
      </c>
      <c r="L245" s="31">
        <v>4.0000000000000001E-13</v>
      </c>
    </row>
    <row r="246" spans="1:12" x14ac:dyDescent="0.3">
      <c r="A246" t="s">
        <v>44</v>
      </c>
      <c r="B246" t="s">
        <v>462</v>
      </c>
      <c r="C246">
        <v>34594039</v>
      </c>
      <c r="D246" t="s">
        <v>426</v>
      </c>
      <c r="E246" t="s">
        <v>427</v>
      </c>
      <c r="F246" t="s">
        <v>428</v>
      </c>
      <c r="G246">
        <v>0.99390325200295704</v>
      </c>
      <c r="H246">
        <v>1</v>
      </c>
      <c r="I246" t="s">
        <v>463</v>
      </c>
      <c r="J246">
        <v>6.3700000000000007E-2</v>
      </c>
      <c r="K246" t="s">
        <v>464</v>
      </c>
      <c r="L246" s="31">
        <v>4.0000000000000004E-111</v>
      </c>
    </row>
    <row r="247" spans="1:12" x14ac:dyDescent="0.3">
      <c r="A247" t="s">
        <v>44</v>
      </c>
      <c r="B247" t="s">
        <v>465</v>
      </c>
      <c r="C247">
        <v>37596262</v>
      </c>
      <c r="D247" t="s">
        <v>426</v>
      </c>
      <c r="E247" t="s">
        <v>427</v>
      </c>
      <c r="F247" t="s">
        <v>428</v>
      </c>
      <c r="G247">
        <v>0.99390325200295704</v>
      </c>
      <c r="H247">
        <v>1</v>
      </c>
      <c r="I247">
        <v>0.2167</v>
      </c>
      <c r="J247">
        <v>0.121147</v>
      </c>
      <c r="K247" t="s">
        <v>466</v>
      </c>
      <c r="L247" s="31">
        <v>6.0000000000000005E-44</v>
      </c>
    </row>
    <row r="248" spans="1:12" x14ac:dyDescent="0.3">
      <c r="A248" t="s">
        <v>44</v>
      </c>
      <c r="B248" t="s">
        <v>462</v>
      </c>
      <c r="C248">
        <v>32888493</v>
      </c>
      <c r="D248" t="s">
        <v>467</v>
      </c>
      <c r="E248" t="s">
        <v>468</v>
      </c>
      <c r="F248" t="s">
        <v>469</v>
      </c>
      <c r="G248">
        <v>0.97559289231726998</v>
      </c>
      <c r="H248">
        <v>0.99381315227886302</v>
      </c>
      <c r="I248">
        <v>0.202101</v>
      </c>
      <c r="J248" t="s">
        <v>159</v>
      </c>
      <c r="K248" t="s">
        <v>159</v>
      </c>
      <c r="L248" s="31">
        <v>6E-176</v>
      </c>
    </row>
    <row r="249" spans="1:12" x14ac:dyDescent="0.3">
      <c r="A249" t="s">
        <v>44</v>
      </c>
      <c r="B249" t="s">
        <v>462</v>
      </c>
      <c r="C249">
        <v>32888493</v>
      </c>
      <c r="D249" t="s">
        <v>467</v>
      </c>
      <c r="E249" t="s">
        <v>468</v>
      </c>
      <c r="F249" t="s">
        <v>469</v>
      </c>
      <c r="G249">
        <v>0.97559289231726998</v>
      </c>
      <c r="H249">
        <v>0.99381315227886302</v>
      </c>
      <c r="I249">
        <v>0.21107000000000001</v>
      </c>
      <c r="J249">
        <v>6.5178E-2</v>
      </c>
      <c r="K249" t="s">
        <v>470</v>
      </c>
      <c r="L249" s="31">
        <v>1E-173</v>
      </c>
    </row>
    <row r="250" spans="1:12" x14ac:dyDescent="0.3">
      <c r="A250" t="s">
        <v>44</v>
      </c>
      <c r="B250" t="s">
        <v>471</v>
      </c>
      <c r="C250">
        <v>29875488</v>
      </c>
      <c r="D250" t="s">
        <v>467</v>
      </c>
      <c r="E250" t="s">
        <v>468</v>
      </c>
      <c r="F250" t="s">
        <v>469</v>
      </c>
      <c r="G250">
        <v>0.97559289231726998</v>
      </c>
      <c r="H250">
        <v>0.99381315227886302</v>
      </c>
      <c r="I250">
        <v>0.214</v>
      </c>
      <c r="J250">
        <v>0.21</v>
      </c>
      <c r="K250">
        <f>-0.15--0.27</f>
        <v>0.12000000000000002</v>
      </c>
      <c r="L250" s="31">
        <v>3.0000000000000001E-12</v>
      </c>
    </row>
    <row r="251" spans="1:12" x14ac:dyDescent="0.3">
      <c r="A251" t="s">
        <v>44</v>
      </c>
      <c r="B251" t="s">
        <v>472</v>
      </c>
      <c r="C251">
        <v>29875488</v>
      </c>
      <c r="D251" t="s">
        <v>467</v>
      </c>
      <c r="E251" t="s">
        <v>468</v>
      </c>
      <c r="F251" t="s">
        <v>469</v>
      </c>
      <c r="G251">
        <v>0.97559289231726998</v>
      </c>
      <c r="H251">
        <v>0.99381315227886302</v>
      </c>
      <c r="I251">
        <v>0.214</v>
      </c>
      <c r="J251">
        <v>0.56999999999999995</v>
      </c>
      <c r="K251" t="s">
        <v>306</v>
      </c>
      <c r="L251" s="31">
        <v>4.0000000000000002E-89</v>
      </c>
    </row>
    <row r="252" spans="1:12" x14ac:dyDescent="0.3">
      <c r="A252" t="s">
        <v>44</v>
      </c>
      <c r="B252" t="s">
        <v>473</v>
      </c>
      <c r="C252">
        <v>29875488</v>
      </c>
      <c r="D252" t="s">
        <v>467</v>
      </c>
      <c r="E252" t="s">
        <v>468</v>
      </c>
      <c r="F252" t="s">
        <v>469</v>
      </c>
      <c r="G252">
        <v>0.97559289231726998</v>
      </c>
      <c r="H252">
        <v>0.99381315227886302</v>
      </c>
      <c r="I252">
        <v>0.214</v>
      </c>
      <c r="J252">
        <v>0.65</v>
      </c>
      <c r="K252" t="s">
        <v>364</v>
      </c>
      <c r="L252" s="31">
        <v>9.9999999999999998E-122</v>
      </c>
    </row>
    <row r="253" spans="1:12" x14ac:dyDescent="0.3">
      <c r="A253" t="s">
        <v>44</v>
      </c>
      <c r="B253" t="s">
        <v>474</v>
      </c>
      <c r="C253">
        <v>29875488</v>
      </c>
      <c r="D253" t="s">
        <v>467</v>
      </c>
      <c r="E253" t="s">
        <v>468</v>
      </c>
      <c r="F253" t="s">
        <v>469</v>
      </c>
      <c r="G253">
        <v>0.97559289231726998</v>
      </c>
      <c r="H253">
        <v>0.99381315227886302</v>
      </c>
      <c r="I253">
        <v>0.214</v>
      </c>
      <c r="J253">
        <v>0.7</v>
      </c>
      <c r="K253" t="s">
        <v>349</v>
      </c>
      <c r="L253" s="31">
        <v>9.9999999999999995E-144</v>
      </c>
    </row>
    <row r="254" spans="1:12" x14ac:dyDescent="0.3">
      <c r="A254" t="s">
        <v>44</v>
      </c>
      <c r="B254" t="s">
        <v>475</v>
      </c>
      <c r="C254">
        <v>29875488</v>
      </c>
      <c r="D254" t="s">
        <v>467</v>
      </c>
      <c r="E254" t="s">
        <v>468</v>
      </c>
      <c r="F254" t="s">
        <v>469</v>
      </c>
      <c r="G254">
        <v>0.97559289231726998</v>
      </c>
      <c r="H254">
        <v>0.99381315227886302</v>
      </c>
      <c r="I254">
        <v>0.214</v>
      </c>
      <c r="J254">
        <v>0.46</v>
      </c>
      <c r="K254" t="s">
        <v>241</v>
      </c>
      <c r="L254" s="31">
        <v>1.9999999999999999E-57</v>
      </c>
    </row>
    <row r="255" spans="1:12" x14ac:dyDescent="0.3">
      <c r="A255" t="s">
        <v>44</v>
      </c>
      <c r="B255" t="s">
        <v>476</v>
      </c>
      <c r="C255">
        <v>29875488</v>
      </c>
      <c r="D255" t="s">
        <v>467</v>
      </c>
      <c r="E255" t="s">
        <v>468</v>
      </c>
      <c r="F255" t="s">
        <v>469</v>
      </c>
      <c r="G255">
        <v>0.97559289231726998</v>
      </c>
      <c r="H255">
        <v>0.99381315227886302</v>
      </c>
      <c r="I255">
        <v>0.214</v>
      </c>
      <c r="J255">
        <v>0.5</v>
      </c>
      <c r="K255" t="s">
        <v>287</v>
      </c>
      <c r="L255" s="31">
        <v>9.0000000000000002E-69</v>
      </c>
    </row>
    <row r="256" spans="1:12" x14ac:dyDescent="0.3">
      <c r="A256" t="s">
        <v>44</v>
      </c>
      <c r="B256" t="s">
        <v>477</v>
      </c>
      <c r="C256">
        <v>29875488</v>
      </c>
      <c r="D256" t="s">
        <v>467</v>
      </c>
      <c r="E256" t="s">
        <v>468</v>
      </c>
      <c r="F256" t="s">
        <v>469</v>
      </c>
      <c r="G256">
        <v>0.97559289231726998</v>
      </c>
      <c r="H256">
        <v>0.99381315227886302</v>
      </c>
      <c r="I256">
        <v>0.214</v>
      </c>
      <c r="J256">
        <v>0.47</v>
      </c>
      <c r="K256" t="s">
        <v>351</v>
      </c>
      <c r="L256" s="31">
        <v>3.0000000000000001E-59</v>
      </c>
    </row>
    <row r="257" spans="1:12" x14ac:dyDescent="0.3">
      <c r="A257" t="s">
        <v>44</v>
      </c>
      <c r="B257" t="s">
        <v>478</v>
      </c>
      <c r="C257">
        <v>29875488</v>
      </c>
      <c r="D257" t="s">
        <v>467</v>
      </c>
      <c r="E257" t="s">
        <v>468</v>
      </c>
      <c r="F257" t="s">
        <v>469</v>
      </c>
      <c r="G257">
        <v>0.97559289231726998</v>
      </c>
      <c r="H257">
        <v>0.99381315227886302</v>
      </c>
      <c r="I257">
        <v>0.214</v>
      </c>
      <c r="J257">
        <v>0.75</v>
      </c>
      <c r="K257" t="s">
        <v>479</v>
      </c>
      <c r="L257" s="31">
        <v>5E-168</v>
      </c>
    </row>
    <row r="258" spans="1:12" x14ac:dyDescent="0.3">
      <c r="A258" t="s">
        <v>44</v>
      </c>
      <c r="B258" t="s">
        <v>480</v>
      </c>
      <c r="C258">
        <v>29875488</v>
      </c>
      <c r="D258" t="s">
        <v>467</v>
      </c>
      <c r="E258" t="s">
        <v>468</v>
      </c>
      <c r="F258" t="s">
        <v>469</v>
      </c>
      <c r="G258">
        <v>0.97559289231726998</v>
      </c>
      <c r="H258">
        <v>0.99381315227886302</v>
      </c>
      <c r="I258">
        <v>0.214</v>
      </c>
      <c r="J258">
        <v>0.39</v>
      </c>
      <c r="K258" t="s">
        <v>165</v>
      </c>
      <c r="L258" s="31">
        <v>9.9999999999999993E-41</v>
      </c>
    </row>
    <row r="259" spans="1:12" x14ac:dyDescent="0.3">
      <c r="A259" t="s">
        <v>44</v>
      </c>
      <c r="B259" t="s">
        <v>481</v>
      </c>
      <c r="C259">
        <v>29875488</v>
      </c>
      <c r="D259" t="s">
        <v>467</v>
      </c>
      <c r="E259" t="s">
        <v>468</v>
      </c>
      <c r="F259" t="s">
        <v>469</v>
      </c>
      <c r="G259">
        <v>0.97559289231726998</v>
      </c>
      <c r="H259">
        <v>0.99381315227886302</v>
      </c>
      <c r="I259">
        <v>0.214</v>
      </c>
      <c r="J259">
        <v>0.31</v>
      </c>
      <c r="K259" t="s">
        <v>212</v>
      </c>
      <c r="L259" s="31">
        <v>3.0000000000000001E-26</v>
      </c>
    </row>
    <row r="260" spans="1:12" x14ac:dyDescent="0.3">
      <c r="A260" t="s">
        <v>44</v>
      </c>
      <c r="B260" t="s">
        <v>482</v>
      </c>
      <c r="C260">
        <v>29875488</v>
      </c>
      <c r="D260" t="s">
        <v>467</v>
      </c>
      <c r="E260" t="s">
        <v>468</v>
      </c>
      <c r="F260" t="s">
        <v>469</v>
      </c>
      <c r="G260">
        <v>0.97559289231726998</v>
      </c>
      <c r="H260">
        <v>0.99381315227886302</v>
      </c>
      <c r="I260">
        <v>0.214</v>
      </c>
      <c r="J260">
        <v>0.55000000000000004</v>
      </c>
      <c r="K260" t="s">
        <v>283</v>
      </c>
      <c r="L260" s="31">
        <v>4.9999999999999998E-83</v>
      </c>
    </row>
    <row r="261" spans="1:12" x14ac:dyDescent="0.3">
      <c r="A261" t="s">
        <v>44</v>
      </c>
      <c r="B261" t="s">
        <v>483</v>
      </c>
      <c r="C261">
        <v>29875488</v>
      </c>
      <c r="D261" t="s">
        <v>467</v>
      </c>
      <c r="E261" t="s">
        <v>468</v>
      </c>
      <c r="F261" t="s">
        <v>469</v>
      </c>
      <c r="G261">
        <v>0.97559289231726998</v>
      </c>
      <c r="H261">
        <v>0.99381315227886302</v>
      </c>
      <c r="I261">
        <v>0.214</v>
      </c>
      <c r="J261">
        <v>0.56999999999999995</v>
      </c>
      <c r="K261" t="s">
        <v>306</v>
      </c>
      <c r="L261" s="31">
        <v>1.9999999999999999E-88</v>
      </c>
    </row>
    <row r="262" spans="1:12" x14ac:dyDescent="0.3">
      <c r="A262" t="s">
        <v>44</v>
      </c>
      <c r="B262" t="s">
        <v>484</v>
      </c>
      <c r="C262">
        <v>29875488</v>
      </c>
      <c r="D262" t="s">
        <v>467</v>
      </c>
      <c r="E262" t="s">
        <v>468</v>
      </c>
      <c r="F262" t="s">
        <v>469</v>
      </c>
      <c r="G262">
        <v>0.97559289231726998</v>
      </c>
      <c r="H262">
        <v>0.99381315227886302</v>
      </c>
      <c r="I262">
        <v>0.214</v>
      </c>
      <c r="J262">
        <v>0.22</v>
      </c>
      <c r="K262">
        <f>-0.16--0.28</f>
        <v>0.12000000000000002</v>
      </c>
      <c r="L262" s="31">
        <v>2.0000000000000001E-13</v>
      </c>
    </row>
    <row r="263" spans="1:12" x14ac:dyDescent="0.3">
      <c r="A263" t="s">
        <v>44</v>
      </c>
      <c r="B263" t="s">
        <v>485</v>
      </c>
      <c r="C263">
        <v>29875488</v>
      </c>
      <c r="D263" t="s">
        <v>467</v>
      </c>
      <c r="E263" t="s">
        <v>468</v>
      </c>
      <c r="F263" t="s">
        <v>469</v>
      </c>
      <c r="G263">
        <v>0.97559289231726998</v>
      </c>
      <c r="H263">
        <v>0.99381315227886302</v>
      </c>
      <c r="I263">
        <v>0.214</v>
      </c>
      <c r="J263">
        <v>0.46</v>
      </c>
      <c r="K263" t="s">
        <v>241</v>
      </c>
      <c r="L263" s="31">
        <v>5.9999999999999998E-56</v>
      </c>
    </row>
    <row r="264" spans="1:12" x14ac:dyDescent="0.3">
      <c r="A264" t="s">
        <v>44</v>
      </c>
      <c r="B264" t="s">
        <v>486</v>
      </c>
      <c r="C264">
        <v>29875488</v>
      </c>
      <c r="D264" t="s">
        <v>467</v>
      </c>
      <c r="E264" t="s">
        <v>468</v>
      </c>
      <c r="F264" t="s">
        <v>469</v>
      </c>
      <c r="G264">
        <v>0.97559289231726998</v>
      </c>
      <c r="H264">
        <v>0.99381315227886302</v>
      </c>
      <c r="I264">
        <v>0.214</v>
      </c>
      <c r="J264">
        <v>0.46</v>
      </c>
      <c r="K264" t="s">
        <v>241</v>
      </c>
      <c r="L264" s="31">
        <v>2.0000000000000001E-56</v>
      </c>
    </row>
    <row r="265" spans="1:12" x14ac:dyDescent="0.3">
      <c r="A265" t="s">
        <v>44</v>
      </c>
      <c r="B265" t="s">
        <v>487</v>
      </c>
      <c r="C265">
        <v>29875488</v>
      </c>
      <c r="D265" t="s">
        <v>467</v>
      </c>
      <c r="E265" t="s">
        <v>468</v>
      </c>
      <c r="F265" t="s">
        <v>469</v>
      </c>
      <c r="G265">
        <v>0.97559289231726998</v>
      </c>
      <c r="H265">
        <v>0.99381315227886302</v>
      </c>
      <c r="I265">
        <v>0.214</v>
      </c>
      <c r="J265">
        <v>0.56999999999999995</v>
      </c>
      <c r="K265" t="s">
        <v>306</v>
      </c>
      <c r="L265" s="31">
        <v>3.0000000000000002E-90</v>
      </c>
    </row>
    <row r="266" spans="1:12" x14ac:dyDescent="0.3">
      <c r="A266" t="s">
        <v>44</v>
      </c>
      <c r="B266" t="s">
        <v>488</v>
      </c>
      <c r="C266">
        <v>29875488</v>
      </c>
      <c r="D266" t="s">
        <v>467</v>
      </c>
      <c r="E266" t="s">
        <v>468</v>
      </c>
      <c r="F266" t="s">
        <v>469</v>
      </c>
      <c r="G266">
        <v>0.97559289231726998</v>
      </c>
      <c r="H266">
        <v>0.99381315227886302</v>
      </c>
      <c r="I266">
        <v>0.214</v>
      </c>
      <c r="J266">
        <v>0.21</v>
      </c>
      <c r="K266" t="s">
        <v>218</v>
      </c>
      <c r="L266" s="31">
        <v>3.0000000000000001E-12</v>
      </c>
    </row>
    <row r="267" spans="1:12" x14ac:dyDescent="0.3">
      <c r="A267" t="s">
        <v>44</v>
      </c>
      <c r="B267" t="s">
        <v>489</v>
      </c>
      <c r="C267">
        <v>29875488</v>
      </c>
      <c r="D267" t="s">
        <v>467</v>
      </c>
      <c r="E267" t="s">
        <v>468</v>
      </c>
      <c r="F267" t="s">
        <v>469</v>
      </c>
      <c r="G267">
        <v>0.97559289231726998</v>
      </c>
      <c r="H267">
        <v>0.99381315227886302</v>
      </c>
      <c r="I267">
        <v>0.214</v>
      </c>
      <c r="J267">
        <v>0.39</v>
      </c>
      <c r="K267" t="s">
        <v>165</v>
      </c>
      <c r="L267" s="31">
        <v>4.9999999999999996E-40</v>
      </c>
    </row>
    <row r="268" spans="1:12" x14ac:dyDescent="0.3">
      <c r="A268" t="s">
        <v>44</v>
      </c>
      <c r="B268" t="s">
        <v>490</v>
      </c>
      <c r="C268">
        <v>29875488</v>
      </c>
      <c r="D268" t="s">
        <v>467</v>
      </c>
      <c r="E268" t="s">
        <v>468</v>
      </c>
      <c r="F268" t="s">
        <v>469</v>
      </c>
      <c r="G268">
        <v>0.97559289231726998</v>
      </c>
      <c r="H268">
        <v>0.99381315227886302</v>
      </c>
      <c r="I268">
        <v>0.214</v>
      </c>
      <c r="J268">
        <v>0.37</v>
      </c>
      <c r="K268" t="s">
        <v>265</v>
      </c>
      <c r="L268" s="31">
        <v>5E-36</v>
      </c>
    </row>
    <row r="269" spans="1:12" x14ac:dyDescent="0.3">
      <c r="A269" t="s">
        <v>44</v>
      </c>
      <c r="B269" t="s">
        <v>491</v>
      </c>
      <c r="C269">
        <v>29875488</v>
      </c>
      <c r="D269" t="s">
        <v>467</v>
      </c>
      <c r="E269" t="s">
        <v>468</v>
      </c>
      <c r="F269" t="s">
        <v>469</v>
      </c>
      <c r="G269">
        <v>0.97559289231726998</v>
      </c>
      <c r="H269">
        <v>0.99381315227886302</v>
      </c>
      <c r="I269">
        <v>0.214</v>
      </c>
      <c r="J269">
        <v>0.33</v>
      </c>
      <c r="K269" t="s">
        <v>281</v>
      </c>
      <c r="L269" s="31">
        <v>9.9999999999999994E-30</v>
      </c>
    </row>
    <row r="270" spans="1:12" x14ac:dyDescent="0.3">
      <c r="A270" t="s">
        <v>44</v>
      </c>
      <c r="B270" t="s">
        <v>492</v>
      </c>
      <c r="C270">
        <v>29875488</v>
      </c>
      <c r="D270" t="s">
        <v>467</v>
      </c>
      <c r="E270" t="s">
        <v>468</v>
      </c>
      <c r="F270" t="s">
        <v>469</v>
      </c>
      <c r="G270">
        <v>0.97559289231726998</v>
      </c>
      <c r="H270">
        <v>0.99381315227886302</v>
      </c>
      <c r="I270">
        <v>0.214</v>
      </c>
      <c r="J270">
        <v>0.24</v>
      </c>
      <c r="K270">
        <f>-0.18--0.3</f>
        <v>0.12</v>
      </c>
      <c r="L270" s="31">
        <v>5.0000000000000004E-16</v>
      </c>
    </row>
    <row r="271" spans="1:12" x14ac:dyDescent="0.3">
      <c r="A271" t="s">
        <v>44</v>
      </c>
      <c r="B271" t="s">
        <v>493</v>
      </c>
      <c r="C271">
        <v>29875488</v>
      </c>
      <c r="D271" t="s">
        <v>467</v>
      </c>
      <c r="E271" t="s">
        <v>468</v>
      </c>
      <c r="F271" t="s">
        <v>469</v>
      </c>
      <c r="G271">
        <v>0.97559289231726998</v>
      </c>
      <c r="H271">
        <v>0.99381315227886302</v>
      </c>
      <c r="I271">
        <v>0.214</v>
      </c>
      <c r="J271">
        <v>0.48</v>
      </c>
      <c r="K271" t="s">
        <v>273</v>
      </c>
      <c r="L271" s="31">
        <v>8.0000000000000003E-62</v>
      </c>
    </row>
    <row r="272" spans="1:12" x14ac:dyDescent="0.3">
      <c r="A272" t="s">
        <v>44</v>
      </c>
      <c r="B272" t="s">
        <v>494</v>
      </c>
      <c r="C272">
        <v>29875488</v>
      </c>
      <c r="D272" t="s">
        <v>467</v>
      </c>
      <c r="E272" t="s">
        <v>468</v>
      </c>
      <c r="F272" t="s">
        <v>469</v>
      </c>
      <c r="G272">
        <v>0.97559289231726998</v>
      </c>
      <c r="H272">
        <v>0.99381315227886302</v>
      </c>
      <c r="I272">
        <v>0.214</v>
      </c>
      <c r="J272">
        <v>0.43</v>
      </c>
      <c r="K272" t="s">
        <v>228</v>
      </c>
      <c r="L272" s="31">
        <v>4.9999999999999997E-50</v>
      </c>
    </row>
    <row r="273" spans="1:12" x14ac:dyDescent="0.3">
      <c r="A273" t="s">
        <v>44</v>
      </c>
      <c r="B273" t="s">
        <v>495</v>
      </c>
      <c r="C273">
        <v>29875488</v>
      </c>
      <c r="D273" t="s">
        <v>467</v>
      </c>
      <c r="E273" t="s">
        <v>468</v>
      </c>
      <c r="F273" t="s">
        <v>469</v>
      </c>
      <c r="G273">
        <v>0.97559289231726998</v>
      </c>
      <c r="H273">
        <v>0.99381315227886302</v>
      </c>
      <c r="I273">
        <v>0.214</v>
      </c>
      <c r="J273">
        <v>0.66</v>
      </c>
      <c r="K273" t="s">
        <v>295</v>
      </c>
      <c r="L273" s="31">
        <v>5.0000000000000003E-123</v>
      </c>
    </row>
    <row r="274" spans="1:12" x14ac:dyDescent="0.3">
      <c r="A274" t="s">
        <v>44</v>
      </c>
      <c r="B274" t="s">
        <v>496</v>
      </c>
      <c r="C274">
        <v>29875488</v>
      </c>
      <c r="D274" t="s">
        <v>467</v>
      </c>
      <c r="E274" t="s">
        <v>468</v>
      </c>
      <c r="F274" t="s">
        <v>469</v>
      </c>
      <c r="G274">
        <v>0.97559289231726998</v>
      </c>
      <c r="H274">
        <v>0.99381315227886302</v>
      </c>
      <c r="I274">
        <v>0.214</v>
      </c>
      <c r="J274">
        <v>0.3</v>
      </c>
      <c r="K274" t="s">
        <v>285</v>
      </c>
      <c r="L274" s="31">
        <v>7.9999999999999994E-24</v>
      </c>
    </row>
    <row r="275" spans="1:12" x14ac:dyDescent="0.3">
      <c r="A275" t="s">
        <v>44</v>
      </c>
      <c r="B275" t="s">
        <v>497</v>
      </c>
      <c r="C275">
        <v>29875488</v>
      </c>
      <c r="D275" t="s">
        <v>467</v>
      </c>
      <c r="E275" t="s">
        <v>468</v>
      </c>
      <c r="F275" t="s">
        <v>469</v>
      </c>
      <c r="G275">
        <v>0.97559289231726998</v>
      </c>
      <c r="H275">
        <v>0.99381315227886302</v>
      </c>
      <c r="I275">
        <v>0.214</v>
      </c>
      <c r="J275">
        <v>0.74</v>
      </c>
      <c r="K275" t="s">
        <v>498</v>
      </c>
      <c r="L275" s="31">
        <v>3.9999999999999998E-162</v>
      </c>
    </row>
    <row r="276" spans="1:12" x14ac:dyDescent="0.3">
      <c r="A276" t="s">
        <v>44</v>
      </c>
      <c r="B276" t="s">
        <v>499</v>
      </c>
      <c r="C276">
        <v>29875488</v>
      </c>
      <c r="D276" t="s">
        <v>467</v>
      </c>
      <c r="E276" t="s">
        <v>468</v>
      </c>
      <c r="F276" t="s">
        <v>469</v>
      </c>
      <c r="G276">
        <v>0.97559289231726998</v>
      </c>
      <c r="H276">
        <v>0.99381315227886302</v>
      </c>
      <c r="I276">
        <v>0.214</v>
      </c>
      <c r="J276">
        <v>0.59</v>
      </c>
      <c r="K276" t="s">
        <v>382</v>
      </c>
      <c r="L276" s="31">
        <v>1.9999999999999999E-98</v>
      </c>
    </row>
    <row r="277" spans="1:12" x14ac:dyDescent="0.3">
      <c r="A277" t="s">
        <v>44</v>
      </c>
      <c r="B277" t="s">
        <v>500</v>
      </c>
      <c r="C277">
        <v>29875488</v>
      </c>
      <c r="D277" t="s">
        <v>467</v>
      </c>
      <c r="E277" t="s">
        <v>468</v>
      </c>
      <c r="F277" t="s">
        <v>469</v>
      </c>
      <c r="G277">
        <v>0.97559289231726998</v>
      </c>
      <c r="H277">
        <v>0.99381315227886302</v>
      </c>
      <c r="I277">
        <v>0.214</v>
      </c>
      <c r="J277">
        <v>0.52</v>
      </c>
      <c r="K277" t="s">
        <v>173</v>
      </c>
      <c r="L277" s="31">
        <v>1.9999999999999999E-72</v>
      </c>
    </row>
    <row r="278" spans="1:12" x14ac:dyDescent="0.3">
      <c r="A278" t="s">
        <v>44</v>
      </c>
      <c r="B278" t="s">
        <v>501</v>
      </c>
      <c r="C278">
        <v>29875488</v>
      </c>
      <c r="D278" t="s">
        <v>467</v>
      </c>
      <c r="E278" t="s">
        <v>468</v>
      </c>
      <c r="F278" t="s">
        <v>469</v>
      </c>
      <c r="G278">
        <v>0.97559289231726998</v>
      </c>
      <c r="H278">
        <v>0.99381315227886302</v>
      </c>
      <c r="I278">
        <v>0.214</v>
      </c>
      <c r="J278">
        <v>0.34</v>
      </c>
      <c r="K278" t="s">
        <v>255</v>
      </c>
      <c r="L278" s="31">
        <v>2.9999999999999998E-31</v>
      </c>
    </row>
    <row r="279" spans="1:12" x14ac:dyDescent="0.3">
      <c r="A279" t="s">
        <v>44</v>
      </c>
      <c r="B279" t="s">
        <v>502</v>
      </c>
      <c r="C279">
        <v>29875488</v>
      </c>
      <c r="D279" t="s">
        <v>467</v>
      </c>
      <c r="E279" t="s">
        <v>468</v>
      </c>
      <c r="F279" t="s">
        <v>469</v>
      </c>
      <c r="G279">
        <v>0.97559289231726998</v>
      </c>
      <c r="H279">
        <v>0.99381315227886302</v>
      </c>
      <c r="I279">
        <v>0.214</v>
      </c>
      <c r="J279">
        <v>0.7</v>
      </c>
      <c r="K279" t="s">
        <v>349</v>
      </c>
      <c r="L279" s="31">
        <v>9.9999999999999998E-141</v>
      </c>
    </row>
    <row r="280" spans="1:12" x14ac:dyDescent="0.3">
      <c r="A280" t="s">
        <v>44</v>
      </c>
      <c r="B280" t="s">
        <v>503</v>
      </c>
      <c r="C280">
        <v>29875488</v>
      </c>
      <c r="D280" t="s">
        <v>467</v>
      </c>
      <c r="E280" t="s">
        <v>468</v>
      </c>
      <c r="F280" t="s">
        <v>469</v>
      </c>
      <c r="G280">
        <v>0.97559289231726998</v>
      </c>
      <c r="H280">
        <v>0.99381315227886302</v>
      </c>
      <c r="I280">
        <v>0.214</v>
      </c>
      <c r="J280">
        <v>0.21</v>
      </c>
      <c r="K280">
        <f>-0.15--0.27</f>
        <v>0.12000000000000002</v>
      </c>
      <c r="L280" s="31">
        <v>7.0000000000000005E-13</v>
      </c>
    </row>
    <row r="281" spans="1:12" x14ac:dyDescent="0.3">
      <c r="A281" t="s">
        <v>44</v>
      </c>
      <c r="B281" t="s">
        <v>504</v>
      </c>
      <c r="C281">
        <v>29875488</v>
      </c>
      <c r="D281" t="s">
        <v>467</v>
      </c>
      <c r="E281" t="s">
        <v>468</v>
      </c>
      <c r="F281" t="s">
        <v>469</v>
      </c>
      <c r="G281">
        <v>0.97559289231726998</v>
      </c>
      <c r="H281">
        <v>0.99381315227886302</v>
      </c>
      <c r="I281">
        <v>0.214</v>
      </c>
      <c r="J281">
        <v>0.21</v>
      </c>
      <c r="K281" t="s">
        <v>218</v>
      </c>
      <c r="L281" s="31">
        <v>6.0000000000000003E-12</v>
      </c>
    </row>
    <row r="282" spans="1:12" x14ac:dyDescent="0.3">
      <c r="A282" t="s">
        <v>44</v>
      </c>
      <c r="B282" t="s">
        <v>505</v>
      </c>
      <c r="C282">
        <v>29875488</v>
      </c>
      <c r="D282" t="s">
        <v>467</v>
      </c>
      <c r="E282" t="s">
        <v>468</v>
      </c>
      <c r="F282" t="s">
        <v>469</v>
      </c>
      <c r="G282">
        <v>0.97559289231726998</v>
      </c>
      <c r="H282">
        <v>0.99381315227886302</v>
      </c>
      <c r="I282">
        <v>0.214</v>
      </c>
      <c r="J282">
        <v>0.66</v>
      </c>
      <c r="K282" t="s">
        <v>295</v>
      </c>
      <c r="L282" s="31">
        <v>1.9999999999999999E-126</v>
      </c>
    </row>
    <row r="283" spans="1:12" x14ac:dyDescent="0.3">
      <c r="A283" t="s">
        <v>44</v>
      </c>
      <c r="B283" t="s">
        <v>506</v>
      </c>
      <c r="C283">
        <v>29875488</v>
      </c>
      <c r="D283" t="s">
        <v>467</v>
      </c>
      <c r="E283" t="s">
        <v>468</v>
      </c>
      <c r="F283" t="s">
        <v>469</v>
      </c>
      <c r="G283">
        <v>0.97559289231726998</v>
      </c>
      <c r="H283">
        <v>0.99381315227886302</v>
      </c>
      <c r="I283">
        <v>0.214</v>
      </c>
      <c r="J283">
        <v>0.61</v>
      </c>
      <c r="K283" t="s">
        <v>236</v>
      </c>
      <c r="L283" s="31">
        <v>9.9999999999999996E-104</v>
      </c>
    </row>
    <row r="284" spans="1:12" x14ac:dyDescent="0.3">
      <c r="A284" t="s">
        <v>44</v>
      </c>
      <c r="B284" t="s">
        <v>507</v>
      </c>
      <c r="C284">
        <v>29875488</v>
      </c>
      <c r="D284" t="s">
        <v>467</v>
      </c>
      <c r="E284" t="s">
        <v>468</v>
      </c>
      <c r="F284" t="s">
        <v>469</v>
      </c>
      <c r="G284">
        <v>0.97559289231726998</v>
      </c>
      <c r="H284">
        <v>0.99381315227886302</v>
      </c>
      <c r="I284">
        <v>0.214</v>
      </c>
      <c r="J284">
        <v>0.41</v>
      </c>
      <c r="K284" t="s">
        <v>175</v>
      </c>
      <c r="L284" s="31">
        <v>1.0000000000000001E-43</v>
      </c>
    </row>
    <row r="285" spans="1:12" x14ac:dyDescent="0.3">
      <c r="A285" t="s">
        <v>44</v>
      </c>
      <c r="B285" t="s">
        <v>508</v>
      </c>
      <c r="C285">
        <v>29875488</v>
      </c>
      <c r="D285" t="s">
        <v>467</v>
      </c>
      <c r="E285" t="s">
        <v>468</v>
      </c>
      <c r="F285" t="s">
        <v>469</v>
      </c>
      <c r="G285">
        <v>0.97559289231726998</v>
      </c>
      <c r="H285">
        <v>0.99381315227886302</v>
      </c>
      <c r="I285">
        <v>0.214</v>
      </c>
      <c r="J285">
        <v>0.49</v>
      </c>
      <c r="K285" t="s">
        <v>297</v>
      </c>
      <c r="L285" s="31">
        <v>2.0000000000000001E-63</v>
      </c>
    </row>
    <row r="286" spans="1:12" x14ac:dyDescent="0.3">
      <c r="A286" t="s">
        <v>44</v>
      </c>
      <c r="B286" t="s">
        <v>509</v>
      </c>
      <c r="C286">
        <v>29875488</v>
      </c>
      <c r="D286" t="s">
        <v>467</v>
      </c>
      <c r="E286" t="s">
        <v>468</v>
      </c>
      <c r="F286" t="s">
        <v>469</v>
      </c>
      <c r="G286">
        <v>0.97559289231726998</v>
      </c>
      <c r="H286">
        <v>0.99381315227886302</v>
      </c>
      <c r="I286">
        <v>0.214</v>
      </c>
      <c r="J286">
        <v>0.38</v>
      </c>
      <c r="K286" t="s">
        <v>239</v>
      </c>
      <c r="L286" s="31">
        <v>7.9999999999999994E-39</v>
      </c>
    </row>
    <row r="287" spans="1:12" x14ac:dyDescent="0.3">
      <c r="A287" t="s">
        <v>44</v>
      </c>
      <c r="B287" t="s">
        <v>510</v>
      </c>
      <c r="C287">
        <v>29875488</v>
      </c>
      <c r="D287" t="s">
        <v>467</v>
      </c>
      <c r="E287" t="s">
        <v>468</v>
      </c>
      <c r="F287" t="s">
        <v>469</v>
      </c>
      <c r="G287">
        <v>0.97559289231726998</v>
      </c>
      <c r="H287">
        <v>0.99381315227886302</v>
      </c>
      <c r="I287">
        <v>0.214</v>
      </c>
      <c r="J287">
        <v>0.44</v>
      </c>
      <c r="K287" t="s">
        <v>358</v>
      </c>
      <c r="L287" s="31">
        <v>7.0000000000000001E-52</v>
      </c>
    </row>
    <row r="288" spans="1:12" x14ac:dyDescent="0.3">
      <c r="A288" t="s">
        <v>44</v>
      </c>
      <c r="B288" t="s">
        <v>511</v>
      </c>
      <c r="C288">
        <v>29875488</v>
      </c>
      <c r="D288" t="s">
        <v>467</v>
      </c>
      <c r="E288" t="s">
        <v>468</v>
      </c>
      <c r="F288" t="s">
        <v>469</v>
      </c>
      <c r="G288">
        <v>0.97559289231726998</v>
      </c>
      <c r="H288">
        <v>0.99381315227886302</v>
      </c>
      <c r="I288">
        <v>0.214</v>
      </c>
      <c r="J288">
        <v>0.7</v>
      </c>
      <c r="K288" t="s">
        <v>349</v>
      </c>
      <c r="L288" s="31">
        <v>9.0000000000000004E-142</v>
      </c>
    </row>
    <row r="289" spans="1:12" x14ac:dyDescent="0.3">
      <c r="A289" t="s">
        <v>44</v>
      </c>
      <c r="B289" t="s">
        <v>512</v>
      </c>
      <c r="C289">
        <v>29875488</v>
      </c>
      <c r="D289" t="s">
        <v>467</v>
      </c>
      <c r="E289" t="s">
        <v>468</v>
      </c>
      <c r="F289" t="s">
        <v>469</v>
      </c>
      <c r="G289">
        <v>0.97559289231726998</v>
      </c>
      <c r="H289">
        <v>0.99381315227886302</v>
      </c>
      <c r="I289">
        <v>0.214</v>
      </c>
      <c r="J289">
        <v>0.62</v>
      </c>
      <c r="K289" t="s">
        <v>397</v>
      </c>
      <c r="L289" s="31">
        <v>2.0000000000000001E-108</v>
      </c>
    </row>
    <row r="290" spans="1:12" x14ac:dyDescent="0.3">
      <c r="A290" t="s">
        <v>44</v>
      </c>
      <c r="B290" t="s">
        <v>513</v>
      </c>
      <c r="C290">
        <v>29875488</v>
      </c>
      <c r="D290" t="s">
        <v>467</v>
      </c>
      <c r="E290" t="s">
        <v>468</v>
      </c>
      <c r="F290" t="s">
        <v>469</v>
      </c>
      <c r="G290">
        <v>0.97559289231726998</v>
      </c>
      <c r="H290">
        <v>0.99381315227886302</v>
      </c>
      <c r="I290">
        <v>0.214</v>
      </c>
      <c r="J290">
        <v>0.51</v>
      </c>
      <c r="K290" t="s">
        <v>333</v>
      </c>
      <c r="L290" s="31">
        <v>1.9999999999999998E-71</v>
      </c>
    </row>
    <row r="291" spans="1:12" x14ac:dyDescent="0.3">
      <c r="A291" t="s">
        <v>44</v>
      </c>
      <c r="B291" t="s">
        <v>514</v>
      </c>
      <c r="C291">
        <v>33414548</v>
      </c>
      <c r="D291" t="s">
        <v>467</v>
      </c>
      <c r="E291" t="s">
        <v>468</v>
      </c>
      <c r="F291" t="s">
        <v>469</v>
      </c>
      <c r="G291">
        <v>0.97559289231726998</v>
      </c>
      <c r="H291">
        <v>0.99381315227886302</v>
      </c>
      <c r="I291">
        <v>0.21479999999999999</v>
      </c>
      <c r="J291">
        <v>14.659000000000001</v>
      </c>
      <c r="K291" t="s">
        <v>187</v>
      </c>
      <c r="L291" s="31">
        <v>9.9999999999999997E-49</v>
      </c>
    </row>
    <row r="292" spans="1:12" x14ac:dyDescent="0.3">
      <c r="A292" t="s">
        <v>44</v>
      </c>
      <c r="B292" t="s">
        <v>515</v>
      </c>
      <c r="C292">
        <v>37596262</v>
      </c>
      <c r="D292" t="s">
        <v>467</v>
      </c>
      <c r="E292" t="s">
        <v>468</v>
      </c>
      <c r="F292" t="s">
        <v>469</v>
      </c>
      <c r="G292">
        <v>0.97559289231726998</v>
      </c>
      <c r="H292">
        <v>0.99381315227886302</v>
      </c>
      <c r="I292">
        <v>0.2114</v>
      </c>
      <c r="J292">
        <v>0.158772</v>
      </c>
      <c r="K292" t="s">
        <v>516</v>
      </c>
      <c r="L292" s="31">
        <v>2.9999999999999999E-75</v>
      </c>
    </row>
    <row r="293" spans="1:12" x14ac:dyDescent="0.3">
      <c r="A293" t="s">
        <v>44</v>
      </c>
      <c r="B293" t="s">
        <v>517</v>
      </c>
      <c r="C293">
        <v>32888494</v>
      </c>
      <c r="D293" t="s">
        <v>81</v>
      </c>
      <c r="E293" t="s">
        <v>518</v>
      </c>
      <c r="F293" t="s">
        <v>519</v>
      </c>
      <c r="G293">
        <v>0.96951980815759098</v>
      </c>
      <c r="H293">
        <v>0.99378252431984704</v>
      </c>
      <c r="I293">
        <v>0.211202</v>
      </c>
      <c r="J293">
        <v>7.8541239999999998E-2</v>
      </c>
      <c r="K293" t="s">
        <v>520</v>
      </c>
      <c r="L293" s="31">
        <v>2.9999999999999998E-183</v>
      </c>
    </row>
    <row r="294" spans="1:12" x14ac:dyDescent="0.3">
      <c r="A294" t="s">
        <v>44</v>
      </c>
      <c r="B294" t="s">
        <v>462</v>
      </c>
      <c r="C294">
        <v>32888494</v>
      </c>
      <c r="D294" t="s">
        <v>81</v>
      </c>
      <c r="E294" t="s">
        <v>518</v>
      </c>
      <c r="F294" t="s">
        <v>519</v>
      </c>
      <c r="G294">
        <v>0.96951980815759098</v>
      </c>
      <c r="H294">
        <v>0.99378252431984704</v>
      </c>
      <c r="I294">
        <v>0.211228</v>
      </c>
      <c r="J294">
        <v>7.3748980000000006E-2</v>
      </c>
      <c r="K294" t="s">
        <v>521</v>
      </c>
      <c r="L294" s="31">
        <v>1.9999999999999999E-162</v>
      </c>
    </row>
    <row r="295" spans="1:12" x14ac:dyDescent="0.3">
      <c r="A295" t="s">
        <v>44</v>
      </c>
      <c r="B295" t="s">
        <v>522</v>
      </c>
      <c r="C295">
        <v>27863252</v>
      </c>
      <c r="D295" t="s">
        <v>81</v>
      </c>
      <c r="E295" t="s">
        <v>518</v>
      </c>
      <c r="F295" t="s">
        <v>519</v>
      </c>
      <c r="G295">
        <v>0.96951980815759098</v>
      </c>
      <c r="H295">
        <v>0.99378252431984704</v>
      </c>
      <c r="I295">
        <v>0.21060000000000001</v>
      </c>
      <c r="J295">
        <v>7.251879E-2</v>
      </c>
      <c r="K295" t="s">
        <v>523</v>
      </c>
      <c r="L295" s="31">
        <v>2.0000000000000001E-61</v>
      </c>
    </row>
    <row r="296" spans="1:12" x14ac:dyDescent="0.3">
      <c r="A296" t="s">
        <v>44</v>
      </c>
      <c r="B296" t="s">
        <v>517</v>
      </c>
      <c r="C296">
        <v>27863252</v>
      </c>
      <c r="D296" t="s">
        <v>81</v>
      </c>
      <c r="E296" t="s">
        <v>518</v>
      </c>
      <c r="F296" t="s">
        <v>519</v>
      </c>
      <c r="G296">
        <v>0.96951980815759098</v>
      </c>
      <c r="H296">
        <v>0.99378252431984704</v>
      </c>
      <c r="I296">
        <v>0.21060000000000001</v>
      </c>
      <c r="J296">
        <v>8.2878489999999999E-2</v>
      </c>
      <c r="K296" t="s">
        <v>524</v>
      </c>
      <c r="L296" s="31">
        <v>5E-80</v>
      </c>
    </row>
    <row r="297" spans="1:12" x14ac:dyDescent="0.3">
      <c r="A297" t="s">
        <v>44</v>
      </c>
      <c r="B297" t="s">
        <v>525</v>
      </c>
      <c r="C297">
        <v>33067605</v>
      </c>
      <c r="D297" t="s">
        <v>81</v>
      </c>
      <c r="E297" t="s">
        <v>518</v>
      </c>
      <c r="F297" t="s">
        <v>519</v>
      </c>
      <c r="G297">
        <v>0.96951980815759098</v>
      </c>
      <c r="H297">
        <v>0.99378252431984704</v>
      </c>
      <c r="I297">
        <v>0.21</v>
      </c>
      <c r="J297">
        <v>8.4900000000000003E-2</v>
      </c>
      <c r="K297" t="s">
        <v>159</v>
      </c>
      <c r="L297" s="31">
        <v>9.9999999999999998E-20</v>
      </c>
    </row>
    <row r="298" spans="1:12" x14ac:dyDescent="0.3">
      <c r="A298" t="s">
        <v>44</v>
      </c>
      <c r="B298" t="s">
        <v>526</v>
      </c>
      <c r="C298">
        <v>34469753</v>
      </c>
      <c r="D298" t="s">
        <v>81</v>
      </c>
      <c r="E298" t="s">
        <v>518</v>
      </c>
      <c r="F298" t="s">
        <v>519</v>
      </c>
      <c r="G298">
        <v>0.96951980815759098</v>
      </c>
      <c r="H298">
        <v>0.99378252431984704</v>
      </c>
      <c r="I298">
        <v>0.78900000000000003</v>
      </c>
      <c r="J298" t="s">
        <v>159</v>
      </c>
      <c r="K298" t="s">
        <v>159</v>
      </c>
      <c r="L298" s="31">
        <v>4.0000000000000003E-63</v>
      </c>
    </row>
    <row r="299" spans="1:12" x14ac:dyDescent="0.3">
      <c r="A299" t="s">
        <v>44</v>
      </c>
      <c r="B299" t="s">
        <v>526</v>
      </c>
      <c r="C299">
        <v>34469753</v>
      </c>
      <c r="D299" t="s">
        <v>81</v>
      </c>
      <c r="E299" t="s">
        <v>518</v>
      </c>
      <c r="F299" t="s">
        <v>519</v>
      </c>
      <c r="G299">
        <v>0.96951980815759098</v>
      </c>
      <c r="H299">
        <v>0.99378252431984704</v>
      </c>
      <c r="I299" t="s">
        <v>463</v>
      </c>
      <c r="J299" t="s">
        <v>159</v>
      </c>
      <c r="K299" t="s">
        <v>159</v>
      </c>
      <c r="L299" s="31">
        <v>4.9999999999999998E-8</v>
      </c>
    </row>
    <row r="300" spans="1:12" x14ac:dyDescent="0.3">
      <c r="A300" t="s">
        <v>44</v>
      </c>
      <c r="B300" t="s">
        <v>527</v>
      </c>
      <c r="C300">
        <v>29875488</v>
      </c>
      <c r="D300" t="s">
        <v>81</v>
      </c>
      <c r="E300" t="s">
        <v>518</v>
      </c>
      <c r="F300" t="s">
        <v>519</v>
      </c>
      <c r="G300">
        <v>0.96951980815759098</v>
      </c>
      <c r="H300">
        <v>0.99378252431984704</v>
      </c>
      <c r="I300">
        <v>0.21299999999999999</v>
      </c>
      <c r="J300">
        <v>0.37</v>
      </c>
      <c r="K300" t="s">
        <v>265</v>
      </c>
      <c r="L300" s="31">
        <v>5E-36</v>
      </c>
    </row>
    <row r="301" spans="1:12" x14ac:dyDescent="0.3">
      <c r="A301" t="s">
        <v>44</v>
      </c>
      <c r="B301" t="s">
        <v>528</v>
      </c>
      <c r="C301">
        <v>29875488</v>
      </c>
      <c r="D301" t="s">
        <v>81</v>
      </c>
      <c r="E301" t="s">
        <v>518</v>
      </c>
      <c r="F301" t="s">
        <v>519</v>
      </c>
      <c r="G301">
        <v>0.96951980815759098</v>
      </c>
      <c r="H301">
        <v>0.99378252431984704</v>
      </c>
      <c r="I301">
        <v>0.21299999999999999</v>
      </c>
      <c r="J301">
        <v>0.65</v>
      </c>
      <c r="K301" t="s">
        <v>364</v>
      </c>
      <c r="L301" s="31">
        <v>9.9999999999999998E-122</v>
      </c>
    </row>
    <row r="302" spans="1:12" x14ac:dyDescent="0.3">
      <c r="A302" t="s">
        <v>44</v>
      </c>
      <c r="B302" t="s">
        <v>529</v>
      </c>
      <c r="C302">
        <v>29875488</v>
      </c>
      <c r="D302" t="s">
        <v>81</v>
      </c>
      <c r="E302" t="s">
        <v>518</v>
      </c>
      <c r="F302" t="s">
        <v>519</v>
      </c>
      <c r="G302">
        <v>0.96951980815759098</v>
      </c>
      <c r="H302">
        <v>0.99378252431984704</v>
      </c>
      <c r="I302">
        <v>0.21299999999999999</v>
      </c>
      <c r="J302">
        <v>0.63</v>
      </c>
      <c r="K302" t="s">
        <v>342</v>
      </c>
      <c r="L302" s="31">
        <v>8.9999999999999999E-111</v>
      </c>
    </row>
    <row r="303" spans="1:12" x14ac:dyDescent="0.3">
      <c r="A303" t="s">
        <v>44</v>
      </c>
      <c r="B303" t="s">
        <v>530</v>
      </c>
      <c r="C303">
        <v>29875488</v>
      </c>
      <c r="D303" t="s">
        <v>81</v>
      </c>
      <c r="E303" t="s">
        <v>518</v>
      </c>
      <c r="F303" t="s">
        <v>519</v>
      </c>
      <c r="G303">
        <v>0.96951980815759098</v>
      </c>
      <c r="H303">
        <v>0.99378252431984704</v>
      </c>
      <c r="I303">
        <v>0.21299999999999999</v>
      </c>
      <c r="J303">
        <v>0.34</v>
      </c>
      <c r="K303" t="s">
        <v>255</v>
      </c>
      <c r="L303" s="31">
        <v>1.0000000000000001E-31</v>
      </c>
    </row>
    <row r="304" spans="1:12" x14ac:dyDescent="0.3">
      <c r="A304" t="s">
        <v>44</v>
      </c>
      <c r="B304" t="s">
        <v>531</v>
      </c>
      <c r="C304">
        <v>29875488</v>
      </c>
      <c r="D304" t="s">
        <v>81</v>
      </c>
      <c r="E304" t="s">
        <v>518</v>
      </c>
      <c r="F304" t="s">
        <v>519</v>
      </c>
      <c r="G304">
        <v>0.96951980815759098</v>
      </c>
      <c r="H304">
        <v>0.99378252431984704</v>
      </c>
      <c r="I304">
        <v>0.21299999999999999</v>
      </c>
      <c r="J304">
        <v>0.21</v>
      </c>
      <c r="K304">
        <f>-0.15--0.27</f>
        <v>0.12000000000000002</v>
      </c>
      <c r="L304" s="31">
        <v>2E-12</v>
      </c>
    </row>
    <row r="305" spans="1:12" x14ac:dyDescent="0.3">
      <c r="A305" t="s">
        <v>44</v>
      </c>
      <c r="B305" t="s">
        <v>532</v>
      </c>
      <c r="C305">
        <v>29875488</v>
      </c>
      <c r="D305" t="s">
        <v>81</v>
      </c>
      <c r="E305" t="s">
        <v>518</v>
      </c>
      <c r="F305" t="s">
        <v>519</v>
      </c>
      <c r="G305">
        <v>0.96951980815759098</v>
      </c>
      <c r="H305">
        <v>0.99378252431984704</v>
      </c>
      <c r="I305">
        <v>0.21299999999999999</v>
      </c>
      <c r="J305">
        <v>0.61</v>
      </c>
      <c r="K305" t="s">
        <v>236</v>
      </c>
      <c r="L305" s="31">
        <v>3.0000000000000001E-105</v>
      </c>
    </row>
    <row r="306" spans="1:12" x14ac:dyDescent="0.3">
      <c r="A306" t="s">
        <v>44</v>
      </c>
      <c r="B306" t="s">
        <v>533</v>
      </c>
      <c r="C306">
        <v>29875488</v>
      </c>
      <c r="D306" t="s">
        <v>81</v>
      </c>
      <c r="E306" t="s">
        <v>518</v>
      </c>
      <c r="F306" t="s">
        <v>519</v>
      </c>
      <c r="G306">
        <v>0.96951980815759098</v>
      </c>
      <c r="H306">
        <v>0.99378252431984704</v>
      </c>
      <c r="I306">
        <v>0.21299999999999999</v>
      </c>
      <c r="J306">
        <v>0.61</v>
      </c>
      <c r="K306" t="s">
        <v>236</v>
      </c>
      <c r="L306" s="31">
        <v>3.9999999999999998E-106</v>
      </c>
    </row>
    <row r="307" spans="1:12" x14ac:dyDescent="0.3">
      <c r="A307" t="s">
        <v>44</v>
      </c>
      <c r="B307" t="s">
        <v>534</v>
      </c>
      <c r="C307">
        <v>29875488</v>
      </c>
      <c r="D307" t="s">
        <v>81</v>
      </c>
      <c r="E307" t="s">
        <v>518</v>
      </c>
      <c r="F307" t="s">
        <v>519</v>
      </c>
      <c r="G307">
        <v>0.96951980815759098</v>
      </c>
      <c r="H307">
        <v>0.99378252431984704</v>
      </c>
      <c r="I307">
        <v>0.21299999999999999</v>
      </c>
      <c r="J307">
        <v>0.75</v>
      </c>
      <c r="K307" t="s">
        <v>479</v>
      </c>
      <c r="L307" s="31">
        <v>3E-171</v>
      </c>
    </row>
    <row r="308" spans="1:12" x14ac:dyDescent="0.3">
      <c r="A308" t="s">
        <v>44</v>
      </c>
      <c r="B308" t="s">
        <v>535</v>
      </c>
      <c r="C308">
        <v>29875488</v>
      </c>
      <c r="D308" t="s">
        <v>81</v>
      </c>
      <c r="E308" t="s">
        <v>518</v>
      </c>
      <c r="F308" t="s">
        <v>519</v>
      </c>
      <c r="G308">
        <v>0.96951980815759098</v>
      </c>
      <c r="H308">
        <v>0.99378252431984704</v>
      </c>
      <c r="I308">
        <v>0.21299999999999999</v>
      </c>
      <c r="J308">
        <v>0.36</v>
      </c>
      <c r="K308" t="s">
        <v>247</v>
      </c>
      <c r="L308" s="31">
        <v>3.9999999999999997E-34</v>
      </c>
    </row>
    <row r="309" spans="1:12" x14ac:dyDescent="0.3">
      <c r="A309" t="s">
        <v>44</v>
      </c>
      <c r="B309" t="s">
        <v>536</v>
      </c>
      <c r="C309">
        <v>29875488</v>
      </c>
      <c r="D309" t="s">
        <v>81</v>
      </c>
      <c r="E309" t="s">
        <v>518</v>
      </c>
      <c r="F309" t="s">
        <v>519</v>
      </c>
      <c r="G309">
        <v>0.96951980815759098</v>
      </c>
      <c r="H309">
        <v>0.99378252431984704</v>
      </c>
      <c r="I309">
        <v>0.21299999999999999</v>
      </c>
      <c r="J309">
        <v>0.65</v>
      </c>
      <c r="K309" t="s">
        <v>364</v>
      </c>
      <c r="L309" s="31">
        <v>2.9999999999999999E-121</v>
      </c>
    </row>
    <row r="310" spans="1:12" x14ac:dyDescent="0.3">
      <c r="A310" t="s">
        <v>44</v>
      </c>
      <c r="B310" t="s">
        <v>537</v>
      </c>
      <c r="C310">
        <v>29875488</v>
      </c>
      <c r="D310" t="s">
        <v>81</v>
      </c>
      <c r="E310" t="s">
        <v>518</v>
      </c>
      <c r="F310" t="s">
        <v>519</v>
      </c>
      <c r="G310">
        <v>0.96951980815759098</v>
      </c>
      <c r="H310">
        <v>0.99378252431984704</v>
      </c>
      <c r="I310">
        <v>0.21299999999999999</v>
      </c>
      <c r="J310">
        <v>0.28999999999999998</v>
      </c>
      <c r="K310" t="s">
        <v>309</v>
      </c>
      <c r="L310" s="31">
        <v>2.0000000000000001E-22</v>
      </c>
    </row>
    <row r="311" spans="1:12" x14ac:dyDescent="0.3">
      <c r="A311" t="s">
        <v>44</v>
      </c>
      <c r="B311" t="s">
        <v>538</v>
      </c>
      <c r="C311">
        <v>29875488</v>
      </c>
      <c r="D311" t="s">
        <v>81</v>
      </c>
      <c r="E311" t="s">
        <v>518</v>
      </c>
      <c r="F311" t="s">
        <v>519</v>
      </c>
      <c r="G311">
        <v>0.96951980815759098</v>
      </c>
      <c r="H311">
        <v>0.99378252431984704</v>
      </c>
      <c r="I311">
        <v>0.21299999999999999</v>
      </c>
      <c r="J311">
        <v>0.71</v>
      </c>
      <c r="K311" t="s">
        <v>184</v>
      </c>
      <c r="L311" s="31">
        <v>3.0000000000000002E-150</v>
      </c>
    </row>
    <row r="312" spans="1:12" x14ac:dyDescent="0.3">
      <c r="A312" t="s">
        <v>44</v>
      </c>
      <c r="B312" t="s">
        <v>539</v>
      </c>
      <c r="C312">
        <v>29875488</v>
      </c>
      <c r="D312" t="s">
        <v>81</v>
      </c>
      <c r="E312" t="s">
        <v>518</v>
      </c>
      <c r="F312" t="s">
        <v>519</v>
      </c>
      <c r="G312">
        <v>0.96951980815759098</v>
      </c>
      <c r="H312">
        <v>0.99378252431984704</v>
      </c>
      <c r="I312">
        <v>0.21299999999999999</v>
      </c>
      <c r="J312">
        <v>0.53</v>
      </c>
      <c r="K312" t="s">
        <v>198</v>
      </c>
      <c r="L312" s="31">
        <v>4E-78</v>
      </c>
    </row>
    <row r="313" spans="1:12" x14ac:dyDescent="0.3">
      <c r="A313" t="s">
        <v>44</v>
      </c>
      <c r="B313" t="s">
        <v>540</v>
      </c>
      <c r="C313">
        <v>29875488</v>
      </c>
      <c r="D313" t="s">
        <v>81</v>
      </c>
      <c r="E313" t="s">
        <v>518</v>
      </c>
      <c r="F313" t="s">
        <v>519</v>
      </c>
      <c r="G313">
        <v>0.96951980815759098</v>
      </c>
      <c r="H313">
        <v>0.99378252431984704</v>
      </c>
      <c r="I313">
        <v>0.21299999999999999</v>
      </c>
      <c r="J313">
        <v>0.69</v>
      </c>
      <c r="K313" t="s">
        <v>394</v>
      </c>
      <c r="L313" s="31">
        <v>4E-136</v>
      </c>
    </row>
    <row r="314" spans="1:12" x14ac:dyDescent="0.3">
      <c r="A314" t="s">
        <v>44</v>
      </c>
      <c r="B314" t="s">
        <v>541</v>
      </c>
      <c r="C314">
        <v>29875488</v>
      </c>
      <c r="D314" t="s">
        <v>81</v>
      </c>
      <c r="E314" t="s">
        <v>518</v>
      </c>
      <c r="F314" t="s">
        <v>519</v>
      </c>
      <c r="G314">
        <v>0.96951980815759098</v>
      </c>
      <c r="H314">
        <v>0.99378252431984704</v>
      </c>
      <c r="I314">
        <v>0.21299999999999999</v>
      </c>
      <c r="J314">
        <v>0.53</v>
      </c>
      <c r="K314" t="s">
        <v>198</v>
      </c>
      <c r="L314" s="31">
        <v>1.9999999999999999E-76</v>
      </c>
    </row>
    <row r="315" spans="1:12" x14ac:dyDescent="0.3">
      <c r="A315" t="s">
        <v>44</v>
      </c>
      <c r="B315" t="s">
        <v>542</v>
      </c>
      <c r="C315">
        <v>29875488</v>
      </c>
      <c r="D315" t="s">
        <v>81</v>
      </c>
      <c r="E315" t="s">
        <v>518</v>
      </c>
      <c r="F315" t="s">
        <v>519</v>
      </c>
      <c r="G315">
        <v>0.96951980815759098</v>
      </c>
      <c r="H315">
        <v>0.99378252431984704</v>
      </c>
      <c r="I315">
        <v>0.21299999999999999</v>
      </c>
      <c r="J315">
        <v>0.61</v>
      </c>
      <c r="K315" t="s">
        <v>236</v>
      </c>
      <c r="L315" s="31">
        <v>9.9999999999999996E-104</v>
      </c>
    </row>
    <row r="316" spans="1:12" x14ac:dyDescent="0.3">
      <c r="A316" t="s">
        <v>44</v>
      </c>
      <c r="B316" t="s">
        <v>543</v>
      </c>
      <c r="C316">
        <v>29875488</v>
      </c>
      <c r="D316" t="s">
        <v>81</v>
      </c>
      <c r="E316" t="s">
        <v>518</v>
      </c>
      <c r="F316" t="s">
        <v>519</v>
      </c>
      <c r="G316">
        <v>0.96951980815759098</v>
      </c>
      <c r="H316">
        <v>0.99378252431984704</v>
      </c>
      <c r="I316">
        <v>0.21299999999999999</v>
      </c>
      <c r="J316">
        <v>0.42</v>
      </c>
      <c r="K316" t="s">
        <v>304</v>
      </c>
      <c r="L316" s="31">
        <v>4.0000000000000001E-46</v>
      </c>
    </row>
    <row r="317" spans="1:12" x14ac:dyDescent="0.3">
      <c r="A317" t="s">
        <v>44</v>
      </c>
      <c r="B317" t="s">
        <v>544</v>
      </c>
      <c r="C317">
        <v>29875488</v>
      </c>
      <c r="D317" t="s">
        <v>81</v>
      </c>
      <c r="E317" t="s">
        <v>518</v>
      </c>
      <c r="F317" t="s">
        <v>519</v>
      </c>
      <c r="G317">
        <v>0.96951980815759098</v>
      </c>
      <c r="H317">
        <v>0.99378252431984704</v>
      </c>
      <c r="I317">
        <v>0.21299999999999999</v>
      </c>
      <c r="J317">
        <v>0.69</v>
      </c>
      <c r="K317" t="s">
        <v>394</v>
      </c>
      <c r="L317" s="31">
        <v>2E-136</v>
      </c>
    </row>
    <row r="318" spans="1:12" x14ac:dyDescent="0.3">
      <c r="A318" t="s">
        <v>44</v>
      </c>
      <c r="B318" t="s">
        <v>545</v>
      </c>
      <c r="C318">
        <v>29875488</v>
      </c>
      <c r="D318" t="s">
        <v>81</v>
      </c>
      <c r="E318" t="s">
        <v>518</v>
      </c>
      <c r="F318" t="s">
        <v>519</v>
      </c>
      <c r="G318">
        <v>0.96951980815759098</v>
      </c>
      <c r="H318">
        <v>0.99378252431984704</v>
      </c>
      <c r="I318">
        <v>0.21299999999999999</v>
      </c>
      <c r="J318">
        <v>0.48</v>
      </c>
      <c r="K318" t="s">
        <v>273</v>
      </c>
      <c r="L318" s="31">
        <v>7.0000000000000006E-61</v>
      </c>
    </row>
    <row r="319" spans="1:12" x14ac:dyDescent="0.3">
      <c r="A319" t="s">
        <v>44</v>
      </c>
      <c r="B319" t="s">
        <v>546</v>
      </c>
      <c r="C319">
        <v>29875488</v>
      </c>
      <c r="D319" t="s">
        <v>81</v>
      </c>
      <c r="E319" t="s">
        <v>518</v>
      </c>
      <c r="F319" t="s">
        <v>519</v>
      </c>
      <c r="G319">
        <v>0.96951980815759098</v>
      </c>
      <c r="H319">
        <v>0.99378252431984704</v>
      </c>
      <c r="I319">
        <v>0.21299999999999999</v>
      </c>
      <c r="J319">
        <v>0.31</v>
      </c>
      <c r="K319" t="s">
        <v>212</v>
      </c>
      <c r="L319" s="31">
        <v>2.0000000000000001E-25</v>
      </c>
    </row>
    <row r="320" spans="1:12" x14ac:dyDescent="0.3">
      <c r="A320" t="s">
        <v>44</v>
      </c>
      <c r="B320" t="s">
        <v>547</v>
      </c>
      <c r="C320">
        <v>29875488</v>
      </c>
      <c r="D320" t="s">
        <v>81</v>
      </c>
      <c r="E320" t="s">
        <v>518</v>
      </c>
      <c r="F320" t="s">
        <v>519</v>
      </c>
      <c r="G320">
        <v>0.96951980815759098</v>
      </c>
      <c r="H320">
        <v>0.99378252431984704</v>
      </c>
      <c r="I320">
        <v>0.21299999999999999</v>
      </c>
      <c r="J320">
        <v>0.71</v>
      </c>
      <c r="K320" t="s">
        <v>184</v>
      </c>
      <c r="L320" s="31">
        <v>1.9999999999999998E-145</v>
      </c>
    </row>
    <row r="321" spans="1:12" x14ac:dyDescent="0.3">
      <c r="A321" t="s">
        <v>44</v>
      </c>
      <c r="B321" t="s">
        <v>548</v>
      </c>
      <c r="C321">
        <v>29875488</v>
      </c>
      <c r="D321" t="s">
        <v>81</v>
      </c>
      <c r="E321" t="s">
        <v>518</v>
      </c>
      <c r="F321" t="s">
        <v>519</v>
      </c>
      <c r="G321">
        <v>0.96951980815759098</v>
      </c>
      <c r="H321">
        <v>0.99378252431984704</v>
      </c>
      <c r="I321">
        <v>0.21299999999999999</v>
      </c>
      <c r="J321">
        <v>0.4</v>
      </c>
      <c r="K321" t="s">
        <v>243</v>
      </c>
      <c r="L321" s="31">
        <v>2.0000000000000001E-42</v>
      </c>
    </row>
    <row r="322" spans="1:12" x14ac:dyDescent="0.3">
      <c r="A322" t="s">
        <v>44</v>
      </c>
      <c r="B322" t="s">
        <v>549</v>
      </c>
      <c r="C322">
        <v>29875488</v>
      </c>
      <c r="D322" t="s">
        <v>81</v>
      </c>
      <c r="E322" t="s">
        <v>518</v>
      </c>
      <c r="F322" t="s">
        <v>519</v>
      </c>
      <c r="G322">
        <v>0.96951980815759098</v>
      </c>
      <c r="H322">
        <v>0.99378252431984704</v>
      </c>
      <c r="I322">
        <v>0.21299999999999999</v>
      </c>
      <c r="J322">
        <v>0.5</v>
      </c>
      <c r="K322" t="s">
        <v>287</v>
      </c>
      <c r="L322" s="31">
        <v>3E-68</v>
      </c>
    </row>
    <row r="323" spans="1:12" x14ac:dyDescent="0.3">
      <c r="A323" t="s">
        <v>44</v>
      </c>
      <c r="B323" t="s">
        <v>550</v>
      </c>
      <c r="C323">
        <v>29875488</v>
      </c>
      <c r="D323" t="s">
        <v>81</v>
      </c>
      <c r="E323" t="s">
        <v>518</v>
      </c>
      <c r="F323" t="s">
        <v>519</v>
      </c>
      <c r="G323">
        <v>0.96951980815759098</v>
      </c>
      <c r="H323">
        <v>0.99378252431984704</v>
      </c>
      <c r="I323">
        <v>0.21299999999999999</v>
      </c>
      <c r="J323">
        <v>0.53</v>
      </c>
      <c r="K323" t="s">
        <v>198</v>
      </c>
      <c r="L323" s="31">
        <v>1.9999999999999999E-75</v>
      </c>
    </row>
    <row r="324" spans="1:12" x14ac:dyDescent="0.3">
      <c r="A324" t="s">
        <v>44</v>
      </c>
      <c r="B324" t="s">
        <v>551</v>
      </c>
      <c r="C324">
        <v>29875488</v>
      </c>
      <c r="D324" t="s">
        <v>81</v>
      </c>
      <c r="E324" t="s">
        <v>518</v>
      </c>
      <c r="F324" t="s">
        <v>519</v>
      </c>
      <c r="G324">
        <v>0.96951980815759098</v>
      </c>
      <c r="H324">
        <v>0.99378252431984704</v>
      </c>
      <c r="I324">
        <v>0.21299999999999999</v>
      </c>
      <c r="J324">
        <v>0.64</v>
      </c>
      <c r="K324" t="s">
        <v>405</v>
      </c>
      <c r="L324" s="31">
        <v>3.0000000000000003E-116</v>
      </c>
    </row>
    <row r="325" spans="1:12" x14ac:dyDescent="0.3">
      <c r="A325" t="s">
        <v>44</v>
      </c>
      <c r="B325" t="s">
        <v>552</v>
      </c>
      <c r="C325">
        <v>29875488</v>
      </c>
      <c r="D325" t="s">
        <v>81</v>
      </c>
      <c r="E325" t="s">
        <v>518</v>
      </c>
      <c r="F325" t="s">
        <v>519</v>
      </c>
      <c r="G325">
        <v>0.96951980815759098</v>
      </c>
      <c r="H325">
        <v>0.99378252431984704</v>
      </c>
      <c r="I325">
        <v>0.21299999999999999</v>
      </c>
      <c r="J325">
        <v>0.28999999999999998</v>
      </c>
      <c r="K325" t="s">
        <v>309</v>
      </c>
      <c r="L325" s="31">
        <v>2.0000000000000001E-22</v>
      </c>
    </row>
    <row r="326" spans="1:12" x14ac:dyDescent="0.3">
      <c r="A326" t="s">
        <v>44</v>
      </c>
      <c r="B326" t="s">
        <v>553</v>
      </c>
      <c r="C326">
        <v>29875488</v>
      </c>
      <c r="D326" t="s">
        <v>81</v>
      </c>
      <c r="E326" t="s">
        <v>518</v>
      </c>
      <c r="F326" t="s">
        <v>519</v>
      </c>
      <c r="G326">
        <v>0.96951980815759098</v>
      </c>
      <c r="H326">
        <v>0.99378252431984704</v>
      </c>
      <c r="I326">
        <v>0.21299999999999999</v>
      </c>
      <c r="J326">
        <v>0.45</v>
      </c>
      <c r="K326" t="s">
        <v>231</v>
      </c>
      <c r="L326" s="31">
        <v>1E-53</v>
      </c>
    </row>
    <row r="327" spans="1:12" x14ac:dyDescent="0.3">
      <c r="A327" t="s">
        <v>44</v>
      </c>
      <c r="B327" t="s">
        <v>554</v>
      </c>
      <c r="C327">
        <v>29875488</v>
      </c>
      <c r="D327" t="s">
        <v>81</v>
      </c>
      <c r="E327" t="s">
        <v>518</v>
      </c>
      <c r="F327" t="s">
        <v>519</v>
      </c>
      <c r="G327">
        <v>0.96951980815759098</v>
      </c>
      <c r="H327">
        <v>0.99378252431984704</v>
      </c>
      <c r="I327">
        <v>0.21299999999999999</v>
      </c>
      <c r="J327">
        <v>0.66</v>
      </c>
      <c r="K327" t="s">
        <v>295</v>
      </c>
      <c r="L327" s="31">
        <v>1.9999999999999999E-124</v>
      </c>
    </row>
    <row r="328" spans="1:12" x14ac:dyDescent="0.3">
      <c r="A328" t="s">
        <v>44</v>
      </c>
      <c r="B328" t="s">
        <v>555</v>
      </c>
      <c r="C328">
        <v>29875488</v>
      </c>
      <c r="D328" t="s">
        <v>81</v>
      </c>
      <c r="E328" t="s">
        <v>518</v>
      </c>
      <c r="F328" t="s">
        <v>519</v>
      </c>
      <c r="G328">
        <v>0.96951980815759098</v>
      </c>
      <c r="H328">
        <v>0.99378252431984704</v>
      </c>
      <c r="I328">
        <v>0.21299999999999999</v>
      </c>
      <c r="J328">
        <v>0.75</v>
      </c>
      <c r="K328" t="s">
        <v>479</v>
      </c>
      <c r="L328" s="31">
        <v>9.9999999999999998E-171</v>
      </c>
    </row>
    <row r="329" spans="1:12" x14ac:dyDescent="0.3">
      <c r="A329" t="s">
        <v>44</v>
      </c>
      <c r="B329" t="s">
        <v>556</v>
      </c>
      <c r="C329">
        <v>29875488</v>
      </c>
      <c r="D329" t="s">
        <v>81</v>
      </c>
      <c r="E329" t="s">
        <v>518</v>
      </c>
      <c r="F329" t="s">
        <v>519</v>
      </c>
      <c r="G329">
        <v>0.96951980815759098</v>
      </c>
      <c r="H329">
        <v>0.99378252431984704</v>
      </c>
      <c r="I329">
        <v>0.21299999999999999</v>
      </c>
      <c r="J329">
        <v>0.56000000000000005</v>
      </c>
      <c r="K329" t="s">
        <v>360</v>
      </c>
      <c r="L329" s="31">
        <v>5.0000000000000004E-87</v>
      </c>
    </row>
    <row r="330" spans="1:12" x14ac:dyDescent="0.3">
      <c r="A330" t="s">
        <v>44</v>
      </c>
      <c r="B330" t="s">
        <v>557</v>
      </c>
      <c r="C330">
        <v>29875488</v>
      </c>
      <c r="D330" t="s">
        <v>81</v>
      </c>
      <c r="E330" t="s">
        <v>518</v>
      </c>
      <c r="F330" t="s">
        <v>519</v>
      </c>
      <c r="G330">
        <v>0.96951980815759098</v>
      </c>
      <c r="H330">
        <v>0.99378252431984704</v>
      </c>
      <c r="I330">
        <v>0.21299999999999999</v>
      </c>
      <c r="J330">
        <v>0.69</v>
      </c>
      <c r="K330" t="s">
        <v>394</v>
      </c>
      <c r="L330" s="31">
        <v>2E-140</v>
      </c>
    </row>
    <row r="331" spans="1:12" x14ac:dyDescent="0.3">
      <c r="A331" t="s">
        <v>44</v>
      </c>
      <c r="B331" t="s">
        <v>558</v>
      </c>
      <c r="C331">
        <v>29875488</v>
      </c>
      <c r="D331" t="s">
        <v>81</v>
      </c>
      <c r="E331" t="s">
        <v>518</v>
      </c>
      <c r="F331" t="s">
        <v>519</v>
      </c>
      <c r="G331">
        <v>0.96951980815759098</v>
      </c>
      <c r="H331">
        <v>0.99378252431984704</v>
      </c>
      <c r="I331">
        <v>0.21299999999999999</v>
      </c>
      <c r="J331">
        <v>0.86</v>
      </c>
      <c r="K331" t="s">
        <v>559</v>
      </c>
      <c r="L331" s="31">
        <v>5.9999999999999996E-239</v>
      </c>
    </row>
    <row r="332" spans="1:12" x14ac:dyDescent="0.3">
      <c r="A332" t="s">
        <v>44</v>
      </c>
      <c r="B332" t="s">
        <v>560</v>
      </c>
      <c r="C332">
        <v>29875488</v>
      </c>
      <c r="D332" t="s">
        <v>81</v>
      </c>
      <c r="E332" t="s">
        <v>518</v>
      </c>
      <c r="F332" t="s">
        <v>519</v>
      </c>
      <c r="G332">
        <v>0.96951980815759098</v>
      </c>
      <c r="H332">
        <v>0.99378252431984704</v>
      </c>
      <c r="I332">
        <v>0.21299999999999999</v>
      </c>
      <c r="J332">
        <v>0.47</v>
      </c>
      <c r="K332" t="s">
        <v>351</v>
      </c>
      <c r="L332" s="31">
        <v>2.0000000000000001E-59</v>
      </c>
    </row>
    <row r="333" spans="1:12" x14ac:dyDescent="0.3">
      <c r="A333" t="s">
        <v>44</v>
      </c>
      <c r="B333" t="s">
        <v>561</v>
      </c>
      <c r="C333">
        <v>29875488</v>
      </c>
      <c r="D333" t="s">
        <v>81</v>
      </c>
      <c r="E333" t="s">
        <v>518</v>
      </c>
      <c r="F333" t="s">
        <v>519</v>
      </c>
      <c r="G333">
        <v>0.96951980815759098</v>
      </c>
      <c r="H333">
        <v>0.99378252431984704</v>
      </c>
      <c r="I333">
        <v>0.21299999999999999</v>
      </c>
      <c r="J333">
        <v>0.61</v>
      </c>
      <c r="K333" t="s">
        <v>236</v>
      </c>
      <c r="L333" s="31">
        <v>1.9999999999999999E-103</v>
      </c>
    </row>
    <row r="334" spans="1:12" x14ac:dyDescent="0.3">
      <c r="A334" t="s">
        <v>44</v>
      </c>
      <c r="B334" t="s">
        <v>562</v>
      </c>
      <c r="C334">
        <v>29875488</v>
      </c>
      <c r="D334" t="s">
        <v>81</v>
      </c>
      <c r="E334" t="s">
        <v>518</v>
      </c>
      <c r="F334" t="s">
        <v>519</v>
      </c>
      <c r="G334">
        <v>0.96951980815759098</v>
      </c>
      <c r="H334">
        <v>0.99378252431984704</v>
      </c>
      <c r="I334">
        <v>0.21299999999999999</v>
      </c>
      <c r="J334">
        <v>0.39</v>
      </c>
      <c r="K334" t="s">
        <v>165</v>
      </c>
      <c r="L334" s="31">
        <v>2E-41</v>
      </c>
    </row>
    <row r="335" spans="1:12" x14ac:dyDescent="0.3">
      <c r="A335" t="s">
        <v>44</v>
      </c>
      <c r="B335" t="s">
        <v>558</v>
      </c>
      <c r="C335">
        <v>29875488</v>
      </c>
      <c r="D335" t="s">
        <v>81</v>
      </c>
      <c r="E335" t="s">
        <v>518</v>
      </c>
      <c r="F335" t="s">
        <v>519</v>
      </c>
      <c r="G335">
        <v>0.96951980815759098</v>
      </c>
      <c r="H335">
        <v>0.99378252431984704</v>
      </c>
      <c r="I335">
        <v>0.21299999999999999</v>
      </c>
      <c r="J335">
        <v>0.87</v>
      </c>
      <c r="K335" t="s">
        <v>563</v>
      </c>
      <c r="L335" s="31">
        <v>6.9999999999999998E-244</v>
      </c>
    </row>
    <row r="336" spans="1:12" x14ac:dyDescent="0.3">
      <c r="A336" t="s">
        <v>44</v>
      </c>
      <c r="B336" t="s">
        <v>564</v>
      </c>
      <c r="C336">
        <v>29875488</v>
      </c>
      <c r="D336" t="s">
        <v>81</v>
      </c>
      <c r="E336" t="s">
        <v>518</v>
      </c>
      <c r="F336" t="s">
        <v>519</v>
      </c>
      <c r="G336">
        <v>0.96951980815759098</v>
      </c>
      <c r="H336">
        <v>0.99378252431984704</v>
      </c>
      <c r="I336">
        <v>0.21299999999999999</v>
      </c>
      <c r="J336">
        <v>0.26</v>
      </c>
      <c r="K336" t="s">
        <v>167</v>
      </c>
      <c r="L336" s="31">
        <v>1.0000000000000001E-18</v>
      </c>
    </row>
    <row r="337" spans="1:12" x14ac:dyDescent="0.3">
      <c r="A337" t="s">
        <v>44</v>
      </c>
      <c r="B337" t="s">
        <v>565</v>
      </c>
      <c r="C337">
        <v>29875488</v>
      </c>
      <c r="D337" t="s">
        <v>81</v>
      </c>
      <c r="E337" t="s">
        <v>518</v>
      </c>
      <c r="F337" t="s">
        <v>519</v>
      </c>
      <c r="G337">
        <v>0.96951980815759098</v>
      </c>
      <c r="H337">
        <v>0.99378252431984704</v>
      </c>
      <c r="I337">
        <v>0.21299999999999999</v>
      </c>
      <c r="J337">
        <v>0.6</v>
      </c>
      <c r="K337" t="s">
        <v>200</v>
      </c>
      <c r="L337" s="31">
        <v>1E-100</v>
      </c>
    </row>
    <row r="338" spans="1:12" x14ac:dyDescent="0.3">
      <c r="A338" t="s">
        <v>44</v>
      </c>
      <c r="B338" t="s">
        <v>497</v>
      </c>
      <c r="C338">
        <v>29875488</v>
      </c>
      <c r="D338" t="s">
        <v>81</v>
      </c>
      <c r="E338" t="s">
        <v>518</v>
      </c>
      <c r="F338" t="s">
        <v>519</v>
      </c>
      <c r="G338">
        <v>0.96951980815759098</v>
      </c>
      <c r="H338">
        <v>0.99378252431984704</v>
      </c>
      <c r="I338">
        <v>0.21299999999999999</v>
      </c>
      <c r="J338">
        <v>0.77</v>
      </c>
      <c r="K338" t="s">
        <v>566</v>
      </c>
      <c r="L338" s="31">
        <v>7.0000000000000001E-180</v>
      </c>
    </row>
    <row r="339" spans="1:12" x14ac:dyDescent="0.3">
      <c r="A339" t="s">
        <v>44</v>
      </c>
      <c r="B339" t="s">
        <v>567</v>
      </c>
      <c r="C339">
        <v>29875488</v>
      </c>
      <c r="D339" t="s">
        <v>81</v>
      </c>
      <c r="E339" t="s">
        <v>518</v>
      </c>
      <c r="F339" t="s">
        <v>519</v>
      </c>
      <c r="G339">
        <v>0.96951980815759098</v>
      </c>
      <c r="H339">
        <v>0.99378252431984704</v>
      </c>
      <c r="I339">
        <v>0.21299999999999999</v>
      </c>
      <c r="J339">
        <v>0.76</v>
      </c>
      <c r="K339" t="s">
        <v>568</v>
      </c>
      <c r="L339" s="31">
        <v>8E-174</v>
      </c>
    </row>
    <row r="340" spans="1:12" x14ac:dyDescent="0.3">
      <c r="A340" t="s">
        <v>44</v>
      </c>
      <c r="B340" t="s">
        <v>569</v>
      </c>
      <c r="C340">
        <v>29875488</v>
      </c>
      <c r="D340" t="s">
        <v>81</v>
      </c>
      <c r="E340" t="s">
        <v>518</v>
      </c>
      <c r="F340" t="s">
        <v>519</v>
      </c>
      <c r="G340">
        <v>0.96951980815759098</v>
      </c>
      <c r="H340">
        <v>0.99378252431984704</v>
      </c>
      <c r="I340">
        <v>0.21299999999999999</v>
      </c>
      <c r="J340">
        <v>0.65</v>
      </c>
      <c r="K340" t="s">
        <v>364</v>
      </c>
      <c r="L340" s="31">
        <v>6.0000000000000002E-120</v>
      </c>
    </row>
    <row r="341" spans="1:12" x14ac:dyDescent="0.3">
      <c r="A341" t="s">
        <v>44</v>
      </c>
      <c r="B341" t="s">
        <v>305</v>
      </c>
      <c r="C341">
        <v>29875488</v>
      </c>
      <c r="D341" t="s">
        <v>81</v>
      </c>
      <c r="E341" t="s">
        <v>518</v>
      </c>
      <c r="F341" t="s">
        <v>519</v>
      </c>
      <c r="G341">
        <v>0.96951980815759098</v>
      </c>
      <c r="H341">
        <v>0.99378252431984704</v>
      </c>
      <c r="I341">
        <v>0.21299999999999999</v>
      </c>
      <c r="J341">
        <v>0.63</v>
      </c>
      <c r="K341" t="s">
        <v>342</v>
      </c>
      <c r="L341" s="31">
        <v>4.0000000000000002E-114</v>
      </c>
    </row>
    <row r="342" spans="1:12" x14ac:dyDescent="0.3">
      <c r="A342" t="s">
        <v>44</v>
      </c>
      <c r="B342" t="s">
        <v>570</v>
      </c>
      <c r="C342">
        <v>29875488</v>
      </c>
      <c r="D342" t="s">
        <v>81</v>
      </c>
      <c r="E342" t="s">
        <v>518</v>
      </c>
      <c r="F342" t="s">
        <v>519</v>
      </c>
      <c r="G342">
        <v>0.96951980815759098</v>
      </c>
      <c r="H342">
        <v>0.99378252431984704</v>
      </c>
      <c r="I342">
        <v>0.21299999999999999</v>
      </c>
      <c r="J342">
        <v>0.6</v>
      </c>
      <c r="K342" t="s">
        <v>200</v>
      </c>
      <c r="L342" s="31">
        <v>6.0000000000000001E-100</v>
      </c>
    </row>
    <row r="343" spans="1:12" x14ac:dyDescent="0.3">
      <c r="A343" t="s">
        <v>44</v>
      </c>
      <c r="B343" t="s">
        <v>571</v>
      </c>
      <c r="C343">
        <v>29875488</v>
      </c>
      <c r="D343" t="s">
        <v>81</v>
      </c>
      <c r="E343" t="s">
        <v>518</v>
      </c>
      <c r="F343" t="s">
        <v>519</v>
      </c>
      <c r="G343">
        <v>0.96951980815759098</v>
      </c>
      <c r="H343">
        <v>0.99378252431984704</v>
      </c>
      <c r="I343">
        <v>0.21299999999999999</v>
      </c>
      <c r="J343">
        <v>0.68</v>
      </c>
      <c r="K343" t="s">
        <v>572</v>
      </c>
      <c r="L343" s="31">
        <v>6.9999999999999997E-135</v>
      </c>
    </row>
    <row r="344" spans="1:12" x14ac:dyDescent="0.3">
      <c r="A344" t="s">
        <v>44</v>
      </c>
      <c r="B344" t="s">
        <v>573</v>
      </c>
      <c r="C344">
        <v>29875488</v>
      </c>
      <c r="D344" t="s">
        <v>81</v>
      </c>
      <c r="E344" t="s">
        <v>518</v>
      </c>
      <c r="F344" t="s">
        <v>519</v>
      </c>
      <c r="G344">
        <v>0.96951980815759098</v>
      </c>
      <c r="H344">
        <v>0.99378252431984704</v>
      </c>
      <c r="I344">
        <v>0.21299999999999999</v>
      </c>
      <c r="J344">
        <v>0.33</v>
      </c>
      <c r="K344" t="s">
        <v>281</v>
      </c>
      <c r="L344" s="31">
        <v>1.9999999999999999E-28</v>
      </c>
    </row>
    <row r="345" spans="1:12" x14ac:dyDescent="0.3">
      <c r="A345" t="s">
        <v>44</v>
      </c>
      <c r="B345" t="s">
        <v>574</v>
      </c>
      <c r="C345">
        <v>29875488</v>
      </c>
      <c r="D345" t="s">
        <v>81</v>
      </c>
      <c r="E345" t="s">
        <v>518</v>
      </c>
      <c r="F345" t="s">
        <v>519</v>
      </c>
      <c r="G345">
        <v>0.96951980815759098</v>
      </c>
      <c r="H345">
        <v>0.99378252431984704</v>
      </c>
      <c r="I345">
        <v>0.21299999999999999</v>
      </c>
      <c r="J345">
        <v>0.65</v>
      </c>
      <c r="K345" t="s">
        <v>364</v>
      </c>
      <c r="L345" s="31">
        <v>2E-121</v>
      </c>
    </row>
    <row r="346" spans="1:12" x14ac:dyDescent="0.3">
      <c r="A346" t="s">
        <v>44</v>
      </c>
      <c r="B346" t="s">
        <v>575</v>
      </c>
      <c r="C346">
        <v>29875488</v>
      </c>
      <c r="D346" t="s">
        <v>81</v>
      </c>
      <c r="E346" t="s">
        <v>518</v>
      </c>
      <c r="F346" t="s">
        <v>519</v>
      </c>
      <c r="G346">
        <v>0.96951980815759098</v>
      </c>
      <c r="H346">
        <v>0.99378252431984704</v>
      </c>
      <c r="I346">
        <v>0.21299999999999999</v>
      </c>
      <c r="J346">
        <v>0.69</v>
      </c>
      <c r="K346" t="s">
        <v>394</v>
      </c>
      <c r="L346" s="31">
        <v>1E-139</v>
      </c>
    </row>
    <row r="347" spans="1:12" x14ac:dyDescent="0.3">
      <c r="A347" t="s">
        <v>44</v>
      </c>
      <c r="B347" t="s">
        <v>450</v>
      </c>
      <c r="C347">
        <v>29875488</v>
      </c>
      <c r="D347" t="s">
        <v>81</v>
      </c>
      <c r="E347" t="s">
        <v>518</v>
      </c>
      <c r="F347" t="s">
        <v>519</v>
      </c>
      <c r="G347">
        <v>0.96951980815759098</v>
      </c>
      <c r="H347">
        <v>0.99378252431984704</v>
      </c>
      <c r="I347">
        <v>0.21299999999999999</v>
      </c>
      <c r="J347">
        <v>0.23</v>
      </c>
      <c r="K347" t="s">
        <v>180</v>
      </c>
      <c r="L347" s="31">
        <v>2E-14</v>
      </c>
    </row>
    <row r="348" spans="1:12" x14ac:dyDescent="0.3">
      <c r="A348" t="s">
        <v>44</v>
      </c>
      <c r="B348" t="s">
        <v>576</v>
      </c>
      <c r="C348">
        <v>29875488</v>
      </c>
      <c r="D348" t="s">
        <v>81</v>
      </c>
      <c r="E348" t="s">
        <v>518</v>
      </c>
      <c r="F348" t="s">
        <v>519</v>
      </c>
      <c r="G348">
        <v>0.96951980815759098</v>
      </c>
      <c r="H348">
        <v>0.99378252431984704</v>
      </c>
      <c r="I348">
        <v>0.21299999999999999</v>
      </c>
      <c r="J348">
        <v>0.63</v>
      </c>
      <c r="K348" t="s">
        <v>342</v>
      </c>
      <c r="L348" s="31">
        <v>2.0000000000000001E-110</v>
      </c>
    </row>
    <row r="349" spans="1:12" x14ac:dyDescent="0.3">
      <c r="A349" t="s">
        <v>44</v>
      </c>
      <c r="B349" t="s">
        <v>577</v>
      </c>
      <c r="C349">
        <v>29875488</v>
      </c>
      <c r="D349" t="s">
        <v>81</v>
      </c>
      <c r="E349" t="s">
        <v>518</v>
      </c>
      <c r="F349" t="s">
        <v>519</v>
      </c>
      <c r="G349">
        <v>0.96951980815759098</v>
      </c>
      <c r="H349">
        <v>0.99378252431984704</v>
      </c>
      <c r="I349">
        <v>0.21299999999999999</v>
      </c>
      <c r="J349">
        <v>0.51</v>
      </c>
      <c r="K349" t="s">
        <v>333</v>
      </c>
      <c r="L349" s="31">
        <v>5.0000000000000003E-69</v>
      </c>
    </row>
    <row r="350" spans="1:12" x14ac:dyDescent="0.3">
      <c r="A350" t="s">
        <v>44</v>
      </c>
      <c r="B350" t="s">
        <v>578</v>
      </c>
      <c r="C350">
        <v>29875488</v>
      </c>
      <c r="D350" t="s">
        <v>81</v>
      </c>
      <c r="E350" t="s">
        <v>518</v>
      </c>
      <c r="F350" t="s">
        <v>519</v>
      </c>
      <c r="G350">
        <v>0.96951980815759098</v>
      </c>
      <c r="H350">
        <v>0.99378252431984704</v>
      </c>
      <c r="I350">
        <v>0.21299999999999999</v>
      </c>
      <c r="J350">
        <v>0.59</v>
      </c>
      <c r="K350" t="s">
        <v>382</v>
      </c>
      <c r="L350" s="31">
        <v>3.9999999999999998E-98</v>
      </c>
    </row>
    <row r="351" spans="1:12" x14ac:dyDescent="0.3">
      <c r="A351" t="s">
        <v>44</v>
      </c>
      <c r="B351" t="s">
        <v>579</v>
      </c>
      <c r="C351">
        <v>29875488</v>
      </c>
      <c r="D351" t="s">
        <v>81</v>
      </c>
      <c r="E351" t="s">
        <v>518</v>
      </c>
      <c r="F351" t="s">
        <v>519</v>
      </c>
      <c r="G351">
        <v>0.96951980815759098</v>
      </c>
      <c r="H351">
        <v>0.99378252431984704</v>
      </c>
      <c r="I351">
        <v>0.21299999999999999</v>
      </c>
      <c r="J351">
        <v>0.62</v>
      </c>
      <c r="K351" t="s">
        <v>397</v>
      </c>
      <c r="L351" s="31">
        <v>2.9999999999999999E-108</v>
      </c>
    </row>
    <row r="352" spans="1:12" x14ac:dyDescent="0.3">
      <c r="A352" t="s">
        <v>44</v>
      </c>
      <c r="B352" t="s">
        <v>580</v>
      </c>
      <c r="C352">
        <v>29875488</v>
      </c>
      <c r="D352" t="s">
        <v>81</v>
      </c>
      <c r="E352" t="s">
        <v>518</v>
      </c>
      <c r="F352" t="s">
        <v>519</v>
      </c>
      <c r="G352">
        <v>0.96951980815759098</v>
      </c>
      <c r="H352">
        <v>0.99378252431984704</v>
      </c>
      <c r="I352">
        <v>0.21299999999999999</v>
      </c>
      <c r="J352">
        <v>0.22</v>
      </c>
      <c r="K352">
        <f>-0.16--0.28</f>
        <v>0.12000000000000002</v>
      </c>
      <c r="L352" s="31">
        <v>2.0000000000000001E-13</v>
      </c>
    </row>
    <row r="353" spans="1:12" x14ac:dyDescent="0.3">
      <c r="A353" t="s">
        <v>44</v>
      </c>
      <c r="B353" t="s">
        <v>581</v>
      </c>
      <c r="C353">
        <v>29875488</v>
      </c>
      <c r="D353" t="s">
        <v>81</v>
      </c>
      <c r="E353" t="s">
        <v>518</v>
      </c>
      <c r="F353" t="s">
        <v>519</v>
      </c>
      <c r="G353">
        <v>0.96951980815759098</v>
      </c>
      <c r="H353">
        <v>0.99378252431984704</v>
      </c>
      <c r="I353">
        <v>0.21299999999999999</v>
      </c>
      <c r="J353">
        <v>0.66</v>
      </c>
      <c r="K353" t="s">
        <v>295</v>
      </c>
      <c r="L353" s="31">
        <v>9.0000000000000005E-126</v>
      </c>
    </row>
    <row r="354" spans="1:12" x14ac:dyDescent="0.3">
      <c r="A354" t="s">
        <v>44</v>
      </c>
      <c r="B354" t="s">
        <v>582</v>
      </c>
      <c r="C354">
        <v>29875488</v>
      </c>
      <c r="D354" t="s">
        <v>81</v>
      </c>
      <c r="E354" t="s">
        <v>518</v>
      </c>
      <c r="F354" t="s">
        <v>519</v>
      </c>
      <c r="G354">
        <v>0.96951980815759098</v>
      </c>
      <c r="H354">
        <v>0.99378252431984704</v>
      </c>
      <c r="I354">
        <v>0.21299999999999999</v>
      </c>
      <c r="J354">
        <v>0.61</v>
      </c>
      <c r="K354" t="s">
        <v>236</v>
      </c>
      <c r="L354" s="31">
        <v>9E-103</v>
      </c>
    </row>
    <row r="355" spans="1:12" x14ac:dyDescent="0.3">
      <c r="A355" t="s">
        <v>44</v>
      </c>
      <c r="B355" t="s">
        <v>583</v>
      </c>
      <c r="C355">
        <v>29875488</v>
      </c>
      <c r="D355" t="s">
        <v>81</v>
      </c>
      <c r="E355" t="s">
        <v>518</v>
      </c>
      <c r="F355" t="s">
        <v>519</v>
      </c>
      <c r="G355">
        <v>0.96951980815759098</v>
      </c>
      <c r="H355">
        <v>0.99378252431984704</v>
      </c>
      <c r="I355">
        <v>0.21299999999999999</v>
      </c>
      <c r="J355">
        <v>0.54</v>
      </c>
      <c r="K355" t="s">
        <v>233</v>
      </c>
      <c r="L355" s="31">
        <v>6.9999999999999997E-81</v>
      </c>
    </row>
    <row r="356" spans="1:12" x14ac:dyDescent="0.3">
      <c r="A356" t="s">
        <v>44</v>
      </c>
      <c r="B356" t="s">
        <v>584</v>
      </c>
      <c r="C356">
        <v>29875488</v>
      </c>
      <c r="D356" t="s">
        <v>81</v>
      </c>
      <c r="E356" t="s">
        <v>518</v>
      </c>
      <c r="F356" t="s">
        <v>519</v>
      </c>
      <c r="G356">
        <v>0.96951980815759098</v>
      </c>
      <c r="H356">
        <v>0.99378252431984704</v>
      </c>
      <c r="I356">
        <v>0.21299999999999999</v>
      </c>
      <c r="J356">
        <v>0.56999999999999995</v>
      </c>
      <c r="K356" t="s">
        <v>306</v>
      </c>
      <c r="L356" s="31">
        <v>3.0000000000000002E-90</v>
      </c>
    </row>
    <row r="357" spans="1:12" x14ac:dyDescent="0.3">
      <c r="A357" t="s">
        <v>44</v>
      </c>
      <c r="B357" t="s">
        <v>585</v>
      </c>
      <c r="C357">
        <v>29875488</v>
      </c>
      <c r="D357" t="s">
        <v>81</v>
      </c>
      <c r="E357" t="s">
        <v>518</v>
      </c>
      <c r="F357" t="s">
        <v>519</v>
      </c>
      <c r="G357">
        <v>0.96951980815759098</v>
      </c>
      <c r="H357">
        <v>0.99378252431984704</v>
      </c>
      <c r="I357">
        <v>0.21299999999999999</v>
      </c>
      <c r="J357">
        <v>0.68</v>
      </c>
      <c r="K357" t="s">
        <v>572</v>
      </c>
      <c r="L357" s="31">
        <v>2E-132</v>
      </c>
    </row>
    <row r="358" spans="1:12" x14ac:dyDescent="0.3">
      <c r="A358" t="s">
        <v>44</v>
      </c>
      <c r="B358" t="s">
        <v>586</v>
      </c>
      <c r="C358">
        <v>37596262</v>
      </c>
      <c r="D358" t="s">
        <v>81</v>
      </c>
      <c r="E358" t="s">
        <v>518</v>
      </c>
      <c r="F358" t="s">
        <v>519</v>
      </c>
      <c r="G358">
        <v>0.96951980815759098</v>
      </c>
      <c r="H358">
        <v>0.99378252431984704</v>
      </c>
      <c r="I358">
        <v>0.2084</v>
      </c>
      <c r="J358">
        <v>0.293043</v>
      </c>
      <c r="K358" t="s">
        <v>587</v>
      </c>
      <c r="L358" s="31">
        <v>1.0000000000000001E-250</v>
      </c>
    </row>
    <row r="359" spans="1:12" x14ac:dyDescent="0.3">
      <c r="A359" t="s">
        <v>44</v>
      </c>
      <c r="B359" t="s">
        <v>588</v>
      </c>
      <c r="C359">
        <v>37596262</v>
      </c>
      <c r="D359" t="s">
        <v>81</v>
      </c>
      <c r="E359" t="s">
        <v>518</v>
      </c>
      <c r="F359" t="s">
        <v>519</v>
      </c>
      <c r="G359">
        <v>0.96951980815759098</v>
      </c>
      <c r="H359">
        <v>0.99378252431984704</v>
      </c>
      <c r="I359">
        <v>0.2102</v>
      </c>
      <c r="J359">
        <v>0.286825</v>
      </c>
      <c r="K359" t="s">
        <v>589</v>
      </c>
      <c r="L359" s="31">
        <v>3.0000000000000001E-191</v>
      </c>
    </row>
    <row r="360" spans="1:12" x14ac:dyDescent="0.3">
      <c r="A360" t="s">
        <v>44</v>
      </c>
      <c r="B360" t="s">
        <v>590</v>
      </c>
      <c r="C360">
        <v>37596262</v>
      </c>
      <c r="D360" t="s">
        <v>81</v>
      </c>
      <c r="E360" t="s">
        <v>518</v>
      </c>
      <c r="F360" t="s">
        <v>519</v>
      </c>
      <c r="G360">
        <v>0.96951980815759098</v>
      </c>
      <c r="H360">
        <v>0.99378252431984704</v>
      </c>
      <c r="I360">
        <v>0.2102</v>
      </c>
      <c r="J360">
        <v>0.128327</v>
      </c>
      <c r="K360" t="s">
        <v>591</v>
      </c>
      <c r="L360" s="31">
        <v>7.9999999999999994E-40</v>
      </c>
    </row>
    <row r="361" spans="1:12" x14ac:dyDescent="0.3">
      <c r="A361" t="s">
        <v>44</v>
      </c>
      <c r="B361" t="s">
        <v>592</v>
      </c>
      <c r="C361">
        <v>37596262</v>
      </c>
      <c r="D361" t="s">
        <v>81</v>
      </c>
      <c r="E361" t="s">
        <v>518</v>
      </c>
      <c r="F361" t="s">
        <v>519</v>
      </c>
      <c r="G361">
        <v>0.96951980815759098</v>
      </c>
      <c r="H361">
        <v>0.99378252431984704</v>
      </c>
      <c r="I361">
        <v>0.21010000000000001</v>
      </c>
      <c r="J361">
        <v>0.21720400000000001</v>
      </c>
      <c r="K361" t="s">
        <v>593</v>
      </c>
      <c r="L361" s="31">
        <v>8.9999999999999991E-106</v>
      </c>
    </row>
    <row r="362" spans="1:12" x14ac:dyDescent="0.3">
      <c r="A362" t="s">
        <v>44</v>
      </c>
      <c r="B362" t="s">
        <v>594</v>
      </c>
      <c r="C362">
        <v>37596262</v>
      </c>
      <c r="D362" t="s">
        <v>81</v>
      </c>
      <c r="E362" t="s">
        <v>518</v>
      </c>
      <c r="F362" t="s">
        <v>519</v>
      </c>
      <c r="G362">
        <v>0.96951980815759098</v>
      </c>
      <c r="H362">
        <v>0.99378252431984704</v>
      </c>
      <c r="I362">
        <v>0.2099</v>
      </c>
      <c r="J362">
        <v>0.37445400000000001</v>
      </c>
      <c r="K362" t="s">
        <v>595</v>
      </c>
      <c r="L362" t="s">
        <v>596</v>
      </c>
    </row>
    <row r="363" spans="1:12" x14ac:dyDescent="0.3">
      <c r="A363" t="s">
        <v>44</v>
      </c>
      <c r="B363" t="s">
        <v>597</v>
      </c>
      <c r="C363">
        <v>29875488</v>
      </c>
      <c r="D363" t="s">
        <v>598</v>
      </c>
      <c r="E363" t="s">
        <v>599</v>
      </c>
      <c r="F363" t="s">
        <v>600</v>
      </c>
      <c r="G363">
        <v>0.95742639923635997</v>
      </c>
      <c r="H363">
        <v>0.98756504863969496</v>
      </c>
      <c r="I363">
        <v>0.21299999999999999</v>
      </c>
      <c r="J363">
        <v>0.22</v>
      </c>
      <c r="K363">
        <f>-0.16--0.28</f>
        <v>0.12000000000000002</v>
      </c>
      <c r="L363" s="31">
        <v>7.0000000000000005E-14</v>
      </c>
    </row>
    <row r="364" spans="1:12" x14ac:dyDescent="0.3">
      <c r="A364" t="s">
        <v>44</v>
      </c>
      <c r="B364" t="s">
        <v>601</v>
      </c>
      <c r="C364">
        <v>29875488</v>
      </c>
      <c r="D364" t="s">
        <v>598</v>
      </c>
      <c r="E364" t="s">
        <v>599</v>
      </c>
      <c r="F364" t="s">
        <v>600</v>
      </c>
      <c r="G364">
        <v>0.95742639923635997</v>
      </c>
      <c r="H364">
        <v>0.98756504863969496</v>
      </c>
      <c r="I364">
        <v>0.21299999999999999</v>
      </c>
      <c r="J364">
        <v>0.59</v>
      </c>
      <c r="K364" t="s">
        <v>382</v>
      </c>
      <c r="L364" s="31">
        <v>9.9999999999999999E-96</v>
      </c>
    </row>
    <row r="365" spans="1:12" x14ac:dyDescent="0.3">
      <c r="A365" t="s">
        <v>44</v>
      </c>
      <c r="B365" t="s">
        <v>602</v>
      </c>
      <c r="C365">
        <v>29875488</v>
      </c>
      <c r="D365" t="s">
        <v>598</v>
      </c>
      <c r="E365" t="s">
        <v>599</v>
      </c>
      <c r="F365" t="s">
        <v>600</v>
      </c>
      <c r="G365">
        <v>0.95742639923635997</v>
      </c>
      <c r="H365">
        <v>0.98756504863969496</v>
      </c>
      <c r="I365">
        <v>0.21299999999999999</v>
      </c>
      <c r="J365">
        <v>0.47</v>
      </c>
      <c r="K365" t="s">
        <v>351</v>
      </c>
      <c r="L365" s="31">
        <v>2.0000000000000001E-58</v>
      </c>
    </row>
    <row r="366" spans="1:12" x14ac:dyDescent="0.3">
      <c r="A366" t="s">
        <v>44</v>
      </c>
      <c r="B366" t="s">
        <v>603</v>
      </c>
      <c r="C366">
        <v>29875488</v>
      </c>
      <c r="D366" t="s">
        <v>598</v>
      </c>
      <c r="E366" t="s">
        <v>599</v>
      </c>
      <c r="F366" t="s">
        <v>600</v>
      </c>
      <c r="G366">
        <v>0.95742639923635997</v>
      </c>
      <c r="H366">
        <v>0.98756504863969496</v>
      </c>
      <c r="I366">
        <v>0.21299999999999999</v>
      </c>
      <c r="J366">
        <v>0.47</v>
      </c>
      <c r="K366" t="s">
        <v>351</v>
      </c>
      <c r="L366" s="31">
        <v>2.0000000000000001E-59</v>
      </c>
    </row>
    <row r="367" spans="1:12" x14ac:dyDescent="0.3">
      <c r="A367" t="s">
        <v>44</v>
      </c>
      <c r="B367" t="s">
        <v>549</v>
      </c>
      <c r="C367">
        <v>29875488</v>
      </c>
      <c r="D367" t="s">
        <v>598</v>
      </c>
      <c r="E367" t="s">
        <v>599</v>
      </c>
      <c r="F367" t="s">
        <v>600</v>
      </c>
      <c r="G367">
        <v>0.95742639923635997</v>
      </c>
      <c r="H367">
        <v>0.98756504863969496</v>
      </c>
      <c r="I367">
        <v>0.21299999999999999</v>
      </c>
      <c r="J367">
        <v>0.5</v>
      </c>
      <c r="K367" t="s">
        <v>287</v>
      </c>
      <c r="L367" s="31">
        <v>3E-68</v>
      </c>
    </row>
    <row r="368" spans="1:12" x14ac:dyDescent="0.3">
      <c r="A368" t="s">
        <v>44</v>
      </c>
      <c r="B368" t="s">
        <v>604</v>
      </c>
      <c r="C368">
        <v>29875488</v>
      </c>
      <c r="D368" t="s">
        <v>598</v>
      </c>
      <c r="E368" t="s">
        <v>599</v>
      </c>
      <c r="F368" t="s">
        <v>600</v>
      </c>
      <c r="G368">
        <v>0.95742639923635997</v>
      </c>
      <c r="H368">
        <v>0.98756504863969496</v>
      </c>
      <c r="I368">
        <v>0.21299999999999999</v>
      </c>
      <c r="J368">
        <v>0.45</v>
      </c>
      <c r="K368" t="s">
        <v>231</v>
      </c>
      <c r="L368" s="31">
        <v>2.0000000000000001E-53</v>
      </c>
    </row>
    <row r="369" spans="1:12" x14ac:dyDescent="0.3">
      <c r="A369" t="s">
        <v>44</v>
      </c>
      <c r="B369" t="s">
        <v>605</v>
      </c>
      <c r="C369">
        <v>29875488</v>
      </c>
      <c r="D369" t="s">
        <v>598</v>
      </c>
      <c r="E369" t="s">
        <v>599</v>
      </c>
      <c r="F369" t="s">
        <v>600</v>
      </c>
      <c r="G369">
        <v>0.95742639923635997</v>
      </c>
      <c r="H369">
        <v>0.98756504863969496</v>
      </c>
      <c r="I369">
        <v>0.21299999999999999</v>
      </c>
      <c r="J369">
        <v>0.71</v>
      </c>
      <c r="K369" t="s">
        <v>184</v>
      </c>
      <c r="L369" s="31">
        <v>1E-146</v>
      </c>
    </row>
    <row r="370" spans="1:12" x14ac:dyDescent="0.3">
      <c r="A370" t="s">
        <v>44</v>
      </c>
      <c r="B370" t="s">
        <v>606</v>
      </c>
      <c r="C370">
        <v>29875488</v>
      </c>
      <c r="D370" t="s">
        <v>598</v>
      </c>
      <c r="E370" t="s">
        <v>599</v>
      </c>
      <c r="F370" t="s">
        <v>600</v>
      </c>
      <c r="G370">
        <v>0.95742639923635997</v>
      </c>
      <c r="H370">
        <v>0.98756504863969496</v>
      </c>
      <c r="I370">
        <v>0.21299999999999999</v>
      </c>
      <c r="J370">
        <v>0.4</v>
      </c>
      <c r="K370" t="s">
        <v>243</v>
      </c>
      <c r="L370" s="31">
        <v>4.0000000000000002E-42</v>
      </c>
    </row>
    <row r="371" spans="1:12" x14ac:dyDescent="0.3">
      <c r="A371" t="s">
        <v>44</v>
      </c>
      <c r="B371" t="s">
        <v>607</v>
      </c>
      <c r="C371">
        <v>29875488</v>
      </c>
      <c r="D371" t="s">
        <v>598</v>
      </c>
      <c r="E371" t="s">
        <v>599</v>
      </c>
      <c r="F371" t="s">
        <v>600</v>
      </c>
      <c r="G371">
        <v>0.95742639923635997</v>
      </c>
      <c r="H371">
        <v>0.98756504863969496</v>
      </c>
      <c r="I371">
        <v>0.21299999999999999</v>
      </c>
      <c r="J371">
        <v>0.24</v>
      </c>
      <c r="K371">
        <f>-0.18--0.3</f>
        <v>0.12</v>
      </c>
      <c r="L371" s="31">
        <v>2.9999999999999999E-16</v>
      </c>
    </row>
    <row r="372" spans="1:12" x14ac:dyDescent="0.3">
      <c r="A372" t="s">
        <v>44</v>
      </c>
      <c r="B372" t="s">
        <v>608</v>
      </c>
      <c r="C372">
        <v>29875488</v>
      </c>
      <c r="D372" t="s">
        <v>598</v>
      </c>
      <c r="E372" t="s">
        <v>599</v>
      </c>
      <c r="F372" t="s">
        <v>600</v>
      </c>
      <c r="G372">
        <v>0.95742639923635997</v>
      </c>
      <c r="H372">
        <v>0.98756504863969496</v>
      </c>
      <c r="I372">
        <v>0.21299999999999999</v>
      </c>
      <c r="J372">
        <v>0.31</v>
      </c>
      <c r="K372" t="s">
        <v>212</v>
      </c>
      <c r="L372" s="31">
        <v>2.0000000000000001E-25</v>
      </c>
    </row>
    <row r="373" spans="1:12" x14ac:dyDescent="0.3">
      <c r="A373" t="s">
        <v>44</v>
      </c>
      <c r="B373" t="s">
        <v>609</v>
      </c>
      <c r="C373">
        <v>29875488</v>
      </c>
      <c r="D373" t="s">
        <v>598</v>
      </c>
      <c r="E373" t="s">
        <v>599</v>
      </c>
      <c r="F373" t="s">
        <v>600</v>
      </c>
      <c r="G373">
        <v>0.95742639923635997</v>
      </c>
      <c r="H373">
        <v>0.98756504863969496</v>
      </c>
      <c r="I373">
        <v>0.21299999999999999</v>
      </c>
      <c r="J373">
        <v>0.53</v>
      </c>
      <c r="K373" t="s">
        <v>198</v>
      </c>
      <c r="L373" s="31">
        <v>9.9999999999999996E-76</v>
      </c>
    </row>
    <row r="374" spans="1:12" x14ac:dyDescent="0.3">
      <c r="A374" t="s">
        <v>44</v>
      </c>
      <c r="B374" t="s">
        <v>610</v>
      </c>
      <c r="C374">
        <v>29875488</v>
      </c>
      <c r="D374" t="s">
        <v>598</v>
      </c>
      <c r="E374" t="s">
        <v>599</v>
      </c>
      <c r="F374" t="s">
        <v>600</v>
      </c>
      <c r="G374">
        <v>0.95742639923635997</v>
      </c>
      <c r="H374">
        <v>0.98756504863969496</v>
      </c>
      <c r="I374">
        <v>0.21299999999999999</v>
      </c>
      <c r="J374">
        <v>0.32</v>
      </c>
      <c r="K374">
        <f>-0.26--0.38</f>
        <v>0.12</v>
      </c>
      <c r="L374" s="31">
        <v>7.9999999999999998E-28</v>
      </c>
    </row>
    <row r="375" spans="1:12" x14ac:dyDescent="0.3">
      <c r="A375" t="s">
        <v>44</v>
      </c>
      <c r="B375" t="s">
        <v>611</v>
      </c>
      <c r="C375">
        <v>29875488</v>
      </c>
      <c r="D375" t="s">
        <v>598</v>
      </c>
      <c r="E375" t="s">
        <v>599</v>
      </c>
      <c r="F375" t="s">
        <v>600</v>
      </c>
      <c r="G375">
        <v>0.95742639923635997</v>
      </c>
      <c r="H375">
        <v>0.98756504863969496</v>
      </c>
      <c r="I375">
        <v>0.21299999999999999</v>
      </c>
      <c r="J375">
        <v>0.21</v>
      </c>
      <c r="K375">
        <f>-0.15--0.27</f>
        <v>0.12000000000000002</v>
      </c>
      <c r="L375" s="31">
        <v>4.9999999999999997E-12</v>
      </c>
    </row>
    <row r="376" spans="1:12" x14ac:dyDescent="0.3">
      <c r="A376" t="s">
        <v>44</v>
      </c>
      <c r="B376" t="s">
        <v>612</v>
      </c>
      <c r="C376">
        <v>37596262</v>
      </c>
      <c r="D376" t="s">
        <v>598</v>
      </c>
      <c r="E376" t="s">
        <v>599</v>
      </c>
      <c r="F376" t="s">
        <v>600</v>
      </c>
      <c r="G376">
        <v>0.95742639923635997</v>
      </c>
      <c r="H376">
        <v>0.98756504863969496</v>
      </c>
      <c r="I376">
        <v>0.20979999999999999</v>
      </c>
      <c r="J376">
        <v>0.67579800000000001</v>
      </c>
      <c r="K376" t="s">
        <v>613</v>
      </c>
      <c r="L376" t="s">
        <v>614</v>
      </c>
    </row>
    <row r="377" spans="1:12" x14ac:dyDescent="0.3">
      <c r="A377" t="s">
        <v>44</v>
      </c>
      <c r="B377" t="s">
        <v>615</v>
      </c>
      <c r="C377">
        <v>37596262</v>
      </c>
      <c r="D377" t="s">
        <v>598</v>
      </c>
      <c r="E377" t="s">
        <v>599</v>
      </c>
      <c r="F377" t="s">
        <v>600</v>
      </c>
      <c r="G377">
        <v>0.95742639923635997</v>
      </c>
      <c r="H377">
        <v>0.98756504863969496</v>
      </c>
      <c r="I377">
        <v>0.2094</v>
      </c>
      <c r="J377">
        <v>0.45940599999999998</v>
      </c>
      <c r="K377" t="s">
        <v>616</v>
      </c>
      <c r="L377" t="s">
        <v>617</v>
      </c>
    </row>
    <row r="378" spans="1:12" x14ac:dyDescent="0.3">
      <c r="A378" t="s">
        <v>44</v>
      </c>
      <c r="B378" t="s">
        <v>618</v>
      </c>
      <c r="C378">
        <v>37596262</v>
      </c>
      <c r="D378" t="s">
        <v>598</v>
      </c>
      <c r="E378" t="s">
        <v>599</v>
      </c>
      <c r="F378" t="s">
        <v>600</v>
      </c>
      <c r="G378">
        <v>0.95742639923635997</v>
      </c>
      <c r="H378">
        <v>0.98756504863969496</v>
      </c>
      <c r="I378">
        <v>0.20399999999999999</v>
      </c>
      <c r="J378">
        <v>8.5571900000000006E-2</v>
      </c>
      <c r="K378" t="s">
        <v>619</v>
      </c>
      <c r="L378" s="31">
        <v>2.9999999999999999E-22</v>
      </c>
    </row>
    <row r="379" spans="1:12" x14ac:dyDescent="0.3">
      <c r="A379" t="s">
        <v>44</v>
      </c>
      <c r="B379" t="s">
        <v>620</v>
      </c>
      <c r="C379">
        <v>37596262</v>
      </c>
      <c r="D379" t="s">
        <v>598</v>
      </c>
      <c r="E379" t="s">
        <v>599</v>
      </c>
      <c r="F379" t="s">
        <v>600</v>
      </c>
      <c r="G379">
        <v>0.95742639923635997</v>
      </c>
      <c r="H379">
        <v>0.98756504863969496</v>
      </c>
      <c r="I379">
        <v>0.21</v>
      </c>
      <c r="J379">
        <v>0.125199</v>
      </c>
      <c r="K379" t="s">
        <v>621</v>
      </c>
      <c r="L379" s="31">
        <v>1.9999999999999999E-36</v>
      </c>
    </row>
    <row r="380" spans="1:12" x14ac:dyDescent="0.3">
      <c r="A380" t="s">
        <v>44</v>
      </c>
      <c r="B380" t="s">
        <v>622</v>
      </c>
      <c r="C380">
        <v>37596262</v>
      </c>
      <c r="D380" t="s">
        <v>598</v>
      </c>
      <c r="E380" t="s">
        <v>599</v>
      </c>
      <c r="F380" t="s">
        <v>600</v>
      </c>
      <c r="G380">
        <v>0.95742639923635997</v>
      </c>
      <c r="H380">
        <v>0.98756504863969496</v>
      </c>
      <c r="I380">
        <v>0.2041</v>
      </c>
      <c r="J380">
        <v>0.19903799999999999</v>
      </c>
      <c r="K380" t="s">
        <v>623</v>
      </c>
      <c r="L380" s="31">
        <v>2.0000000000000001E-115</v>
      </c>
    </row>
    <row r="381" spans="1:12" x14ac:dyDescent="0.3">
      <c r="A381" t="s">
        <v>44</v>
      </c>
      <c r="B381" t="s">
        <v>624</v>
      </c>
      <c r="C381">
        <v>37596262</v>
      </c>
      <c r="D381" t="s">
        <v>598</v>
      </c>
      <c r="E381" t="s">
        <v>599</v>
      </c>
      <c r="F381" t="s">
        <v>600</v>
      </c>
      <c r="G381">
        <v>0.95742639923635997</v>
      </c>
      <c r="H381">
        <v>0.98756504863969496</v>
      </c>
      <c r="I381">
        <v>0.20979999999999999</v>
      </c>
      <c r="J381">
        <v>0.19774800000000001</v>
      </c>
      <c r="K381" t="s">
        <v>625</v>
      </c>
      <c r="L381" s="31">
        <v>1E-117</v>
      </c>
    </row>
    <row r="382" spans="1:12" x14ac:dyDescent="0.3">
      <c r="A382" t="s">
        <v>44</v>
      </c>
      <c r="B382" t="s">
        <v>626</v>
      </c>
      <c r="C382">
        <v>37596262</v>
      </c>
      <c r="D382" t="s">
        <v>598</v>
      </c>
      <c r="E382" t="s">
        <v>599</v>
      </c>
      <c r="F382" t="s">
        <v>600</v>
      </c>
      <c r="G382">
        <v>0.95742639923635997</v>
      </c>
      <c r="H382">
        <v>0.98756504863969496</v>
      </c>
      <c r="I382">
        <v>0.2097</v>
      </c>
      <c r="J382">
        <v>0.22802800000000001</v>
      </c>
      <c r="K382" t="s">
        <v>627</v>
      </c>
      <c r="L382" s="31">
        <v>6.9999999999999999E-151</v>
      </c>
    </row>
    <row r="383" spans="1:12" x14ac:dyDescent="0.3">
      <c r="A383" t="s">
        <v>44</v>
      </c>
      <c r="B383" t="s">
        <v>462</v>
      </c>
      <c r="C383">
        <v>27863252</v>
      </c>
      <c r="D383" t="s">
        <v>628</v>
      </c>
      <c r="E383" t="s">
        <v>629</v>
      </c>
      <c r="F383" t="s">
        <v>630</v>
      </c>
      <c r="G383">
        <v>0.95742639923635997</v>
      </c>
      <c r="H383">
        <v>0.98756504863969496</v>
      </c>
      <c r="I383">
        <v>0.21290000000000001</v>
      </c>
      <c r="J383">
        <v>7.3293250000000004E-2</v>
      </c>
      <c r="K383" t="s">
        <v>631</v>
      </c>
      <c r="L383" s="31">
        <v>5.0000000000000002E-63</v>
      </c>
    </row>
    <row r="384" spans="1:12" x14ac:dyDescent="0.3">
      <c r="A384" t="s">
        <v>44</v>
      </c>
      <c r="B384" t="s">
        <v>462</v>
      </c>
      <c r="C384">
        <v>34469753</v>
      </c>
      <c r="D384" t="s">
        <v>628</v>
      </c>
      <c r="E384" t="s">
        <v>629</v>
      </c>
      <c r="F384" t="s">
        <v>630</v>
      </c>
      <c r="G384">
        <v>0.95742639923635997</v>
      </c>
      <c r="H384">
        <v>0.98756504863969496</v>
      </c>
      <c r="I384">
        <v>0.78700000000000003</v>
      </c>
      <c r="J384" t="s">
        <v>159</v>
      </c>
      <c r="K384" t="s">
        <v>159</v>
      </c>
      <c r="L384" s="31">
        <v>1E-58</v>
      </c>
    </row>
    <row r="385" spans="1:12" x14ac:dyDescent="0.3">
      <c r="A385" t="s">
        <v>44</v>
      </c>
      <c r="B385" t="s">
        <v>632</v>
      </c>
      <c r="C385">
        <v>29875488</v>
      </c>
      <c r="D385" t="s">
        <v>628</v>
      </c>
      <c r="E385" t="s">
        <v>629</v>
      </c>
      <c r="F385" t="s">
        <v>630</v>
      </c>
      <c r="G385">
        <v>0.95742639923635997</v>
      </c>
      <c r="H385">
        <v>0.98756504863969496</v>
      </c>
      <c r="I385">
        <v>0.217</v>
      </c>
      <c r="J385">
        <v>0.46</v>
      </c>
      <c r="K385" t="s">
        <v>241</v>
      </c>
      <c r="L385" s="31">
        <v>9.9999999999999995E-58</v>
      </c>
    </row>
    <row r="386" spans="1:12" x14ac:dyDescent="0.3">
      <c r="A386" t="s">
        <v>44</v>
      </c>
      <c r="B386" t="s">
        <v>633</v>
      </c>
      <c r="C386">
        <v>29875488</v>
      </c>
      <c r="D386" t="s">
        <v>628</v>
      </c>
      <c r="E386" t="s">
        <v>629</v>
      </c>
      <c r="F386" t="s">
        <v>630</v>
      </c>
      <c r="G386">
        <v>0.95742639923635997</v>
      </c>
      <c r="H386">
        <v>0.98756504863969496</v>
      </c>
      <c r="I386">
        <v>0.217</v>
      </c>
      <c r="J386">
        <v>0.43</v>
      </c>
      <c r="K386" t="s">
        <v>228</v>
      </c>
      <c r="L386" s="31">
        <v>4.9999999999999999E-49</v>
      </c>
    </row>
    <row r="387" spans="1:12" x14ac:dyDescent="0.3">
      <c r="A387" t="s">
        <v>44</v>
      </c>
      <c r="B387" t="s">
        <v>634</v>
      </c>
      <c r="C387">
        <v>29875488</v>
      </c>
      <c r="D387" t="s">
        <v>628</v>
      </c>
      <c r="E387" t="s">
        <v>629</v>
      </c>
      <c r="F387" t="s">
        <v>630</v>
      </c>
      <c r="G387">
        <v>0.95742639923635997</v>
      </c>
      <c r="H387">
        <v>0.98756504863969496</v>
      </c>
      <c r="I387">
        <v>0.217</v>
      </c>
      <c r="J387">
        <v>0.45</v>
      </c>
      <c r="K387" t="s">
        <v>231</v>
      </c>
      <c r="L387" s="31">
        <v>2.0000000000000001E-53</v>
      </c>
    </row>
    <row r="388" spans="1:12" x14ac:dyDescent="0.3">
      <c r="A388" t="s">
        <v>44</v>
      </c>
      <c r="B388" t="s">
        <v>635</v>
      </c>
      <c r="C388">
        <v>29875488</v>
      </c>
      <c r="D388" t="s">
        <v>628</v>
      </c>
      <c r="E388" t="s">
        <v>629</v>
      </c>
      <c r="F388" t="s">
        <v>630</v>
      </c>
      <c r="G388">
        <v>0.95742639923635997</v>
      </c>
      <c r="H388">
        <v>0.98756504863969496</v>
      </c>
      <c r="I388">
        <v>0.217</v>
      </c>
      <c r="J388">
        <v>0.34</v>
      </c>
      <c r="K388" t="s">
        <v>255</v>
      </c>
      <c r="L388" s="31">
        <v>5.0000000000000004E-31</v>
      </c>
    </row>
    <row r="389" spans="1:12" x14ac:dyDescent="0.3">
      <c r="A389" t="s">
        <v>44</v>
      </c>
      <c r="B389" t="s">
        <v>636</v>
      </c>
      <c r="C389">
        <v>29875488</v>
      </c>
      <c r="D389" t="s">
        <v>628</v>
      </c>
      <c r="E389" t="s">
        <v>629</v>
      </c>
      <c r="F389" t="s">
        <v>630</v>
      </c>
      <c r="G389">
        <v>0.95742639923635997</v>
      </c>
      <c r="H389">
        <v>0.98756504863969496</v>
      </c>
      <c r="I389">
        <v>0.217</v>
      </c>
      <c r="J389">
        <v>0.22</v>
      </c>
      <c r="K389" t="s">
        <v>182</v>
      </c>
      <c r="L389" s="31">
        <v>2.9999999999999998E-13</v>
      </c>
    </row>
    <row r="390" spans="1:12" x14ac:dyDescent="0.3">
      <c r="A390" t="s">
        <v>44</v>
      </c>
      <c r="B390" t="s">
        <v>637</v>
      </c>
      <c r="C390">
        <v>29875488</v>
      </c>
      <c r="D390" t="s">
        <v>628</v>
      </c>
      <c r="E390" t="s">
        <v>629</v>
      </c>
      <c r="F390" t="s">
        <v>630</v>
      </c>
      <c r="G390">
        <v>0.95742639923635997</v>
      </c>
      <c r="H390">
        <v>0.98756504863969496</v>
      </c>
      <c r="I390">
        <v>0.217</v>
      </c>
      <c r="J390">
        <v>0.37</v>
      </c>
      <c r="K390" t="s">
        <v>265</v>
      </c>
      <c r="L390" s="31">
        <v>3.0000000000000002E-36</v>
      </c>
    </row>
    <row r="391" spans="1:12" x14ac:dyDescent="0.3">
      <c r="A391" t="s">
        <v>44</v>
      </c>
      <c r="B391" t="s">
        <v>638</v>
      </c>
      <c r="C391">
        <v>29875488</v>
      </c>
      <c r="D391" t="s">
        <v>628</v>
      </c>
      <c r="E391" t="s">
        <v>629</v>
      </c>
      <c r="F391" t="s">
        <v>630</v>
      </c>
      <c r="G391">
        <v>0.95742639923635997</v>
      </c>
      <c r="H391">
        <v>0.98756504863969496</v>
      </c>
      <c r="I391">
        <v>0.217</v>
      </c>
      <c r="J391">
        <v>0.3</v>
      </c>
      <c r="K391" t="s">
        <v>285</v>
      </c>
      <c r="L391" s="31">
        <v>1.9999999999999998E-24</v>
      </c>
    </row>
    <row r="392" spans="1:12" x14ac:dyDescent="0.3">
      <c r="A392" t="s">
        <v>44</v>
      </c>
      <c r="B392" t="s">
        <v>639</v>
      </c>
      <c r="C392">
        <v>29875488</v>
      </c>
      <c r="D392" t="s">
        <v>628</v>
      </c>
      <c r="E392" t="s">
        <v>629</v>
      </c>
      <c r="F392" t="s">
        <v>630</v>
      </c>
      <c r="G392">
        <v>0.95742639923635997</v>
      </c>
      <c r="H392">
        <v>0.98756504863969496</v>
      </c>
      <c r="I392">
        <v>0.217</v>
      </c>
      <c r="J392">
        <v>0.2</v>
      </c>
      <c r="K392">
        <f>-0.14--0.26</f>
        <v>0.12</v>
      </c>
      <c r="L392" s="31">
        <v>7.9999999999999998E-12</v>
      </c>
    </row>
    <row r="393" spans="1:12" x14ac:dyDescent="0.3">
      <c r="A393" t="s">
        <v>44</v>
      </c>
      <c r="B393" t="s">
        <v>640</v>
      </c>
      <c r="C393">
        <v>29875488</v>
      </c>
      <c r="D393" t="s">
        <v>628</v>
      </c>
      <c r="E393" t="s">
        <v>629</v>
      </c>
      <c r="F393" t="s">
        <v>630</v>
      </c>
      <c r="G393">
        <v>0.95742639923635997</v>
      </c>
      <c r="H393">
        <v>0.98756504863969496</v>
      </c>
      <c r="I393">
        <v>0.217</v>
      </c>
      <c r="J393">
        <v>0.21</v>
      </c>
      <c r="K393">
        <f>-0.15--0.27</f>
        <v>0.12000000000000002</v>
      </c>
      <c r="L393" s="31">
        <v>8.0000000000000002E-13</v>
      </c>
    </row>
    <row r="394" spans="1:12" x14ac:dyDescent="0.3">
      <c r="A394" t="s">
        <v>44</v>
      </c>
      <c r="B394" t="s">
        <v>357</v>
      </c>
      <c r="C394">
        <v>29875488</v>
      </c>
      <c r="D394" t="s">
        <v>628</v>
      </c>
      <c r="E394" t="s">
        <v>629</v>
      </c>
      <c r="F394" t="s">
        <v>630</v>
      </c>
      <c r="G394">
        <v>0.95742639923635997</v>
      </c>
      <c r="H394">
        <v>0.98756504863969496</v>
      </c>
      <c r="I394">
        <v>0.217</v>
      </c>
      <c r="J394">
        <v>0.4</v>
      </c>
      <c r="K394" t="s">
        <v>243</v>
      </c>
      <c r="L394" s="31">
        <v>6.9999999999999999E-43</v>
      </c>
    </row>
    <row r="395" spans="1:12" x14ac:dyDescent="0.3">
      <c r="A395" t="s">
        <v>44</v>
      </c>
      <c r="B395" t="s">
        <v>641</v>
      </c>
      <c r="C395">
        <v>29875488</v>
      </c>
      <c r="D395" t="s">
        <v>628</v>
      </c>
      <c r="E395" t="s">
        <v>629</v>
      </c>
      <c r="F395" t="s">
        <v>630</v>
      </c>
      <c r="G395">
        <v>0.95742639923635997</v>
      </c>
      <c r="H395">
        <v>0.98756504863969496</v>
      </c>
      <c r="I395">
        <v>0.217</v>
      </c>
      <c r="J395">
        <v>0.32</v>
      </c>
      <c r="K395" t="s">
        <v>215</v>
      </c>
      <c r="L395" s="31">
        <v>6.0000000000000002E-27</v>
      </c>
    </row>
    <row r="396" spans="1:12" x14ac:dyDescent="0.3">
      <c r="A396" t="s">
        <v>44</v>
      </c>
      <c r="B396" t="s">
        <v>642</v>
      </c>
      <c r="C396">
        <v>29875488</v>
      </c>
      <c r="D396" t="s">
        <v>628</v>
      </c>
      <c r="E396" t="s">
        <v>629</v>
      </c>
      <c r="F396" t="s">
        <v>630</v>
      </c>
      <c r="G396">
        <v>0.95742639923635997</v>
      </c>
      <c r="H396">
        <v>0.98756504863969496</v>
      </c>
      <c r="I396">
        <v>0.217</v>
      </c>
      <c r="J396">
        <v>0.3</v>
      </c>
      <c r="K396" t="s">
        <v>285</v>
      </c>
      <c r="L396" s="31">
        <v>4.9999999999999998E-24</v>
      </c>
    </row>
    <row r="397" spans="1:12" x14ac:dyDescent="0.3">
      <c r="A397" t="s">
        <v>44</v>
      </c>
      <c r="B397" t="s">
        <v>643</v>
      </c>
      <c r="C397">
        <v>29875488</v>
      </c>
      <c r="D397" t="s">
        <v>628</v>
      </c>
      <c r="E397" t="s">
        <v>629</v>
      </c>
      <c r="F397" t="s">
        <v>630</v>
      </c>
      <c r="G397">
        <v>0.95742639923635997</v>
      </c>
      <c r="H397">
        <v>0.98756504863969496</v>
      </c>
      <c r="I397">
        <v>0.217</v>
      </c>
      <c r="J397">
        <v>0.4</v>
      </c>
      <c r="K397" t="s">
        <v>243</v>
      </c>
      <c r="L397" s="31">
        <v>3.0000000000000003E-42</v>
      </c>
    </row>
    <row r="398" spans="1:12" x14ac:dyDescent="0.3">
      <c r="A398" t="s">
        <v>44</v>
      </c>
      <c r="B398" t="s">
        <v>644</v>
      </c>
      <c r="C398">
        <v>29875488</v>
      </c>
      <c r="D398" t="s">
        <v>628</v>
      </c>
      <c r="E398" t="s">
        <v>629</v>
      </c>
      <c r="F398" t="s">
        <v>630</v>
      </c>
      <c r="G398">
        <v>0.95742639923635997</v>
      </c>
      <c r="H398">
        <v>0.98756504863969496</v>
      </c>
      <c r="I398">
        <v>0.217</v>
      </c>
      <c r="J398">
        <v>0.31</v>
      </c>
      <c r="K398" t="s">
        <v>212</v>
      </c>
      <c r="L398" s="31">
        <v>2.0000000000000001E-26</v>
      </c>
    </row>
    <row r="399" spans="1:12" x14ac:dyDescent="0.3">
      <c r="A399" t="s">
        <v>44</v>
      </c>
      <c r="B399" t="s">
        <v>645</v>
      </c>
      <c r="C399">
        <v>29875488</v>
      </c>
      <c r="D399" t="s">
        <v>628</v>
      </c>
      <c r="E399" t="s">
        <v>629</v>
      </c>
      <c r="F399" t="s">
        <v>630</v>
      </c>
      <c r="G399">
        <v>0.95742639923635997</v>
      </c>
      <c r="H399">
        <v>0.98756504863969496</v>
      </c>
      <c r="I399">
        <v>0.217</v>
      </c>
      <c r="J399">
        <v>0.48</v>
      </c>
      <c r="K399" t="s">
        <v>273</v>
      </c>
      <c r="L399" s="31">
        <v>2.0000000000000001E-62</v>
      </c>
    </row>
    <row r="400" spans="1:12" x14ac:dyDescent="0.3">
      <c r="A400" t="s">
        <v>44</v>
      </c>
      <c r="B400" t="s">
        <v>646</v>
      </c>
      <c r="C400">
        <v>29875488</v>
      </c>
      <c r="D400" t="s">
        <v>628</v>
      </c>
      <c r="E400" t="s">
        <v>629</v>
      </c>
      <c r="F400" t="s">
        <v>630</v>
      </c>
      <c r="G400">
        <v>0.95742639923635997</v>
      </c>
      <c r="H400">
        <v>0.98756504863969496</v>
      </c>
      <c r="I400">
        <v>0.217</v>
      </c>
      <c r="J400">
        <v>0.22</v>
      </c>
      <c r="K400" t="s">
        <v>182</v>
      </c>
      <c r="L400" s="31">
        <v>2.9999999999999998E-13</v>
      </c>
    </row>
    <row r="401" spans="1:12" x14ac:dyDescent="0.3">
      <c r="A401" t="s">
        <v>44</v>
      </c>
      <c r="B401" t="s">
        <v>229</v>
      </c>
      <c r="C401">
        <v>29875488</v>
      </c>
      <c r="D401" t="s">
        <v>628</v>
      </c>
      <c r="E401" t="s">
        <v>629</v>
      </c>
      <c r="F401" t="s">
        <v>630</v>
      </c>
      <c r="G401">
        <v>0.95742639923635997</v>
      </c>
      <c r="H401">
        <v>0.98756504863969496</v>
      </c>
      <c r="I401">
        <v>0.217</v>
      </c>
      <c r="J401">
        <v>0.23</v>
      </c>
      <c r="K401" t="s">
        <v>180</v>
      </c>
      <c r="L401" s="31">
        <v>2E-14</v>
      </c>
    </row>
    <row r="402" spans="1:12" x14ac:dyDescent="0.3">
      <c r="A402" t="s">
        <v>44</v>
      </c>
      <c r="B402" t="s">
        <v>647</v>
      </c>
      <c r="C402">
        <v>29875488</v>
      </c>
      <c r="D402" t="s">
        <v>628</v>
      </c>
      <c r="E402" t="s">
        <v>629</v>
      </c>
      <c r="F402" t="s">
        <v>630</v>
      </c>
      <c r="G402">
        <v>0.95742639923635997</v>
      </c>
      <c r="H402">
        <v>0.98756504863969496</v>
      </c>
      <c r="I402">
        <v>0.217</v>
      </c>
      <c r="J402">
        <v>0.47</v>
      </c>
      <c r="K402" t="s">
        <v>351</v>
      </c>
      <c r="L402" s="31">
        <v>1E-58</v>
      </c>
    </row>
    <row r="403" spans="1:12" x14ac:dyDescent="0.3">
      <c r="A403" t="s">
        <v>44</v>
      </c>
      <c r="B403" t="s">
        <v>648</v>
      </c>
      <c r="C403">
        <v>29875488</v>
      </c>
      <c r="D403" t="s">
        <v>628</v>
      </c>
      <c r="E403" t="s">
        <v>629</v>
      </c>
      <c r="F403" t="s">
        <v>630</v>
      </c>
      <c r="G403">
        <v>0.95742639923635997</v>
      </c>
      <c r="H403">
        <v>0.98756504863969496</v>
      </c>
      <c r="I403">
        <v>0.217</v>
      </c>
      <c r="J403">
        <v>0.23</v>
      </c>
      <c r="K403">
        <f>-0.17--0.29</f>
        <v>0.11999999999999997</v>
      </c>
      <c r="L403" s="31">
        <v>2E-14</v>
      </c>
    </row>
    <row r="404" spans="1:12" x14ac:dyDescent="0.3">
      <c r="A404" t="s">
        <v>44</v>
      </c>
      <c r="B404" t="s">
        <v>649</v>
      </c>
      <c r="C404">
        <v>29875488</v>
      </c>
      <c r="D404" t="s">
        <v>628</v>
      </c>
      <c r="E404" t="s">
        <v>629</v>
      </c>
      <c r="F404" t="s">
        <v>630</v>
      </c>
      <c r="G404">
        <v>0.95742639923635997</v>
      </c>
      <c r="H404">
        <v>0.98756504863969496</v>
      </c>
      <c r="I404">
        <v>0.217</v>
      </c>
      <c r="J404">
        <v>0.33</v>
      </c>
      <c r="K404" t="s">
        <v>281</v>
      </c>
      <c r="L404" s="31">
        <v>4.9999999999999999E-29</v>
      </c>
    </row>
    <row r="405" spans="1:12" x14ac:dyDescent="0.3">
      <c r="A405" t="s">
        <v>44</v>
      </c>
      <c r="B405" t="s">
        <v>650</v>
      </c>
      <c r="C405">
        <v>29875488</v>
      </c>
      <c r="D405" t="s">
        <v>628</v>
      </c>
      <c r="E405" t="s">
        <v>629</v>
      </c>
      <c r="F405" t="s">
        <v>630</v>
      </c>
      <c r="G405">
        <v>0.95742639923635997</v>
      </c>
      <c r="H405">
        <v>0.98756504863969496</v>
      </c>
      <c r="I405">
        <v>0.217</v>
      </c>
      <c r="J405">
        <v>0.32</v>
      </c>
      <c r="K405" t="s">
        <v>215</v>
      </c>
      <c r="L405" s="31">
        <v>6.9999999999999999E-28</v>
      </c>
    </row>
    <row r="406" spans="1:12" x14ac:dyDescent="0.3">
      <c r="A406" t="s">
        <v>44</v>
      </c>
      <c r="B406" t="s">
        <v>651</v>
      </c>
      <c r="C406">
        <v>29875488</v>
      </c>
      <c r="D406" t="s">
        <v>628</v>
      </c>
      <c r="E406" t="s">
        <v>629</v>
      </c>
      <c r="F406" t="s">
        <v>630</v>
      </c>
      <c r="G406">
        <v>0.95742639923635997</v>
      </c>
      <c r="H406">
        <v>0.98756504863969496</v>
      </c>
      <c r="I406">
        <v>0.217</v>
      </c>
      <c r="J406">
        <v>0.21</v>
      </c>
      <c r="K406" t="s">
        <v>218</v>
      </c>
      <c r="L406" s="31">
        <v>9.9999999999999998E-13</v>
      </c>
    </row>
    <row r="407" spans="1:12" x14ac:dyDescent="0.3">
      <c r="A407" t="s">
        <v>44</v>
      </c>
      <c r="B407" t="s">
        <v>652</v>
      </c>
      <c r="C407">
        <v>29875488</v>
      </c>
      <c r="D407" t="s">
        <v>628</v>
      </c>
      <c r="E407" t="s">
        <v>629</v>
      </c>
      <c r="F407" t="s">
        <v>630</v>
      </c>
      <c r="G407">
        <v>0.95742639923635997</v>
      </c>
      <c r="H407">
        <v>0.98756504863969496</v>
      </c>
      <c r="I407">
        <v>0.217</v>
      </c>
      <c r="J407">
        <v>0.23</v>
      </c>
      <c r="K407">
        <f>-0.17--0.29</f>
        <v>0.11999999999999997</v>
      </c>
      <c r="L407" s="31">
        <v>8.0000000000000006E-15</v>
      </c>
    </row>
    <row r="408" spans="1:12" x14ac:dyDescent="0.3">
      <c r="A408" t="s">
        <v>44</v>
      </c>
      <c r="B408" t="s">
        <v>653</v>
      </c>
      <c r="C408">
        <v>29875488</v>
      </c>
      <c r="D408" t="s">
        <v>628</v>
      </c>
      <c r="E408" t="s">
        <v>629</v>
      </c>
      <c r="F408" t="s">
        <v>630</v>
      </c>
      <c r="G408">
        <v>0.95742639923635997</v>
      </c>
      <c r="H408">
        <v>0.98756504863969496</v>
      </c>
      <c r="I408">
        <v>0.217</v>
      </c>
      <c r="J408">
        <v>0.41</v>
      </c>
      <c r="K408" t="s">
        <v>175</v>
      </c>
      <c r="L408" s="31">
        <v>9.9999999999999998E-46</v>
      </c>
    </row>
    <row r="409" spans="1:12" x14ac:dyDescent="0.3">
      <c r="A409" t="s">
        <v>44</v>
      </c>
      <c r="B409" t="s">
        <v>654</v>
      </c>
      <c r="C409">
        <v>29875488</v>
      </c>
      <c r="D409" t="s">
        <v>628</v>
      </c>
      <c r="E409" t="s">
        <v>629</v>
      </c>
      <c r="F409" t="s">
        <v>630</v>
      </c>
      <c r="G409">
        <v>0.95742639923635997</v>
      </c>
      <c r="H409">
        <v>0.98756504863969496</v>
      </c>
      <c r="I409">
        <v>0.217</v>
      </c>
      <c r="J409">
        <v>0.57999999999999996</v>
      </c>
      <c r="K409" t="s">
        <v>202</v>
      </c>
      <c r="L409" s="31">
        <v>3.0000000000000001E-95</v>
      </c>
    </row>
    <row r="410" spans="1:12" x14ac:dyDescent="0.3">
      <c r="A410" t="s">
        <v>44</v>
      </c>
      <c r="B410" t="s">
        <v>655</v>
      </c>
      <c r="C410">
        <v>29875488</v>
      </c>
      <c r="D410" t="s">
        <v>628</v>
      </c>
      <c r="E410" t="s">
        <v>629</v>
      </c>
      <c r="F410" t="s">
        <v>630</v>
      </c>
      <c r="G410">
        <v>0.95742639923635997</v>
      </c>
      <c r="H410">
        <v>0.98756504863969496</v>
      </c>
      <c r="I410">
        <v>0.217</v>
      </c>
      <c r="J410">
        <v>0.33</v>
      </c>
      <c r="K410" t="s">
        <v>281</v>
      </c>
      <c r="L410" s="31">
        <v>1.9999999999999999E-29</v>
      </c>
    </row>
    <row r="411" spans="1:12" x14ac:dyDescent="0.3">
      <c r="A411" t="s">
        <v>44</v>
      </c>
      <c r="B411" t="s">
        <v>656</v>
      </c>
      <c r="C411">
        <v>29875488</v>
      </c>
      <c r="D411" t="s">
        <v>628</v>
      </c>
      <c r="E411" t="s">
        <v>629</v>
      </c>
      <c r="F411" t="s">
        <v>630</v>
      </c>
      <c r="G411">
        <v>0.95742639923635997</v>
      </c>
      <c r="H411">
        <v>0.98756504863969496</v>
      </c>
      <c r="I411">
        <v>0.217</v>
      </c>
      <c r="J411">
        <v>0.35</v>
      </c>
      <c r="K411" t="s">
        <v>177</v>
      </c>
      <c r="L411" s="31">
        <v>5.0000000000000004E-32</v>
      </c>
    </row>
    <row r="412" spans="1:12" x14ac:dyDescent="0.3">
      <c r="A412" t="s">
        <v>44</v>
      </c>
      <c r="B412" t="s">
        <v>657</v>
      </c>
      <c r="C412">
        <v>29875488</v>
      </c>
      <c r="D412" t="s">
        <v>628</v>
      </c>
      <c r="E412" t="s">
        <v>629</v>
      </c>
      <c r="F412" t="s">
        <v>630</v>
      </c>
      <c r="G412">
        <v>0.95742639923635997</v>
      </c>
      <c r="H412">
        <v>0.98756504863969496</v>
      </c>
      <c r="I412">
        <v>0.217</v>
      </c>
      <c r="J412">
        <v>0.61</v>
      </c>
      <c r="K412" t="s">
        <v>236</v>
      </c>
      <c r="L412" s="31">
        <v>1.9999999999999999E-105</v>
      </c>
    </row>
    <row r="413" spans="1:12" x14ac:dyDescent="0.3">
      <c r="A413" t="s">
        <v>44</v>
      </c>
      <c r="B413" t="s">
        <v>658</v>
      </c>
      <c r="C413">
        <v>29875488</v>
      </c>
      <c r="D413" t="s">
        <v>628</v>
      </c>
      <c r="E413" t="s">
        <v>629</v>
      </c>
      <c r="F413" t="s">
        <v>630</v>
      </c>
      <c r="G413">
        <v>0.95742639923635997</v>
      </c>
      <c r="H413">
        <v>0.98756504863969496</v>
      </c>
      <c r="I413">
        <v>0.217</v>
      </c>
      <c r="J413">
        <v>0.23</v>
      </c>
      <c r="K413" t="s">
        <v>180</v>
      </c>
      <c r="L413" s="31">
        <v>1E-14</v>
      </c>
    </row>
    <row r="414" spans="1:12" x14ac:dyDescent="0.3">
      <c r="A414" t="s">
        <v>44</v>
      </c>
      <c r="B414" t="s">
        <v>659</v>
      </c>
      <c r="C414">
        <v>29875488</v>
      </c>
      <c r="D414" t="s">
        <v>628</v>
      </c>
      <c r="E414" t="s">
        <v>629</v>
      </c>
      <c r="F414" t="s">
        <v>630</v>
      </c>
      <c r="G414">
        <v>0.95742639923635997</v>
      </c>
      <c r="H414">
        <v>0.98756504863969496</v>
      </c>
      <c r="I414">
        <v>0.217</v>
      </c>
      <c r="J414">
        <v>0.23</v>
      </c>
      <c r="K414">
        <f>-0.17--0.29</f>
        <v>0.11999999999999997</v>
      </c>
      <c r="L414" s="31">
        <v>1E-14</v>
      </c>
    </row>
    <row r="415" spans="1:12" x14ac:dyDescent="0.3">
      <c r="A415" t="s">
        <v>44</v>
      </c>
      <c r="B415" t="s">
        <v>660</v>
      </c>
      <c r="C415">
        <v>29875488</v>
      </c>
      <c r="D415" t="s">
        <v>628</v>
      </c>
      <c r="E415" t="s">
        <v>629</v>
      </c>
      <c r="F415" t="s">
        <v>630</v>
      </c>
      <c r="G415">
        <v>0.95742639923635997</v>
      </c>
      <c r="H415">
        <v>0.98756504863969496</v>
      </c>
      <c r="I415">
        <v>0.217</v>
      </c>
      <c r="J415">
        <v>0.5</v>
      </c>
      <c r="K415" t="s">
        <v>287</v>
      </c>
      <c r="L415" s="31">
        <v>2.0000000000000001E-68</v>
      </c>
    </row>
    <row r="416" spans="1:12" x14ac:dyDescent="0.3">
      <c r="A416" t="s">
        <v>44</v>
      </c>
      <c r="B416" t="s">
        <v>661</v>
      </c>
      <c r="C416">
        <v>29875488</v>
      </c>
      <c r="D416" t="s">
        <v>628</v>
      </c>
      <c r="E416" t="s">
        <v>629</v>
      </c>
      <c r="F416" t="s">
        <v>630</v>
      </c>
      <c r="G416">
        <v>0.95742639923635997</v>
      </c>
      <c r="H416">
        <v>0.98756504863969496</v>
      </c>
      <c r="I416">
        <v>0.217</v>
      </c>
      <c r="J416">
        <v>0.23</v>
      </c>
      <c r="K416" t="s">
        <v>180</v>
      </c>
      <c r="L416" s="31">
        <v>4.0000000000000003E-15</v>
      </c>
    </row>
    <row r="417" spans="1:12" x14ac:dyDescent="0.3">
      <c r="A417" t="s">
        <v>44</v>
      </c>
      <c r="B417" t="s">
        <v>662</v>
      </c>
      <c r="C417">
        <v>29875488</v>
      </c>
      <c r="D417" t="s">
        <v>628</v>
      </c>
      <c r="E417" t="s">
        <v>629</v>
      </c>
      <c r="F417" t="s">
        <v>630</v>
      </c>
      <c r="G417">
        <v>0.95742639923635997</v>
      </c>
      <c r="H417">
        <v>0.98756504863969496</v>
      </c>
      <c r="I417">
        <v>0.217</v>
      </c>
      <c r="J417">
        <v>0.5</v>
      </c>
      <c r="K417" t="s">
        <v>287</v>
      </c>
      <c r="L417" s="31">
        <v>4.9999999999999997E-68</v>
      </c>
    </row>
    <row r="418" spans="1:12" x14ac:dyDescent="0.3">
      <c r="A418" t="s">
        <v>44</v>
      </c>
      <c r="B418" t="s">
        <v>663</v>
      </c>
      <c r="C418">
        <v>29875488</v>
      </c>
      <c r="D418" t="s">
        <v>628</v>
      </c>
      <c r="E418" t="s">
        <v>629</v>
      </c>
      <c r="F418" t="s">
        <v>630</v>
      </c>
      <c r="G418">
        <v>0.95742639923635997</v>
      </c>
      <c r="H418">
        <v>0.98756504863969496</v>
      </c>
      <c r="I418">
        <v>0.217</v>
      </c>
      <c r="J418">
        <v>0.28999999999999998</v>
      </c>
      <c r="K418" t="s">
        <v>309</v>
      </c>
      <c r="L418" s="31">
        <v>1E-22</v>
      </c>
    </row>
    <row r="419" spans="1:12" x14ac:dyDescent="0.3">
      <c r="A419" t="s">
        <v>44</v>
      </c>
      <c r="B419" t="s">
        <v>664</v>
      </c>
      <c r="C419">
        <v>29875488</v>
      </c>
      <c r="D419" t="s">
        <v>628</v>
      </c>
      <c r="E419" t="s">
        <v>629</v>
      </c>
      <c r="F419" t="s">
        <v>630</v>
      </c>
      <c r="G419">
        <v>0.95742639923635997</v>
      </c>
      <c r="H419">
        <v>0.98756504863969496</v>
      </c>
      <c r="I419">
        <v>0.217</v>
      </c>
      <c r="J419">
        <v>0.32</v>
      </c>
      <c r="K419" t="s">
        <v>215</v>
      </c>
      <c r="L419" s="31">
        <v>4.0000000000000002E-27</v>
      </c>
    </row>
    <row r="420" spans="1:12" x14ac:dyDescent="0.3">
      <c r="A420" t="s">
        <v>44</v>
      </c>
      <c r="B420" t="s">
        <v>665</v>
      </c>
      <c r="C420">
        <v>29875488</v>
      </c>
      <c r="D420" t="s">
        <v>628</v>
      </c>
      <c r="E420" t="s">
        <v>629</v>
      </c>
      <c r="F420" t="s">
        <v>630</v>
      </c>
      <c r="G420">
        <v>0.95742639923635997</v>
      </c>
      <c r="H420">
        <v>0.98756504863969496</v>
      </c>
      <c r="I420">
        <v>0.217</v>
      </c>
      <c r="J420">
        <v>0.28000000000000003</v>
      </c>
      <c r="K420" t="s">
        <v>253</v>
      </c>
      <c r="L420" s="31">
        <v>7.0000000000000001E-22</v>
      </c>
    </row>
    <row r="421" spans="1:12" x14ac:dyDescent="0.3">
      <c r="A421" t="s">
        <v>44</v>
      </c>
      <c r="B421" t="s">
        <v>666</v>
      </c>
      <c r="C421">
        <v>29875488</v>
      </c>
      <c r="D421" t="s">
        <v>628</v>
      </c>
      <c r="E421" t="s">
        <v>629</v>
      </c>
      <c r="F421" t="s">
        <v>630</v>
      </c>
      <c r="G421">
        <v>0.95742639923635997</v>
      </c>
      <c r="H421">
        <v>0.98756504863969496</v>
      </c>
      <c r="I421">
        <v>0.217</v>
      </c>
      <c r="J421">
        <v>0.23</v>
      </c>
      <c r="K421">
        <f>-0.17--0.29</f>
        <v>0.11999999999999997</v>
      </c>
      <c r="L421" s="31">
        <v>2E-14</v>
      </c>
    </row>
    <row r="422" spans="1:12" x14ac:dyDescent="0.3">
      <c r="A422" t="s">
        <v>44</v>
      </c>
      <c r="B422" t="s">
        <v>667</v>
      </c>
      <c r="C422">
        <v>29875488</v>
      </c>
      <c r="D422" t="s">
        <v>628</v>
      </c>
      <c r="E422" t="s">
        <v>629</v>
      </c>
      <c r="F422" t="s">
        <v>630</v>
      </c>
      <c r="G422">
        <v>0.95742639923635997</v>
      </c>
      <c r="H422">
        <v>0.98756504863969496</v>
      </c>
      <c r="I422">
        <v>0.217</v>
      </c>
      <c r="J422">
        <v>0.24</v>
      </c>
      <c r="K422" t="s">
        <v>171</v>
      </c>
      <c r="L422" s="31">
        <v>2E-16</v>
      </c>
    </row>
    <row r="423" spans="1:12" x14ac:dyDescent="0.3">
      <c r="A423" t="s">
        <v>44</v>
      </c>
      <c r="B423" t="s">
        <v>668</v>
      </c>
      <c r="C423">
        <v>29875488</v>
      </c>
      <c r="D423" t="s">
        <v>628</v>
      </c>
      <c r="E423" t="s">
        <v>629</v>
      </c>
      <c r="F423" t="s">
        <v>630</v>
      </c>
      <c r="G423">
        <v>0.95742639923635997</v>
      </c>
      <c r="H423">
        <v>0.98756504863969496</v>
      </c>
      <c r="I423">
        <v>0.217</v>
      </c>
      <c r="J423">
        <v>0.28999999999999998</v>
      </c>
      <c r="K423" t="s">
        <v>309</v>
      </c>
      <c r="L423" s="31">
        <v>4.9999999999999995E-22</v>
      </c>
    </row>
    <row r="424" spans="1:12" x14ac:dyDescent="0.3">
      <c r="A424" t="s">
        <v>44</v>
      </c>
      <c r="B424" t="s">
        <v>669</v>
      </c>
      <c r="C424">
        <v>29875488</v>
      </c>
      <c r="D424" t="s">
        <v>628</v>
      </c>
      <c r="E424" t="s">
        <v>629</v>
      </c>
      <c r="F424" t="s">
        <v>630</v>
      </c>
      <c r="G424">
        <v>0.95742639923635997</v>
      </c>
      <c r="H424">
        <v>0.98756504863969496</v>
      </c>
      <c r="I424">
        <v>0.217</v>
      </c>
      <c r="J424">
        <v>0.48</v>
      </c>
      <c r="K424" t="s">
        <v>273</v>
      </c>
      <c r="L424" s="31">
        <v>8.0000000000000003E-62</v>
      </c>
    </row>
    <row r="425" spans="1:12" x14ac:dyDescent="0.3">
      <c r="A425" t="s">
        <v>44</v>
      </c>
      <c r="B425" t="s">
        <v>670</v>
      </c>
      <c r="C425">
        <v>29875488</v>
      </c>
      <c r="D425" t="s">
        <v>628</v>
      </c>
      <c r="E425" t="s">
        <v>629</v>
      </c>
      <c r="F425" t="s">
        <v>630</v>
      </c>
      <c r="G425">
        <v>0.95742639923635997</v>
      </c>
      <c r="H425">
        <v>0.98756504863969496</v>
      </c>
      <c r="I425">
        <v>0.217</v>
      </c>
      <c r="J425">
        <v>0.28000000000000003</v>
      </c>
      <c r="K425" t="s">
        <v>253</v>
      </c>
      <c r="L425" s="31">
        <v>3.9999999999999996E-21</v>
      </c>
    </row>
    <row r="426" spans="1:12" x14ac:dyDescent="0.3">
      <c r="A426" t="s">
        <v>44</v>
      </c>
      <c r="B426" t="s">
        <v>671</v>
      </c>
      <c r="C426">
        <v>29875488</v>
      </c>
      <c r="D426" t="s">
        <v>628</v>
      </c>
      <c r="E426" t="s">
        <v>629</v>
      </c>
      <c r="F426" t="s">
        <v>630</v>
      </c>
      <c r="G426">
        <v>0.95742639923635997</v>
      </c>
      <c r="H426">
        <v>0.98756504863969496</v>
      </c>
      <c r="I426">
        <v>0.217</v>
      </c>
      <c r="J426">
        <v>0.31</v>
      </c>
      <c r="K426" t="s">
        <v>212</v>
      </c>
      <c r="L426" s="31">
        <v>8.0000000000000003E-26</v>
      </c>
    </row>
    <row r="427" spans="1:12" x14ac:dyDescent="0.3">
      <c r="A427" t="s">
        <v>44</v>
      </c>
      <c r="B427" t="s">
        <v>672</v>
      </c>
      <c r="C427">
        <v>29875488</v>
      </c>
      <c r="D427" t="s">
        <v>628</v>
      </c>
      <c r="E427" t="s">
        <v>629</v>
      </c>
      <c r="F427" t="s">
        <v>630</v>
      </c>
      <c r="G427">
        <v>0.95742639923635997</v>
      </c>
      <c r="H427">
        <v>0.98756504863969496</v>
      </c>
      <c r="I427">
        <v>0.217</v>
      </c>
      <c r="J427">
        <v>0.32</v>
      </c>
      <c r="K427" t="s">
        <v>215</v>
      </c>
      <c r="L427" s="31">
        <v>1E-27</v>
      </c>
    </row>
    <row r="428" spans="1:12" x14ac:dyDescent="0.3">
      <c r="A428" t="s">
        <v>44</v>
      </c>
      <c r="B428" t="s">
        <v>673</v>
      </c>
      <c r="C428">
        <v>29875488</v>
      </c>
      <c r="D428" t="s">
        <v>628</v>
      </c>
      <c r="E428" t="s">
        <v>629</v>
      </c>
      <c r="F428" t="s">
        <v>630</v>
      </c>
      <c r="G428">
        <v>0.95742639923635997</v>
      </c>
      <c r="H428">
        <v>0.98756504863969496</v>
      </c>
      <c r="I428">
        <v>0.217</v>
      </c>
      <c r="J428">
        <v>0.27</v>
      </c>
      <c r="K428" t="s">
        <v>169</v>
      </c>
      <c r="L428" s="31">
        <v>1.9999999999999999E-20</v>
      </c>
    </row>
    <row r="429" spans="1:12" x14ac:dyDescent="0.3">
      <c r="A429" t="s">
        <v>44</v>
      </c>
      <c r="B429" t="s">
        <v>674</v>
      </c>
      <c r="C429">
        <v>29875488</v>
      </c>
      <c r="D429" t="s">
        <v>628</v>
      </c>
      <c r="E429" t="s">
        <v>629</v>
      </c>
      <c r="F429" t="s">
        <v>630</v>
      </c>
      <c r="G429">
        <v>0.95742639923635997</v>
      </c>
      <c r="H429">
        <v>0.98756504863969496</v>
      </c>
      <c r="I429">
        <v>0.217</v>
      </c>
      <c r="J429">
        <v>0.21</v>
      </c>
      <c r="K429">
        <f>-0.15--0.27</f>
        <v>0.12000000000000002</v>
      </c>
      <c r="L429" s="31">
        <v>3.0000000000000001E-12</v>
      </c>
    </row>
    <row r="430" spans="1:12" x14ac:dyDescent="0.3">
      <c r="A430" t="s">
        <v>44</v>
      </c>
      <c r="B430" t="s">
        <v>675</v>
      </c>
      <c r="C430">
        <v>29875488</v>
      </c>
      <c r="D430" t="s">
        <v>628</v>
      </c>
      <c r="E430" t="s">
        <v>629</v>
      </c>
      <c r="F430" t="s">
        <v>630</v>
      </c>
      <c r="G430">
        <v>0.95742639923635997</v>
      </c>
      <c r="H430">
        <v>0.98756504863969496</v>
      </c>
      <c r="I430">
        <v>0.217</v>
      </c>
      <c r="J430">
        <v>0.25</v>
      </c>
      <c r="K430" t="s">
        <v>221</v>
      </c>
      <c r="L430" s="31">
        <v>3.0000000000000001E-17</v>
      </c>
    </row>
    <row r="431" spans="1:12" x14ac:dyDescent="0.3">
      <c r="A431" t="s">
        <v>44</v>
      </c>
      <c r="B431" t="s">
        <v>676</v>
      </c>
      <c r="C431">
        <v>29875488</v>
      </c>
      <c r="D431" t="s">
        <v>628</v>
      </c>
      <c r="E431" t="s">
        <v>629</v>
      </c>
      <c r="F431" t="s">
        <v>630</v>
      </c>
      <c r="G431">
        <v>0.95742639923635997</v>
      </c>
      <c r="H431">
        <v>0.98756504863969496</v>
      </c>
      <c r="I431">
        <v>0.217</v>
      </c>
      <c r="J431">
        <v>0.3</v>
      </c>
      <c r="K431" t="s">
        <v>285</v>
      </c>
      <c r="L431" s="31">
        <v>1.9999999999999998E-24</v>
      </c>
    </row>
    <row r="432" spans="1:12" x14ac:dyDescent="0.3">
      <c r="A432" t="s">
        <v>44</v>
      </c>
      <c r="B432" t="s">
        <v>677</v>
      </c>
      <c r="C432">
        <v>29875488</v>
      </c>
      <c r="D432" t="s">
        <v>628</v>
      </c>
      <c r="E432" t="s">
        <v>629</v>
      </c>
      <c r="F432" t="s">
        <v>630</v>
      </c>
      <c r="G432">
        <v>0.95742639923635997</v>
      </c>
      <c r="H432">
        <v>0.98756504863969496</v>
      </c>
      <c r="I432">
        <v>0.217</v>
      </c>
      <c r="J432">
        <v>0.28999999999999998</v>
      </c>
      <c r="K432" t="s">
        <v>309</v>
      </c>
      <c r="L432" s="31">
        <v>3E-23</v>
      </c>
    </row>
    <row r="433" spans="1:12" x14ac:dyDescent="0.3">
      <c r="A433" t="s">
        <v>44</v>
      </c>
      <c r="B433" t="s">
        <v>678</v>
      </c>
      <c r="C433">
        <v>29875488</v>
      </c>
      <c r="D433" t="s">
        <v>628</v>
      </c>
      <c r="E433" t="s">
        <v>629</v>
      </c>
      <c r="F433" t="s">
        <v>630</v>
      </c>
      <c r="G433">
        <v>0.95742639923635997</v>
      </c>
      <c r="H433">
        <v>0.98756504863969496</v>
      </c>
      <c r="I433">
        <v>0.217</v>
      </c>
      <c r="J433">
        <v>0.47</v>
      </c>
      <c r="K433" t="s">
        <v>351</v>
      </c>
      <c r="L433" s="31">
        <v>7.0000000000000006E-61</v>
      </c>
    </row>
    <row r="434" spans="1:12" x14ac:dyDescent="0.3">
      <c r="A434" t="s">
        <v>44</v>
      </c>
      <c r="B434" t="s">
        <v>679</v>
      </c>
      <c r="C434">
        <v>29875488</v>
      </c>
      <c r="D434" t="s">
        <v>628</v>
      </c>
      <c r="E434" t="s">
        <v>629</v>
      </c>
      <c r="F434" t="s">
        <v>630</v>
      </c>
      <c r="G434">
        <v>0.95742639923635997</v>
      </c>
      <c r="H434">
        <v>0.98756504863969496</v>
      </c>
      <c r="I434">
        <v>0.217</v>
      </c>
      <c r="J434">
        <v>0.27</v>
      </c>
      <c r="K434" t="s">
        <v>169</v>
      </c>
      <c r="L434" s="31">
        <v>7.0000000000000001E-20</v>
      </c>
    </row>
    <row r="435" spans="1:12" x14ac:dyDescent="0.3">
      <c r="A435" t="s">
        <v>44</v>
      </c>
      <c r="B435" t="s">
        <v>680</v>
      </c>
      <c r="C435">
        <v>29875488</v>
      </c>
      <c r="D435" t="s">
        <v>628</v>
      </c>
      <c r="E435" t="s">
        <v>629</v>
      </c>
      <c r="F435" t="s">
        <v>630</v>
      </c>
      <c r="G435">
        <v>0.95742639923635997</v>
      </c>
      <c r="H435">
        <v>0.98756504863969496</v>
      </c>
      <c r="I435">
        <v>0.217</v>
      </c>
      <c r="J435">
        <v>0.62</v>
      </c>
      <c r="K435" t="s">
        <v>397</v>
      </c>
      <c r="L435" s="31">
        <v>2.0000000000000001E-110</v>
      </c>
    </row>
    <row r="436" spans="1:12" x14ac:dyDescent="0.3">
      <c r="A436" t="s">
        <v>44</v>
      </c>
      <c r="B436" t="s">
        <v>681</v>
      </c>
      <c r="C436">
        <v>29875488</v>
      </c>
      <c r="D436" t="s">
        <v>628</v>
      </c>
      <c r="E436" t="s">
        <v>629</v>
      </c>
      <c r="F436" t="s">
        <v>630</v>
      </c>
      <c r="G436">
        <v>0.95742639923635997</v>
      </c>
      <c r="H436">
        <v>0.98756504863969496</v>
      </c>
      <c r="I436">
        <v>0.217</v>
      </c>
      <c r="J436">
        <v>0.33</v>
      </c>
      <c r="K436" t="s">
        <v>281</v>
      </c>
      <c r="L436" s="31">
        <v>9.9999999999999997E-29</v>
      </c>
    </row>
    <row r="437" spans="1:12" x14ac:dyDescent="0.3">
      <c r="A437" t="s">
        <v>44</v>
      </c>
      <c r="B437" t="s">
        <v>682</v>
      </c>
      <c r="C437">
        <v>29875488</v>
      </c>
      <c r="D437" t="s">
        <v>628</v>
      </c>
      <c r="E437" t="s">
        <v>629</v>
      </c>
      <c r="F437" t="s">
        <v>630</v>
      </c>
      <c r="G437">
        <v>0.95742639923635997</v>
      </c>
      <c r="H437">
        <v>0.98756504863969496</v>
      </c>
      <c r="I437">
        <v>0.217</v>
      </c>
      <c r="J437">
        <v>0.39</v>
      </c>
      <c r="K437" t="s">
        <v>165</v>
      </c>
      <c r="L437" s="31">
        <v>9.9999999999999993E-41</v>
      </c>
    </row>
    <row r="438" spans="1:12" x14ac:dyDescent="0.3">
      <c r="A438" t="s">
        <v>44</v>
      </c>
      <c r="B438" t="s">
        <v>683</v>
      </c>
      <c r="C438">
        <v>29875488</v>
      </c>
      <c r="D438" t="s">
        <v>628</v>
      </c>
      <c r="E438" t="s">
        <v>629</v>
      </c>
      <c r="F438" t="s">
        <v>630</v>
      </c>
      <c r="G438">
        <v>0.95742639923635997</v>
      </c>
      <c r="H438">
        <v>0.98756504863969496</v>
      </c>
      <c r="I438">
        <v>0.217</v>
      </c>
      <c r="J438">
        <v>0.5</v>
      </c>
      <c r="K438" t="s">
        <v>287</v>
      </c>
      <c r="L438" s="31">
        <v>7.9999999999999995E-67</v>
      </c>
    </row>
    <row r="439" spans="1:12" x14ac:dyDescent="0.3">
      <c r="A439" t="s">
        <v>44</v>
      </c>
      <c r="B439" t="s">
        <v>684</v>
      </c>
      <c r="C439">
        <v>29875488</v>
      </c>
      <c r="D439" t="s">
        <v>628</v>
      </c>
      <c r="E439" t="s">
        <v>629</v>
      </c>
      <c r="F439" t="s">
        <v>630</v>
      </c>
      <c r="G439">
        <v>0.95742639923635997</v>
      </c>
      <c r="H439">
        <v>0.98756504863969496</v>
      </c>
      <c r="I439">
        <v>0.217</v>
      </c>
      <c r="J439">
        <v>0.49</v>
      </c>
      <c r="K439" t="s">
        <v>297</v>
      </c>
      <c r="L439" s="31">
        <v>1.9999999999999999E-64</v>
      </c>
    </row>
    <row r="440" spans="1:12" x14ac:dyDescent="0.3">
      <c r="A440" t="s">
        <v>44</v>
      </c>
      <c r="B440" t="s">
        <v>685</v>
      </c>
      <c r="C440">
        <v>37596262</v>
      </c>
      <c r="D440" t="s">
        <v>628</v>
      </c>
      <c r="E440" t="s">
        <v>629</v>
      </c>
      <c r="F440" t="s">
        <v>630</v>
      </c>
      <c r="G440">
        <v>0.95742639923635997</v>
      </c>
      <c r="H440">
        <v>0.98756504863969496</v>
      </c>
      <c r="I440">
        <v>0.20849999999999999</v>
      </c>
      <c r="J440">
        <v>8.6832000000000006E-2</v>
      </c>
      <c r="K440" t="s">
        <v>686</v>
      </c>
      <c r="L440" s="31">
        <v>1.9999999999999999E-23</v>
      </c>
    </row>
    <row r="441" spans="1:12" x14ac:dyDescent="0.3">
      <c r="A441" t="s">
        <v>44</v>
      </c>
      <c r="B441" t="s">
        <v>687</v>
      </c>
      <c r="C441">
        <v>37596262</v>
      </c>
      <c r="D441" t="s">
        <v>628</v>
      </c>
      <c r="E441" t="s">
        <v>629</v>
      </c>
      <c r="F441" t="s">
        <v>630</v>
      </c>
      <c r="G441">
        <v>0.95742639923635997</v>
      </c>
      <c r="H441">
        <v>0.98756504863969496</v>
      </c>
      <c r="I441">
        <v>0.21429999999999999</v>
      </c>
      <c r="J441">
        <v>0.14755199999999999</v>
      </c>
      <c r="K441" t="s">
        <v>688</v>
      </c>
      <c r="L441" s="31">
        <v>1.0000000000000001E-68</v>
      </c>
    </row>
    <row r="442" spans="1:12" x14ac:dyDescent="0.3">
      <c r="A442" s="7" t="s">
        <v>44</v>
      </c>
      <c r="B442" s="7" t="s">
        <v>689</v>
      </c>
      <c r="C442" s="7">
        <v>37596262</v>
      </c>
      <c r="D442" s="7" t="s">
        <v>628</v>
      </c>
      <c r="E442" s="7" t="s">
        <v>629</v>
      </c>
      <c r="F442" s="7" t="s">
        <v>630</v>
      </c>
      <c r="G442" s="7">
        <v>0.95742639923635997</v>
      </c>
      <c r="H442" s="7">
        <v>0.98756504863969496</v>
      </c>
      <c r="I442" s="7">
        <v>0.21429999999999999</v>
      </c>
      <c r="J442" s="7">
        <v>9.6495399999999995E-2</v>
      </c>
      <c r="K442" s="7" t="s">
        <v>690</v>
      </c>
      <c r="L442" s="32">
        <v>6.0000000000000005E-29</v>
      </c>
    </row>
    <row r="444" spans="1:12" ht="15" x14ac:dyDescent="0.3">
      <c r="A444" s="43" t="s">
        <v>2476</v>
      </c>
    </row>
    <row r="445" spans="1:12" x14ac:dyDescent="0.3">
      <c r="A445" s="33" t="s">
        <v>133</v>
      </c>
      <c r="B445" s="33" t="s">
        <v>134</v>
      </c>
      <c r="C445" s="33" t="s">
        <v>135</v>
      </c>
      <c r="D445" s="33" t="s">
        <v>136</v>
      </c>
      <c r="E445" s="33" t="s">
        <v>137</v>
      </c>
      <c r="F445" s="33" t="s">
        <v>138</v>
      </c>
      <c r="G445" s="33" t="s">
        <v>139</v>
      </c>
      <c r="H445" s="33" t="s">
        <v>140</v>
      </c>
      <c r="I445" s="33" t="s">
        <v>141</v>
      </c>
      <c r="J445" s="33" t="s">
        <v>142</v>
      </c>
      <c r="K445" s="33" t="s">
        <v>143</v>
      </c>
      <c r="L445" s="33" t="s">
        <v>144</v>
      </c>
    </row>
    <row r="446" spans="1:12" x14ac:dyDescent="0.3">
      <c r="A446" t="s">
        <v>44</v>
      </c>
      <c r="B446" t="s">
        <v>160</v>
      </c>
      <c r="C446">
        <v>33067605</v>
      </c>
      <c r="D446" t="s">
        <v>161</v>
      </c>
      <c r="E446" t="s">
        <v>162</v>
      </c>
      <c r="F446" t="s">
        <v>163</v>
      </c>
      <c r="G446">
        <v>0.96348386158752097</v>
      </c>
      <c r="H446">
        <v>0.98762630455772604</v>
      </c>
      <c r="I446">
        <v>0.78</v>
      </c>
      <c r="J446">
        <v>0.1908</v>
      </c>
      <c r="K446" t="s">
        <v>159</v>
      </c>
      <c r="L446" s="31">
        <v>5.0000000000000001E-59</v>
      </c>
    </row>
    <row r="447" spans="1:12" x14ac:dyDescent="0.3">
      <c r="A447" t="s">
        <v>44</v>
      </c>
      <c r="B447" t="s">
        <v>164</v>
      </c>
      <c r="C447">
        <v>29875488</v>
      </c>
      <c r="D447" t="s">
        <v>161</v>
      </c>
      <c r="E447" t="s">
        <v>162</v>
      </c>
      <c r="F447" t="s">
        <v>163</v>
      </c>
      <c r="G447">
        <v>0.96348386158752097</v>
      </c>
      <c r="H447">
        <v>0.98762630455772604</v>
      </c>
      <c r="I447">
        <v>0.224</v>
      </c>
      <c r="J447">
        <v>0.39</v>
      </c>
      <c r="K447" t="s">
        <v>165</v>
      </c>
      <c r="L447" s="31">
        <v>1.9999999999999999E-38</v>
      </c>
    </row>
    <row r="448" spans="1:12" x14ac:dyDescent="0.3">
      <c r="A448" t="s">
        <v>44</v>
      </c>
      <c r="B448" t="s">
        <v>166</v>
      </c>
      <c r="C448">
        <v>29875488</v>
      </c>
      <c r="D448" t="s">
        <v>161</v>
      </c>
      <c r="E448" t="s">
        <v>162</v>
      </c>
      <c r="F448" t="s">
        <v>163</v>
      </c>
      <c r="G448">
        <v>0.96348386158752097</v>
      </c>
      <c r="H448">
        <v>0.98762630455772604</v>
      </c>
      <c r="I448">
        <v>0.224</v>
      </c>
      <c r="J448">
        <v>0.26</v>
      </c>
      <c r="K448" t="s">
        <v>167</v>
      </c>
      <c r="L448" s="31">
        <v>3.0000000000000001E-17</v>
      </c>
    </row>
    <row r="449" spans="1:12" x14ac:dyDescent="0.3">
      <c r="A449" t="s">
        <v>44</v>
      </c>
      <c r="B449" t="s">
        <v>168</v>
      </c>
      <c r="C449">
        <v>29875488</v>
      </c>
      <c r="D449" t="s">
        <v>161</v>
      </c>
      <c r="E449" t="s">
        <v>162</v>
      </c>
      <c r="F449" t="s">
        <v>163</v>
      </c>
      <c r="G449">
        <v>0.96348386158752097</v>
      </c>
      <c r="H449">
        <v>0.98762630455772604</v>
      </c>
      <c r="I449">
        <v>0.224</v>
      </c>
      <c r="J449">
        <v>0.27</v>
      </c>
      <c r="K449" t="s">
        <v>169</v>
      </c>
      <c r="L449" s="31">
        <v>5.0000000000000004E-19</v>
      </c>
    </row>
    <row r="450" spans="1:12" x14ac:dyDescent="0.3">
      <c r="A450" t="s">
        <v>44</v>
      </c>
      <c r="B450" t="s">
        <v>170</v>
      </c>
      <c r="C450">
        <v>29875488</v>
      </c>
      <c r="D450" t="s">
        <v>161</v>
      </c>
      <c r="E450" t="s">
        <v>162</v>
      </c>
      <c r="F450" t="s">
        <v>163</v>
      </c>
      <c r="G450">
        <v>0.96348386158752097</v>
      </c>
      <c r="H450">
        <v>0.98762630455772604</v>
      </c>
      <c r="I450">
        <v>0.224</v>
      </c>
      <c r="J450">
        <v>0.24</v>
      </c>
      <c r="K450" t="s">
        <v>171</v>
      </c>
      <c r="L450" s="31">
        <v>1E-14</v>
      </c>
    </row>
    <row r="451" spans="1:12" x14ac:dyDescent="0.3">
      <c r="A451" t="s">
        <v>44</v>
      </c>
      <c r="B451" t="s">
        <v>172</v>
      </c>
      <c r="C451">
        <v>29875488</v>
      </c>
      <c r="D451" t="s">
        <v>161</v>
      </c>
      <c r="E451" t="s">
        <v>162</v>
      </c>
      <c r="F451" t="s">
        <v>163</v>
      </c>
      <c r="G451">
        <v>0.96348386158752097</v>
      </c>
      <c r="H451">
        <v>0.98762630455772604</v>
      </c>
      <c r="I451">
        <v>0.224</v>
      </c>
      <c r="J451">
        <v>0.52</v>
      </c>
      <c r="K451" t="s">
        <v>173</v>
      </c>
      <c r="L451" s="31">
        <v>9.0000000000000004E-71</v>
      </c>
    </row>
    <row r="452" spans="1:12" x14ac:dyDescent="0.3">
      <c r="A452" t="s">
        <v>44</v>
      </c>
      <c r="B452" t="s">
        <v>174</v>
      </c>
      <c r="C452">
        <v>29875488</v>
      </c>
      <c r="D452" t="s">
        <v>161</v>
      </c>
      <c r="E452" t="s">
        <v>162</v>
      </c>
      <c r="F452" t="s">
        <v>163</v>
      </c>
      <c r="G452">
        <v>0.96348386158752097</v>
      </c>
      <c r="H452">
        <v>0.98762630455772604</v>
      </c>
      <c r="I452">
        <v>0.224</v>
      </c>
      <c r="J452">
        <v>0.41</v>
      </c>
      <c r="K452" t="s">
        <v>175</v>
      </c>
      <c r="L452" s="31">
        <v>1E-42</v>
      </c>
    </row>
    <row r="453" spans="1:12" x14ac:dyDescent="0.3">
      <c r="A453" t="s">
        <v>44</v>
      </c>
      <c r="B453" t="s">
        <v>176</v>
      </c>
      <c r="C453">
        <v>29875488</v>
      </c>
      <c r="D453" t="s">
        <v>161</v>
      </c>
      <c r="E453" t="s">
        <v>162</v>
      </c>
      <c r="F453" t="s">
        <v>163</v>
      </c>
      <c r="G453">
        <v>0.96348386158752097</v>
      </c>
      <c r="H453">
        <v>0.98762630455772604</v>
      </c>
      <c r="I453">
        <v>0.224</v>
      </c>
      <c r="J453">
        <v>0.35</v>
      </c>
      <c r="K453" t="s">
        <v>177</v>
      </c>
      <c r="L453" s="31">
        <v>6.9999999999999997E-31</v>
      </c>
    </row>
    <row r="454" spans="1:12" x14ac:dyDescent="0.3">
      <c r="A454" t="s">
        <v>44</v>
      </c>
      <c r="B454" t="s">
        <v>178</v>
      </c>
      <c r="C454">
        <v>29875488</v>
      </c>
      <c r="D454" t="s">
        <v>161</v>
      </c>
      <c r="E454" t="s">
        <v>162</v>
      </c>
      <c r="F454" t="s">
        <v>163</v>
      </c>
      <c r="G454">
        <v>0.96348386158752097</v>
      </c>
      <c r="H454">
        <v>0.98762630455772604</v>
      </c>
      <c r="I454">
        <v>0.224</v>
      </c>
      <c r="J454">
        <v>0.22</v>
      </c>
      <c r="K454">
        <f>-0.16--0.28</f>
        <v>0.12000000000000002</v>
      </c>
      <c r="L454" s="31">
        <v>9.9999999999999998E-13</v>
      </c>
    </row>
    <row r="455" spans="1:12" x14ac:dyDescent="0.3">
      <c r="A455" t="s">
        <v>44</v>
      </c>
      <c r="B455" t="s">
        <v>179</v>
      </c>
      <c r="C455">
        <v>29875488</v>
      </c>
      <c r="D455" t="s">
        <v>161</v>
      </c>
      <c r="E455" t="s">
        <v>162</v>
      </c>
      <c r="F455" t="s">
        <v>163</v>
      </c>
      <c r="G455">
        <v>0.96348386158752097</v>
      </c>
      <c r="H455">
        <v>0.98762630455772604</v>
      </c>
      <c r="I455">
        <v>0.224</v>
      </c>
      <c r="J455">
        <v>0.23</v>
      </c>
      <c r="K455" t="s">
        <v>180</v>
      </c>
      <c r="L455" s="31">
        <v>1E-14</v>
      </c>
    </row>
    <row r="456" spans="1:12" x14ac:dyDescent="0.3">
      <c r="A456" t="s">
        <v>44</v>
      </c>
      <c r="B456" t="s">
        <v>181</v>
      </c>
      <c r="C456">
        <v>29875488</v>
      </c>
      <c r="D456" t="s">
        <v>161</v>
      </c>
      <c r="E456" t="s">
        <v>162</v>
      </c>
      <c r="F456" t="s">
        <v>163</v>
      </c>
      <c r="G456">
        <v>0.96348386158752097</v>
      </c>
      <c r="H456">
        <v>0.98762630455772604</v>
      </c>
      <c r="I456">
        <v>0.224</v>
      </c>
      <c r="J456">
        <v>0.22</v>
      </c>
      <c r="K456" t="s">
        <v>182</v>
      </c>
      <c r="L456" s="31">
        <v>2.9999999999999998E-13</v>
      </c>
    </row>
    <row r="457" spans="1:12" x14ac:dyDescent="0.3">
      <c r="A457" t="s">
        <v>44</v>
      </c>
      <c r="B457" t="s">
        <v>183</v>
      </c>
      <c r="C457">
        <v>29875488</v>
      </c>
      <c r="D457" t="s">
        <v>161</v>
      </c>
      <c r="E457" t="s">
        <v>162</v>
      </c>
      <c r="F457" t="s">
        <v>163</v>
      </c>
      <c r="G457">
        <v>0.96348386158752097</v>
      </c>
      <c r="H457">
        <v>0.98762630455772604</v>
      </c>
      <c r="I457">
        <v>0.224</v>
      </c>
      <c r="J457">
        <v>0.71</v>
      </c>
      <c r="K457" t="s">
        <v>184</v>
      </c>
      <c r="L457" s="31">
        <v>2.0000000000000001E-139</v>
      </c>
    </row>
    <row r="458" spans="1:12" x14ac:dyDescent="0.3">
      <c r="A458" t="s">
        <v>44</v>
      </c>
      <c r="B458" t="s">
        <v>185</v>
      </c>
      <c r="C458">
        <v>29875488</v>
      </c>
      <c r="D458" t="s">
        <v>161</v>
      </c>
      <c r="E458" t="s">
        <v>162</v>
      </c>
      <c r="F458" t="s">
        <v>163</v>
      </c>
      <c r="G458">
        <v>0.96348386158752097</v>
      </c>
      <c r="H458">
        <v>0.98762630455772604</v>
      </c>
      <c r="I458">
        <v>0.224</v>
      </c>
      <c r="J458">
        <v>0.23</v>
      </c>
      <c r="K458" t="s">
        <v>180</v>
      </c>
      <c r="L458" s="31">
        <v>1E-14</v>
      </c>
    </row>
    <row r="459" spans="1:12" x14ac:dyDescent="0.3">
      <c r="A459" t="s">
        <v>44</v>
      </c>
      <c r="B459" t="s">
        <v>186</v>
      </c>
      <c r="C459">
        <v>33414548</v>
      </c>
      <c r="D459" t="s">
        <v>161</v>
      </c>
      <c r="E459" t="s">
        <v>162</v>
      </c>
      <c r="F459" t="s">
        <v>163</v>
      </c>
      <c r="G459">
        <v>0.96348386158752097</v>
      </c>
      <c r="H459">
        <v>0.98762630455772604</v>
      </c>
      <c r="I459">
        <v>0.2306</v>
      </c>
      <c r="J459">
        <v>10.827999999999999</v>
      </c>
      <c r="K459" t="s">
        <v>187</v>
      </c>
      <c r="L459" s="31">
        <v>3.0000000000000001E-27</v>
      </c>
    </row>
    <row r="460" spans="1:12" x14ac:dyDescent="0.3">
      <c r="A460" t="s">
        <v>44</v>
      </c>
      <c r="B460" t="s">
        <v>188</v>
      </c>
      <c r="C460">
        <v>37596262</v>
      </c>
      <c r="D460" t="s">
        <v>161</v>
      </c>
      <c r="E460" t="s">
        <v>162</v>
      </c>
      <c r="F460" t="s">
        <v>163</v>
      </c>
      <c r="G460">
        <v>0.96348386158752097</v>
      </c>
      <c r="H460">
        <v>0.98762630455772604</v>
      </c>
      <c r="I460">
        <v>0.22120000000000001</v>
      </c>
      <c r="J460">
        <v>5.8641199999999997E-2</v>
      </c>
      <c r="K460" t="s">
        <v>189</v>
      </c>
      <c r="L460" s="31">
        <v>1.9999999999999999E-11</v>
      </c>
    </row>
    <row r="461" spans="1:12" x14ac:dyDescent="0.3">
      <c r="A461" t="s">
        <v>44</v>
      </c>
      <c r="B461" t="s">
        <v>190</v>
      </c>
      <c r="C461">
        <v>29875488</v>
      </c>
      <c r="D461" t="s">
        <v>191</v>
      </c>
      <c r="E461" t="s">
        <v>192</v>
      </c>
      <c r="F461" t="s">
        <v>193</v>
      </c>
      <c r="G461">
        <v>1</v>
      </c>
      <c r="H461">
        <v>1</v>
      </c>
      <c r="I461">
        <v>0.224</v>
      </c>
      <c r="J461">
        <v>0.2</v>
      </c>
      <c r="K461">
        <f>-0.14--0.26</f>
        <v>0.12</v>
      </c>
      <c r="L461" s="31">
        <v>9.9999999999999994E-12</v>
      </c>
    </row>
    <row r="462" spans="1:12" x14ac:dyDescent="0.3">
      <c r="A462" t="s">
        <v>44</v>
      </c>
      <c r="B462" t="s">
        <v>194</v>
      </c>
      <c r="C462">
        <v>29875488</v>
      </c>
      <c r="D462" t="s">
        <v>191</v>
      </c>
      <c r="E462" t="s">
        <v>192</v>
      </c>
      <c r="F462" t="s">
        <v>193</v>
      </c>
      <c r="G462">
        <v>1</v>
      </c>
      <c r="H462">
        <v>1</v>
      </c>
      <c r="I462">
        <v>0.224</v>
      </c>
      <c r="J462">
        <v>0.26</v>
      </c>
      <c r="K462" t="s">
        <v>167</v>
      </c>
      <c r="L462" s="31">
        <v>6.9999999999999997E-18</v>
      </c>
    </row>
    <row r="463" spans="1:12" x14ac:dyDescent="0.3">
      <c r="A463" t="s">
        <v>44</v>
      </c>
      <c r="B463" t="s">
        <v>195</v>
      </c>
      <c r="C463">
        <v>29875488</v>
      </c>
      <c r="D463" t="s">
        <v>191</v>
      </c>
      <c r="E463" t="s">
        <v>192</v>
      </c>
      <c r="F463" t="s">
        <v>193</v>
      </c>
      <c r="G463">
        <v>1</v>
      </c>
      <c r="H463">
        <v>1</v>
      </c>
      <c r="I463">
        <v>0.224</v>
      </c>
      <c r="J463">
        <v>0.22</v>
      </c>
      <c r="K463">
        <f>-0.16--0.28</f>
        <v>0.12000000000000002</v>
      </c>
      <c r="L463" s="31">
        <v>1E-13</v>
      </c>
    </row>
    <row r="464" spans="1:12" x14ac:dyDescent="0.3">
      <c r="A464" t="s">
        <v>44</v>
      </c>
      <c r="B464" t="s">
        <v>196</v>
      </c>
      <c r="C464">
        <v>29875488</v>
      </c>
      <c r="D464" t="s">
        <v>191</v>
      </c>
      <c r="E464" t="s">
        <v>192</v>
      </c>
      <c r="F464" t="s">
        <v>193</v>
      </c>
      <c r="G464">
        <v>1</v>
      </c>
      <c r="H464">
        <v>1</v>
      </c>
      <c r="I464">
        <v>0.224</v>
      </c>
      <c r="J464">
        <v>0.2</v>
      </c>
      <c r="K464">
        <f>-0.14--0.26</f>
        <v>0.12</v>
      </c>
      <c r="L464" s="31">
        <v>9.9999999999999994E-12</v>
      </c>
    </row>
    <row r="465" spans="1:12" x14ac:dyDescent="0.3">
      <c r="A465" t="s">
        <v>44</v>
      </c>
      <c r="B465" t="s">
        <v>197</v>
      </c>
      <c r="C465">
        <v>29875488</v>
      </c>
      <c r="D465" t="s">
        <v>191</v>
      </c>
      <c r="E465" t="s">
        <v>192</v>
      </c>
      <c r="F465" t="s">
        <v>193</v>
      </c>
      <c r="G465">
        <v>1</v>
      </c>
      <c r="H465">
        <v>1</v>
      </c>
      <c r="I465">
        <v>0.224</v>
      </c>
      <c r="J465">
        <v>0.53</v>
      </c>
      <c r="K465" t="s">
        <v>198</v>
      </c>
      <c r="L465" s="31">
        <v>2E-73</v>
      </c>
    </row>
    <row r="466" spans="1:12" x14ac:dyDescent="0.3">
      <c r="A466" t="s">
        <v>44</v>
      </c>
      <c r="B466" t="s">
        <v>199</v>
      </c>
      <c r="C466">
        <v>29875488</v>
      </c>
      <c r="D466" t="s">
        <v>191</v>
      </c>
      <c r="E466" t="s">
        <v>192</v>
      </c>
      <c r="F466" t="s">
        <v>193</v>
      </c>
      <c r="G466">
        <v>1</v>
      </c>
      <c r="H466">
        <v>1</v>
      </c>
      <c r="I466">
        <v>0.224</v>
      </c>
      <c r="J466">
        <v>0.6</v>
      </c>
      <c r="K466" t="s">
        <v>200</v>
      </c>
      <c r="L466" s="31">
        <v>1E-97</v>
      </c>
    </row>
    <row r="467" spans="1:12" x14ac:dyDescent="0.3">
      <c r="A467" t="s">
        <v>44</v>
      </c>
      <c r="B467" t="s">
        <v>201</v>
      </c>
      <c r="C467">
        <v>29875488</v>
      </c>
      <c r="D467" t="s">
        <v>191</v>
      </c>
      <c r="E467" t="s">
        <v>192</v>
      </c>
      <c r="F467" t="s">
        <v>193</v>
      </c>
      <c r="G467">
        <v>1</v>
      </c>
      <c r="H467">
        <v>1</v>
      </c>
      <c r="I467">
        <v>0.224</v>
      </c>
      <c r="J467">
        <v>0.57999999999999996</v>
      </c>
      <c r="K467" t="s">
        <v>202</v>
      </c>
      <c r="L467" s="31">
        <v>3.0000000000000001E-92</v>
      </c>
    </row>
    <row r="468" spans="1:12" x14ac:dyDescent="0.3">
      <c r="A468" t="s">
        <v>44</v>
      </c>
      <c r="B468" t="s">
        <v>203</v>
      </c>
      <c r="C468">
        <v>29875488</v>
      </c>
      <c r="D468" t="s">
        <v>191</v>
      </c>
      <c r="E468" t="s">
        <v>192</v>
      </c>
      <c r="F468" t="s">
        <v>193</v>
      </c>
      <c r="G468">
        <v>1</v>
      </c>
      <c r="H468">
        <v>1</v>
      </c>
      <c r="I468">
        <v>0.224</v>
      </c>
      <c r="J468">
        <v>0.22</v>
      </c>
      <c r="K468">
        <f>-0.16--0.28</f>
        <v>0.12000000000000002</v>
      </c>
      <c r="L468" s="31">
        <v>2.0000000000000001E-13</v>
      </c>
    </row>
    <row r="469" spans="1:12" x14ac:dyDescent="0.3">
      <c r="A469" t="s">
        <v>44</v>
      </c>
      <c r="B469" t="s">
        <v>204</v>
      </c>
      <c r="C469">
        <v>37596262</v>
      </c>
      <c r="D469" t="s">
        <v>191</v>
      </c>
      <c r="E469" t="s">
        <v>192</v>
      </c>
      <c r="F469" t="s">
        <v>193</v>
      </c>
      <c r="G469">
        <v>1</v>
      </c>
      <c r="H469">
        <v>1</v>
      </c>
      <c r="I469">
        <v>0.21560000000000001</v>
      </c>
      <c r="J469">
        <v>5.5297699999999998E-2</v>
      </c>
      <c r="K469" t="s">
        <v>205</v>
      </c>
      <c r="L469" s="31">
        <v>8.9999999999999999E-10</v>
      </c>
    </row>
    <row r="470" spans="1:12" x14ac:dyDescent="0.3">
      <c r="A470" t="s">
        <v>44</v>
      </c>
      <c r="B470" t="s">
        <v>206</v>
      </c>
      <c r="C470">
        <v>37596262</v>
      </c>
      <c r="D470" t="s">
        <v>191</v>
      </c>
      <c r="E470" t="s">
        <v>192</v>
      </c>
      <c r="F470" t="s">
        <v>193</v>
      </c>
      <c r="G470">
        <v>1</v>
      </c>
      <c r="H470">
        <v>1</v>
      </c>
      <c r="I470">
        <v>0.2157</v>
      </c>
      <c r="J470">
        <v>7.2840500000000002E-2</v>
      </c>
      <c r="K470" t="s">
        <v>207</v>
      </c>
      <c r="L470" s="31">
        <v>1.0000000000000001E-15</v>
      </c>
    </row>
    <row r="471" spans="1:12" x14ac:dyDescent="0.3">
      <c r="A471" t="s">
        <v>44</v>
      </c>
      <c r="B471" t="s">
        <v>208</v>
      </c>
      <c r="C471">
        <v>29875488</v>
      </c>
      <c r="D471" t="s">
        <v>95</v>
      </c>
      <c r="E471" t="s">
        <v>209</v>
      </c>
      <c r="F471" t="s">
        <v>210</v>
      </c>
      <c r="G471">
        <v>1</v>
      </c>
      <c r="H471">
        <v>1</v>
      </c>
      <c r="I471">
        <v>0.223</v>
      </c>
      <c r="J471">
        <v>0.41</v>
      </c>
      <c r="K471" t="s">
        <v>175</v>
      </c>
      <c r="L471" s="31">
        <v>7.9999999999999996E-44</v>
      </c>
    </row>
    <row r="472" spans="1:12" x14ac:dyDescent="0.3">
      <c r="A472" t="s">
        <v>44</v>
      </c>
      <c r="B472" t="s">
        <v>211</v>
      </c>
      <c r="C472">
        <v>29875488</v>
      </c>
      <c r="D472" t="s">
        <v>95</v>
      </c>
      <c r="E472" t="s">
        <v>209</v>
      </c>
      <c r="F472" t="s">
        <v>210</v>
      </c>
      <c r="G472">
        <v>1</v>
      </c>
      <c r="H472">
        <v>1</v>
      </c>
      <c r="I472">
        <v>0.223</v>
      </c>
      <c r="J472">
        <v>0.31</v>
      </c>
      <c r="K472" t="s">
        <v>212</v>
      </c>
      <c r="L472" s="31">
        <v>9.9999999999999992E-25</v>
      </c>
    </row>
    <row r="473" spans="1:12" x14ac:dyDescent="0.3">
      <c r="A473" t="s">
        <v>44</v>
      </c>
      <c r="B473" t="s">
        <v>213</v>
      </c>
      <c r="C473">
        <v>29875488</v>
      </c>
      <c r="D473" t="s">
        <v>95</v>
      </c>
      <c r="E473" t="s">
        <v>209</v>
      </c>
      <c r="F473" t="s">
        <v>210</v>
      </c>
      <c r="G473">
        <v>1</v>
      </c>
      <c r="H473">
        <v>1</v>
      </c>
      <c r="I473">
        <v>0.223</v>
      </c>
      <c r="J473">
        <v>0.27</v>
      </c>
      <c r="K473" t="s">
        <v>169</v>
      </c>
      <c r="L473" s="31">
        <v>7.0000000000000003E-19</v>
      </c>
    </row>
    <row r="474" spans="1:12" x14ac:dyDescent="0.3">
      <c r="A474" t="s">
        <v>44</v>
      </c>
      <c r="B474" t="s">
        <v>214</v>
      </c>
      <c r="C474">
        <v>29875488</v>
      </c>
      <c r="D474" t="s">
        <v>95</v>
      </c>
      <c r="E474" t="s">
        <v>209</v>
      </c>
      <c r="F474" t="s">
        <v>210</v>
      </c>
      <c r="G474">
        <v>1</v>
      </c>
      <c r="H474">
        <v>1</v>
      </c>
      <c r="I474">
        <v>0.223</v>
      </c>
      <c r="J474">
        <v>0.32</v>
      </c>
      <c r="K474" t="s">
        <v>215</v>
      </c>
      <c r="L474" s="31">
        <v>4.0000000000000002E-26</v>
      </c>
    </row>
    <row r="475" spans="1:12" x14ac:dyDescent="0.3">
      <c r="A475" t="s">
        <v>44</v>
      </c>
      <c r="B475" t="s">
        <v>216</v>
      </c>
      <c r="C475">
        <v>29875488</v>
      </c>
      <c r="D475" t="s">
        <v>95</v>
      </c>
      <c r="E475" t="s">
        <v>209</v>
      </c>
      <c r="F475" t="s">
        <v>210</v>
      </c>
      <c r="G475">
        <v>1</v>
      </c>
      <c r="H475">
        <v>1</v>
      </c>
      <c r="I475">
        <v>0.223</v>
      </c>
      <c r="J475">
        <v>0.39</v>
      </c>
      <c r="K475" t="s">
        <v>165</v>
      </c>
      <c r="L475" s="31">
        <v>9.9999999999999993E-40</v>
      </c>
    </row>
    <row r="476" spans="1:12" x14ac:dyDescent="0.3">
      <c r="A476" t="s">
        <v>44</v>
      </c>
      <c r="B476" t="s">
        <v>217</v>
      </c>
      <c r="C476">
        <v>29875488</v>
      </c>
      <c r="D476" t="s">
        <v>95</v>
      </c>
      <c r="E476" t="s">
        <v>209</v>
      </c>
      <c r="F476" t="s">
        <v>210</v>
      </c>
      <c r="G476">
        <v>1</v>
      </c>
      <c r="H476">
        <v>1</v>
      </c>
      <c r="I476">
        <v>0.223</v>
      </c>
      <c r="J476">
        <v>0.21</v>
      </c>
      <c r="K476" t="s">
        <v>218</v>
      </c>
      <c r="L476" s="31">
        <v>2E-12</v>
      </c>
    </row>
    <row r="477" spans="1:12" x14ac:dyDescent="0.3">
      <c r="A477" t="s">
        <v>44</v>
      </c>
      <c r="B477" t="s">
        <v>219</v>
      </c>
      <c r="C477">
        <v>29875488</v>
      </c>
      <c r="D477" t="s">
        <v>95</v>
      </c>
      <c r="E477" t="s">
        <v>209</v>
      </c>
      <c r="F477" t="s">
        <v>210</v>
      </c>
      <c r="G477">
        <v>1</v>
      </c>
      <c r="H477">
        <v>1</v>
      </c>
      <c r="I477">
        <v>0.223</v>
      </c>
      <c r="J477">
        <v>0.26</v>
      </c>
      <c r="K477" t="s">
        <v>167</v>
      </c>
      <c r="L477" s="31">
        <v>1.0000000000000001E-17</v>
      </c>
    </row>
    <row r="478" spans="1:12" x14ac:dyDescent="0.3">
      <c r="A478" t="s">
        <v>44</v>
      </c>
      <c r="B478" t="s">
        <v>220</v>
      </c>
      <c r="C478">
        <v>29875488</v>
      </c>
      <c r="D478" t="s">
        <v>95</v>
      </c>
      <c r="E478" t="s">
        <v>209</v>
      </c>
      <c r="F478" t="s">
        <v>210</v>
      </c>
      <c r="G478">
        <v>1</v>
      </c>
      <c r="H478">
        <v>1</v>
      </c>
      <c r="I478">
        <v>0.223</v>
      </c>
      <c r="J478">
        <v>0.25</v>
      </c>
      <c r="K478" t="s">
        <v>221</v>
      </c>
      <c r="L478" s="31">
        <v>8.9999999999999996E-17</v>
      </c>
    </row>
    <row r="479" spans="1:12" x14ac:dyDescent="0.3">
      <c r="A479" t="s">
        <v>44</v>
      </c>
      <c r="B479" t="s">
        <v>222</v>
      </c>
      <c r="C479">
        <v>29875488</v>
      </c>
      <c r="D479" t="s">
        <v>95</v>
      </c>
      <c r="E479" t="s">
        <v>209</v>
      </c>
      <c r="F479" t="s">
        <v>210</v>
      </c>
      <c r="G479">
        <v>1</v>
      </c>
      <c r="H479">
        <v>1</v>
      </c>
      <c r="I479">
        <v>0.223</v>
      </c>
      <c r="J479">
        <v>0.41</v>
      </c>
      <c r="K479" t="s">
        <v>175</v>
      </c>
      <c r="L479" s="31">
        <v>1.9999999999999999E-44</v>
      </c>
    </row>
    <row r="480" spans="1:12" x14ac:dyDescent="0.3">
      <c r="A480" t="s">
        <v>44</v>
      </c>
      <c r="B480" t="s">
        <v>223</v>
      </c>
      <c r="C480">
        <v>29875488</v>
      </c>
      <c r="D480" t="s">
        <v>95</v>
      </c>
      <c r="E480" t="s">
        <v>209</v>
      </c>
      <c r="F480" t="s">
        <v>210</v>
      </c>
      <c r="G480">
        <v>1</v>
      </c>
      <c r="H480">
        <v>1</v>
      </c>
      <c r="I480">
        <v>0.223</v>
      </c>
      <c r="J480">
        <v>0.32</v>
      </c>
      <c r="K480" t="s">
        <v>215</v>
      </c>
      <c r="L480" s="31">
        <v>6.9999999999999997E-26</v>
      </c>
    </row>
    <row r="481" spans="1:12" x14ac:dyDescent="0.3">
      <c r="A481" t="s">
        <v>44</v>
      </c>
      <c r="B481" t="s">
        <v>224</v>
      </c>
      <c r="C481">
        <v>29875488</v>
      </c>
      <c r="D481" t="s">
        <v>95</v>
      </c>
      <c r="E481" t="s">
        <v>209</v>
      </c>
      <c r="F481" t="s">
        <v>210</v>
      </c>
      <c r="G481">
        <v>1</v>
      </c>
      <c r="H481">
        <v>1</v>
      </c>
      <c r="I481">
        <v>0.223</v>
      </c>
      <c r="J481">
        <v>0.53</v>
      </c>
      <c r="K481" t="s">
        <v>198</v>
      </c>
      <c r="L481" s="31">
        <v>7.9999999999999994E-76</v>
      </c>
    </row>
    <row r="482" spans="1:12" x14ac:dyDescent="0.3">
      <c r="A482" t="s">
        <v>44</v>
      </c>
      <c r="B482" t="s">
        <v>225</v>
      </c>
      <c r="C482">
        <v>29875488</v>
      </c>
      <c r="D482" t="s">
        <v>95</v>
      </c>
      <c r="E482" t="s">
        <v>209</v>
      </c>
      <c r="F482" t="s">
        <v>210</v>
      </c>
      <c r="G482">
        <v>1</v>
      </c>
      <c r="H482">
        <v>1</v>
      </c>
      <c r="I482">
        <v>0.223</v>
      </c>
      <c r="J482">
        <v>0.23</v>
      </c>
      <c r="K482" t="s">
        <v>180</v>
      </c>
      <c r="L482" s="31">
        <v>8.9999999999999995E-15</v>
      </c>
    </row>
    <row r="483" spans="1:12" x14ac:dyDescent="0.3">
      <c r="A483" t="s">
        <v>44</v>
      </c>
      <c r="B483" t="s">
        <v>226</v>
      </c>
      <c r="C483">
        <v>29875488</v>
      </c>
      <c r="D483" t="s">
        <v>95</v>
      </c>
      <c r="E483" t="s">
        <v>209</v>
      </c>
      <c r="F483" t="s">
        <v>210</v>
      </c>
      <c r="G483">
        <v>1</v>
      </c>
      <c r="H483">
        <v>1</v>
      </c>
      <c r="I483">
        <v>0.223</v>
      </c>
      <c r="J483">
        <v>0.23</v>
      </c>
      <c r="K483" t="s">
        <v>180</v>
      </c>
      <c r="L483" s="31">
        <v>1E-14</v>
      </c>
    </row>
    <row r="484" spans="1:12" x14ac:dyDescent="0.3">
      <c r="A484" t="s">
        <v>44</v>
      </c>
      <c r="B484" t="s">
        <v>227</v>
      </c>
      <c r="C484">
        <v>29875488</v>
      </c>
      <c r="D484" t="s">
        <v>95</v>
      </c>
      <c r="E484" t="s">
        <v>209</v>
      </c>
      <c r="F484" t="s">
        <v>210</v>
      </c>
      <c r="G484">
        <v>1</v>
      </c>
      <c r="H484">
        <v>1</v>
      </c>
      <c r="I484">
        <v>0.223</v>
      </c>
      <c r="J484">
        <v>0.43</v>
      </c>
      <c r="K484" t="s">
        <v>228</v>
      </c>
      <c r="L484" s="31">
        <v>7.9999999999999995E-49</v>
      </c>
    </row>
    <row r="485" spans="1:12" x14ac:dyDescent="0.3">
      <c r="A485" t="s">
        <v>44</v>
      </c>
      <c r="B485" t="s">
        <v>229</v>
      </c>
      <c r="C485">
        <v>29875488</v>
      </c>
      <c r="D485" t="s">
        <v>95</v>
      </c>
      <c r="E485" t="s">
        <v>209</v>
      </c>
      <c r="F485" t="s">
        <v>210</v>
      </c>
      <c r="G485">
        <v>1</v>
      </c>
      <c r="H485">
        <v>1</v>
      </c>
      <c r="I485">
        <v>0.223</v>
      </c>
      <c r="J485">
        <v>0.23</v>
      </c>
      <c r="K485" t="s">
        <v>180</v>
      </c>
      <c r="L485" s="31">
        <v>7.0000000000000005E-14</v>
      </c>
    </row>
    <row r="486" spans="1:12" x14ac:dyDescent="0.3">
      <c r="A486" t="s">
        <v>44</v>
      </c>
      <c r="B486" t="s">
        <v>230</v>
      </c>
      <c r="C486">
        <v>29875488</v>
      </c>
      <c r="D486" t="s">
        <v>95</v>
      </c>
      <c r="E486" t="s">
        <v>209</v>
      </c>
      <c r="F486" t="s">
        <v>210</v>
      </c>
      <c r="G486">
        <v>1</v>
      </c>
      <c r="H486">
        <v>1</v>
      </c>
      <c r="I486">
        <v>0.223</v>
      </c>
      <c r="J486">
        <v>0.45</v>
      </c>
      <c r="K486" t="s">
        <v>231</v>
      </c>
      <c r="L486" s="31">
        <v>2.0000000000000001E-53</v>
      </c>
    </row>
    <row r="487" spans="1:12" x14ac:dyDescent="0.3">
      <c r="A487" t="s">
        <v>44</v>
      </c>
      <c r="B487" t="s">
        <v>232</v>
      </c>
      <c r="C487">
        <v>29875488</v>
      </c>
      <c r="D487" t="s">
        <v>95</v>
      </c>
      <c r="E487" t="s">
        <v>209</v>
      </c>
      <c r="F487" t="s">
        <v>210</v>
      </c>
      <c r="G487">
        <v>1</v>
      </c>
      <c r="H487">
        <v>1</v>
      </c>
      <c r="I487">
        <v>0.223</v>
      </c>
      <c r="J487">
        <v>0.54</v>
      </c>
      <c r="K487" t="s">
        <v>233</v>
      </c>
      <c r="L487" s="31">
        <v>2E-78</v>
      </c>
    </row>
    <row r="488" spans="1:12" x14ac:dyDescent="0.3">
      <c r="A488" t="s">
        <v>44</v>
      </c>
      <c r="B488" t="s">
        <v>234</v>
      </c>
      <c r="C488">
        <v>29875488</v>
      </c>
      <c r="D488" t="s">
        <v>95</v>
      </c>
      <c r="E488" t="s">
        <v>209</v>
      </c>
      <c r="F488" t="s">
        <v>210</v>
      </c>
      <c r="G488">
        <v>1</v>
      </c>
      <c r="H488">
        <v>1</v>
      </c>
      <c r="I488">
        <v>0.223</v>
      </c>
      <c r="J488">
        <v>0.25</v>
      </c>
      <c r="K488" t="s">
        <v>221</v>
      </c>
      <c r="L488" s="31">
        <v>9.9999999999999998E-17</v>
      </c>
    </row>
    <row r="489" spans="1:12" x14ac:dyDescent="0.3">
      <c r="A489" t="s">
        <v>44</v>
      </c>
      <c r="B489" t="s">
        <v>235</v>
      </c>
      <c r="C489">
        <v>29875488</v>
      </c>
      <c r="D489" t="s">
        <v>95</v>
      </c>
      <c r="E489" t="s">
        <v>209</v>
      </c>
      <c r="F489" t="s">
        <v>210</v>
      </c>
      <c r="G489">
        <v>1</v>
      </c>
      <c r="H489">
        <v>1</v>
      </c>
      <c r="I489">
        <v>0.223</v>
      </c>
      <c r="J489">
        <v>0.61</v>
      </c>
      <c r="K489" t="s">
        <v>236</v>
      </c>
      <c r="L489" s="31">
        <v>3.0000000000000003E-101</v>
      </c>
    </row>
    <row r="490" spans="1:12" x14ac:dyDescent="0.3">
      <c r="A490" t="s">
        <v>44</v>
      </c>
      <c r="B490" t="s">
        <v>237</v>
      </c>
      <c r="C490">
        <v>29875488</v>
      </c>
      <c r="D490" t="s">
        <v>95</v>
      </c>
      <c r="E490" t="s">
        <v>209</v>
      </c>
      <c r="F490" t="s">
        <v>210</v>
      </c>
      <c r="G490">
        <v>1</v>
      </c>
      <c r="H490">
        <v>1</v>
      </c>
      <c r="I490">
        <v>0.223</v>
      </c>
      <c r="J490">
        <v>0.25</v>
      </c>
      <c r="K490" t="s">
        <v>221</v>
      </c>
      <c r="L490" s="31">
        <v>3.0000000000000001E-17</v>
      </c>
    </row>
    <row r="491" spans="1:12" x14ac:dyDescent="0.3">
      <c r="A491" t="s">
        <v>44</v>
      </c>
      <c r="B491" t="s">
        <v>238</v>
      </c>
      <c r="C491">
        <v>29875488</v>
      </c>
      <c r="D491" t="s">
        <v>95</v>
      </c>
      <c r="E491" t="s">
        <v>209</v>
      </c>
      <c r="F491" t="s">
        <v>210</v>
      </c>
      <c r="G491">
        <v>1</v>
      </c>
      <c r="H491">
        <v>1</v>
      </c>
      <c r="I491">
        <v>0.223</v>
      </c>
      <c r="J491">
        <v>0.38</v>
      </c>
      <c r="K491" t="s">
        <v>239</v>
      </c>
      <c r="L491" s="31">
        <v>9.9999999999999994E-37</v>
      </c>
    </row>
    <row r="492" spans="1:12" x14ac:dyDescent="0.3">
      <c r="A492" t="s">
        <v>44</v>
      </c>
      <c r="B492" t="s">
        <v>240</v>
      </c>
      <c r="C492">
        <v>29875488</v>
      </c>
      <c r="D492" t="s">
        <v>95</v>
      </c>
      <c r="E492" t="s">
        <v>209</v>
      </c>
      <c r="F492" t="s">
        <v>210</v>
      </c>
      <c r="G492">
        <v>1</v>
      </c>
      <c r="H492">
        <v>1</v>
      </c>
      <c r="I492">
        <v>0.223</v>
      </c>
      <c r="J492">
        <v>0.46</v>
      </c>
      <c r="K492" t="s">
        <v>241</v>
      </c>
      <c r="L492" s="31">
        <v>2.0000000000000001E-54</v>
      </c>
    </row>
    <row r="493" spans="1:12" x14ac:dyDescent="0.3">
      <c r="A493" t="s">
        <v>44</v>
      </c>
      <c r="B493" t="s">
        <v>242</v>
      </c>
      <c r="C493">
        <v>29875488</v>
      </c>
      <c r="D493" t="s">
        <v>95</v>
      </c>
      <c r="E493" t="s">
        <v>209</v>
      </c>
      <c r="F493" t="s">
        <v>210</v>
      </c>
      <c r="G493">
        <v>1</v>
      </c>
      <c r="H493">
        <v>1</v>
      </c>
      <c r="I493">
        <v>0.223</v>
      </c>
      <c r="J493">
        <v>0.4</v>
      </c>
      <c r="K493" t="s">
        <v>243</v>
      </c>
      <c r="L493" s="31">
        <v>2.0000000000000001E-42</v>
      </c>
    </row>
    <row r="494" spans="1:12" x14ac:dyDescent="0.3">
      <c r="A494" t="s">
        <v>44</v>
      </c>
      <c r="B494" t="s">
        <v>244</v>
      </c>
      <c r="C494">
        <v>29875488</v>
      </c>
      <c r="D494" t="s">
        <v>95</v>
      </c>
      <c r="E494" t="s">
        <v>209</v>
      </c>
      <c r="F494" t="s">
        <v>210</v>
      </c>
      <c r="G494">
        <v>1</v>
      </c>
      <c r="H494">
        <v>1</v>
      </c>
      <c r="I494">
        <v>0.223</v>
      </c>
      <c r="J494">
        <v>0.57999999999999996</v>
      </c>
      <c r="K494" t="s">
        <v>202</v>
      </c>
      <c r="L494" s="31">
        <v>3.0000000000000002E-90</v>
      </c>
    </row>
    <row r="495" spans="1:12" x14ac:dyDescent="0.3">
      <c r="A495" t="s">
        <v>44</v>
      </c>
      <c r="B495" t="s">
        <v>245</v>
      </c>
      <c r="C495">
        <v>29875488</v>
      </c>
      <c r="D495" t="s">
        <v>95</v>
      </c>
      <c r="E495" t="s">
        <v>209</v>
      </c>
      <c r="F495" t="s">
        <v>210</v>
      </c>
      <c r="G495">
        <v>1</v>
      </c>
      <c r="H495">
        <v>1</v>
      </c>
      <c r="I495">
        <v>0.223</v>
      </c>
      <c r="J495">
        <v>0.24</v>
      </c>
      <c r="K495" t="s">
        <v>171</v>
      </c>
      <c r="L495" s="31">
        <v>5.0000000000000004E-16</v>
      </c>
    </row>
    <row r="496" spans="1:12" x14ac:dyDescent="0.3">
      <c r="A496" t="s">
        <v>44</v>
      </c>
      <c r="B496" t="s">
        <v>246</v>
      </c>
      <c r="C496">
        <v>29875488</v>
      </c>
      <c r="D496" t="s">
        <v>95</v>
      </c>
      <c r="E496" t="s">
        <v>209</v>
      </c>
      <c r="F496" t="s">
        <v>210</v>
      </c>
      <c r="G496">
        <v>1</v>
      </c>
      <c r="H496">
        <v>1</v>
      </c>
      <c r="I496">
        <v>0.223</v>
      </c>
      <c r="J496">
        <v>0.36</v>
      </c>
      <c r="K496" t="s">
        <v>247</v>
      </c>
      <c r="L496" s="31">
        <v>6.9999999999999997E-34</v>
      </c>
    </row>
    <row r="497" spans="1:12" x14ac:dyDescent="0.3">
      <c r="A497" t="s">
        <v>44</v>
      </c>
      <c r="B497" t="s">
        <v>248</v>
      </c>
      <c r="C497">
        <v>29875488</v>
      </c>
      <c r="D497" t="s">
        <v>95</v>
      </c>
      <c r="E497" t="s">
        <v>209</v>
      </c>
      <c r="F497" t="s">
        <v>210</v>
      </c>
      <c r="G497">
        <v>1</v>
      </c>
      <c r="H497">
        <v>1</v>
      </c>
      <c r="I497">
        <v>0.223</v>
      </c>
      <c r="J497">
        <v>0.32</v>
      </c>
      <c r="K497" t="s">
        <v>215</v>
      </c>
      <c r="L497" s="31">
        <v>8.0000000000000003E-26</v>
      </c>
    </row>
    <row r="498" spans="1:12" x14ac:dyDescent="0.3">
      <c r="A498" t="s">
        <v>44</v>
      </c>
      <c r="B498" t="s">
        <v>249</v>
      </c>
      <c r="C498">
        <v>29875488</v>
      </c>
      <c r="D498" t="s">
        <v>95</v>
      </c>
      <c r="E498" t="s">
        <v>209</v>
      </c>
      <c r="F498" t="s">
        <v>210</v>
      </c>
      <c r="G498">
        <v>1</v>
      </c>
      <c r="H498">
        <v>1</v>
      </c>
      <c r="I498">
        <v>0.223</v>
      </c>
      <c r="J498">
        <v>0.21</v>
      </c>
      <c r="K498" t="s">
        <v>218</v>
      </c>
      <c r="L498" s="31">
        <v>4.9999999999999997E-12</v>
      </c>
    </row>
    <row r="499" spans="1:12" x14ac:dyDescent="0.3">
      <c r="A499" t="s">
        <v>44</v>
      </c>
      <c r="B499" t="s">
        <v>250</v>
      </c>
      <c r="C499">
        <v>29875488</v>
      </c>
      <c r="D499" t="s">
        <v>95</v>
      </c>
      <c r="E499" t="s">
        <v>209</v>
      </c>
      <c r="F499" t="s">
        <v>210</v>
      </c>
      <c r="G499">
        <v>1</v>
      </c>
      <c r="H499">
        <v>1</v>
      </c>
      <c r="I499">
        <v>0.223</v>
      </c>
      <c r="J499">
        <v>0.21</v>
      </c>
      <c r="K499" t="s">
        <v>218</v>
      </c>
      <c r="L499" s="31">
        <v>3.0000000000000001E-12</v>
      </c>
    </row>
    <row r="500" spans="1:12" x14ac:dyDescent="0.3">
      <c r="A500" t="s">
        <v>44</v>
      </c>
      <c r="B500" t="s">
        <v>251</v>
      </c>
      <c r="C500">
        <v>29875488</v>
      </c>
      <c r="D500" t="s">
        <v>95</v>
      </c>
      <c r="E500" t="s">
        <v>209</v>
      </c>
      <c r="F500" t="s">
        <v>210</v>
      </c>
      <c r="G500">
        <v>1</v>
      </c>
      <c r="H500">
        <v>1</v>
      </c>
      <c r="I500">
        <v>0.223</v>
      </c>
      <c r="J500">
        <v>0.23</v>
      </c>
      <c r="K500" t="s">
        <v>180</v>
      </c>
      <c r="L500" s="31">
        <v>2.9999999999999998E-14</v>
      </c>
    </row>
    <row r="501" spans="1:12" x14ac:dyDescent="0.3">
      <c r="A501" t="s">
        <v>44</v>
      </c>
      <c r="B501" t="s">
        <v>252</v>
      </c>
      <c r="C501">
        <v>29875488</v>
      </c>
      <c r="D501" t="s">
        <v>95</v>
      </c>
      <c r="E501" t="s">
        <v>209</v>
      </c>
      <c r="F501" t="s">
        <v>210</v>
      </c>
      <c r="G501">
        <v>1</v>
      </c>
      <c r="H501">
        <v>1</v>
      </c>
      <c r="I501">
        <v>0.223</v>
      </c>
      <c r="J501">
        <v>0.28000000000000003</v>
      </c>
      <c r="K501" t="s">
        <v>253</v>
      </c>
      <c r="L501" s="31">
        <v>7.9999999999999993E-21</v>
      </c>
    </row>
    <row r="502" spans="1:12" x14ac:dyDescent="0.3">
      <c r="A502" t="s">
        <v>44</v>
      </c>
      <c r="B502" t="s">
        <v>254</v>
      </c>
      <c r="C502">
        <v>29875488</v>
      </c>
      <c r="D502" t="s">
        <v>95</v>
      </c>
      <c r="E502" t="s">
        <v>209</v>
      </c>
      <c r="F502" t="s">
        <v>210</v>
      </c>
      <c r="G502">
        <v>1</v>
      </c>
      <c r="H502">
        <v>1</v>
      </c>
      <c r="I502">
        <v>0.223</v>
      </c>
      <c r="J502">
        <v>0.34</v>
      </c>
      <c r="K502" t="s">
        <v>255</v>
      </c>
      <c r="L502" s="31">
        <v>3.0000000000000003E-29</v>
      </c>
    </row>
    <row r="503" spans="1:12" x14ac:dyDescent="0.3">
      <c r="A503" t="s">
        <v>44</v>
      </c>
      <c r="B503" t="s">
        <v>256</v>
      </c>
      <c r="C503">
        <v>29875488</v>
      </c>
      <c r="D503" t="s">
        <v>95</v>
      </c>
      <c r="E503" t="s">
        <v>209</v>
      </c>
      <c r="F503" t="s">
        <v>210</v>
      </c>
      <c r="G503">
        <v>1</v>
      </c>
      <c r="H503">
        <v>1</v>
      </c>
      <c r="I503">
        <v>0.223</v>
      </c>
      <c r="J503">
        <v>0.34</v>
      </c>
      <c r="K503" t="s">
        <v>255</v>
      </c>
      <c r="L503" s="31">
        <v>9.9999999999999994E-30</v>
      </c>
    </row>
    <row r="504" spans="1:12" x14ac:dyDescent="0.3">
      <c r="A504" t="s">
        <v>44</v>
      </c>
      <c r="B504" t="s">
        <v>257</v>
      </c>
      <c r="C504">
        <v>29875488</v>
      </c>
      <c r="D504" t="s">
        <v>95</v>
      </c>
      <c r="E504" t="s">
        <v>209</v>
      </c>
      <c r="F504" t="s">
        <v>210</v>
      </c>
      <c r="G504">
        <v>1</v>
      </c>
      <c r="H504">
        <v>1</v>
      </c>
      <c r="I504">
        <v>0.223</v>
      </c>
      <c r="J504">
        <v>0.52</v>
      </c>
      <c r="K504" t="s">
        <v>173</v>
      </c>
      <c r="L504" s="31">
        <v>6.0000000000000003E-72</v>
      </c>
    </row>
    <row r="505" spans="1:12" x14ac:dyDescent="0.3">
      <c r="A505" t="s">
        <v>44</v>
      </c>
      <c r="B505" t="s">
        <v>194</v>
      </c>
      <c r="C505">
        <v>29875488</v>
      </c>
      <c r="D505" t="s">
        <v>95</v>
      </c>
      <c r="E505" t="s">
        <v>209</v>
      </c>
      <c r="F505" t="s">
        <v>210</v>
      </c>
      <c r="G505">
        <v>1</v>
      </c>
      <c r="H505">
        <v>1</v>
      </c>
      <c r="I505">
        <v>0.223</v>
      </c>
      <c r="J505">
        <v>0.26</v>
      </c>
      <c r="K505" t="s">
        <v>167</v>
      </c>
      <c r="L505" s="31">
        <v>8.0000000000000006E-18</v>
      </c>
    </row>
    <row r="506" spans="1:12" x14ac:dyDescent="0.3">
      <c r="A506" t="s">
        <v>44</v>
      </c>
      <c r="B506" t="s">
        <v>258</v>
      </c>
      <c r="C506">
        <v>29875488</v>
      </c>
      <c r="D506" t="s">
        <v>95</v>
      </c>
      <c r="E506" t="s">
        <v>209</v>
      </c>
      <c r="F506" t="s">
        <v>210</v>
      </c>
      <c r="G506">
        <v>1</v>
      </c>
      <c r="H506">
        <v>1</v>
      </c>
      <c r="I506">
        <v>0.223</v>
      </c>
      <c r="J506">
        <v>0.39</v>
      </c>
      <c r="K506" t="s">
        <v>165</v>
      </c>
      <c r="L506" s="31">
        <v>1.9999999999999999E-38</v>
      </c>
    </row>
    <row r="507" spans="1:12" x14ac:dyDescent="0.3">
      <c r="A507" t="s">
        <v>44</v>
      </c>
      <c r="B507" t="s">
        <v>259</v>
      </c>
      <c r="C507">
        <v>29875488</v>
      </c>
      <c r="D507" t="s">
        <v>95</v>
      </c>
      <c r="E507" t="s">
        <v>209</v>
      </c>
      <c r="F507" t="s">
        <v>210</v>
      </c>
      <c r="G507">
        <v>1</v>
      </c>
      <c r="H507">
        <v>1</v>
      </c>
      <c r="I507">
        <v>0.223</v>
      </c>
      <c r="J507">
        <v>0.28000000000000003</v>
      </c>
      <c r="K507" t="s">
        <v>253</v>
      </c>
      <c r="L507" s="31">
        <v>7.0000000000000007E-21</v>
      </c>
    </row>
    <row r="508" spans="1:12" x14ac:dyDescent="0.3">
      <c r="A508" t="s">
        <v>44</v>
      </c>
      <c r="B508" t="s">
        <v>260</v>
      </c>
      <c r="C508">
        <v>29875488</v>
      </c>
      <c r="D508" t="s">
        <v>95</v>
      </c>
      <c r="E508" t="s">
        <v>209</v>
      </c>
      <c r="F508" t="s">
        <v>210</v>
      </c>
      <c r="G508">
        <v>1</v>
      </c>
      <c r="H508">
        <v>1</v>
      </c>
      <c r="I508">
        <v>0.223</v>
      </c>
      <c r="J508">
        <v>0.39</v>
      </c>
      <c r="K508" t="s">
        <v>165</v>
      </c>
      <c r="L508" s="31">
        <v>7E-39</v>
      </c>
    </row>
    <row r="509" spans="1:12" x14ac:dyDescent="0.3">
      <c r="A509" t="s">
        <v>44</v>
      </c>
      <c r="B509" t="s">
        <v>261</v>
      </c>
      <c r="C509">
        <v>29875488</v>
      </c>
      <c r="D509" t="s">
        <v>95</v>
      </c>
      <c r="E509" t="s">
        <v>209</v>
      </c>
      <c r="F509" t="s">
        <v>210</v>
      </c>
      <c r="G509">
        <v>1</v>
      </c>
      <c r="H509">
        <v>1</v>
      </c>
      <c r="I509">
        <v>0.223</v>
      </c>
      <c r="J509">
        <v>0.24</v>
      </c>
      <c r="K509" t="s">
        <v>171</v>
      </c>
      <c r="L509" s="31">
        <v>2.9999999999999998E-15</v>
      </c>
    </row>
    <row r="510" spans="1:12" x14ac:dyDescent="0.3">
      <c r="A510" t="s">
        <v>44</v>
      </c>
      <c r="B510" t="s">
        <v>262</v>
      </c>
      <c r="C510">
        <v>29875488</v>
      </c>
      <c r="D510" t="s">
        <v>95</v>
      </c>
      <c r="E510" t="s">
        <v>209</v>
      </c>
      <c r="F510" t="s">
        <v>210</v>
      </c>
      <c r="G510">
        <v>1</v>
      </c>
      <c r="H510">
        <v>1</v>
      </c>
      <c r="I510">
        <v>0.223</v>
      </c>
      <c r="J510">
        <v>0.23</v>
      </c>
      <c r="K510" t="s">
        <v>180</v>
      </c>
      <c r="L510" s="31">
        <v>8.9999999999999995E-15</v>
      </c>
    </row>
    <row r="511" spans="1:12" x14ac:dyDescent="0.3">
      <c r="A511" t="s">
        <v>44</v>
      </c>
      <c r="B511" t="s">
        <v>263</v>
      </c>
      <c r="C511">
        <v>29875488</v>
      </c>
      <c r="D511" t="s">
        <v>95</v>
      </c>
      <c r="E511" t="s">
        <v>209</v>
      </c>
      <c r="F511" t="s">
        <v>210</v>
      </c>
      <c r="G511">
        <v>1</v>
      </c>
      <c r="H511">
        <v>1</v>
      </c>
      <c r="I511">
        <v>0.223</v>
      </c>
      <c r="J511">
        <v>0.35</v>
      </c>
      <c r="K511" t="s">
        <v>177</v>
      </c>
      <c r="L511" s="31">
        <v>8.0000000000000007E-31</v>
      </c>
    </row>
    <row r="512" spans="1:12" x14ac:dyDescent="0.3">
      <c r="A512" t="s">
        <v>44</v>
      </c>
      <c r="B512" t="s">
        <v>264</v>
      </c>
      <c r="C512">
        <v>29875488</v>
      </c>
      <c r="D512" t="s">
        <v>95</v>
      </c>
      <c r="E512" t="s">
        <v>209</v>
      </c>
      <c r="F512" t="s">
        <v>210</v>
      </c>
      <c r="G512">
        <v>1</v>
      </c>
      <c r="H512">
        <v>1</v>
      </c>
      <c r="I512">
        <v>0.223</v>
      </c>
      <c r="J512">
        <v>0.37</v>
      </c>
      <c r="K512" t="s">
        <v>265</v>
      </c>
      <c r="L512" s="31">
        <v>1E-35</v>
      </c>
    </row>
    <row r="513" spans="1:12" x14ac:dyDescent="0.3">
      <c r="A513" t="s">
        <v>44</v>
      </c>
      <c r="B513" t="s">
        <v>266</v>
      </c>
      <c r="C513">
        <v>29875488</v>
      </c>
      <c r="D513" t="s">
        <v>95</v>
      </c>
      <c r="E513" t="s">
        <v>209</v>
      </c>
      <c r="F513" t="s">
        <v>210</v>
      </c>
      <c r="G513">
        <v>1</v>
      </c>
      <c r="H513">
        <v>1</v>
      </c>
      <c r="I513">
        <v>0.223</v>
      </c>
      <c r="J513">
        <v>0.2</v>
      </c>
      <c r="K513" t="s">
        <v>267</v>
      </c>
      <c r="L513" s="31">
        <v>9.9999999999999994E-12</v>
      </c>
    </row>
    <row r="514" spans="1:12" x14ac:dyDescent="0.3">
      <c r="A514" t="s">
        <v>44</v>
      </c>
      <c r="B514" t="s">
        <v>268</v>
      </c>
      <c r="C514">
        <v>29875488</v>
      </c>
      <c r="D514" t="s">
        <v>95</v>
      </c>
      <c r="E514" t="s">
        <v>209</v>
      </c>
      <c r="F514" t="s">
        <v>210</v>
      </c>
      <c r="G514">
        <v>1</v>
      </c>
      <c r="H514">
        <v>1</v>
      </c>
      <c r="I514">
        <v>0.223</v>
      </c>
      <c r="J514">
        <v>0.39</v>
      </c>
      <c r="K514" t="s">
        <v>165</v>
      </c>
      <c r="L514" s="31">
        <v>1.9999999999999999E-39</v>
      </c>
    </row>
    <row r="515" spans="1:12" x14ac:dyDescent="0.3">
      <c r="A515" t="s">
        <v>44</v>
      </c>
      <c r="B515" t="s">
        <v>269</v>
      </c>
      <c r="C515">
        <v>29875488</v>
      </c>
      <c r="D515" t="s">
        <v>95</v>
      </c>
      <c r="E515" t="s">
        <v>209</v>
      </c>
      <c r="F515" t="s">
        <v>210</v>
      </c>
      <c r="G515">
        <v>1</v>
      </c>
      <c r="H515">
        <v>1</v>
      </c>
      <c r="I515">
        <v>0.223</v>
      </c>
      <c r="J515">
        <v>0.21</v>
      </c>
      <c r="K515" t="s">
        <v>218</v>
      </c>
      <c r="L515" s="31">
        <v>7.9999999999999998E-12</v>
      </c>
    </row>
    <row r="516" spans="1:12" x14ac:dyDescent="0.3">
      <c r="A516" t="s">
        <v>44</v>
      </c>
      <c r="B516" t="s">
        <v>270</v>
      </c>
      <c r="C516">
        <v>29875488</v>
      </c>
      <c r="D516" t="s">
        <v>95</v>
      </c>
      <c r="E516" t="s">
        <v>209</v>
      </c>
      <c r="F516" t="s">
        <v>210</v>
      </c>
      <c r="G516">
        <v>1</v>
      </c>
      <c r="H516">
        <v>1</v>
      </c>
      <c r="I516">
        <v>0.223</v>
      </c>
      <c r="J516">
        <v>0.4</v>
      </c>
      <c r="K516" t="s">
        <v>243</v>
      </c>
      <c r="L516" s="31">
        <v>9.9999999999999993E-41</v>
      </c>
    </row>
    <row r="517" spans="1:12" x14ac:dyDescent="0.3">
      <c r="A517" t="s">
        <v>44</v>
      </c>
      <c r="B517" t="s">
        <v>271</v>
      </c>
      <c r="C517">
        <v>29875488</v>
      </c>
      <c r="D517" t="s">
        <v>95</v>
      </c>
      <c r="E517" t="s">
        <v>209</v>
      </c>
      <c r="F517" t="s">
        <v>210</v>
      </c>
      <c r="G517">
        <v>1</v>
      </c>
      <c r="H517">
        <v>1</v>
      </c>
      <c r="I517">
        <v>0.223</v>
      </c>
      <c r="J517">
        <v>0.4</v>
      </c>
      <c r="K517" t="s">
        <v>243</v>
      </c>
      <c r="L517" s="31">
        <v>1E-41</v>
      </c>
    </row>
    <row r="518" spans="1:12" x14ac:dyDescent="0.3">
      <c r="A518" t="s">
        <v>44</v>
      </c>
      <c r="B518" t="s">
        <v>272</v>
      </c>
      <c r="C518">
        <v>29875488</v>
      </c>
      <c r="D518" t="s">
        <v>95</v>
      </c>
      <c r="E518" t="s">
        <v>209</v>
      </c>
      <c r="F518" t="s">
        <v>210</v>
      </c>
      <c r="G518">
        <v>1</v>
      </c>
      <c r="H518">
        <v>1</v>
      </c>
      <c r="I518">
        <v>0.223</v>
      </c>
      <c r="J518">
        <v>0.48</v>
      </c>
      <c r="K518" t="s">
        <v>273</v>
      </c>
      <c r="L518" s="31">
        <v>5.0000000000000001E-59</v>
      </c>
    </row>
    <row r="519" spans="1:12" x14ac:dyDescent="0.3">
      <c r="A519" t="s">
        <v>44</v>
      </c>
      <c r="B519" t="s">
        <v>274</v>
      </c>
      <c r="C519">
        <v>29875488</v>
      </c>
      <c r="D519" t="s">
        <v>95</v>
      </c>
      <c r="E519" t="s">
        <v>209</v>
      </c>
      <c r="F519" t="s">
        <v>210</v>
      </c>
      <c r="G519">
        <v>1</v>
      </c>
      <c r="H519">
        <v>1</v>
      </c>
      <c r="I519">
        <v>0.223</v>
      </c>
      <c r="J519">
        <v>0.27</v>
      </c>
      <c r="K519" t="s">
        <v>169</v>
      </c>
      <c r="L519" s="31">
        <v>2.9999999999999999E-19</v>
      </c>
    </row>
    <row r="520" spans="1:12" x14ac:dyDescent="0.3">
      <c r="A520" t="s">
        <v>44</v>
      </c>
      <c r="B520" t="s">
        <v>275</v>
      </c>
      <c r="C520">
        <v>29875488</v>
      </c>
      <c r="D520" t="s">
        <v>95</v>
      </c>
      <c r="E520" t="s">
        <v>209</v>
      </c>
      <c r="F520" t="s">
        <v>210</v>
      </c>
      <c r="G520">
        <v>1</v>
      </c>
      <c r="H520">
        <v>1</v>
      </c>
      <c r="I520">
        <v>0.223</v>
      </c>
      <c r="J520">
        <v>0.28000000000000003</v>
      </c>
      <c r="K520" t="s">
        <v>253</v>
      </c>
      <c r="L520" s="31">
        <v>7.0000000000000007E-21</v>
      </c>
    </row>
    <row r="521" spans="1:12" x14ac:dyDescent="0.3">
      <c r="A521" t="s">
        <v>44</v>
      </c>
      <c r="B521" t="s">
        <v>276</v>
      </c>
      <c r="C521">
        <v>29875488</v>
      </c>
      <c r="D521" t="s">
        <v>95</v>
      </c>
      <c r="E521" t="s">
        <v>209</v>
      </c>
      <c r="F521" t="s">
        <v>210</v>
      </c>
      <c r="G521">
        <v>1</v>
      </c>
      <c r="H521">
        <v>1</v>
      </c>
      <c r="I521">
        <v>0.223</v>
      </c>
      <c r="J521">
        <v>0.24</v>
      </c>
      <c r="K521" t="s">
        <v>171</v>
      </c>
      <c r="L521" s="31">
        <v>2.9999999999999998E-15</v>
      </c>
    </row>
    <row r="522" spans="1:12" x14ac:dyDescent="0.3">
      <c r="A522" t="s">
        <v>44</v>
      </c>
      <c r="B522" t="s">
        <v>277</v>
      </c>
      <c r="C522">
        <v>29875488</v>
      </c>
      <c r="D522" t="s">
        <v>95</v>
      </c>
      <c r="E522" t="s">
        <v>209</v>
      </c>
      <c r="F522" t="s">
        <v>210</v>
      </c>
      <c r="G522">
        <v>1</v>
      </c>
      <c r="H522">
        <v>1</v>
      </c>
      <c r="I522">
        <v>0.223</v>
      </c>
      <c r="J522">
        <v>0.57999999999999996</v>
      </c>
      <c r="K522" t="s">
        <v>202</v>
      </c>
      <c r="L522" s="31">
        <v>4.0000000000000001E-91</v>
      </c>
    </row>
    <row r="523" spans="1:12" x14ac:dyDescent="0.3">
      <c r="A523" t="s">
        <v>44</v>
      </c>
      <c r="B523" t="s">
        <v>278</v>
      </c>
      <c r="C523">
        <v>29875488</v>
      </c>
      <c r="D523" t="s">
        <v>95</v>
      </c>
      <c r="E523" t="s">
        <v>209</v>
      </c>
      <c r="F523" t="s">
        <v>210</v>
      </c>
      <c r="G523">
        <v>1</v>
      </c>
      <c r="H523">
        <v>1</v>
      </c>
      <c r="I523">
        <v>0.223</v>
      </c>
      <c r="J523">
        <v>0.4</v>
      </c>
      <c r="K523" t="s">
        <v>243</v>
      </c>
      <c r="L523" s="31">
        <v>1.9999999999999999E-40</v>
      </c>
    </row>
    <row r="524" spans="1:12" x14ac:dyDescent="0.3">
      <c r="A524" t="s">
        <v>44</v>
      </c>
      <c r="B524" t="s">
        <v>279</v>
      </c>
      <c r="C524">
        <v>29875488</v>
      </c>
      <c r="D524" t="s">
        <v>95</v>
      </c>
      <c r="E524" t="s">
        <v>209</v>
      </c>
      <c r="F524" t="s">
        <v>210</v>
      </c>
      <c r="G524">
        <v>1</v>
      </c>
      <c r="H524">
        <v>1</v>
      </c>
      <c r="I524">
        <v>0.223</v>
      </c>
      <c r="J524">
        <v>0.37</v>
      </c>
      <c r="K524" t="s">
        <v>265</v>
      </c>
      <c r="L524" s="31">
        <v>3.9999999999999998E-36</v>
      </c>
    </row>
    <row r="525" spans="1:12" x14ac:dyDescent="0.3">
      <c r="A525" t="s">
        <v>44</v>
      </c>
      <c r="B525" t="s">
        <v>280</v>
      </c>
      <c r="C525">
        <v>29875488</v>
      </c>
      <c r="D525" t="s">
        <v>95</v>
      </c>
      <c r="E525" t="s">
        <v>209</v>
      </c>
      <c r="F525" t="s">
        <v>210</v>
      </c>
      <c r="G525">
        <v>1</v>
      </c>
      <c r="H525">
        <v>1</v>
      </c>
      <c r="I525">
        <v>0.223</v>
      </c>
      <c r="J525">
        <v>0.33</v>
      </c>
      <c r="K525" t="s">
        <v>281</v>
      </c>
      <c r="L525" s="31">
        <v>7.9999999999999995E-29</v>
      </c>
    </row>
    <row r="526" spans="1:12" x14ac:dyDescent="0.3">
      <c r="A526" t="s">
        <v>44</v>
      </c>
      <c r="B526" t="s">
        <v>282</v>
      </c>
      <c r="C526">
        <v>29875488</v>
      </c>
      <c r="D526" t="s">
        <v>95</v>
      </c>
      <c r="E526" t="s">
        <v>209</v>
      </c>
      <c r="F526" t="s">
        <v>210</v>
      </c>
      <c r="G526">
        <v>1</v>
      </c>
      <c r="H526">
        <v>1</v>
      </c>
      <c r="I526">
        <v>0.223</v>
      </c>
      <c r="J526">
        <v>0.55000000000000004</v>
      </c>
      <c r="K526" t="s">
        <v>283</v>
      </c>
      <c r="L526" s="31">
        <v>1.9999999999999999E-81</v>
      </c>
    </row>
    <row r="527" spans="1:12" x14ac:dyDescent="0.3">
      <c r="A527" t="s">
        <v>44</v>
      </c>
      <c r="B527" t="s">
        <v>284</v>
      </c>
      <c r="C527">
        <v>29875488</v>
      </c>
      <c r="D527" t="s">
        <v>95</v>
      </c>
      <c r="E527" t="s">
        <v>209</v>
      </c>
      <c r="F527" t="s">
        <v>210</v>
      </c>
      <c r="G527">
        <v>1</v>
      </c>
      <c r="H527">
        <v>1</v>
      </c>
      <c r="I527">
        <v>0.223</v>
      </c>
      <c r="J527">
        <v>0.3</v>
      </c>
      <c r="K527" t="s">
        <v>285</v>
      </c>
      <c r="L527" s="31">
        <v>6.9999999999999993E-24</v>
      </c>
    </row>
    <row r="528" spans="1:12" x14ac:dyDescent="0.3">
      <c r="A528" t="s">
        <v>44</v>
      </c>
      <c r="B528" t="s">
        <v>286</v>
      </c>
      <c r="C528">
        <v>29875488</v>
      </c>
      <c r="D528" t="s">
        <v>95</v>
      </c>
      <c r="E528" t="s">
        <v>209</v>
      </c>
      <c r="F528" t="s">
        <v>210</v>
      </c>
      <c r="G528">
        <v>1</v>
      </c>
      <c r="H528">
        <v>1</v>
      </c>
      <c r="I528">
        <v>0.223</v>
      </c>
      <c r="J528">
        <v>0.5</v>
      </c>
      <c r="K528" t="s">
        <v>287</v>
      </c>
      <c r="L528" s="31">
        <v>3.9999999999999999E-66</v>
      </c>
    </row>
    <row r="529" spans="1:12" x14ac:dyDescent="0.3">
      <c r="A529" t="s">
        <v>44</v>
      </c>
      <c r="B529" t="s">
        <v>288</v>
      </c>
      <c r="C529">
        <v>29875488</v>
      </c>
      <c r="D529" t="s">
        <v>95</v>
      </c>
      <c r="E529" t="s">
        <v>209</v>
      </c>
      <c r="F529" t="s">
        <v>210</v>
      </c>
      <c r="G529">
        <v>1</v>
      </c>
      <c r="H529">
        <v>1</v>
      </c>
      <c r="I529">
        <v>0.223</v>
      </c>
      <c r="J529">
        <v>0.24</v>
      </c>
      <c r="K529" t="s">
        <v>171</v>
      </c>
      <c r="L529" s="31">
        <v>7.0000000000000003E-16</v>
      </c>
    </row>
    <row r="530" spans="1:12" x14ac:dyDescent="0.3">
      <c r="A530" t="s">
        <v>44</v>
      </c>
      <c r="B530" t="s">
        <v>289</v>
      </c>
      <c r="C530">
        <v>29875488</v>
      </c>
      <c r="D530" t="s">
        <v>95</v>
      </c>
      <c r="E530" t="s">
        <v>209</v>
      </c>
      <c r="F530" t="s">
        <v>210</v>
      </c>
      <c r="G530">
        <v>1</v>
      </c>
      <c r="H530">
        <v>1</v>
      </c>
      <c r="I530">
        <v>0.223</v>
      </c>
      <c r="J530">
        <v>0.32</v>
      </c>
      <c r="K530" t="s">
        <v>215</v>
      </c>
      <c r="L530" s="31">
        <v>3.0000000000000001E-27</v>
      </c>
    </row>
    <row r="531" spans="1:12" x14ac:dyDescent="0.3">
      <c r="A531" t="s">
        <v>44</v>
      </c>
      <c r="B531" t="s">
        <v>290</v>
      </c>
      <c r="C531">
        <v>29875488</v>
      </c>
      <c r="D531" t="s">
        <v>95</v>
      </c>
      <c r="E531" t="s">
        <v>209</v>
      </c>
      <c r="F531" t="s">
        <v>210</v>
      </c>
      <c r="G531">
        <v>1</v>
      </c>
      <c r="H531">
        <v>1</v>
      </c>
      <c r="I531">
        <v>0.223</v>
      </c>
      <c r="J531">
        <v>0.27</v>
      </c>
      <c r="K531" t="s">
        <v>169</v>
      </c>
      <c r="L531" s="31">
        <v>9.9999999999999998E-20</v>
      </c>
    </row>
    <row r="532" spans="1:12" x14ac:dyDescent="0.3">
      <c r="A532" t="s">
        <v>44</v>
      </c>
      <c r="B532" t="s">
        <v>291</v>
      </c>
      <c r="C532">
        <v>29875488</v>
      </c>
      <c r="D532" t="s">
        <v>95</v>
      </c>
      <c r="E532" t="s">
        <v>209</v>
      </c>
      <c r="F532" t="s">
        <v>210</v>
      </c>
      <c r="G532">
        <v>1</v>
      </c>
      <c r="H532">
        <v>1</v>
      </c>
      <c r="I532">
        <v>0.223</v>
      </c>
      <c r="J532">
        <v>0.32</v>
      </c>
      <c r="K532" t="s">
        <v>215</v>
      </c>
      <c r="L532" s="31">
        <v>8.0000000000000003E-27</v>
      </c>
    </row>
    <row r="533" spans="1:12" x14ac:dyDescent="0.3">
      <c r="A533" t="s">
        <v>44</v>
      </c>
      <c r="B533" t="s">
        <v>292</v>
      </c>
      <c r="C533">
        <v>29875488</v>
      </c>
      <c r="D533" t="s">
        <v>95</v>
      </c>
      <c r="E533" t="s">
        <v>209</v>
      </c>
      <c r="F533" t="s">
        <v>210</v>
      </c>
      <c r="G533">
        <v>1</v>
      </c>
      <c r="H533">
        <v>1</v>
      </c>
      <c r="I533">
        <v>0.223</v>
      </c>
      <c r="J533">
        <v>0.22</v>
      </c>
      <c r="K533" t="s">
        <v>182</v>
      </c>
      <c r="L533" s="31">
        <v>2.0000000000000001E-13</v>
      </c>
    </row>
    <row r="534" spans="1:12" x14ac:dyDescent="0.3">
      <c r="A534" t="s">
        <v>44</v>
      </c>
      <c r="B534" t="s">
        <v>293</v>
      </c>
      <c r="C534">
        <v>29875488</v>
      </c>
      <c r="D534" t="s">
        <v>95</v>
      </c>
      <c r="E534" t="s">
        <v>209</v>
      </c>
      <c r="F534" t="s">
        <v>210</v>
      </c>
      <c r="G534">
        <v>1</v>
      </c>
      <c r="H534">
        <v>1</v>
      </c>
      <c r="I534">
        <v>0.223</v>
      </c>
      <c r="J534">
        <v>0.37</v>
      </c>
      <c r="K534" t="s">
        <v>265</v>
      </c>
      <c r="L534" s="31">
        <v>3.0000000000000002E-36</v>
      </c>
    </row>
    <row r="535" spans="1:12" x14ac:dyDescent="0.3">
      <c r="A535" t="s">
        <v>44</v>
      </c>
      <c r="B535" t="s">
        <v>294</v>
      </c>
      <c r="C535">
        <v>29875488</v>
      </c>
      <c r="D535" t="s">
        <v>95</v>
      </c>
      <c r="E535" t="s">
        <v>209</v>
      </c>
      <c r="F535" t="s">
        <v>210</v>
      </c>
      <c r="G535">
        <v>1</v>
      </c>
      <c r="H535">
        <v>1</v>
      </c>
      <c r="I535">
        <v>0.223</v>
      </c>
      <c r="J535">
        <v>0.66</v>
      </c>
      <c r="K535" t="s">
        <v>295</v>
      </c>
      <c r="L535" s="31">
        <v>3.9999999999999999E-120</v>
      </c>
    </row>
    <row r="536" spans="1:12" x14ac:dyDescent="0.3">
      <c r="A536" t="s">
        <v>44</v>
      </c>
      <c r="B536" t="s">
        <v>296</v>
      </c>
      <c r="C536">
        <v>29875488</v>
      </c>
      <c r="D536" t="s">
        <v>95</v>
      </c>
      <c r="E536" t="s">
        <v>209</v>
      </c>
      <c r="F536" t="s">
        <v>210</v>
      </c>
      <c r="G536">
        <v>1</v>
      </c>
      <c r="H536">
        <v>1</v>
      </c>
      <c r="I536">
        <v>0.223</v>
      </c>
      <c r="J536">
        <v>0.49</v>
      </c>
      <c r="K536" t="s">
        <v>297</v>
      </c>
      <c r="L536" s="31">
        <v>4.0000000000000002E-62</v>
      </c>
    </row>
    <row r="537" spans="1:12" x14ac:dyDescent="0.3">
      <c r="A537" t="s">
        <v>44</v>
      </c>
      <c r="B537" t="s">
        <v>298</v>
      </c>
      <c r="C537">
        <v>29875488</v>
      </c>
      <c r="D537" t="s">
        <v>95</v>
      </c>
      <c r="E537" t="s">
        <v>209</v>
      </c>
      <c r="F537" t="s">
        <v>210</v>
      </c>
      <c r="G537">
        <v>1</v>
      </c>
      <c r="H537">
        <v>1</v>
      </c>
      <c r="I537">
        <v>0.223</v>
      </c>
      <c r="J537">
        <v>0.46</v>
      </c>
      <c r="K537" t="s">
        <v>241</v>
      </c>
      <c r="L537" s="31">
        <v>6.0000000000000002E-54</v>
      </c>
    </row>
    <row r="538" spans="1:12" x14ac:dyDescent="0.3">
      <c r="A538" t="s">
        <v>44</v>
      </c>
      <c r="B538" t="s">
        <v>299</v>
      </c>
      <c r="C538">
        <v>29875488</v>
      </c>
      <c r="D538" t="s">
        <v>95</v>
      </c>
      <c r="E538" t="s">
        <v>209</v>
      </c>
      <c r="F538" t="s">
        <v>210</v>
      </c>
      <c r="G538">
        <v>1</v>
      </c>
      <c r="H538">
        <v>1</v>
      </c>
      <c r="I538">
        <v>0.223</v>
      </c>
      <c r="J538">
        <v>0.26</v>
      </c>
      <c r="K538" t="s">
        <v>167</v>
      </c>
      <c r="L538" s="31">
        <v>2.0000000000000001E-17</v>
      </c>
    </row>
    <row r="539" spans="1:12" x14ac:dyDescent="0.3">
      <c r="A539" t="s">
        <v>44</v>
      </c>
      <c r="B539" t="s">
        <v>300</v>
      </c>
      <c r="C539">
        <v>29875488</v>
      </c>
      <c r="D539" t="s">
        <v>95</v>
      </c>
      <c r="E539" t="s">
        <v>209</v>
      </c>
      <c r="F539" t="s">
        <v>210</v>
      </c>
      <c r="G539">
        <v>1</v>
      </c>
      <c r="H539">
        <v>1</v>
      </c>
      <c r="I539">
        <v>0.223</v>
      </c>
      <c r="J539">
        <v>0.27</v>
      </c>
      <c r="K539" t="s">
        <v>169</v>
      </c>
      <c r="L539" s="31">
        <v>2.9999999999999999E-19</v>
      </c>
    </row>
    <row r="540" spans="1:12" x14ac:dyDescent="0.3">
      <c r="A540" t="s">
        <v>44</v>
      </c>
      <c r="B540" t="s">
        <v>301</v>
      </c>
      <c r="C540">
        <v>29875488</v>
      </c>
      <c r="D540" t="s">
        <v>95</v>
      </c>
      <c r="E540" t="s">
        <v>209</v>
      </c>
      <c r="F540" t="s">
        <v>210</v>
      </c>
      <c r="G540">
        <v>1</v>
      </c>
      <c r="H540">
        <v>1</v>
      </c>
      <c r="I540">
        <v>0.223</v>
      </c>
      <c r="J540">
        <v>0.27</v>
      </c>
      <c r="K540" t="s">
        <v>169</v>
      </c>
      <c r="L540" s="31">
        <v>3.9999999999999999E-19</v>
      </c>
    </row>
    <row r="541" spans="1:12" x14ac:dyDescent="0.3">
      <c r="A541" t="s">
        <v>44</v>
      </c>
      <c r="B541" t="s">
        <v>302</v>
      </c>
      <c r="C541">
        <v>29875488</v>
      </c>
      <c r="D541" t="s">
        <v>95</v>
      </c>
      <c r="E541" t="s">
        <v>209</v>
      </c>
      <c r="F541" t="s">
        <v>210</v>
      </c>
      <c r="G541">
        <v>1</v>
      </c>
      <c r="H541">
        <v>1</v>
      </c>
      <c r="I541">
        <v>0.223</v>
      </c>
      <c r="J541">
        <v>0.22</v>
      </c>
      <c r="K541" t="s">
        <v>182</v>
      </c>
      <c r="L541" s="31">
        <v>1E-13</v>
      </c>
    </row>
    <row r="542" spans="1:12" x14ac:dyDescent="0.3">
      <c r="A542" t="s">
        <v>44</v>
      </c>
      <c r="B542" t="s">
        <v>303</v>
      </c>
      <c r="C542">
        <v>29875488</v>
      </c>
      <c r="D542" t="s">
        <v>95</v>
      </c>
      <c r="E542" t="s">
        <v>209</v>
      </c>
      <c r="F542" t="s">
        <v>210</v>
      </c>
      <c r="G542">
        <v>1</v>
      </c>
      <c r="H542">
        <v>1</v>
      </c>
      <c r="I542">
        <v>0.223</v>
      </c>
      <c r="J542">
        <v>0.42</v>
      </c>
      <c r="K542" t="s">
        <v>304</v>
      </c>
      <c r="L542" s="31">
        <v>7.9999999999999999E-45</v>
      </c>
    </row>
    <row r="543" spans="1:12" x14ac:dyDescent="0.3">
      <c r="A543" t="s">
        <v>44</v>
      </c>
      <c r="B543" t="s">
        <v>305</v>
      </c>
      <c r="C543">
        <v>29875488</v>
      </c>
      <c r="D543" t="s">
        <v>95</v>
      </c>
      <c r="E543" t="s">
        <v>209</v>
      </c>
      <c r="F543" t="s">
        <v>210</v>
      </c>
      <c r="G543">
        <v>1</v>
      </c>
      <c r="H543">
        <v>1</v>
      </c>
      <c r="I543">
        <v>0.223</v>
      </c>
      <c r="J543">
        <v>0.56999999999999995</v>
      </c>
      <c r="K543" t="s">
        <v>306</v>
      </c>
      <c r="L543" s="31">
        <v>7.0000000000000004E-86</v>
      </c>
    </row>
    <row r="544" spans="1:12" x14ac:dyDescent="0.3">
      <c r="A544" t="s">
        <v>44</v>
      </c>
      <c r="B544" t="s">
        <v>307</v>
      </c>
      <c r="C544">
        <v>29875488</v>
      </c>
      <c r="D544" t="s">
        <v>95</v>
      </c>
      <c r="E544" t="s">
        <v>209</v>
      </c>
      <c r="F544" t="s">
        <v>210</v>
      </c>
      <c r="G544">
        <v>1</v>
      </c>
      <c r="H544">
        <v>1</v>
      </c>
      <c r="I544">
        <v>0.223</v>
      </c>
      <c r="J544">
        <v>0.26</v>
      </c>
      <c r="K544" t="s">
        <v>167</v>
      </c>
      <c r="L544" s="31">
        <v>6.9999999999999997E-18</v>
      </c>
    </row>
    <row r="545" spans="1:12" x14ac:dyDescent="0.3">
      <c r="A545" t="s">
        <v>44</v>
      </c>
      <c r="B545" t="s">
        <v>308</v>
      </c>
      <c r="C545">
        <v>29875488</v>
      </c>
      <c r="D545" t="s">
        <v>95</v>
      </c>
      <c r="E545" t="s">
        <v>209</v>
      </c>
      <c r="F545" t="s">
        <v>210</v>
      </c>
      <c r="G545">
        <v>1</v>
      </c>
      <c r="H545">
        <v>1</v>
      </c>
      <c r="I545">
        <v>0.223</v>
      </c>
      <c r="J545">
        <v>0.28999999999999998</v>
      </c>
      <c r="K545" t="s">
        <v>309</v>
      </c>
      <c r="L545" s="31">
        <v>4.0000000000000002E-22</v>
      </c>
    </row>
    <row r="546" spans="1:12" x14ac:dyDescent="0.3">
      <c r="A546" t="s">
        <v>44</v>
      </c>
      <c r="B546" t="s">
        <v>310</v>
      </c>
      <c r="C546">
        <v>29875488</v>
      </c>
      <c r="D546" t="s">
        <v>95</v>
      </c>
      <c r="E546" t="s">
        <v>209</v>
      </c>
      <c r="F546" t="s">
        <v>210</v>
      </c>
      <c r="G546">
        <v>1</v>
      </c>
      <c r="H546">
        <v>1</v>
      </c>
      <c r="I546">
        <v>0.223</v>
      </c>
      <c r="J546">
        <v>0.37</v>
      </c>
      <c r="K546" t="s">
        <v>265</v>
      </c>
      <c r="L546" s="31">
        <v>6.0000000000000003E-36</v>
      </c>
    </row>
    <row r="547" spans="1:12" x14ac:dyDescent="0.3">
      <c r="A547" t="s">
        <v>44</v>
      </c>
      <c r="B547" t="s">
        <v>311</v>
      </c>
      <c r="C547">
        <v>29875488</v>
      </c>
      <c r="D547" t="s">
        <v>95</v>
      </c>
      <c r="E547" t="s">
        <v>209</v>
      </c>
      <c r="F547" t="s">
        <v>210</v>
      </c>
      <c r="G547">
        <v>1</v>
      </c>
      <c r="H547">
        <v>1</v>
      </c>
      <c r="I547">
        <v>0.223</v>
      </c>
      <c r="J547">
        <v>0.26</v>
      </c>
      <c r="K547" t="s">
        <v>167</v>
      </c>
      <c r="L547" s="31">
        <v>8.0000000000000006E-18</v>
      </c>
    </row>
    <row r="548" spans="1:12" x14ac:dyDescent="0.3">
      <c r="A548" t="s">
        <v>44</v>
      </c>
      <c r="B548" t="s">
        <v>312</v>
      </c>
      <c r="C548">
        <v>29875488</v>
      </c>
      <c r="D548" t="s">
        <v>95</v>
      </c>
      <c r="E548" t="s">
        <v>209</v>
      </c>
      <c r="F548" t="s">
        <v>210</v>
      </c>
      <c r="G548">
        <v>1</v>
      </c>
      <c r="H548">
        <v>1</v>
      </c>
      <c r="I548">
        <v>0.223</v>
      </c>
      <c r="J548">
        <v>0.28999999999999998</v>
      </c>
      <c r="K548" t="s">
        <v>309</v>
      </c>
      <c r="L548" s="31">
        <v>2.9999999999999999E-22</v>
      </c>
    </row>
    <row r="549" spans="1:12" x14ac:dyDescent="0.3">
      <c r="A549" t="s">
        <v>44</v>
      </c>
      <c r="B549" t="s">
        <v>313</v>
      </c>
      <c r="C549">
        <v>29875488</v>
      </c>
      <c r="D549" t="s">
        <v>95</v>
      </c>
      <c r="E549" t="s">
        <v>209</v>
      </c>
      <c r="F549" t="s">
        <v>210</v>
      </c>
      <c r="G549">
        <v>1</v>
      </c>
      <c r="H549">
        <v>1</v>
      </c>
      <c r="I549">
        <v>0.223</v>
      </c>
      <c r="J549">
        <v>0.21</v>
      </c>
      <c r="K549" t="s">
        <v>218</v>
      </c>
      <c r="L549" s="31">
        <v>3.0000000000000001E-12</v>
      </c>
    </row>
    <row r="550" spans="1:12" x14ac:dyDescent="0.3">
      <c r="A550" t="s">
        <v>44</v>
      </c>
      <c r="B550" t="s">
        <v>314</v>
      </c>
      <c r="C550">
        <v>29875488</v>
      </c>
      <c r="D550" t="s">
        <v>95</v>
      </c>
      <c r="E550" t="s">
        <v>209</v>
      </c>
      <c r="F550" t="s">
        <v>210</v>
      </c>
      <c r="G550">
        <v>1</v>
      </c>
      <c r="H550">
        <v>1</v>
      </c>
      <c r="I550">
        <v>0.223</v>
      </c>
      <c r="J550">
        <v>0.3</v>
      </c>
      <c r="K550" t="s">
        <v>285</v>
      </c>
      <c r="L550" s="31">
        <v>9.9999999999999996E-24</v>
      </c>
    </row>
    <row r="551" spans="1:12" x14ac:dyDescent="0.3">
      <c r="A551" t="s">
        <v>44</v>
      </c>
      <c r="B551" t="s">
        <v>315</v>
      </c>
      <c r="C551">
        <v>29875488</v>
      </c>
      <c r="D551" t="s">
        <v>95</v>
      </c>
      <c r="E551" t="s">
        <v>209</v>
      </c>
      <c r="F551" t="s">
        <v>210</v>
      </c>
      <c r="G551">
        <v>1</v>
      </c>
      <c r="H551">
        <v>1</v>
      </c>
      <c r="I551">
        <v>0.223</v>
      </c>
      <c r="J551">
        <v>0.31</v>
      </c>
      <c r="K551" t="s">
        <v>212</v>
      </c>
      <c r="L551" s="31">
        <v>9.9999999999999992E-25</v>
      </c>
    </row>
    <row r="552" spans="1:12" x14ac:dyDescent="0.3">
      <c r="A552" t="s">
        <v>44</v>
      </c>
      <c r="B552" t="s">
        <v>316</v>
      </c>
      <c r="C552">
        <v>29875488</v>
      </c>
      <c r="D552" t="s">
        <v>95</v>
      </c>
      <c r="E552" t="s">
        <v>209</v>
      </c>
      <c r="F552" t="s">
        <v>210</v>
      </c>
      <c r="G552">
        <v>1</v>
      </c>
      <c r="H552">
        <v>1</v>
      </c>
      <c r="I552">
        <v>0.223</v>
      </c>
      <c r="J552">
        <v>0.35</v>
      </c>
      <c r="K552" t="s">
        <v>177</v>
      </c>
      <c r="L552" s="31">
        <v>4.0000000000000002E-32</v>
      </c>
    </row>
    <row r="553" spans="1:12" x14ac:dyDescent="0.3">
      <c r="A553" t="s">
        <v>44</v>
      </c>
      <c r="B553" t="s">
        <v>317</v>
      </c>
      <c r="C553">
        <v>29875488</v>
      </c>
      <c r="D553" t="s">
        <v>95</v>
      </c>
      <c r="E553" t="s">
        <v>209</v>
      </c>
      <c r="F553" t="s">
        <v>210</v>
      </c>
      <c r="G553">
        <v>1</v>
      </c>
      <c r="H553">
        <v>1</v>
      </c>
      <c r="I553">
        <v>0.223</v>
      </c>
      <c r="J553">
        <v>0.42</v>
      </c>
      <c r="K553" t="s">
        <v>304</v>
      </c>
      <c r="L553" s="31">
        <v>2.9999999999999999E-46</v>
      </c>
    </row>
    <row r="554" spans="1:12" x14ac:dyDescent="0.3">
      <c r="A554" t="s">
        <v>44</v>
      </c>
      <c r="B554" t="s">
        <v>318</v>
      </c>
      <c r="C554">
        <v>29875488</v>
      </c>
      <c r="D554" t="s">
        <v>95</v>
      </c>
      <c r="E554" t="s">
        <v>209</v>
      </c>
      <c r="F554" t="s">
        <v>210</v>
      </c>
      <c r="G554">
        <v>1</v>
      </c>
      <c r="H554">
        <v>1</v>
      </c>
      <c r="I554">
        <v>0.223</v>
      </c>
      <c r="J554">
        <v>0.35</v>
      </c>
      <c r="K554" t="s">
        <v>177</v>
      </c>
      <c r="L554" s="31">
        <v>5.9999999999999996E-31</v>
      </c>
    </row>
    <row r="555" spans="1:12" x14ac:dyDescent="0.3">
      <c r="A555" t="s">
        <v>44</v>
      </c>
      <c r="B555" t="s">
        <v>319</v>
      </c>
      <c r="C555">
        <v>29875488</v>
      </c>
      <c r="D555" t="s">
        <v>95</v>
      </c>
      <c r="E555" t="s">
        <v>209</v>
      </c>
      <c r="F555" t="s">
        <v>210</v>
      </c>
      <c r="G555">
        <v>1</v>
      </c>
      <c r="H555">
        <v>1</v>
      </c>
      <c r="I555">
        <v>0.223</v>
      </c>
      <c r="J555">
        <v>0.35</v>
      </c>
      <c r="K555" t="s">
        <v>177</v>
      </c>
      <c r="L555" s="31">
        <v>3E-32</v>
      </c>
    </row>
    <row r="556" spans="1:12" x14ac:dyDescent="0.3">
      <c r="A556" t="s">
        <v>44</v>
      </c>
      <c r="B556" t="s">
        <v>320</v>
      </c>
      <c r="C556">
        <v>29875488</v>
      </c>
      <c r="D556" t="s">
        <v>95</v>
      </c>
      <c r="E556" t="s">
        <v>209</v>
      </c>
      <c r="F556" t="s">
        <v>210</v>
      </c>
      <c r="G556">
        <v>1</v>
      </c>
      <c r="H556">
        <v>1</v>
      </c>
      <c r="I556">
        <v>0.223</v>
      </c>
      <c r="J556">
        <v>0.35</v>
      </c>
      <c r="K556" t="s">
        <v>177</v>
      </c>
      <c r="L556" s="31">
        <v>3E-32</v>
      </c>
    </row>
    <row r="557" spans="1:12" x14ac:dyDescent="0.3">
      <c r="A557" t="s">
        <v>44</v>
      </c>
      <c r="B557" t="s">
        <v>321</v>
      </c>
      <c r="C557">
        <v>29875488</v>
      </c>
      <c r="D557" t="s">
        <v>95</v>
      </c>
      <c r="E557" t="s">
        <v>209</v>
      </c>
      <c r="F557" t="s">
        <v>210</v>
      </c>
      <c r="G557">
        <v>1</v>
      </c>
      <c r="H557">
        <v>1</v>
      </c>
      <c r="I557">
        <v>0.223</v>
      </c>
      <c r="J557">
        <v>0.32</v>
      </c>
      <c r="K557" t="s">
        <v>215</v>
      </c>
      <c r="L557" s="31">
        <v>2.0000000000000001E-26</v>
      </c>
    </row>
    <row r="558" spans="1:12" x14ac:dyDescent="0.3">
      <c r="A558" t="s">
        <v>44</v>
      </c>
      <c r="B558" t="s">
        <v>322</v>
      </c>
      <c r="C558">
        <v>29875488</v>
      </c>
      <c r="D558" t="s">
        <v>95</v>
      </c>
      <c r="E558" t="s">
        <v>209</v>
      </c>
      <c r="F558" t="s">
        <v>210</v>
      </c>
      <c r="G558">
        <v>1</v>
      </c>
      <c r="H558">
        <v>1</v>
      </c>
      <c r="I558">
        <v>0.223</v>
      </c>
      <c r="J558">
        <v>0.22</v>
      </c>
      <c r="K558" t="s">
        <v>182</v>
      </c>
      <c r="L558" s="31">
        <v>2.0000000000000001E-13</v>
      </c>
    </row>
    <row r="559" spans="1:12" x14ac:dyDescent="0.3">
      <c r="A559" t="s">
        <v>44</v>
      </c>
      <c r="B559" t="s">
        <v>323</v>
      </c>
      <c r="C559">
        <v>29875488</v>
      </c>
      <c r="D559" t="s">
        <v>95</v>
      </c>
      <c r="E559" t="s">
        <v>209</v>
      </c>
      <c r="F559" t="s">
        <v>210</v>
      </c>
      <c r="G559">
        <v>1</v>
      </c>
      <c r="H559">
        <v>1</v>
      </c>
      <c r="I559">
        <v>0.223</v>
      </c>
      <c r="J559">
        <v>0.42</v>
      </c>
      <c r="K559" t="s">
        <v>304</v>
      </c>
      <c r="L559" s="31">
        <v>1E-46</v>
      </c>
    </row>
    <row r="560" spans="1:12" x14ac:dyDescent="0.3">
      <c r="A560" t="s">
        <v>44</v>
      </c>
      <c r="B560" t="s">
        <v>324</v>
      </c>
      <c r="C560">
        <v>29875488</v>
      </c>
      <c r="D560" t="s">
        <v>95</v>
      </c>
      <c r="E560" t="s">
        <v>209</v>
      </c>
      <c r="F560" t="s">
        <v>210</v>
      </c>
      <c r="G560">
        <v>1</v>
      </c>
      <c r="H560">
        <v>1</v>
      </c>
      <c r="I560">
        <v>0.223</v>
      </c>
      <c r="J560">
        <v>0.32</v>
      </c>
      <c r="K560" t="s">
        <v>215</v>
      </c>
      <c r="L560" s="31">
        <v>2.0000000000000001E-27</v>
      </c>
    </row>
    <row r="561" spans="1:12" x14ac:dyDescent="0.3">
      <c r="A561" t="s">
        <v>44</v>
      </c>
      <c r="B561" t="s">
        <v>325</v>
      </c>
      <c r="C561">
        <v>29875488</v>
      </c>
      <c r="D561" t="s">
        <v>95</v>
      </c>
      <c r="E561" t="s">
        <v>209</v>
      </c>
      <c r="F561" t="s">
        <v>210</v>
      </c>
      <c r="G561">
        <v>1</v>
      </c>
      <c r="H561">
        <v>1</v>
      </c>
      <c r="I561">
        <v>0.223</v>
      </c>
      <c r="J561">
        <v>0.41</v>
      </c>
      <c r="K561" t="s">
        <v>175</v>
      </c>
      <c r="L561" s="31">
        <v>1E-42</v>
      </c>
    </row>
    <row r="562" spans="1:12" x14ac:dyDescent="0.3">
      <c r="A562" t="s">
        <v>44</v>
      </c>
      <c r="B562" t="s">
        <v>326</v>
      </c>
      <c r="C562">
        <v>29875488</v>
      </c>
      <c r="D562" t="s">
        <v>95</v>
      </c>
      <c r="E562" t="s">
        <v>209</v>
      </c>
      <c r="F562" t="s">
        <v>210</v>
      </c>
      <c r="G562">
        <v>1</v>
      </c>
      <c r="H562">
        <v>1</v>
      </c>
      <c r="I562">
        <v>0.223</v>
      </c>
      <c r="J562">
        <v>0.41</v>
      </c>
      <c r="K562" t="s">
        <v>175</v>
      </c>
      <c r="L562" s="31">
        <v>3.9999999999999998E-44</v>
      </c>
    </row>
    <row r="563" spans="1:12" x14ac:dyDescent="0.3">
      <c r="A563" t="s">
        <v>44</v>
      </c>
      <c r="B563" t="s">
        <v>326</v>
      </c>
      <c r="C563">
        <v>29875488</v>
      </c>
      <c r="D563" t="s">
        <v>95</v>
      </c>
      <c r="E563" t="s">
        <v>209</v>
      </c>
      <c r="F563" t="s">
        <v>210</v>
      </c>
      <c r="G563">
        <v>1</v>
      </c>
      <c r="H563">
        <v>1</v>
      </c>
      <c r="I563">
        <v>0.223</v>
      </c>
      <c r="J563">
        <v>0.48</v>
      </c>
      <c r="K563" t="s">
        <v>273</v>
      </c>
      <c r="L563" s="31">
        <v>3.0000000000000001E-61</v>
      </c>
    </row>
    <row r="564" spans="1:12" x14ac:dyDescent="0.3">
      <c r="A564" t="s">
        <v>44</v>
      </c>
      <c r="B564" t="s">
        <v>327</v>
      </c>
      <c r="C564">
        <v>29875488</v>
      </c>
      <c r="D564" t="s">
        <v>95</v>
      </c>
      <c r="E564" t="s">
        <v>209</v>
      </c>
      <c r="F564" t="s">
        <v>210</v>
      </c>
      <c r="G564">
        <v>1</v>
      </c>
      <c r="H564">
        <v>1</v>
      </c>
      <c r="I564">
        <v>0.223</v>
      </c>
      <c r="J564">
        <v>0.43</v>
      </c>
      <c r="K564" t="s">
        <v>228</v>
      </c>
      <c r="L564" s="31">
        <v>7.9999999999999995E-49</v>
      </c>
    </row>
    <row r="565" spans="1:12" x14ac:dyDescent="0.3">
      <c r="A565" t="s">
        <v>44</v>
      </c>
      <c r="B565" t="s">
        <v>328</v>
      </c>
      <c r="C565">
        <v>29875488</v>
      </c>
      <c r="D565" t="s">
        <v>95</v>
      </c>
      <c r="E565" t="s">
        <v>209</v>
      </c>
      <c r="F565" t="s">
        <v>210</v>
      </c>
      <c r="G565">
        <v>1</v>
      </c>
      <c r="H565">
        <v>1</v>
      </c>
      <c r="I565">
        <v>0.223</v>
      </c>
      <c r="J565">
        <v>0.39</v>
      </c>
      <c r="K565" t="s">
        <v>165</v>
      </c>
      <c r="L565" s="31">
        <v>4.9999999999999998E-39</v>
      </c>
    </row>
    <row r="566" spans="1:12" x14ac:dyDescent="0.3">
      <c r="A566" t="s">
        <v>44</v>
      </c>
      <c r="B566" t="s">
        <v>329</v>
      </c>
      <c r="C566">
        <v>29875488</v>
      </c>
      <c r="D566" t="s">
        <v>95</v>
      </c>
      <c r="E566" t="s">
        <v>209</v>
      </c>
      <c r="F566" t="s">
        <v>210</v>
      </c>
      <c r="G566">
        <v>1</v>
      </c>
      <c r="H566">
        <v>1</v>
      </c>
      <c r="I566">
        <v>0.223</v>
      </c>
      <c r="J566">
        <v>0.27</v>
      </c>
      <c r="K566" t="s">
        <v>169</v>
      </c>
      <c r="L566" s="31">
        <v>1.0000000000000001E-18</v>
      </c>
    </row>
    <row r="567" spans="1:12" x14ac:dyDescent="0.3">
      <c r="A567" t="s">
        <v>44</v>
      </c>
      <c r="B567" t="s">
        <v>330</v>
      </c>
      <c r="C567">
        <v>29875488</v>
      </c>
      <c r="D567" t="s">
        <v>95</v>
      </c>
      <c r="E567" t="s">
        <v>209</v>
      </c>
      <c r="F567" t="s">
        <v>210</v>
      </c>
      <c r="G567">
        <v>1</v>
      </c>
      <c r="H567">
        <v>1</v>
      </c>
      <c r="I567">
        <v>0.223</v>
      </c>
      <c r="J567">
        <v>0.5</v>
      </c>
      <c r="K567" t="s">
        <v>287</v>
      </c>
      <c r="L567" s="31">
        <v>7.9999999999999994E-65</v>
      </c>
    </row>
    <row r="568" spans="1:12" x14ac:dyDescent="0.3">
      <c r="A568" t="s">
        <v>44</v>
      </c>
      <c r="B568" t="s">
        <v>331</v>
      </c>
      <c r="C568">
        <v>29875488</v>
      </c>
      <c r="D568" t="s">
        <v>95</v>
      </c>
      <c r="E568" t="s">
        <v>209</v>
      </c>
      <c r="F568" t="s">
        <v>210</v>
      </c>
      <c r="G568">
        <v>1</v>
      </c>
      <c r="H568">
        <v>1</v>
      </c>
      <c r="I568">
        <v>0.223</v>
      </c>
      <c r="J568">
        <v>0.28999999999999998</v>
      </c>
      <c r="K568" t="s">
        <v>309</v>
      </c>
      <c r="L568" s="31">
        <v>2.9999999999999999E-22</v>
      </c>
    </row>
    <row r="569" spans="1:12" x14ac:dyDescent="0.3">
      <c r="A569" t="s">
        <v>44</v>
      </c>
      <c r="B569" t="s">
        <v>332</v>
      </c>
      <c r="C569">
        <v>29875488</v>
      </c>
      <c r="D569" t="s">
        <v>95</v>
      </c>
      <c r="E569" t="s">
        <v>209</v>
      </c>
      <c r="F569" t="s">
        <v>210</v>
      </c>
      <c r="G569">
        <v>1</v>
      </c>
      <c r="H569">
        <v>1</v>
      </c>
      <c r="I569">
        <v>0.223</v>
      </c>
      <c r="J569">
        <v>0.51</v>
      </c>
      <c r="K569" t="s">
        <v>333</v>
      </c>
      <c r="L569" s="31">
        <v>9.9999999999999994E-68</v>
      </c>
    </row>
    <row r="570" spans="1:12" x14ac:dyDescent="0.3">
      <c r="A570" t="s">
        <v>44</v>
      </c>
      <c r="B570" t="s">
        <v>334</v>
      </c>
      <c r="C570">
        <v>29875488</v>
      </c>
      <c r="D570" t="s">
        <v>95</v>
      </c>
      <c r="E570" t="s">
        <v>209</v>
      </c>
      <c r="F570" t="s">
        <v>210</v>
      </c>
      <c r="G570">
        <v>1</v>
      </c>
      <c r="H570">
        <v>1</v>
      </c>
      <c r="I570">
        <v>0.223</v>
      </c>
      <c r="J570">
        <v>0.38</v>
      </c>
      <c r="K570" t="s">
        <v>239</v>
      </c>
      <c r="L570" s="31">
        <v>2.0000000000000001E-37</v>
      </c>
    </row>
    <row r="571" spans="1:12" x14ac:dyDescent="0.3">
      <c r="A571" t="s">
        <v>44</v>
      </c>
      <c r="B571" t="s">
        <v>335</v>
      </c>
      <c r="C571">
        <v>29875488</v>
      </c>
      <c r="D571" t="s">
        <v>95</v>
      </c>
      <c r="E571" t="s">
        <v>209</v>
      </c>
      <c r="F571" t="s">
        <v>210</v>
      </c>
      <c r="G571">
        <v>1</v>
      </c>
      <c r="H571">
        <v>1</v>
      </c>
      <c r="I571">
        <v>0.223</v>
      </c>
      <c r="J571">
        <v>0.48</v>
      </c>
      <c r="K571" t="s">
        <v>273</v>
      </c>
      <c r="L571" s="31">
        <v>4.0000000000000001E-59</v>
      </c>
    </row>
    <row r="572" spans="1:12" x14ac:dyDescent="0.3">
      <c r="A572" t="s">
        <v>44</v>
      </c>
      <c r="B572" t="s">
        <v>336</v>
      </c>
      <c r="C572">
        <v>29875488</v>
      </c>
      <c r="D572" t="s">
        <v>95</v>
      </c>
      <c r="E572" t="s">
        <v>209</v>
      </c>
      <c r="F572" t="s">
        <v>210</v>
      </c>
      <c r="G572">
        <v>1</v>
      </c>
      <c r="H572">
        <v>1</v>
      </c>
      <c r="I572">
        <v>0.223</v>
      </c>
      <c r="J572">
        <v>0.56999999999999995</v>
      </c>
      <c r="K572" t="s">
        <v>306</v>
      </c>
      <c r="L572" s="31">
        <v>2.9999999999999999E-88</v>
      </c>
    </row>
    <row r="573" spans="1:12" x14ac:dyDescent="0.3">
      <c r="A573" t="s">
        <v>44</v>
      </c>
      <c r="B573" t="s">
        <v>337</v>
      </c>
      <c r="C573">
        <v>33067605</v>
      </c>
      <c r="D573" t="s">
        <v>44</v>
      </c>
      <c r="E573" t="s">
        <v>338</v>
      </c>
      <c r="F573" t="s">
        <v>210</v>
      </c>
      <c r="G573">
        <v>1</v>
      </c>
      <c r="H573">
        <v>1</v>
      </c>
      <c r="I573">
        <v>0.21</v>
      </c>
      <c r="J573">
        <v>8.1100000000000005E-2</v>
      </c>
      <c r="K573" t="s">
        <v>159</v>
      </c>
      <c r="L573" s="31">
        <v>1E-8</v>
      </c>
    </row>
    <row r="574" spans="1:12" x14ac:dyDescent="0.3">
      <c r="A574" t="s">
        <v>44</v>
      </c>
      <c r="B574" t="s">
        <v>339</v>
      </c>
      <c r="C574">
        <v>29875488</v>
      </c>
      <c r="D574" t="s">
        <v>44</v>
      </c>
      <c r="E574" t="s">
        <v>338</v>
      </c>
      <c r="F574" t="s">
        <v>210</v>
      </c>
      <c r="G574">
        <v>1</v>
      </c>
      <c r="H574">
        <v>1</v>
      </c>
      <c r="I574">
        <v>0.215</v>
      </c>
      <c r="J574">
        <v>0.5</v>
      </c>
      <c r="K574" t="s">
        <v>287</v>
      </c>
      <c r="L574" s="31">
        <v>8.9999999999999995E-65</v>
      </c>
    </row>
    <row r="575" spans="1:12" x14ac:dyDescent="0.3">
      <c r="A575" t="s">
        <v>44</v>
      </c>
      <c r="B575" t="s">
        <v>340</v>
      </c>
      <c r="C575">
        <v>29875488</v>
      </c>
      <c r="D575" t="s">
        <v>44</v>
      </c>
      <c r="E575" t="s">
        <v>338</v>
      </c>
      <c r="F575" t="s">
        <v>210</v>
      </c>
      <c r="G575">
        <v>1</v>
      </c>
      <c r="H575">
        <v>1</v>
      </c>
      <c r="I575">
        <v>0.215</v>
      </c>
      <c r="J575">
        <v>0.51</v>
      </c>
      <c r="K575" t="s">
        <v>333</v>
      </c>
      <c r="L575" s="31">
        <v>4.9999999999999997E-68</v>
      </c>
    </row>
    <row r="576" spans="1:12" x14ac:dyDescent="0.3">
      <c r="A576" t="s">
        <v>44</v>
      </c>
      <c r="B576" t="s">
        <v>341</v>
      </c>
      <c r="C576">
        <v>29875488</v>
      </c>
      <c r="D576" t="s">
        <v>44</v>
      </c>
      <c r="E576" t="s">
        <v>338</v>
      </c>
      <c r="F576" t="s">
        <v>210</v>
      </c>
      <c r="G576">
        <v>1</v>
      </c>
      <c r="H576">
        <v>1</v>
      </c>
      <c r="I576">
        <v>0.215</v>
      </c>
      <c r="J576">
        <v>0.63</v>
      </c>
      <c r="K576" t="s">
        <v>342</v>
      </c>
      <c r="L576" s="31">
        <v>3.9999999999999999E-105</v>
      </c>
    </row>
    <row r="577" spans="1:12" x14ac:dyDescent="0.3">
      <c r="A577" t="s">
        <v>44</v>
      </c>
      <c r="B577" t="s">
        <v>343</v>
      </c>
      <c r="C577">
        <v>29875488</v>
      </c>
      <c r="D577" t="s">
        <v>44</v>
      </c>
      <c r="E577" t="s">
        <v>338</v>
      </c>
      <c r="F577" t="s">
        <v>210</v>
      </c>
      <c r="G577">
        <v>1</v>
      </c>
      <c r="H577">
        <v>1</v>
      </c>
      <c r="I577">
        <v>0.215</v>
      </c>
      <c r="J577">
        <v>0.6</v>
      </c>
      <c r="K577" t="s">
        <v>200</v>
      </c>
      <c r="L577" s="31">
        <v>8.0000000000000003E-97</v>
      </c>
    </row>
    <row r="578" spans="1:12" x14ac:dyDescent="0.3">
      <c r="A578" t="s">
        <v>44</v>
      </c>
      <c r="B578" t="s">
        <v>344</v>
      </c>
      <c r="C578">
        <v>29875488</v>
      </c>
      <c r="D578" t="s">
        <v>44</v>
      </c>
      <c r="E578" t="s">
        <v>338</v>
      </c>
      <c r="F578" t="s">
        <v>210</v>
      </c>
      <c r="G578">
        <v>1</v>
      </c>
      <c r="H578">
        <v>1</v>
      </c>
      <c r="I578">
        <v>0.215</v>
      </c>
      <c r="J578">
        <v>0.48</v>
      </c>
      <c r="K578" t="s">
        <v>273</v>
      </c>
      <c r="L578" s="31">
        <v>4.0000000000000001E-59</v>
      </c>
    </row>
    <row r="579" spans="1:12" x14ac:dyDescent="0.3">
      <c r="A579" t="s">
        <v>44</v>
      </c>
      <c r="B579" t="s">
        <v>345</v>
      </c>
      <c r="C579">
        <v>29875488</v>
      </c>
      <c r="D579" t="s">
        <v>44</v>
      </c>
      <c r="E579" t="s">
        <v>338</v>
      </c>
      <c r="F579" t="s">
        <v>210</v>
      </c>
      <c r="G579">
        <v>1</v>
      </c>
      <c r="H579">
        <v>1</v>
      </c>
      <c r="I579">
        <v>0.215</v>
      </c>
      <c r="J579">
        <v>0.54</v>
      </c>
      <c r="K579" t="s">
        <v>233</v>
      </c>
      <c r="L579" s="31">
        <v>7.9999999999999997E-75</v>
      </c>
    </row>
    <row r="580" spans="1:12" x14ac:dyDescent="0.3">
      <c r="A580" t="s">
        <v>44</v>
      </c>
      <c r="B580" t="s">
        <v>346</v>
      </c>
      <c r="C580">
        <v>29875488</v>
      </c>
      <c r="D580" t="s">
        <v>44</v>
      </c>
      <c r="E580" t="s">
        <v>338</v>
      </c>
      <c r="F580" t="s">
        <v>210</v>
      </c>
      <c r="G580">
        <v>1</v>
      </c>
      <c r="H580">
        <v>1</v>
      </c>
      <c r="I580">
        <v>0.215</v>
      </c>
      <c r="J580">
        <v>0.54</v>
      </c>
      <c r="K580" t="s">
        <v>233</v>
      </c>
      <c r="L580" s="31">
        <v>2.9999999999999999E-75</v>
      </c>
    </row>
    <row r="581" spans="1:12" x14ac:dyDescent="0.3">
      <c r="A581" t="s">
        <v>44</v>
      </c>
      <c r="B581" t="s">
        <v>347</v>
      </c>
      <c r="C581">
        <v>29875488</v>
      </c>
      <c r="D581" t="s">
        <v>44</v>
      </c>
      <c r="E581" t="s">
        <v>338</v>
      </c>
      <c r="F581" t="s">
        <v>210</v>
      </c>
      <c r="G581">
        <v>1</v>
      </c>
      <c r="H581">
        <v>1</v>
      </c>
      <c r="I581">
        <v>0.215</v>
      </c>
      <c r="J581">
        <v>0.66</v>
      </c>
      <c r="K581" t="s">
        <v>295</v>
      </c>
      <c r="L581" s="31">
        <v>5.0000000000000001E-120</v>
      </c>
    </row>
    <row r="582" spans="1:12" x14ac:dyDescent="0.3">
      <c r="A582" t="s">
        <v>44</v>
      </c>
      <c r="B582" t="s">
        <v>348</v>
      </c>
      <c r="C582">
        <v>29875488</v>
      </c>
      <c r="D582" t="s">
        <v>44</v>
      </c>
      <c r="E582" t="s">
        <v>338</v>
      </c>
      <c r="F582" t="s">
        <v>210</v>
      </c>
      <c r="G582">
        <v>1</v>
      </c>
      <c r="H582">
        <v>1</v>
      </c>
      <c r="I582">
        <v>0.215</v>
      </c>
      <c r="J582">
        <v>0.7</v>
      </c>
      <c r="K582" t="s">
        <v>349</v>
      </c>
      <c r="L582" s="31">
        <v>1E-134</v>
      </c>
    </row>
    <row r="583" spans="1:12" x14ac:dyDescent="0.3">
      <c r="A583" t="s">
        <v>44</v>
      </c>
      <c r="B583" t="s">
        <v>350</v>
      </c>
      <c r="C583">
        <v>29875488</v>
      </c>
      <c r="D583" t="s">
        <v>44</v>
      </c>
      <c r="E583" t="s">
        <v>338</v>
      </c>
      <c r="F583" t="s">
        <v>210</v>
      </c>
      <c r="G583">
        <v>1</v>
      </c>
      <c r="H583">
        <v>1</v>
      </c>
      <c r="I583">
        <v>0.215</v>
      </c>
      <c r="J583">
        <v>0.47</v>
      </c>
      <c r="K583" t="s">
        <v>351</v>
      </c>
      <c r="L583" s="31">
        <v>9.9999999999999995E-58</v>
      </c>
    </row>
    <row r="584" spans="1:12" x14ac:dyDescent="0.3">
      <c r="A584" t="s">
        <v>44</v>
      </c>
      <c r="B584" t="s">
        <v>352</v>
      </c>
      <c r="C584">
        <v>29875488</v>
      </c>
      <c r="D584" t="s">
        <v>44</v>
      </c>
      <c r="E584" t="s">
        <v>338</v>
      </c>
      <c r="F584" t="s">
        <v>210</v>
      </c>
      <c r="G584">
        <v>1</v>
      </c>
      <c r="H584">
        <v>1</v>
      </c>
      <c r="I584">
        <v>0.215</v>
      </c>
      <c r="J584">
        <v>0.37</v>
      </c>
      <c r="K584" t="s">
        <v>265</v>
      </c>
      <c r="L584" s="31">
        <v>5.9999999999999998E-35</v>
      </c>
    </row>
    <row r="585" spans="1:12" x14ac:dyDescent="0.3">
      <c r="A585" t="s">
        <v>44</v>
      </c>
      <c r="B585" t="s">
        <v>353</v>
      </c>
      <c r="C585">
        <v>29875488</v>
      </c>
      <c r="D585" t="s">
        <v>44</v>
      </c>
      <c r="E585" t="s">
        <v>338</v>
      </c>
      <c r="F585" t="s">
        <v>210</v>
      </c>
      <c r="G585">
        <v>1</v>
      </c>
      <c r="H585">
        <v>1</v>
      </c>
      <c r="I585">
        <v>0.215</v>
      </c>
      <c r="J585">
        <v>0.22</v>
      </c>
      <c r="K585" t="s">
        <v>182</v>
      </c>
      <c r="L585" s="31">
        <v>9.9999999999999998E-13</v>
      </c>
    </row>
    <row r="586" spans="1:12" x14ac:dyDescent="0.3">
      <c r="A586" t="s">
        <v>44</v>
      </c>
      <c r="B586" t="s">
        <v>354</v>
      </c>
      <c r="C586">
        <v>29875488</v>
      </c>
      <c r="D586" t="s">
        <v>44</v>
      </c>
      <c r="E586" t="s">
        <v>338</v>
      </c>
      <c r="F586" t="s">
        <v>210</v>
      </c>
      <c r="G586">
        <v>1</v>
      </c>
      <c r="H586">
        <v>1</v>
      </c>
      <c r="I586">
        <v>0.215</v>
      </c>
      <c r="J586">
        <v>0.67</v>
      </c>
      <c r="K586" t="s">
        <v>355</v>
      </c>
      <c r="L586" s="31">
        <v>9.9999999999999998E-122</v>
      </c>
    </row>
    <row r="587" spans="1:12" x14ac:dyDescent="0.3">
      <c r="A587" t="s">
        <v>44</v>
      </c>
      <c r="B587" t="s">
        <v>356</v>
      </c>
      <c r="C587">
        <v>29875488</v>
      </c>
      <c r="D587" t="s">
        <v>44</v>
      </c>
      <c r="E587" t="s">
        <v>338</v>
      </c>
      <c r="F587" t="s">
        <v>210</v>
      </c>
      <c r="G587">
        <v>1</v>
      </c>
      <c r="H587">
        <v>1</v>
      </c>
      <c r="I587">
        <v>0.215</v>
      </c>
      <c r="J587">
        <v>0.67</v>
      </c>
      <c r="K587" t="s">
        <v>355</v>
      </c>
      <c r="L587" s="31">
        <v>9.9999999999999993E-125</v>
      </c>
    </row>
    <row r="588" spans="1:12" x14ac:dyDescent="0.3">
      <c r="A588" t="s">
        <v>44</v>
      </c>
      <c r="B588" t="s">
        <v>357</v>
      </c>
      <c r="C588">
        <v>29875488</v>
      </c>
      <c r="D588" t="s">
        <v>44</v>
      </c>
      <c r="E588" t="s">
        <v>338</v>
      </c>
      <c r="F588" t="s">
        <v>210</v>
      </c>
      <c r="G588">
        <v>1</v>
      </c>
      <c r="H588">
        <v>1</v>
      </c>
      <c r="I588">
        <v>0.215</v>
      </c>
      <c r="J588">
        <v>0.44</v>
      </c>
      <c r="K588" t="s">
        <v>358</v>
      </c>
      <c r="L588" s="31">
        <v>3.9999999999999997E-49</v>
      </c>
    </row>
    <row r="589" spans="1:12" x14ac:dyDescent="0.3">
      <c r="A589" t="s">
        <v>44</v>
      </c>
      <c r="B589" t="s">
        <v>359</v>
      </c>
      <c r="C589">
        <v>29875488</v>
      </c>
      <c r="D589" t="s">
        <v>44</v>
      </c>
      <c r="E589" t="s">
        <v>338</v>
      </c>
      <c r="F589" t="s">
        <v>210</v>
      </c>
      <c r="G589">
        <v>1</v>
      </c>
      <c r="H589">
        <v>1</v>
      </c>
      <c r="I589">
        <v>0.215</v>
      </c>
      <c r="J589">
        <v>0.56000000000000005</v>
      </c>
      <c r="K589" t="s">
        <v>360</v>
      </c>
      <c r="L589" s="31">
        <v>2.9999999999999999E-82</v>
      </c>
    </row>
    <row r="590" spans="1:12" x14ac:dyDescent="0.3">
      <c r="A590" t="s">
        <v>44</v>
      </c>
      <c r="B590" t="s">
        <v>361</v>
      </c>
      <c r="C590">
        <v>29875488</v>
      </c>
      <c r="D590" t="s">
        <v>44</v>
      </c>
      <c r="E590" t="s">
        <v>338</v>
      </c>
      <c r="F590" t="s">
        <v>210</v>
      </c>
      <c r="G590">
        <v>1</v>
      </c>
      <c r="H590">
        <v>1</v>
      </c>
      <c r="I590">
        <v>0.215</v>
      </c>
      <c r="J590">
        <v>0.56999999999999995</v>
      </c>
      <c r="K590" t="s">
        <v>306</v>
      </c>
      <c r="L590" s="31">
        <v>7.0000000000000002E-84</v>
      </c>
    </row>
    <row r="591" spans="1:12" x14ac:dyDescent="0.3">
      <c r="A591" t="s">
        <v>44</v>
      </c>
      <c r="B591" t="s">
        <v>362</v>
      </c>
      <c r="C591">
        <v>29875488</v>
      </c>
      <c r="D591" t="s">
        <v>44</v>
      </c>
      <c r="E591" t="s">
        <v>338</v>
      </c>
      <c r="F591" t="s">
        <v>210</v>
      </c>
      <c r="G591">
        <v>1</v>
      </c>
      <c r="H591">
        <v>1</v>
      </c>
      <c r="I591">
        <v>0.215</v>
      </c>
      <c r="J591">
        <v>0.41</v>
      </c>
      <c r="K591" t="s">
        <v>175</v>
      </c>
      <c r="L591" s="31">
        <v>2.0000000000000001E-42</v>
      </c>
    </row>
    <row r="592" spans="1:12" x14ac:dyDescent="0.3">
      <c r="A592" t="s">
        <v>44</v>
      </c>
      <c r="B592" t="s">
        <v>363</v>
      </c>
      <c r="C592">
        <v>29875488</v>
      </c>
      <c r="D592" t="s">
        <v>44</v>
      </c>
      <c r="E592" t="s">
        <v>338</v>
      </c>
      <c r="F592" t="s">
        <v>210</v>
      </c>
      <c r="G592">
        <v>1</v>
      </c>
      <c r="H592">
        <v>1</v>
      </c>
      <c r="I592">
        <v>0.215</v>
      </c>
      <c r="J592">
        <v>0.65</v>
      </c>
      <c r="K592" t="s">
        <v>364</v>
      </c>
      <c r="L592" s="31">
        <v>2E-113</v>
      </c>
    </row>
    <row r="593" spans="1:12" x14ac:dyDescent="0.3">
      <c r="A593" t="s">
        <v>44</v>
      </c>
      <c r="B593" t="s">
        <v>365</v>
      </c>
      <c r="C593">
        <v>29875488</v>
      </c>
      <c r="D593" t="s">
        <v>44</v>
      </c>
      <c r="E593" t="s">
        <v>338</v>
      </c>
      <c r="F593" t="s">
        <v>210</v>
      </c>
      <c r="G593">
        <v>1</v>
      </c>
      <c r="H593">
        <v>1</v>
      </c>
      <c r="I593">
        <v>0.215</v>
      </c>
      <c r="J593">
        <v>0.47</v>
      </c>
      <c r="K593" t="s">
        <v>351</v>
      </c>
      <c r="L593" s="31">
        <v>6.9999999999999996E-56</v>
      </c>
    </row>
    <row r="594" spans="1:12" x14ac:dyDescent="0.3">
      <c r="A594" t="s">
        <v>44</v>
      </c>
      <c r="B594" t="s">
        <v>366</v>
      </c>
      <c r="C594">
        <v>29875488</v>
      </c>
      <c r="D594" t="s">
        <v>44</v>
      </c>
      <c r="E594" t="s">
        <v>338</v>
      </c>
      <c r="F594" t="s">
        <v>210</v>
      </c>
      <c r="G594">
        <v>1</v>
      </c>
      <c r="H594">
        <v>1</v>
      </c>
      <c r="I594">
        <v>0.215</v>
      </c>
      <c r="J594">
        <v>0.5</v>
      </c>
      <c r="K594" t="s">
        <v>287</v>
      </c>
      <c r="L594" s="31">
        <v>1.9999999999999998E-65</v>
      </c>
    </row>
    <row r="595" spans="1:12" x14ac:dyDescent="0.3">
      <c r="A595" t="s">
        <v>44</v>
      </c>
      <c r="B595" t="s">
        <v>367</v>
      </c>
      <c r="C595">
        <v>29875488</v>
      </c>
      <c r="D595" t="s">
        <v>44</v>
      </c>
      <c r="E595" t="s">
        <v>338</v>
      </c>
      <c r="F595" t="s">
        <v>210</v>
      </c>
      <c r="G595">
        <v>1</v>
      </c>
      <c r="H595">
        <v>1</v>
      </c>
      <c r="I595">
        <v>0.215</v>
      </c>
      <c r="J595">
        <v>0.61</v>
      </c>
      <c r="K595" t="s">
        <v>236</v>
      </c>
      <c r="L595" s="31">
        <v>1E-99</v>
      </c>
    </row>
    <row r="596" spans="1:12" x14ac:dyDescent="0.3">
      <c r="A596" t="s">
        <v>44</v>
      </c>
      <c r="B596" t="s">
        <v>368</v>
      </c>
      <c r="C596">
        <v>29875488</v>
      </c>
      <c r="D596" t="s">
        <v>44</v>
      </c>
      <c r="E596" t="s">
        <v>338</v>
      </c>
      <c r="F596" t="s">
        <v>210</v>
      </c>
      <c r="G596">
        <v>1</v>
      </c>
      <c r="H596">
        <v>1</v>
      </c>
      <c r="I596">
        <v>0.215</v>
      </c>
      <c r="J596">
        <v>0.49</v>
      </c>
      <c r="K596" t="s">
        <v>297</v>
      </c>
      <c r="L596" s="31">
        <v>3.0000000000000001E-62</v>
      </c>
    </row>
    <row r="597" spans="1:12" x14ac:dyDescent="0.3">
      <c r="A597" t="s">
        <v>44</v>
      </c>
      <c r="B597" t="s">
        <v>369</v>
      </c>
      <c r="C597">
        <v>29875488</v>
      </c>
      <c r="D597" t="s">
        <v>44</v>
      </c>
      <c r="E597" t="s">
        <v>338</v>
      </c>
      <c r="F597" t="s">
        <v>210</v>
      </c>
      <c r="G597">
        <v>1</v>
      </c>
      <c r="H597">
        <v>1</v>
      </c>
      <c r="I597">
        <v>0.215</v>
      </c>
      <c r="J597">
        <v>0.22</v>
      </c>
      <c r="K597" t="s">
        <v>182</v>
      </c>
      <c r="L597" s="31">
        <v>9.9999999999999998E-13</v>
      </c>
    </row>
    <row r="598" spans="1:12" x14ac:dyDescent="0.3">
      <c r="A598" t="s">
        <v>44</v>
      </c>
      <c r="B598" t="s">
        <v>370</v>
      </c>
      <c r="C598">
        <v>29875488</v>
      </c>
      <c r="D598" t="s">
        <v>44</v>
      </c>
      <c r="E598" t="s">
        <v>338</v>
      </c>
      <c r="F598" t="s">
        <v>210</v>
      </c>
      <c r="G598">
        <v>1</v>
      </c>
      <c r="H598">
        <v>1</v>
      </c>
      <c r="I598">
        <v>0.215</v>
      </c>
      <c r="J598">
        <v>0.28999999999999998</v>
      </c>
      <c r="K598" t="s">
        <v>309</v>
      </c>
      <c r="L598" s="31">
        <v>1.9999999999999998E-21</v>
      </c>
    </row>
    <row r="599" spans="1:12" x14ac:dyDescent="0.3">
      <c r="A599" t="s">
        <v>44</v>
      </c>
      <c r="B599" t="s">
        <v>371</v>
      </c>
      <c r="C599">
        <v>29875488</v>
      </c>
      <c r="D599" t="s">
        <v>44</v>
      </c>
      <c r="E599" t="s">
        <v>338</v>
      </c>
      <c r="F599" t="s">
        <v>210</v>
      </c>
      <c r="G599">
        <v>1</v>
      </c>
      <c r="H599">
        <v>1</v>
      </c>
      <c r="I599">
        <v>0.215</v>
      </c>
      <c r="J599">
        <v>0.6</v>
      </c>
      <c r="K599" t="s">
        <v>200</v>
      </c>
      <c r="L599" s="31">
        <v>4.0000000000000001E-97</v>
      </c>
    </row>
    <row r="600" spans="1:12" x14ac:dyDescent="0.3">
      <c r="A600" t="s">
        <v>44</v>
      </c>
      <c r="B600" t="s">
        <v>372</v>
      </c>
      <c r="C600">
        <v>29875488</v>
      </c>
      <c r="D600" t="s">
        <v>44</v>
      </c>
      <c r="E600" t="s">
        <v>338</v>
      </c>
      <c r="F600" t="s">
        <v>210</v>
      </c>
      <c r="G600">
        <v>1</v>
      </c>
      <c r="H600">
        <v>1</v>
      </c>
      <c r="I600">
        <v>0.215</v>
      </c>
      <c r="J600">
        <v>0.63</v>
      </c>
      <c r="K600" t="s">
        <v>342</v>
      </c>
      <c r="L600" s="31">
        <v>5E-108</v>
      </c>
    </row>
    <row r="601" spans="1:12" x14ac:dyDescent="0.3">
      <c r="A601" t="s">
        <v>44</v>
      </c>
      <c r="B601" t="s">
        <v>373</v>
      </c>
      <c r="C601">
        <v>29875488</v>
      </c>
      <c r="D601" t="s">
        <v>44</v>
      </c>
      <c r="E601" t="s">
        <v>338</v>
      </c>
      <c r="F601" t="s">
        <v>210</v>
      </c>
      <c r="G601">
        <v>1</v>
      </c>
      <c r="H601">
        <v>1</v>
      </c>
      <c r="I601">
        <v>0.215</v>
      </c>
      <c r="J601">
        <v>0.37</v>
      </c>
      <c r="K601" t="s">
        <v>265</v>
      </c>
      <c r="L601" s="31">
        <v>5.9999999999999998E-35</v>
      </c>
    </row>
    <row r="602" spans="1:12" x14ac:dyDescent="0.3">
      <c r="A602" t="s">
        <v>44</v>
      </c>
      <c r="B602" t="s">
        <v>374</v>
      </c>
      <c r="C602">
        <v>29875488</v>
      </c>
      <c r="D602" t="s">
        <v>44</v>
      </c>
      <c r="E602" t="s">
        <v>338</v>
      </c>
      <c r="F602" t="s">
        <v>210</v>
      </c>
      <c r="G602">
        <v>1</v>
      </c>
      <c r="H602">
        <v>1</v>
      </c>
      <c r="I602">
        <v>0.215</v>
      </c>
      <c r="J602">
        <v>0.4</v>
      </c>
      <c r="K602" t="s">
        <v>243</v>
      </c>
      <c r="L602" s="31">
        <v>9.9999999999999993E-41</v>
      </c>
    </row>
    <row r="603" spans="1:12" x14ac:dyDescent="0.3">
      <c r="A603" t="s">
        <v>44</v>
      </c>
      <c r="B603" t="s">
        <v>375</v>
      </c>
      <c r="C603">
        <v>29875488</v>
      </c>
      <c r="D603" t="s">
        <v>44</v>
      </c>
      <c r="E603" t="s">
        <v>338</v>
      </c>
      <c r="F603" t="s">
        <v>210</v>
      </c>
      <c r="G603">
        <v>1</v>
      </c>
      <c r="H603">
        <v>1</v>
      </c>
      <c r="I603">
        <v>0.215</v>
      </c>
      <c r="J603">
        <v>0.44</v>
      </c>
      <c r="K603" t="s">
        <v>358</v>
      </c>
      <c r="L603" s="31">
        <v>8.0000000000000001E-50</v>
      </c>
    </row>
    <row r="604" spans="1:12" x14ac:dyDescent="0.3">
      <c r="A604" t="s">
        <v>44</v>
      </c>
      <c r="B604" t="s">
        <v>376</v>
      </c>
      <c r="C604">
        <v>29875488</v>
      </c>
      <c r="D604" t="s">
        <v>44</v>
      </c>
      <c r="E604" t="s">
        <v>338</v>
      </c>
      <c r="F604" t="s">
        <v>210</v>
      </c>
      <c r="G604">
        <v>1</v>
      </c>
      <c r="H604">
        <v>1</v>
      </c>
      <c r="I604">
        <v>0.215</v>
      </c>
      <c r="J604">
        <v>0.65</v>
      </c>
      <c r="K604" t="s">
        <v>364</v>
      </c>
      <c r="L604" s="31">
        <v>5.0000000000000003E-116</v>
      </c>
    </row>
    <row r="605" spans="1:12" x14ac:dyDescent="0.3">
      <c r="A605" t="s">
        <v>44</v>
      </c>
      <c r="B605" t="s">
        <v>377</v>
      </c>
      <c r="C605">
        <v>29875488</v>
      </c>
      <c r="D605" t="s">
        <v>44</v>
      </c>
      <c r="E605" t="s">
        <v>338</v>
      </c>
      <c r="F605" t="s">
        <v>210</v>
      </c>
      <c r="G605">
        <v>1</v>
      </c>
      <c r="H605">
        <v>1</v>
      </c>
      <c r="I605">
        <v>0.215</v>
      </c>
      <c r="J605">
        <v>0.7</v>
      </c>
      <c r="K605" t="s">
        <v>349</v>
      </c>
      <c r="L605" s="31">
        <v>2.9999999999999998E-136</v>
      </c>
    </row>
    <row r="606" spans="1:12" x14ac:dyDescent="0.3">
      <c r="A606" t="s">
        <v>44</v>
      </c>
      <c r="B606" t="s">
        <v>378</v>
      </c>
      <c r="C606">
        <v>29875488</v>
      </c>
      <c r="D606" t="s">
        <v>44</v>
      </c>
      <c r="E606" t="s">
        <v>338</v>
      </c>
      <c r="F606" t="s">
        <v>210</v>
      </c>
      <c r="G606">
        <v>1</v>
      </c>
      <c r="H606">
        <v>1</v>
      </c>
      <c r="I606">
        <v>0.215</v>
      </c>
      <c r="J606">
        <v>0.28000000000000003</v>
      </c>
      <c r="K606" t="s">
        <v>253</v>
      </c>
      <c r="L606" s="31">
        <v>3.9999999999999998E-20</v>
      </c>
    </row>
    <row r="607" spans="1:12" x14ac:dyDescent="0.3">
      <c r="A607" t="s">
        <v>44</v>
      </c>
      <c r="B607" t="s">
        <v>379</v>
      </c>
      <c r="C607">
        <v>29875488</v>
      </c>
      <c r="D607" t="s">
        <v>44</v>
      </c>
      <c r="E607" t="s">
        <v>338</v>
      </c>
      <c r="F607" t="s">
        <v>210</v>
      </c>
      <c r="G607">
        <v>1</v>
      </c>
      <c r="H607">
        <v>1</v>
      </c>
      <c r="I607">
        <v>0.215</v>
      </c>
      <c r="J607">
        <v>0.6</v>
      </c>
      <c r="K607" t="s">
        <v>200</v>
      </c>
      <c r="L607" s="31">
        <v>9.9999999999999999E-96</v>
      </c>
    </row>
    <row r="608" spans="1:12" x14ac:dyDescent="0.3">
      <c r="A608" t="s">
        <v>44</v>
      </c>
      <c r="B608" t="s">
        <v>380</v>
      </c>
      <c r="C608">
        <v>29875488</v>
      </c>
      <c r="D608" t="s">
        <v>44</v>
      </c>
      <c r="E608" t="s">
        <v>338</v>
      </c>
      <c r="F608" t="s">
        <v>210</v>
      </c>
      <c r="G608">
        <v>1</v>
      </c>
      <c r="H608">
        <v>1</v>
      </c>
      <c r="I608">
        <v>0.215</v>
      </c>
      <c r="J608">
        <v>0.53</v>
      </c>
      <c r="K608" t="s">
        <v>198</v>
      </c>
      <c r="L608" s="31">
        <v>9.9999999999999992E-72</v>
      </c>
    </row>
    <row r="609" spans="1:12" x14ac:dyDescent="0.3">
      <c r="A609" t="s">
        <v>44</v>
      </c>
      <c r="B609" t="s">
        <v>381</v>
      </c>
      <c r="C609">
        <v>29875488</v>
      </c>
      <c r="D609" t="s">
        <v>44</v>
      </c>
      <c r="E609" t="s">
        <v>338</v>
      </c>
      <c r="F609" t="s">
        <v>210</v>
      </c>
      <c r="G609">
        <v>1</v>
      </c>
      <c r="H609">
        <v>1</v>
      </c>
      <c r="I609">
        <v>0.215</v>
      </c>
      <c r="J609">
        <v>0.59</v>
      </c>
      <c r="K609" t="s">
        <v>382</v>
      </c>
      <c r="L609" s="31">
        <v>2E-92</v>
      </c>
    </row>
    <row r="610" spans="1:12" x14ac:dyDescent="0.3">
      <c r="A610" t="s">
        <v>44</v>
      </c>
      <c r="B610" t="s">
        <v>383</v>
      </c>
      <c r="C610">
        <v>29875488</v>
      </c>
      <c r="D610" t="s">
        <v>44</v>
      </c>
      <c r="E610" t="s">
        <v>338</v>
      </c>
      <c r="F610" t="s">
        <v>210</v>
      </c>
      <c r="G610">
        <v>1</v>
      </c>
      <c r="H610">
        <v>1</v>
      </c>
      <c r="I610">
        <v>0.215</v>
      </c>
      <c r="J610">
        <v>0.47</v>
      </c>
      <c r="K610" t="s">
        <v>351</v>
      </c>
      <c r="L610" s="31">
        <v>6E-57</v>
      </c>
    </row>
    <row r="611" spans="1:12" x14ac:dyDescent="0.3">
      <c r="A611" t="s">
        <v>44</v>
      </c>
      <c r="B611" t="s">
        <v>384</v>
      </c>
      <c r="C611">
        <v>29875488</v>
      </c>
      <c r="D611" t="s">
        <v>44</v>
      </c>
      <c r="E611" t="s">
        <v>338</v>
      </c>
      <c r="F611" t="s">
        <v>210</v>
      </c>
      <c r="G611">
        <v>1</v>
      </c>
      <c r="H611">
        <v>1</v>
      </c>
      <c r="I611">
        <v>0.215</v>
      </c>
      <c r="J611">
        <v>0.5</v>
      </c>
      <c r="K611" t="s">
        <v>287</v>
      </c>
      <c r="L611" s="31">
        <v>7.9999999999999998E-66</v>
      </c>
    </row>
    <row r="612" spans="1:12" x14ac:dyDescent="0.3">
      <c r="A612" t="s">
        <v>44</v>
      </c>
      <c r="B612" t="s">
        <v>385</v>
      </c>
      <c r="C612">
        <v>29875488</v>
      </c>
      <c r="D612" t="s">
        <v>44</v>
      </c>
      <c r="E612" t="s">
        <v>338</v>
      </c>
      <c r="F612" t="s">
        <v>210</v>
      </c>
      <c r="G612">
        <v>1</v>
      </c>
      <c r="H612">
        <v>1</v>
      </c>
      <c r="I612">
        <v>0.215</v>
      </c>
      <c r="J612">
        <v>0.57999999999999996</v>
      </c>
      <c r="K612" t="s">
        <v>202</v>
      </c>
      <c r="L612" s="31">
        <v>2.0000000000000001E-89</v>
      </c>
    </row>
    <row r="613" spans="1:12" x14ac:dyDescent="0.3">
      <c r="A613" t="s">
        <v>44</v>
      </c>
      <c r="B613" t="s">
        <v>386</v>
      </c>
      <c r="C613">
        <v>29875488</v>
      </c>
      <c r="D613" t="s">
        <v>44</v>
      </c>
      <c r="E613" t="s">
        <v>338</v>
      </c>
      <c r="F613" t="s">
        <v>210</v>
      </c>
      <c r="G613">
        <v>1</v>
      </c>
      <c r="H613">
        <v>1</v>
      </c>
      <c r="I613">
        <v>0.215</v>
      </c>
      <c r="J613">
        <v>0.56999999999999995</v>
      </c>
      <c r="K613" t="s">
        <v>306</v>
      </c>
      <c r="L613" s="31">
        <v>1.0000000000000001E-86</v>
      </c>
    </row>
    <row r="614" spans="1:12" x14ac:dyDescent="0.3">
      <c r="A614" t="s">
        <v>44</v>
      </c>
      <c r="B614" t="s">
        <v>387</v>
      </c>
      <c r="C614">
        <v>29875488</v>
      </c>
      <c r="D614" t="s">
        <v>44</v>
      </c>
      <c r="E614" t="s">
        <v>338</v>
      </c>
      <c r="F614" t="s">
        <v>210</v>
      </c>
      <c r="G614">
        <v>1</v>
      </c>
      <c r="H614">
        <v>1</v>
      </c>
      <c r="I614">
        <v>0.215</v>
      </c>
      <c r="J614">
        <v>0.53</v>
      </c>
      <c r="K614" t="s">
        <v>198</v>
      </c>
      <c r="L614" s="31">
        <v>6.0000000000000003E-72</v>
      </c>
    </row>
    <row r="615" spans="1:12" x14ac:dyDescent="0.3">
      <c r="A615" t="s">
        <v>44</v>
      </c>
      <c r="B615" t="s">
        <v>388</v>
      </c>
      <c r="C615">
        <v>29875488</v>
      </c>
      <c r="D615" t="s">
        <v>44</v>
      </c>
      <c r="E615" t="s">
        <v>338</v>
      </c>
      <c r="F615" t="s">
        <v>210</v>
      </c>
      <c r="G615">
        <v>1</v>
      </c>
      <c r="H615">
        <v>1</v>
      </c>
      <c r="I615">
        <v>0.215</v>
      </c>
      <c r="J615">
        <v>0.49</v>
      </c>
      <c r="K615" t="s">
        <v>297</v>
      </c>
      <c r="L615" s="31">
        <v>8.0000000000000003E-61</v>
      </c>
    </row>
    <row r="616" spans="1:12" x14ac:dyDescent="0.3">
      <c r="A616" t="s">
        <v>44</v>
      </c>
      <c r="B616" t="s">
        <v>389</v>
      </c>
      <c r="C616">
        <v>29875488</v>
      </c>
      <c r="D616" t="s">
        <v>44</v>
      </c>
      <c r="E616" t="s">
        <v>338</v>
      </c>
      <c r="F616" t="s">
        <v>210</v>
      </c>
      <c r="G616">
        <v>1</v>
      </c>
      <c r="H616">
        <v>1</v>
      </c>
      <c r="I616">
        <v>0.215</v>
      </c>
      <c r="J616">
        <v>0.73</v>
      </c>
      <c r="K616" t="s">
        <v>390</v>
      </c>
      <c r="L616" s="31">
        <v>3E-152</v>
      </c>
    </row>
    <row r="617" spans="1:12" x14ac:dyDescent="0.3">
      <c r="A617" t="s">
        <v>44</v>
      </c>
      <c r="B617" t="s">
        <v>391</v>
      </c>
      <c r="C617">
        <v>29875488</v>
      </c>
      <c r="D617" t="s">
        <v>44</v>
      </c>
      <c r="E617" t="s">
        <v>338</v>
      </c>
      <c r="F617" t="s">
        <v>210</v>
      </c>
      <c r="G617">
        <v>1</v>
      </c>
      <c r="H617">
        <v>1</v>
      </c>
      <c r="I617">
        <v>0.215</v>
      </c>
      <c r="J617">
        <v>0.25</v>
      </c>
      <c r="K617" t="s">
        <v>221</v>
      </c>
      <c r="L617" s="31">
        <v>7.0000000000000003E-16</v>
      </c>
    </row>
    <row r="618" spans="1:12" x14ac:dyDescent="0.3">
      <c r="A618" t="s">
        <v>44</v>
      </c>
      <c r="B618" t="s">
        <v>392</v>
      </c>
      <c r="C618">
        <v>29875488</v>
      </c>
      <c r="D618" t="s">
        <v>44</v>
      </c>
      <c r="E618" t="s">
        <v>338</v>
      </c>
      <c r="F618" t="s">
        <v>210</v>
      </c>
      <c r="G618">
        <v>1</v>
      </c>
      <c r="H618">
        <v>1</v>
      </c>
      <c r="I618">
        <v>0.215</v>
      </c>
      <c r="J618">
        <v>0.36</v>
      </c>
      <c r="K618" t="s">
        <v>247</v>
      </c>
      <c r="L618" s="31">
        <v>4.0000000000000002E-32</v>
      </c>
    </row>
    <row r="619" spans="1:12" x14ac:dyDescent="0.3">
      <c r="A619" t="s">
        <v>44</v>
      </c>
      <c r="B619" t="s">
        <v>393</v>
      </c>
      <c r="C619">
        <v>29875488</v>
      </c>
      <c r="D619" t="s">
        <v>44</v>
      </c>
      <c r="E619" t="s">
        <v>338</v>
      </c>
      <c r="F619" t="s">
        <v>210</v>
      </c>
      <c r="G619">
        <v>1</v>
      </c>
      <c r="H619">
        <v>1</v>
      </c>
      <c r="I619">
        <v>0.215</v>
      </c>
      <c r="J619">
        <v>0.69</v>
      </c>
      <c r="K619" t="s">
        <v>394</v>
      </c>
      <c r="L619" s="31">
        <v>5.0000000000000004E-131</v>
      </c>
    </row>
    <row r="620" spans="1:12" x14ac:dyDescent="0.3">
      <c r="A620" t="s">
        <v>44</v>
      </c>
      <c r="B620" t="s">
        <v>395</v>
      </c>
      <c r="C620">
        <v>29875488</v>
      </c>
      <c r="D620" t="s">
        <v>44</v>
      </c>
      <c r="E620" t="s">
        <v>338</v>
      </c>
      <c r="F620" t="s">
        <v>210</v>
      </c>
      <c r="G620">
        <v>1</v>
      </c>
      <c r="H620">
        <v>1</v>
      </c>
      <c r="I620">
        <v>0.215</v>
      </c>
      <c r="J620">
        <v>0.23</v>
      </c>
      <c r="K620" t="s">
        <v>180</v>
      </c>
      <c r="L620" s="31">
        <v>8.9999999999999995E-14</v>
      </c>
    </row>
    <row r="621" spans="1:12" x14ac:dyDescent="0.3">
      <c r="A621" t="s">
        <v>44</v>
      </c>
      <c r="B621" t="s">
        <v>396</v>
      </c>
      <c r="C621">
        <v>29875488</v>
      </c>
      <c r="D621" t="s">
        <v>44</v>
      </c>
      <c r="E621" t="s">
        <v>338</v>
      </c>
      <c r="F621" t="s">
        <v>210</v>
      </c>
      <c r="G621">
        <v>1</v>
      </c>
      <c r="H621">
        <v>1</v>
      </c>
      <c r="I621">
        <v>0.215</v>
      </c>
      <c r="J621">
        <v>0.62</v>
      </c>
      <c r="K621" t="s">
        <v>397</v>
      </c>
      <c r="L621" s="31">
        <v>3E-103</v>
      </c>
    </row>
    <row r="622" spans="1:12" x14ac:dyDescent="0.3">
      <c r="A622" t="s">
        <v>44</v>
      </c>
      <c r="B622" t="s">
        <v>398</v>
      </c>
      <c r="C622">
        <v>29875488</v>
      </c>
      <c r="D622" t="s">
        <v>44</v>
      </c>
      <c r="E622" t="s">
        <v>338</v>
      </c>
      <c r="F622" t="s">
        <v>210</v>
      </c>
      <c r="G622">
        <v>1</v>
      </c>
      <c r="H622">
        <v>1</v>
      </c>
      <c r="I622">
        <v>0.215</v>
      </c>
      <c r="J622">
        <v>0.28000000000000003</v>
      </c>
      <c r="K622" t="s">
        <v>253</v>
      </c>
      <c r="L622" s="31">
        <v>9.9999999999999998E-20</v>
      </c>
    </row>
    <row r="623" spans="1:12" x14ac:dyDescent="0.3">
      <c r="A623" t="s">
        <v>44</v>
      </c>
      <c r="B623" t="s">
        <v>399</v>
      </c>
      <c r="C623">
        <v>29875488</v>
      </c>
      <c r="D623" t="s">
        <v>44</v>
      </c>
      <c r="E623" t="s">
        <v>338</v>
      </c>
      <c r="F623" t="s">
        <v>210</v>
      </c>
      <c r="G623">
        <v>1</v>
      </c>
      <c r="H623">
        <v>1</v>
      </c>
      <c r="I623">
        <v>0.215</v>
      </c>
      <c r="J623">
        <v>0.21</v>
      </c>
      <c r="K623">
        <f>-0.15--0.27</f>
        <v>0.12000000000000002</v>
      </c>
      <c r="L623" s="31">
        <v>7.0000000000000001E-12</v>
      </c>
    </row>
    <row r="624" spans="1:12" x14ac:dyDescent="0.3">
      <c r="A624" t="s">
        <v>44</v>
      </c>
      <c r="B624" t="s">
        <v>400</v>
      </c>
      <c r="C624">
        <v>29875488</v>
      </c>
      <c r="D624" t="s">
        <v>44</v>
      </c>
      <c r="E624" t="s">
        <v>338</v>
      </c>
      <c r="F624" t="s">
        <v>210</v>
      </c>
      <c r="G624">
        <v>1</v>
      </c>
      <c r="H624">
        <v>1</v>
      </c>
      <c r="I624">
        <v>0.215</v>
      </c>
      <c r="J624">
        <v>0.63</v>
      </c>
      <c r="K624" t="s">
        <v>342</v>
      </c>
      <c r="L624" s="31">
        <v>3.0000000000000001E-105</v>
      </c>
    </row>
    <row r="625" spans="1:12" x14ac:dyDescent="0.3">
      <c r="A625" t="s">
        <v>44</v>
      </c>
      <c r="B625" t="s">
        <v>401</v>
      </c>
      <c r="C625">
        <v>29875488</v>
      </c>
      <c r="D625" t="s">
        <v>44</v>
      </c>
      <c r="E625" t="s">
        <v>338</v>
      </c>
      <c r="F625" t="s">
        <v>210</v>
      </c>
      <c r="G625">
        <v>1</v>
      </c>
      <c r="H625">
        <v>1</v>
      </c>
      <c r="I625">
        <v>0.215</v>
      </c>
      <c r="J625">
        <v>0.53</v>
      </c>
      <c r="K625" t="s">
        <v>198</v>
      </c>
      <c r="L625" s="31">
        <v>3.0000000000000001E-74</v>
      </c>
    </row>
    <row r="626" spans="1:12" x14ac:dyDescent="0.3">
      <c r="A626" t="s">
        <v>44</v>
      </c>
      <c r="B626" t="s">
        <v>302</v>
      </c>
      <c r="C626">
        <v>29875488</v>
      </c>
      <c r="D626" t="s">
        <v>44</v>
      </c>
      <c r="E626" t="s">
        <v>338</v>
      </c>
      <c r="F626" t="s">
        <v>210</v>
      </c>
      <c r="G626">
        <v>1</v>
      </c>
      <c r="H626">
        <v>1</v>
      </c>
      <c r="I626">
        <v>0.215</v>
      </c>
      <c r="J626">
        <v>0.23</v>
      </c>
      <c r="K626" t="s">
        <v>180</v>
      </c>
      <c r="L626" s="31">
        <v>8.9999999999999995E-14</v>
      </c>
    </row>
    <row r="627" spans="1:12" x14ac:dyDescent="0.3">
      <c r="A627" t="s">
        <v>44</v>
      </c>
      <c r="B627" t="s">
        <v>402</v>
      </c>
      <c r="C627">
        <v>29875488</v>
      </c>
      <c r="D627" t="s">
        <v>44</v>
      </c>
      <c r="E627" t="s">
        <v>338</v>
      </c>
      <c r="F627" t="s">
        <v>210</v>
      </c>
      <c r="G627">
        <v>1</v>
      </c>
      <c r="H627">
        <v>1</v>
      </c>
      <c r="I627">
        <v>0.215</v>
      </c>
      <c r="J627">
        <v>0.7</v>
      </c>
      <c r="K627" t="s">
        <v>349</v>
      </c>
      <c r="L627" s="31">
        <v>6.0000000000000002E-135</v>
      </c>
    </row>
    <row r="628" spans="1:12" x14ac:dyDescent="0.3">
      <c r="A628" t="s">
        <v>44</v>
      </c>
      <c r="B628" t="s">
        <v>403</v>
      </c>
      <c r="C628">
        <v>29875488</v>
      </c>
      <c r="D628" t="s">
        <v>44</v>
      </c>
      <c r="E628" t="s">
        <v>338</v>
      </c>
      <c r="F628" t="s">
        <v>210</v>
      </c>
      <c r="G628">
        <v>1</v>
      </c>
      <c r="H628">
        <v>1</v>
      </c>
      <c r="I628">
        <v>0.215</v>
      </c>
      <c r="J628">
        <v>0.62</v>
      </c>
      <c r="K628" t="s">
        <v>397</v>
      </c>
      <c r="L628" s="31">
        <v>4.9999999999999998E-104</v>
      </c>
    </row>
    <row r="629" spans="1:12" x14ac:dyDescent="0.3">
      <c r="A629" t="s">
        <v>44</v>
      </c>
      <c r="B629" t="s">
        <v>404</v>
      </c>
      <c r="C629">
        <v>29875488</v>
      </c>
      <c r="D629" t="s">
        <v>44</v>
      </c>
      <c r="E629" t="s">
        <v>338</v>
      </c>
      <c r="F629" t="s">
        <v>210</v>
      </c>
      <c r="G629">
        <v>1</v>
      </c>
      <c r="H629">
        <v>1</v>
      </c>
      <c r="I629">
        <v>0.215</v>
      </c>
      <c r="J629">
        <v>0.64</v>
      </c>
      <c r="K629" t="s">
        <v>405</v>
      </c>
      <c r="L629" s="31">
        <v>1.0000000000000001E-110</v>
      </c>
    </row>
    <row r="630" spans="1:12" x14ac:dyDescent="0.3">
      <c r="A630" t="s">
        <v>44</v>
      </c>
      <c r="B630" t="s">
        <v>406</v>
      </c>
      <c r="C630">
        <v>29875488</v>
      </c>
      <c r="D630" t="s">
        <v>44</v>
      </c>
      <c r="E630" t="s">
        <v>338</v>
      </c>
      <c r="F630" t="s">
        <v>210</v>
      </c>
      <c r="G630">
        <v>1</v>
      </c>
      <c r="H630">
        <v>1</v>
      </c>
      <c r="I630">
        <v>0.215</v>
      </c>
      <c r="J630">
        <v>0.56999999999999995</v>
      </c>
      <c r="K630" t="s">
        <v>306</v>
      </c>
      <c r="L630" s="31">
        <v>3.0000000000000001E-86</v>
      </c>
    </row>
    <row r="631" spans="1:12" x14ac:dyDescent="0.3">
      <c r="A631" t="s">
        <v>44</v>
      </c>
      <c r="B631" t="s">
        <v>407</v>
      </c>
      <c r="C631">
        <v>29875488</v>
      </c>
      <c r="D631" t="s">
        <v>44</v>
      </c>
      <c r="E631" t="s">
        <v>338</v>
      </c>
      <c r="F631" t="s">
        <v>210</v>
      </c>
      <c r="G631">
        <v>1</v>
      </c>
      <c r="H631">
        <v>1</v>
      </c>
      <c r="I631">
        <v>0.215</v>
      </c>
      <c r="J631">
        <v>0.52</v>
      </c>
      <c r="K631" t="s">
        <v>173</v>
      </c>
      <c r="L631" s="31">
        <v>2E-70</v>
      </c>
    </row>
    <row r="632" spans="1:12" x14ac:dyDescent="0.3">
      <c r="A632" t="s">
        <v>44</v>
      </c>
      <c r="B632" t="s">
        <v>408</v>
      </c>
      <c r="C632">
        <v>29875488</v>
      </c>
      <c r="D632" t="s">
        <v>44</v>
      </c>
      <c r="E632" t="s">
        <v>338</v>
      </c>
      <c r="F632" t="s">
        <v>210</v>
      </c>
      <c r="G632">
        <v>1</v>
      </c>
      <c r="H632">
        <v>1</v>
      </c>
      <c r="I632">
        <v>0.215</v>
      </c>
      <c r="J632">
        <v>0.33</v>
      </c>
      <c r="K632" t="s">
        <v>281</v>
      </c>
      <c r="L632" s="31">
        <v>1E-27</v>
      </c>
    </row>
    <row r="633" spans="1:12" x14ac:dyDescent="0.3">
      <c r="A633" t="s">
        <v>44</v>
      </c>
      <c r="B633" t="s">
        <v>409</v>
      </c>
      <c r="C633">
        <v>29875488</v>
      </c>
      <c r="D633" t="s">
        <v>44</v>
      </c>
      <c r="E633" t="s">
        <v>338</v>
      </c>
      <c r="F633" t="s">
        <v>210</v>
      </c>
      <c r="G633">
        <v>1</v>
      </c>
      <c r="H633">
        <v>1</v>
      </c>
      <c r="I633">
        <v>0.215</v>
      </c>
      <c r="J633">
        <v>0.31</v>
      </c>
      <c r="K633" t="s">
        <v>212</v>
      </c>
      <c r="L633" s="31">
        <v>4.9999999999999998E-24</v>
      </c>
    </row>
    <row r="634" spans="1:12" x14ac:dyDescent="0.3">
      <c r="A634" t="s">
        <v>44</v>
      </c>
      <c r="B634" t="s">
        <v>410</v>
      </c>
      <c r="C634">
        <v>29875488</v>
      </c>
      <c r="D634" t="s">
        <v>44</v>
      </c>
      <c r="E634" t="s">
        <v>338</v>
      </c>
      <c r="F634" t="s">
        <v>210</v>
      </c>
      <c r="G634">
        <v>1</v>
      </c>
      <c r="H634">
        <v>1</v>
      </c>
      <c r="I634">
        <v>0.215</v>
      </c>
      <c r="J634">
        <v>0.6</v>
      </c>
      <c r="K634" t="s">
        <v>200</v>
      </c>
      <c r="L634" s="31">
        <v>9.9999999999999999E-96</v>
      </c>
    </row>
    <row r="635" spans="1:12" x14ac:dyDescent="0.3">
      <c r="A635" t="s">
        <v>44</v>
      </c>
      <c r="B635" t="s">
        <v>411</v>
      </c>
      <c r="C635">
        <v>29875488</v>
      </c>
      <c r="D635" t="s">
        <v>44</v>
      </c>
      <c r="E635" t="s">
        <v>338</v>
      </c>
      <c r="F635" t="s">
        <v>210</v>
      </c>
      <c r="G635">
        <v>1</v>
      </c>
      <c r="H635">
        <v>1</v>
      </c>
      <c r="I635">
        <v>0.215</v>
      </c>
      <c r="J635">
        <v>0.51</v>
      </c>
      <c r="K635" t="s">
        <v>333</v>
      </c>
      <c r="L635" s="31">
        <v>4.0000000000000003E-68</v>
      </c>
    </row>
    <row r="636" spans="1:12" x14ac:dyDescent="0.3">
      <c r="A636" t="s">
        <v>44</v>
      </c>
      <c r="B636" t="s">
        <v>412</v>
      </c>
      <c r="C636">
        <v>29875488</v>
      </c>
      <c r="D636" t="s">
        <v>44</v>
      </c>
      <c r="E636" t="s">
        <v>338</v>
      </c>
      <c r="F636" t="s">
        <v>210</v>
      </c>
      <c r="G636">
        <v>1</v>
      </c>
      <c r="H636">
        <v>1</v>
      </c>
      <c r="I636">
        <v>0.215</v>
      </c>
      <c r="J636">
        <v>0.52</v>
      </c>
      <c r="K636" t="s">
        <v>173</v>
      </c>
      <c r="L636" s="31">
        <v>9.9999999999999996E-70</v>
      </c>
    </row>
    <row r="637" spans="1:12" x14ac:dyDescent="0.3">
      <c r="A637" t="s">
        <v>44</v>
      </c>
      <c r="B637" t="s">
        <v>413</v>
      </c>
      <c r="C637">
        <v>29875488</v>
      </c>
      <c r="D637" t="s">
        <v>44</v>
      </c>
      <c r="E637" t="s">
        <v>338</v>
      </c>
      <c r="F637" t="s">
        <v>210</v>
      </c>
      <c r="G637">
        <v>1</v>
      </c>
      <c r="H637">
        <v>1</v>
      </c>
      <c r="I637">
        <v>0.215</v>
      </c>
      <c r="J637">
        <v>0.55000000000000004</v>
      </c>
      <c r="K637" t="s">
        <v>283</v>
      </c>
      <c r="L637" s="31">
        <v>4E-78</v>
      </c>
    </row>
    <row r="638" spans="1:12" x14ac:dyDescent="0.3">
      <c r="A638" t="s">
        <v>44</v>
      </c>
      <c r="B638" t="s">
        <v>414</v>
      </c>
      <c r="C638">
        <v>29875488</v>
      </c>
      <c r="D638" t="s">
        <v>44</v>
      </c>
      <c r="E638" t="s">
        <v>338</v>
      </c>
      <c r="F638" t="s">
        <v>210</v>
      </c>
      <c r="G638">
        <v>1</v>
      </c>
      <c r="H638">
        <v>1</v>
      </c>
      <c r="I638">
        <v>0.215</v>
      </c>
      <c r="J638">
        <v>0.4</v>
      </c>
      <c r="K638" t="s">
        <v>243</v>
      </c>
      <c r="L638" s="31">
        <v>3.9999999999999997E-40</v>
      </c>
    </row>
    <row r="639" spans="1:12" x14ac:dyDescent="0.3">
      <c r="A639" t="s">
        <v>44</v>
      </c>
      <c r="B639" t="s">
        <v>415</v>
      </c>
      <c r="C639">
        <v>29875488</v>
      </c>
      <c r="D639" t="s">
        <v>44</v>
      </c>
      <c r="E639" t="s">
        <v>338</v>
      </c>
      <c r="F639" t="s">
        <v>210</v>
      </c>
      <c r="G639">
        <v>1</v>
      </c>
      <c r="H639">
        <v>1</v>
      </c>
      <c r="I639">
        <v>0.215</v>
      </c>
      <c r="J639">
        <v>0.61</v>
      </c>
      <c r="K639" t="s">
        <v>236</v>
      </c>
      <c r="L639" s="31">
        <v>3E-98</v>
      </c>
    </row>
    <row r="640" spans="1:12" x14ac:dyDescent="0.3">
      <c r="A640" t="s">
        <v>44</v>
      </c>
      <c r="B640" t="s">
        <v>416</v>
      </c>
      <c r="C640">
        <v>29875488</v>
      </c>
      <c r="D640" t="s">
        <v>44</v>
      </c>
      <c r="E640" t="s">
        <v>338</v>
      </c>
      <c r="F640" t="s">
        <v>210</v>
      </c>
      <c r="G640">
        <v>1</v>
      </c>
      <c r="H640">
        <v>1</v>
      </c>
      <c r="I640">
        <v>0.215</v>
      </c>
      <c r="J640">
        <v>0.41</v>
      </c>
      <c r="K640" t="s">
        <v>175</v>
      </c>
      <c r="L640" s="31">
        <v>3E-43</v>
      </c>
    </row>
    <row r="641" spans="1:12" x14ac:dyDescent="0.3">
      <c r="A641" t="s">
        <v>44</v>
      </c>
      <c r="B641" t="s">
        <v>417</v>
      </c>
      <c r="C641">
        <v>29875488</v>
      </c>
      <c r="D641" t="s">
        <v>44</v>
      </c>
      <c r="E641" t="s">
        <v>338</v>
      </c>
      <c r="F641" t="s">
        <v>210</v>
      </c>
      <c r="G641">
        <v>1</v>
      </c>
      <c r="H641">
        <v>1</v>
      </c>
      <c r="I641">
        <v>0.215</v>
      </c>
      <c r="J641">
        <v>0.62</v>
      </c>
      <c r="K641" t="s">
        <v>397</v>
      </c>
      <c r="L641" s="31">
        <v>9E-103</v>
      </c>
    </row>
    <row r="642" spans="1:12" x14ac:dyDescent="0.3">
      <c r="A642" t="s">
        <v>44</v>
      </c>
      <c r="B642" t="s">
        <v>418</v>
      </c>
      <c r="C642">
        <v>29875488</v>
      </c>
      <c r="D642" t="s">
        <v>44</v>
      </c>
      <c r="E642" t="s">
        <v>338</v>
      </c>
      <c r="F642" t="s">
        <v>210</v>
      </c>
      <c r="G642">
        <v>1</v>
      </c>
      <c r="H642">
        <v>1</v>
      </c>
      <c r="I642">
        <v>0.215</v>
      </c>
      <c r="J642">
        <v>0.38</v>
      </c>
      <c r="K642" t="s">
        <v>239</v>
      </c>
      <c r="L642" s="31">
        <v>9.0000000000000008E-37</v>
      </c>
    </row>
    <row r="643" spans="1:12" x14ac:dyDescent="0.3">
      <c r="A643" t="s">
        <v>44</v>
      </c>
      <c r="B643" t="s">
        <v>419</v>
      </c>
      <c r="C643">
        <v>29875488</v>
      </c>
      <c r="D643" t="s">
        <v>44</v>
      </c>
      <c r="E643" t="s">
        <v>338</v>
      </c>
      <c r="F643" t="s">
        <v>210</v>
      </c>
      <c r="G643">
        <v>1</v>
      </c>
      <c r="H643">
        <v>1</v>
      </c>
      <c r="I643">
        <v>0.215</v>
      </c>
      <c r="J643">
        <v>0.57999999999999996</v>
      </c>
      <c r="K643" t="s">
        <v>202</v>
      </c>
      <c r="L643" s="31">
        <v>2.9999999999999999E-89</v>
      </c>
    </row>
    <row r="644" spans="1:12" x14ac:dyDescent="0.3">
      <c r="A644" t="s">
        <v>44</v>
      </c>
      <c r="B644" t="s">
        <v>420</v>
      </c>
      <c r="C644">
        <v>29875488</v>
      </c>
      <c r="D644" t="s">
        <v>44</v>
      </c>
      <c r="E644" t="s">
        <v>338</v>
      </c>
      <c r="F644" t="s">
        <v>210</v>
      </c>
      <c r="G644">
        <v>1</v>
      </c>
      <c r="H644">
        <v>1</v>
      </c>
      <c r="I644">
        <v>0.215</v>
      </c>
      <c r="J644">
        <v>0.44</v>
      </c>
      <c r="K644" t="s">
        <v>358</v>
      </c>
      <c r="L644" s="31">
        <v>9.9999999999999997E-49</v>
      </c>
    </row>
    <row r="645" spans="1:12" x14ac:dyDescent="0.3">
      <c r="A645" t="s">
        <v>44</v>
      </c>
      <c r="B645" t="s">
        <v>421</v>
      </c>
      <c r="C645">
        <v>29875488</v>
      </c>
      <c r="D645" t="s">
        <v>44</v>
      </c>
      <c r="E645" t="s">
        <v>338</v>
      </c>
      <c r="F645" t="s">
        <v>210</v>
      </c>
      <c r="G645">
        <v>1</v>
      </c>
      <c r="H645">
        <v>1</v>
      </c>
      <c r="I645">
        <v>0.215</v>
      </c>
      <c r="J645">
        <v>0.59</v>
      </c>
      <c r="K645" t="s">
        <v>382</v>
      </c>
      <c r="L645" s="31">
        <v>9.9999999999999999E-91</v>
      </c>
    </row>
    <row r="646" spans="1:12" x14ac:dyDescent="0.3">
      <c r="A646" t="s">
        <v>44</v>
      </c>
      <c r="B646" t="s">
        <v>422</v>
      </c>
      <c r="C646">
        <v>29875488</v>
      </c>
      <c r="D646" t="s">
        <v>44</v>
      </c>
      <c r="E646" t="s">
        <v>338</v>
      </c>
      <c r="F646" t="s">
        <v>210</v>
      </c>
      <c r="G646">
        <v>1</v>
      </c>
      <c r="H646">
        <v>1</v>
      </c>
      <c r="I646">
        <v>0.215</v>
      </c>
      <c r="J646">
        <v>0.62</v>
      </c>
      <c r="K646" t="s">
        <v>397</v>
      </c>
      <c r="L646" s="31">
        <v>1.9999999999999999E-104</v>
      </c>
    </row>
    <row r="647" spans="1:12" x14ac:dyDescent="0.3">
      <c r="A647" t="s">
        <v>44</v>
      </c>
      <c r="B647" t="s">
        <v>423</v>
      </c>
      <c r="C647">
        <v>29875488</v>
      </c>
      <c r="D647" t="s">
        <v>44</v>
      </c>
      <c r="E647" t="s">
        <v>338</v>
      </c>
      <c r="F647" t="s">
        <v>210</v>
      </c>
      <c r="G647">
        <v>1</v>
      </c>
      <c r="H647">
        <v>1</v>
      </c>
      <c r="I647">
        <v>0.215</v>
      </c>
      <c r="J647">
        <v>0.38</v>
      </c>
      <c r="K647" t="s">
        <v>239</v>
      </c>
      <c r="L647" s="31">
        <v>4.9999999999999997E-37</v>
      </c>
    </row>
    <row r="648" spans="1:12" x14ac:dyDescent="0.3">
      <c r="A648" t="s">
        <v>44</v>
      </c>
      <c r="B648" t="s">
        <v>424</v>
      </c>
      <c r="C648">
        <v>29875488</v>
      </c>
      <c r="D648" t="s">
        <v>44</v>
      </c>
      <c r="E648" t="s">
        <v>338</v>
      </c>
      <c r="F648" t="s">
        <v>210</v>
      </c>
      <c r="G648">
        <v>1</v>
      </c>
      <c r="H648">
        <v>1</v>
      </c>
      <c r="I648">
        <v>0.215</v>
      </c>
      <c r="J648">
        <v>0.57999999999999996</v>
      </c>
      <c r="K648" t="s">
        <v>202</v>
      </c>
      <c r="L648" s="31">
        <v>9.9999999999999993E-89</v>
      </c>
    </row>
    <row r="649" spans="1:12" x14ac:dyDescent="0.3">
      <c r="A649" t="s">
        <v>44</v>
      </c>
      <c r="B649" t="s">
        <v>425</v>
      </c>
      <c r="C649">
        <v>33067605</v>
      </c>
      <c r="D649" t="s">
        <v>426</v>
      </c>
      <c r="E649" t="s">
        <v>427</v>
      </c>
      <c r="F649" t="s">
        <v>428</v>
      </c>
      <c r="G649">
        <v>0.99390325200295704</v>
      </c>
      <c r="H649">
        <v>1</v>
      </c>
      <c r="I649">
        <v>0.78</v>
      </c>
      <c r="J649">
        <v>0.16120000000000001</v>
      </c>
      <c r="K649" t="s">
        <v>159</v>
      </c>
      <c r="L649" s="31">
        <v>1E-52</v>
      </c>
    </row>
    <row r="650" spans="1:12" x14ac:dyDescent="0.3">
      <c r="A650" t="s">
        <v>44</v>
      </c>
      <c r="B650" t="s">
        <v>429</v>
      </c>
      <c r="C650">
        <v>33067605</v>
      </c>
      <c r="D650" t="s">
        <v>426</v>
      </c>
      <c r="E650" t="s">
        <v>427</v>
      </c>
      <c r="F650" t="s">
        <v>428</v>
      </c>
      <c r="G650">
        <v>0.99390325200295704</v>
      </c>
      <c r="H650">
        <v>1</v>
      </c>
      <c r="I650">
        <v>0.78</v>
      </c>
      <c r="J650">
        <v>0.20910000000000001</v>
      </c>
      <c r="K650" t="s">
        <v>159</v>
      </c>
      <c r="L650" s="31">
        <v>4.0000000000000001E-59</v>
      </c>
    </row>
    <row r="651" spans="1:12" x14ac:dyDescent="0.3">
      <c r="A651" t="s">
        <v>44</v>
      </c>
      <c r="B651" t="s">
        <v>430</v>
      </c>
      <c r="C651">
        <v>33067605</v>
      </c>
      <c r="D651" t="s">
        <v>426</v>
      </c>
      <c r="E651" t="s">
        <v>427</v>
      </c>
      <c r="F651" t="s">
        <v>428</v>
      </c>
      <c r="G651">
        <v>0.99390325200295704</v>
      </c>
      <c r="H651">
        <v>1</v>
      </c>
      <c r="I651">
        <v>0.78</v>
      </c>
      <c r="J651">
        <v>7.0199999999999999E-2</v>
      </c>
      <c r="K651" t="s">
        <v>159</v>
      </c>
      <c r="L651" s="31">
        <v>3E-11</v>
      </c>
    </row>
    <row r="652" spans="1:12" x14ac:dyDescent="0.3">
      <c r="A652" t="s">
        <v>44</v>
      </c>
      <c r="B652" t="s">
        <v>431</v>
      </c>
      <c r="C652">
        <v>29875488</v>
      </c>
      <c r="D652" t="s">
        <v>426</v>
      </c>
      <c r="E652" t="s">
        <v>427</v>
      </c>
      <c r="F652" t="s">
        <v>428</v>
      </c>
      <c r="G652">
        <v>0.99390325200295704</v>
      </c>
      <c r="H652">
        <v>1</v>
      </c>
      <c r="I652">
        <v>0.22</v>
      </c>
      <c r="J652">
        <v>0.28999999999999998</v>
      </c>
      <c r="K652" t="s">
        <v>309</v>
      </c>
      <c r="L652" s="31">
        <v>8.9999999999999997E-22</v>
      </c>
    </row>
    <row r="653" spans="1:12" x14ac:dyDescent="0.3">
      <c r="A653" t="s">
        <v>44</v>
      </c>
      <c r="B653" t="s">
        <v>432</v>
      </c>
      <c r="C653">
        <v>29875488</v>
      </c>
      <c r="D653" t="s">
        <v>426</v>
      </c>
      <c r="E653" t="s">
        <v>427</v>
      </c>
      <c r="F653" t="s">
        <v>428</v>
      </c>
      <c r="G653">
        <v>0.99390325200295704</v>
      </c>
      <c r="H653">
        <v>1</v>
      </c>
      <c r="I653">
        <v>0.22</v>
      </c>
      <c r="J653">
        <v>0.25</v>
      </c>
      <c r="K653" t="s">
        <v>221</v>
      </c>
      <c r="L653" s="31">
        <v>9.9999999999999998E-17</v>
      </c>
    </row>
    <row r="654" spans="1:12" x14ac:dyDescent="0.3">
      <c r="A654" t="s">
        <v>44</v>
      </c>
      <c r="B654" t="s">
        <v>433</v>
      </c>
      <c r="C654">
        <v>29875488</v>
      </c>
      <c r="D654" t="s">
        <v>426</v>
      </c>
      <c r="E654" t="s">
        <v>427</v>
      </c>
      <c r="F654" t="s">
        <v>428</v>
      </c>
      <c r="G654">
        <v>0.99390325200295704</v>
      </c>
      <c r="H654">
        <v>1</v>
      </c>
      <c r="I654">
        <v>0.22</v>
      </c>
      <c r="J654">
        <v>0.5</v>
      </c>
      <c r="K654" t="s">
        <v>287</v>
      </c>
      <c r="L654" s="31">
        <v>6.0000000000000004E-66</v>
      </c>
    </row>
    <row r="655" spans="1:12" x14ac:dyDescent="0.3">
      <c r="A655" t="s">
        <v>44</v>
      </c>
      <c r="B655" t="s">
        <v>434</v>
      </c>
      <c r="C655">
        <v>29875488</v>
      </c>
      <c r="D655" t="s">
        <v>426</v>
      </c>
      <c r="E655" t="s">
        <v>427</v>
      </c>
      <c r="F655" t="s">
        <v>428</v>
      </c>
      <c r="G655">
        <v>0.99390325200295704</v>
      </c>
      <c r="H655">
        <v>1</v>
      </c>
      <c r="I655">
        <v>0.22</v>
      </c>
      <c r="J655">
        <v>0.62</v>
      </c>
      <c r="K655" t="s">
        <v>397</v>
      </c>
      <c r="L655" s="31">
        <v>3.9999999999999997E-104</v>
      </c>
    </row>
    <row r="656" spans="1:12" x14ac:dyDescent="0.3">
      <c r="A656" t="s">
        <v>44</v>
      </c>
      <c r="B656" t="s">
        <v>435</v>
      </c>
      <c r="C656">
        <v>29875488</v>
      </c>
      <c r="D656" t="s">
        <v>426</v>
      </c>
      <c r="E656" t="s">
        <v>427</v>
      </c>
      <c r="F656" t="s">
        <v>428</v>
      </c>
      <c r="G656">
        <v>0.99390325200295704</v>
      </c>
      <c r="H656">
        <v>1</v>
      </c>
      <c r="I656">
        <v>0.22</v>
      </c>
      <c r="J656">
        <v>0.24</v>
      </c>
      <c r="K656" t="s">
        <v>171</v>
      </c>
      <c r="L656" s="31">
        <v>1.0000000000000001E-15</v>
      </c>
    </row>
    <row r="657" spans="1:12" x14ac:dyDescent="0.3">
      <c r="A657" t="s">
        <v>44</v>
      </c>
      <c r="B657" t="s">
        <v>436</v>
      </c>
      <c r="C657">
        <v>29875488</v>
      </c>
      <c r="D657" t="s">
        <v>426</v>
      </c>
      <c r="E657" t="s">
        <v>427</v>
      </c>
      <c r="F657" t="s">
        <v>428</v>
      </c>
      <c r="G657">
        <v>0.99390325200295704</v>
      </c>
      <c r="H657">
        <v>1</v>
      </c>
      <c r="I657">
        <v>0.22</v>
      </c>
      <c r="J657">
        <v>0.31</v>
      </c>
      <c r="K657" t="s">
        <v>212</v>
      </c>
      <c r="L657" s="31">
        <v>1.9999999999999998E-24</v>
      </c>
    </row>
    <row r="658" spans="1:12" x14ac:dyDescent="0.3">
      <c r="A658" t="s">
        <v>44</v>
      </c>
      <c r="B658" t="s">
        <v>437</v>
      </c>
      <c r="C658">
        <v>29875488</v>
      </c>
      <c r="D658" t="s">
        <v>426</v>
      </c>
      <c r="E658" t="s">
        <v>427</v>
      </c>
      <c r="F658" t="s">
        <v>428</v>
      </c>
      <c r="G658">
        <v>0.99390325200295704</v>
      </c>
      <c r="H658">
        <v>1</v>
      </c>
      <c r="I658">
        <v>0.22</v>
      </c>
      <c r="J658">
        <v>0.48</v>
      </c>
      <c r="K658" t="s">
        <v>273</v>
      </c>
      <c r="L658" s="31">
        <v>4.0000000000000002E-62</v>
      </c>
    </row>
    <row r="659" spans="1:12" x14ac:dyDescent="0.3">
      <c r="A659" t="s">
        <v>44</v>
      </c>
      <c r="B659" t="s">
        <v>438</v>
      </c>
      <c r="C659">
        <v>29875488</v>
      </c>
      <c r="D659" t="s">
        <v>426</v>
      </c>
      <c r="E659" t="s">
        <v>427</v>
      </c>
      <c r="F659" t="s">
        <v>428</v>
      </c>
      <c r="G659">
        <v>0.99390325200295704</v>
      </c>
      <c r="H659">
        <v>1</v>
      </c>
      <c r="I659">
        <v>0.22</v>
      </c>
      <c r="J659">
        <v>0.24</v>
      </c>
      <c r="K659" t="s">
        <v>171</v>
      </c>
      <c r="L659" s="31">
        <v>1.0000000000000001E-15</v>
      </c>
    </row>
    <row r="660" spans="1:12" x14ac:dyDescent="0.3">
      <c r="A660" t="s">
        <v>44</v>
      </c>
      <c r="B660" t="s">
        <v>439</v>
      </c>
      <c r="C660">
        <v>29875488</v>
      </c>
      <c r="D660" t="s">
        <v>426</v>
      </c>
      <c r="E660" t="s">
        <v>427</v>
      </c>
      <c r="F660" t="s">
        <v>428</v>
      </c>
      <c r="G660">
        <v>0.99390325200295704</v>
      </c>
      <c r="H660">
        <v>1</v>
      </c>
      <c r="I660">
        <v>0.22</v>
      </c>
      <c r="J660">
        <v>0.26</v>
      </c>
      <c r="K660" t="s">
        <v>167</v>
      </c>
      <c r="L660" s="31">
        <v>4.0000000000000003E-18</v>
      </c>
    </row>
    <row r="661" spans="1:12" x14ac:dyDescent="0.3">
      <c r="A661" t="s">
        <v>44</v>
      </c>
      <c r="B661" t="s">
        <v>440</v>
      </c>
      <c r="C661">
        <v>29875488</v>
      </c>
      <c r="D661" t="s">
        <v>426</v>
      </c>
      <c r="E661" t="s">
        <v>427</v>
      </c>
      <c r="F661" t="s">
        <v>428</v>
      </c>
      <c r="G661">
        <v>0.99390325200295704</v>
      </c>
      <c r="H661">
        <v>1</v>
      </c>
      <c r="I661">
        <v>0.22</v>
      </c>
      <c r="J661">
        <v>0.22</v>
      </c>
      <c r="K661" t="s">
        <v>182</v>
      </c>
      <c r="L661" s="31">
        <v>1E-13</v>
      </c>
    </row>
    <row r="662" spans="1:12" x14ac:dyDescent="0.3">
      <c r="A662" t="s">
        <v>44</v>
      </c>
      <c r="B662" t="s">
        <v>441</v>
      </c>
      <c r="C662">
        <v>29875488</v>
      </c>
      <c r="D662" t="s">
        <v>426</v>
      </c>
      <c r="E662" t="s">
        <v>427</v>
      </c>
      <c r="F662" t="s">
        <v>428</v>
      </c>
      <c r="G662">
        <v>0.99390325200295704</v>
      </c>
      <c r="H662">
        <v>1</v>
      </c>
      <c r="I662">
        <v>0.22</v>
      </c>
      <c r="J662">
        <v>0.36</v>
      </c>
      <c r="K662" t="s">
        <v>247</v>
      </c>
      <c r="L662" s="31">
        <v>1.9999999999999999E-34</v>
      </c>
    </row>
    <row r="663" spans="1:12" x14ac:dyDescent="0.3">
      <c r="A663" t="s">
        <v>44</v>
      </c>
      <c r="B663" t="s">
        <v>442</v>
      </c>
      <c r="C663">
        <v>29875488</v>
      </c>
      <c r="D663" t="s">
        <v>426</v>
      </c>
      <c r="E663" t="s">
        <v>427</v>
      </c>
      <c r="F663" t="s">
        <v>428</v>
      </c>
      <c r="G663">
        <v>0.99390325200295704</v>
      </c>
      <c r="H663">
        <v>1</v>
      </c>
      <c r="I663">
        <v>0.22</v>
      </c>
      <c r="J663">
        <v>0.44</v>
      </c>
      <c r="K663" t="s">
        <v>358</v>
      </c>
      <c r="L663" s="31">
        <v>4.9999999999999997E-50</v>
      </c>
    </row>
    <row r="664" spans="1:12" x14ac:dyDescent="0.3">
      <c r="A664" t="s">
        <v>44</v>
      </c>
      <c r="B664" t="s">
        <v>443</v>
      </c>
      <c r="C664">
        <v>29875488</v>
      </c>
      <c r="D664" t="s">
        <v>426</v>
      </c>
      <c r="E664" t="s">
        <v>427</v>
      </c>
      <c r="F664" t="s">
        <v>428</v>
      </c>
      <c r="G664">
        <v>0.99390325200295704</v>
      </c>
      <c r="H664">
        <v>1</v>
      </c>
      <c r="I664">
        <v>0.22</v>
      </c>
      <c r="J664">
        <v>0.26</v>
      </c>
      <c r="K664" t="s">
        <v>167</v>
      </c>
      <c r="L664" s="31">
        <v>8.0000000000000006E-18</v>
      </c>
    </row>
    <row r="665" spans="1:12" x14ac:dyDescent="0.3">
      <c r="A665" t="s">
        <v>44</v>
      </c>
      <c r="B665" t="s">
        <v>444</v>
      </c>
      <c r="C665">
        <v>29875488</v>
      </c>
      <c r="D665" t="s">
        <v>426</v>
      </c>
      <c r="E665" t="s">
        <v>427</v>
      </c>
      <c r="F665" t="s">
        <v>428</v>
      </c>
      <c r="G665">
        <v>0.99390325200295704</v>
      </c>
      <c r="H665">
        <v>1</v>
      </c>
      <c r="I665">
        <v>0.22</v>
      </c>
      <c r="J665">
        <v>0.5</v>
      </c>
      <c r="K665" t="s">
        <v>287</v>
      </c>
      <c r="L665" s="31">
        <v>4.9999999999999998E-65</v>
      </c>
    </row>
    <row r="666" spans="1:12" x14ac:dyDescent="0.3">
      <c r="A666" t="s">
        <v>44</v>
      </c>
      <c r="B666" t="s">
        <v>445</v>
      </c>
      <c r="C666">
        <v>29875488</v>
      </c>
      <c r="D666" t="s">
        <v>426</v>
      </c>
      <c r="E666" t="s">
        <v>427</v>
      </c>
      <c r="F666" t="s">
        <v>428</v>
      </c>
      <c r="G666">
        <v>0.99390325200295704</v>
      </c>
      <c r="H666">
        <v>1</v>
      </c>
      <c r="I666">
        <v>0.22</v>
      </c>
      <c r="J666">
        <v>0.54</v>
      </c>
      <c r="K666" t="s">
        <v>233</v>
      </c>
      <c r="L666" s="31">
        <v>1E-78</v>
      </c>
    </row>
    <row r="667" spans="1:12" x14ac:dyDescent="0.3">
      <c r="A667" t="s">
        <v>44</v>
      </c>
      <c r="B667" t="s">
        <v>446</v>
      </c>
      <c r="C667">
        <v>29875488</v>
      </c>
      <c r="D667" t="s">
        <v>426</v>
      </c>
      <c r="E667" t="s">
        <v>427</v>
      </c>
      <c r="F667" t="s">
        <v>428</v>
      </c>
      <c r="G667">
        <v>0.99390325200295704</v>
      </c>
      <c r="H667">
        <v>1</v>
      </c>
      <c r="I667">
        <v>0.22</v>
      </c>
      <c r="J667">
        <v>0.51</v>
      </c>
      <c r="K667" t="s">
        <v>333</v>
      </c>
      <c r="L667" s="31">
        <v>7.0000000000000003E-68</v>
      </c>
    </row>
    <row r="668" spans="1:12" x14ac:dyDescent="0.3">
      <c r="A668" t="s">
        <v>44</v>
      </c>
      <c r="B668" t="s">
        <v>447</v>
      </c>
      <c r="C668">
        <v>29875488</v>
      </c>
      <c r="D668" t="s">
        <v>426</v>
      </c>
      <c r="E668" t="s">
        <v>427</v>
      </c>
      <c r="F668" t="s">
        <v>428</v>
      </c>
      <c r="G668">
        <v>0.99390325200295704</v>
      </c>
      <c r="H668">
        <v>1</v>
      </c>
      <c r="I668">
        <v>0.22</v>
      </c>
      <c r="J668">
        <v>0.25</v>
      </c>
      <c r="K668">
        <f>-0.19--0.31</f>
        <v>0.12</v>
      </c>
      <c r="L668" s="31">
        <v>2E-16</v>
      </c>
    </row>
    <row r="669" spans="1:12" x14ac:dyDescent="0.3">
      <c r="A669" t="s">
        <v>44</v>
      </c>
      <c r="B669" t="s">
        <v>448</v>
      </c>
      <c r="C669">
        <v>29875488</v>
      </c>
      <c r="D669" t="s">
        <v>426</v>
      </c>
      <c r="E669" t="s">
        <v>427</v>
      </c>
      <c r="F669" t="s">
        <v>428</v>
      </c>
      <c r="G669">
        <v>0.99390325200295704</v>
      </c>
      <c r="H669">
        <v>1</v>
      </c>
      <c r="I669">
        <v>0.22</v>
      </c>
      <c r="J669">
        <v>0.25</v>
      </c>
      <c r="K669" t="s">
        <v>221</v>
      </c>
      <c r="L669" s="31">
        <v>3.0000000000000001E-17</v>
      </c>
    </row>
    <row r="670" spans="1:12" x14ac:dyDescent="0.3">
      <c r="A670" t="s">
        <v>44</v>
      </c>
      <c r="B670" t="s">
        <v>449</v>
      </c>
      <c r="C670">
        <v>29875488</v>
      </c>
      <c r="D670" t="s">
        <v>426</v>
      </c>
      <c r="E670" t="s">
        <v>427</v>
      </c>
      <c r="F670" t="s">
        <v>428</v>
      </c>
      <c r="G670">
        <v>0.99390325200295704</v>
      </c>
      <c r="H670">
        <v>1</v>
      </c>
      <c r="I670">
        <v>0.22</v>
      </c>
      <c r="J670">
        <v>0.27</v>
      </c>
      <c r="K670" t="s">
        <v>169</v>
      </c>
      <c r="L670" s="31">
        <v>5.9999999999999999E-19</v>
      </c>
    </row>
    <row r="671" spans="1:12" x14ac:dyDescent="0.3">
      <c r="A671" t="s">
        <v>44</v>
      </c>
      <c r="B671" t="s">
        <v>450</v>
      </c>
      <c r="C671">
        <v>29875488</v>
      </c>
      <c r="D671" t="s">
        <v>426</v>
      </c>
      <c r="E671" t="s">
        <v>427</v>
      </c>
      <c r="F671" t="s">
        <v>428</v>
      </c>
      <c r="G671">
        <v>0.99390325200295704</v>
      </c>
      <c r="H671">
        <v>1</v>
      </c>
      <c r="I671">
        <v>0.22</v>
      </c>
      <c r="J671">
        <v>0.23</v>
      </c>
      <c r="K671" t="s">
        <v>180</v>
      </c>
      <c r="L671" s="31">
        <v>2E-14</v>
      </c>
    </row>
    <row r="672" spans="1:12" x14ac:dyDescent="0.3">
      <c r="A672" t="s">
        <v>44</v>
      </c>
      <c r="B672" t="s">
        <v>404</v>
      </c>
      <c r="C672">
        <v>29875488</v>
      </c>
      <c r="D672" t="s">
        <v>426</v>
      </c>
      <c r="E672" t="s">
        <v>427</v>
      </c>
      <c r="F672" t="s">
        <v>428</v>
      </c>
      <c r="G672">
        <v>0.99390325200295704</v>
      </c>
      <c r="H672">
        <v>1</v>
      </c>
      <c r="I672">
        <v>0.22</v>
      </c>
      <c r="J672">
        <v>0.37</v>
      </c>
      <c r="K672" t="s">
        <v>265</v>
      </c>
      <c r="L672" s="31">
        <v>5E-36</v>
      </c>
    </row>
    <row r="673" spans="1:12" x14ac:dyDescent="0.3">
      <c r="A673" t="s">
        <v>44</v>
      </c>
      <c r="B673" t="s">
        <v>451</v>
      </c>
      <c r="C673">
        <v>29875488</v>
      </c>
      <c r="D673" t="s">
        <v>426</v>
      </c>
      <c r="E673" t="s">
        <v>427</v>
      </c>
      <c r="F673" t="s">
        <v>428</v>
      </c>
      <c r="G673">
        <v>0.99390325200295704</v>
      </c>
      <c r="H673">
        <v>1</v>
      </c>
      <c r="I673">
        <v>0.22</v>
      </c>
      <c r="J673">
        <v>0.27</v>
      </c>
      <c r="K673" t="s">
        <v>169</v>
      </c>
      <c r="L673" s="31">
        <v>7.9999999999999998E-19</v>
      </c>
    </row>
    <row r="674" spans="1:12" x14ac:dyDescent="0.3">
      <c r="A674" t="s">
        <v>44</v>
      </c>
      <c r="B674" t="s">
        <v>452</v>
      </c>
      <c r="C674">
        <v>29875488</v>
      </c>
      <c r="D674" t="s">
        <v>426</v>
      </c>
      <c r="E674" t="s">
        <v>427</v>
      </c>
      <c r="F674" t="s">
        <v>428</v>
      </c>
      <c r="G674">
        <v>0.99390325200295704</v>
      </c>
      <c r="H674">
        <v>1</v>
      </c>
      <c r="I674">
        <v>0.22</v>
      </c>
      <c r="J674">
        <v>0.37</v>
      </c>
      <c r="K674" t="s">
        <v>265</v>
      </c>
      <c r="L674" s="31">
        <v>1.9999999999999999E-36</v>
      </c>
    </row>
    <row r="675" spans="1:12" x14ac:dyDescent="0.3">
      <c r="A675" t="s">
        <v>44</v>
      </c>
      <c r="B675" t="s">
        <v>453</v>
      </c>
      <c r="C675">
        <v>29875488</v>
      </c>
      <c r="D675" t="s">
        <v>426</v>
      </c>
      <c r="E675" t="s">
        <v>427</v>
      </c>
      <c r="F675" t="s">
        <v>428</v>
      </c>
      <c r="G675">
        <v>0.99390325200295704</v>
      </c>
      <c r="H675">
        <v>1</v>
      </c>
      <c r="I675">
        <v>0.22</v>
      </c>
      <c r="J675">
        <v>0.45</v>
      </c>
      <c r="K675" t="s">
        <v>231</v>
      </c>
      <c r="L675" s="31">
        <v>2.0000000000000001E-53</v>
      </c>
    </row>
    <row r="676" spans="1:12" x14ac:dyDescent="0.3">
      <c r="A676" t="s">
        <v>44</v>
      </c>
      <c r="B676" t="s">
        <v>454</v>
      </c>
      <c r="C676">
        <v>29875488</v>
      </c>
      <c r="D676" t="s">
        <v>426</v>
      </c>
      <c r="E676" t="s">
        <v>427</v>
      </c>
      <c r="F676" t="s">
        <v>428</v>
      </c>
      <c r="G676">
        <v>0.99390325200295704</v>
      </c>
      <c r="H676">
        <v>1</v>
      </c>
      <c r="I676">
        <v>0.22</v>
      </c>
      <c r="J676">
        <v>0.3</v>
      </c>
      <c r="K676" t="s">
        <v>285</v>
      </c>
      <c r="L676" s="31">
        <v>3E-24</v>
      </c>
    </row>
    <row r="677" spans="1:12" x14ac:dyDescent="0.3">
      <c r="A677" t="s">
        <v>44</v>
      </c>
      <c r="B677" t="s">
        <v>455</v>
      </c>
      <c r="C677">
        <v>29875488</v>
      </c>
      <c r="D677" t="s">
        <v>426</v>
      </c>
      <c r="E677" t="s">
        <v>427</v>
      </c>
      <c r="F677" t="s">
        <v>428</v>
      </c>
      <c r="G677">
        <v>0.99390325200295704</v>
      </c>
      <c r="H677">
        <v>1</v>
      </c>
      <c r="I677">
        <v>0.22</v>
      </c>
      <c r="J677">
        <v>0.35</v>
      </c>
      <c r="K677" t="s">
        <v>177</v>
      </c>
      <c r="L677" s="31">
        <v>8.9999999999999998E-33</v>
      </c>
    </row>
    <row r="678" spans="1:12" x14ac:dyDescent="0.3">
      <c r="A678" t="s">
        <v>44</v>
      </c>
      <c r="B678" t="s">
        <v>456</v>
      </c>
      <c r="C678">
        <v>29875488</v>
      </c>
      <c r="D678" t="s">
        <v>426</v>
      </c>
      <c r="E678" t="s">
        <v>427</v>
      </c>
      <c r="F678" t="s">
        <v>428</v>
      </c>
      <c r="G678">
        <v>0.99390325200295704</v>
      </c>
      <c r="H678">
        <v>1</v>
      </c>
      <c r="I678">
        <v>0.22</v>
      </c>
      <c r="J678">
        <v>0.21</v>
      </c>
      <c r="K678" t="s">
        <v>218</v>
      </c>
      <c r="L678" s="31">
        <v>9.9999999999999998E-13</v>
      </c>
    </row>
    <row r="679" spans="1:12" x14ac:dyDescent="0.3">
      <c r="A679" t="s">
        <v>44</v>
      </c>
      <c r="B679" t="s">
        <v>457</v>
      </c>
      <c r="C679">
        <v>29875488</v>
      </c>
      <c r="D679" t="s">
        <v>426</v>
      </c>
      <c r="E679" t="s">
        <v>427</v>
      </c>
      <c r="F679" t="s">
        <v>428</v>
      </c>
      <c r="G679">
        <v>0.99390325200295704</v>
      </c>
      <c r="H679">
        <v>1</v>
      </c>
      <c r="I679">
        <v>0.22</v>
      </c>
      <c r="J679">
        <v>0.36</v>
      </c>
      <c r="K679" t="s">
        <v>247</v>
      </c>
      <c r="L679" s="31">
        <v>1.9999999999999999E-34</v>
      </c>
    </row>
    <row r="680" spans="1:12" x14ac:dyDescent="0.3">
      <c r="A680" t="s">
        <v>44</v>
      </c>
      <c r="B680" t="s">
        <v>458</v>
      </c>
      <c r="C680">
        <v>29875488</v>
      </c>
      <c r="D680" t="s">
        <v>426</v>
      </c>
      <c r="E680" t="s">
        <v>427</v>
      </c>
      <c r="F680" t="s">
        <v>428</v>
      </c>
      <c r="G680">
        <v>0.99390325200295704</v>
      </c>
      <c r="H680">
        <v>1</v>
      </c>
      <c r="I680">
        <v>0.22</v>
      </c>
      <c r="J680">
        <v>0.32</v>
      </c>
      <c r="K680" t="s">
        <v>215</v>
      </c>
      <c r="L680" s="31">
        <v>2.0000000000000001E-27</v>
      </c>
    </row>
    <row r="681" spans="1:12" x14ac:dyDescent="0.3">
      <c r="A681" t="s">
        <v>44</v>
      </c>
      <c r="B681" t="s">
        <v>459</v>
      </c>
      <c r="C681">
        <v>29875488</v>
      </c>
      <c r="D681" t="s">
        <v>426</v>
      </c>
      <c r="E681" t="s">
        <v>427</v>
      </c>
      <c r="F681" t="s">
        <v>428</v>
      </c>
      <c r="G681">
        <v>0.99390325200295704</v>
      </c>
      <c r="H681">
        <v>1</v>
      </c>
      <c r="I681">
        <v>0.22</v>
      </c>
      <c r="J681">
        <v>0.4</v>
      </c>
      <c r="K681" t="s">
        <v>243</v>
      </c>
      <c r="L681" s="31">
        <v>4.0000000000000002E-42</v>
      </c>
    </row>
    <row r="682" spans="1:12" x14ac:dyDescent="0.3">
      <c r="A682" t="s">
        <v>44</v>
      </c>
      <c r="B682" t="s">
        <v>460</v>
      </c>
      <c r="C682">
        <v>29875488</v>
      </c>
      <c r="D682" t="s">
        <v>426</v>
      </c>
      <c r="E682" t="s">
        <v>427</v>
      </c>
      <c r="F682" t="s">
        <v>428</v>
      </c>
      <c r="G682">
        <v>0.99390325200295704</v>
      </c>
      <c r="H682">
        <v>1</v>
      </c>
      <c r="I682">
        <v>0.22</v>
      </c>
      <c r="J682">
        <v>0.41</v>
      </c>
      <c r="K682" t="s">
        <v>175</v>
      </c>
      <c r="L682" s="31">
        <v>5.0000000000000002E-43</v>
      </c>
    </row>
    <row r="683" spans="1:12" x14ac:dyDescent="0.3">
      <c r="A683" t="s">
        <v>44</v>
      </c>
      <c r="B683" t="s">
        <v>461</v>
      </c>
      <c r="C683">
        <v>29875488</v>
      </c>
      <c r="D683" t="s">
        <v>426</v>
      </c>
      <c r="E683" t="s">
        <v>427</v>
      </c>
      <c r="F683" t="s">
        <v>428</v>
      </c>
      <c r="G683">
        <v>0.99390325200295704</v>
      </c>
      <c r="H683">
        <v>1</v>
      </c>
      <c r="I683">
        <v>0.22</v>
      </c>
      <c r="J683">
        <v>0.22</v>
      </c>
      <c r="K683" t="s">
        <v>182</v>
      </c>
      <c r="L683" s="31">
        <v>4.0000000000000001E-13</v>
      </c>
    </row>
    <row r="684" spans="1:12" x14ac:dyDescent="0.3">
      <c r="A684" t="s">
        <v>44</v>
      </c>
      <c r="B684" t="s">
        <v>462</v>
      </c>
      <c r="C684">
        <v>34594039</v>
      </c>
      <c r="D684" t="s">
        <v>426</v>
      </c>
      <c r="E684" t="s">
        <v>427</v>
      </c>
      <c r="F684" t="s">
        <v>428</v>
      </c>
      <c r="G684">
        <v>0.99390325200295704</v>
      </c>
      <c r="H684">
        <v>1</v>
      </c>
      <c r="I684" t="s">
        <v>463</v>
      </c>
      <c r="J684">
        <v>6.3700000000000007E-2</v>
      </c>
      <c r="K684" t="s">
        <v>464</v>
      </c>
      <c r="L684" s="31">
        <v>4.0000000000000004E-111</v>
      </c>
    </row>
    <row r="685" spans="1:12" x14ac:dyDescent="0.3">
      <c r="A685" t="s">
        <v>44</v>
      </c>
      <c r="B685" t="s">
        <v>465</v>
      </c>
      <c r="C685">
        <v>37596262</v>
      </c>
      <c r="D685" t="s">
        <v>426</v>
      </c>
      <c r="E685" t="s">
        <v>427</v>
      </c>
      <c r="F685" t="s">
        <v>428</v>
      </c>
      <c r="G685">
        <v>0.99390325200295704</v>
      </c>
      <c r="H685">
        <v>1</v>
      </c>
      <c r="I685">
        <v>0.2167</v>
      </c>
      <c r="J685">
        <v>0.121147</v>
      </c>
      <c r="K685" t="s">
        <v>466</v>
      </c>
      <c r="L685" s="31">
        <v>6.0000000000000005E-44</v>
      </c>
    </row>
    <row r="686" spans="1:12" x14ac:dyDescent="0.3">
      <c r="A686" t="s">
        <v>44</v>
      </c>
      <c r="B686" t="s">
        <v>462</v>
      </c>
      <c r="C686">
        <v>32888493</v>
      </c>
      <c r="D686" t="s">
        <v>467</v>
      </c>
      <c r="E686" t="s">
        <v>468</v>
      </c>
      <c r="F686" t="s">
        <v>469</v>
      </c>
      <c r="G686">
        <v>0.97559289231726998</v>
      </c>
      <c r="H686">
        <v>0.99381315227886302</v>
      </c>
      <c r="I686">
        <v>0.202101</v>
      </c>
      <c r="J686" t="s">
        <v>159</v>
      </c>
      <c r="K686" t="s">
        <v>159</v>
      </c>
      <c r="L686" s="31">
        <v>6E-176</v>
      </c>
    </row>
    <row r="687" spans="1:12" x14ac:dyDescent="0.3">
      <c r="A687" t="s">
        <v>44</v>
      </c>
      <c r="B687" t="s">
        <v>462</v>
      </c>
      <c r="C687">
        <v>32888493</v>
      </c>
      <c r="D687" t="s">
        <v>467</v>
      </c>
      <c r="E687" t="s">
        <v>468</v>
      </c>
      <c r="F687" t="s">
        <v>469</v>
      </c>
      <c r="G687">
        <v>0.97559289231726998</v>
      </c>
      <c r="H687">
        <v>0.99381315227886302</v>
      </c>
      <c r="I687">
        <v>0.21107000000000001</v>
      </c>
      <c r="J687">
        <v>6.5178E-2</v>
      </c>
      <c r="K687" t="s">
        <v>470</v>
      </c>
      <c r="L687" s="31">
        <v>1E-173</v>
      </c>
    </row>
    <row r="688" spans="1:12" x14ac:dyDescent="0.3">
      <c r="A688" t="s">
        <v>44</v>
      </c>
      <c r="B688" t="s">
        <v>471</v>
      </c>
      <c r="C688">
        <v>29875488</v>
      </c>
      <c r="D688" t="s">
        <v>467</v>
      </c>
      <c r="E688" t="s">
        <v>468</v>
      </c>
      <c r="F688" t="s">
        <v>469</v>
      </c>
      <c r="G688">
        <v>0.97559289231726998</v>
      </c>
      <c r="H688">
        <v>0.99381315227886302</v>
      </c>
      <c r="I688">
        <v>0.214</v>
      </c>
      <c r="J688">
        <v>0.21</v>
      </c>
      <c r="K688">
        <f>-0.15--0.27</f>
        <v>0.12000000000000002</v>
      </c>
      <c r="L688" s="31">
        <v>3.0000000000000001E-12</v>
      </c>
    </row>
    <row r="689" spans="1:12" x14ac:dyDescent="0.3">
      <c r="A689" t="s">
        <v>44</v>
      </c>
      <c r="B689" t="s">
        <v>472</v>
      </c>
      <c r="C689">
        <v>29875488</v>
      </c>
      <c r="D689" t="s">
        <v>467</v>
      </c>
      <c r="E689" t="s">
        <v>468</v>
      </c>
      <c r="F689" t="s">
        <v>469</v>
      </c>
      <c r="G689">
        <v>0.97559289231726998</v>
      </c>
      <c r="H689">
        <v>0.99381315227886302</v>
      </c>
      <c r="I689">
        <v>0.214</v>
      </c>
      <c r="J689">
        <v>0.56999999999999995</v>
      </c>
      <c r="K689" t="s">
        <v>306</v>
      </c>
      <c r="L689" s="31">
        <v>4.0000000000000002E-89</v>
      </c>
    </row>
    <row r="690" spans="1:12" x14ac:dyDescent="0.3">
      <c r="A690" t="s">
        <v>44</v>
      </c>
      <c r="B690" t="s">
        <v>473</v>
      </c>
      <c r="C690">
        <v>29875488</v>
      </c>
      <c r="D690" t="s">
        <v>467</v>
      </c>
      <c r="E690" t="s">
        <v>468</v>
      </c>
      <c r="F690" t="s">
        <v>469</v>
      </c>
      <c r="G690">
        <v>0.97559289231726998</v>
      </c>
      <c r="H690">
        <v>0.99381315227886302</v>
      </c>
      <c r="I690">
        <v>0.214</v>
      </c>
      <c r="J690">
        <v>0.65</v>
      </c>
      <c r="K690" t="s">
        <v>364</v>
      </c>
      <c r="L690" s="31">
        <v>9.9999999999999998E-122</v>
      </c>
    </row>
    <row r="691" spans="1:12" x14ac:dyDescent="0.3">
      <c r="A691" t="s">
        <v>44</v>
      </c>
      <c r="B691" t="s">
        <v>474</v>
      </c>
      <c r="C691">
        <v>29875488</v>
      </c>
      <c r="D691" t="s">
        <v>467</v>
      </c>
      <c r="E691" t="s">
        <v>468</v>
      </c>
      <c r="F691" t="s">
        <v>469</v>
      </c>
      <c r="G691">
        <v>0.97559289231726998</v>
      </c>
      <c r="H691">
        <v>0.99381315227886302</v>
      </c>
      <c r="I691">
        <v>0.214</v>
      </c>
      <c r="J691">
        <v>0.7</v>
      </c>
      <c r="K691" t="s">
        <v>349</v>
      </c>
      <c r="L691" s="31">
        <v>9.9999999999999995E-144</v>
      </c>
    </row>
    <row r="692" spans="1:12" x14ac:dyDescent="0.3">
      <c r="A692" t="s">
        <v>44</v>
      </c>
      <c r="B692" t="s">
        <v>475</v>
      </c>
      <c r="C692">
        <v>29875488</v>
      </c>
      <c r="D692" t="s">
        <v>467</v>
      </c>
      <c r="E692" t="s">
        <v>468</v>
      </c>
      <c r="F692" t="s">
        <v>469</v>
      </c>
      <c r="G692">
        <v>0.97559289231726998</v>
      </c>
      <c r="H692">
        <v>0.99381315227886302</v>
      </c>
      <c r="I692">
        <v>0.214</v>
      </c>
      <c r="J692">
        <v>0.46</v>
      </c>
      <c r="K692" t="s">
        <v>241</v>
      </c>
      <c r="L692" s="31">
        <v>1.9999999999999999E-57</v>
      </c>
    </row>
    <row r="693" spans="1:12" x14ac:dyDescent="0.3">
      <c r="A693" t="s">
        <v>44</v>
      </c>
      <c r="B693" t="s">
        <v>476</v>
      </c>
      <c r="C693">
        <v>29875488</v>
      </c>
      <c r="D693" t="s">
        <v>467</v>
      </c>
      <c r="E693" t="s">
        <v>468</v>
      </c>
      <c r="F693" t="s">
        <v>469</v>
      </c>
      <c r="G693">
        <v>0.97559289231726998</v>
      </c>
      <c r="H693">
        <v>0.99381315227886302</v>
      </c>
      <c r="I693">
        <v>0.214</v>
      </c>
      <c r="J693">
        <v>0.5</v>
      </c>
      <c r="K693" t="s">
        <v>287</v>
      </c>
      <c r="L693" s="31">
        <v>9.0000000000000002E-69</v>
      </c>
    </row>
    <row r="694" spans="1:12" x14ac:dyDescent="0.3">
      <c r="A694" t="s">
        <v>44</v>
      </c>
      <c r="B694" t="s">
        <v>477</v>
      </c>
      <c r="C694">
        <v>29875488</v>
      </c>
      <c r="D694" t="s">
        <v>467</v>
      </c>
      <c r="E694" t="s">
        <v>468</v>
      </c>
      <c r="F694" t="s">
        <v>469</v>
      </c>
      <c r="G694">
        <v>0.97559289231726998</v>
      </c>
      <c r="H694">
        <v>0.99381315227886302</v>
      </c>
      <c r="I694">
        <v>0.214</v>
      </c>
      <c r="J694">
        <v>0.47</v>
      </c>
      <c r="K694" t="s">
        <v>351</v>
      </c>
      <c r="L694" s="31">
        <v>3.0000000000000001E-59</v>
      </c>
    </row>
    <row r="695" spans="1:12" x14ac:dyDescent="0.3">
      <c r="A695" t="s">
        <v>44</v>
      </c>
      <c r="B695" t="s">
        <v>478</v>
      </c>
      <c r="C695">
        <v>29875488</v>
      </c>
      <c r="D695" t="s">
        <v>467</v>
      </c>
      <c r="E695" t="s">
        <v>468</v>
      </c>
      <c r="F695" t="s">
        <v>469</v>
      </c>
      <c r="G695">
        <v>0.97559289231726998</v>
      </c>
      <c r="H695">
        <v>0.99381315227886302</v>
      </c>
      <c r="I695">
        <v>0.214</v>
      </c>
      <c r="J695">
        <v>0.75</v>
      </c>
      <c r="K695" t="s">
        <v>479</v>
      </c>
      <c r="L695" s="31">
        <v>5E-168</v>
      </c>
    </row>
    <row r="696" spans="1:12" x14ac:dyDescent="0.3">
      <c r="A696" t="s">
        <v>44</v>
      </c>
      <c r="B696" t="s">
        <v>480</v>
      </c>
      <c r="C696">
        <v>29875488</v>
      </c>
      <c r="D696" t="s">
        <v>467</v>
      </c>
      <c r="E696" t="s">
        <v>468</v>
      </c>
      <c r="F696" t="s">
        <v>469</v>
      </c>
      <c r="G696">
        <v>0.97559289231726998</v>
      </c>
      <c r="H696">
        <v>0.99381315227886302</v>
      </c>
      <c r="I696">
        <v>0.214</v>
      </c>
      <c r="J696">
        <v>0.39</v>
      </c>
      <c r="K696" t="s">
        <v>165</v>
      </c>
      <c r="L696" s="31">
        <v>9.9999999999999993E-41</v>
      </c>
    </row>
    <row r="697" spans="1:12" x14ac:dyDescent="0.3">
      <c r="A697" t="s">
        <v>44</v>
      </c>
      <c r="B697" t="s">
        <v>481</v>
      </c>
      <c r="C697">
        <v>29875488</v>
      </c>
      <c r="D697" t="s">
        <v>467</v>
      </c>
      <c r="E697" t="s">
        <v>468</v>
      </c>
      <c r="F697" t="s">
        <v>469</v>
      </c>
      <c r="G697">
        <v>0.97559289231726998</v>
      </c>
      <c r="H697">
        <v>0.99381315227886302</v>
      </c>
      <c r="I697">
        <v>0.214</v>
      </c>
      <c r="J697">
        <v>0.31</v>
      </c>
      <c r="K697" t="s">
        <v>212</v>
      </c>
      <c r="L697" s="31">
        <v>3.0000000000000001E-26</v>
      </c>
    </row>
    <row r="698" spans="1:12" x14ac:dyDescent="0.3">
      <c r="A698" t="s">
        <v>44</v>
      </c>
      <c r="B698" t="s">
        <v>482</v>
      </c>
      <c r="C698">
        <v>29875488</v>
      </c>
      <c r="D698" t="s">
        <v>467</v>
      </c>
      <c r="E698" t="s">
        <v>468</v>
      </c>
      <c r="F698" t="s">
        <v>469</v>
      </c>
      <c r="G698">
        <v>0.97559289231726998</v>
      </c>
      <c r="H698">
        <v>0.99381315227886302</v>
      </c>
      <c r="I698">
        <v>0.214</v>
      </c>
      <c r="J698">
        <v>0.55000000000000004</v>
      </c>
      <c r="K698" t="s">
        <v>283</v>
      </c>
      <c r="L698" s="31">
        <v>4.9999999999999998E-83</v>
      </c>
    </row>
    <row r="699" spans="1:12" x14ac:dyDescent="0.3">
      <c r="A699" t="s">
        <v>44</v>
      </c>
      <c r="B699" t="s">
        <v>483</v>
      </c>
      <c r="C699">
        <v>29875488</v>
      </c>
      <c r="D699" t="s">
        <v>467</v>
      </c>
      <c r="E699" t="s">
        <v>468</v>
      </c>
      <c r="F699" t="s">
        <v>469</v>
      </c>
      <c r="G699">
        <v>0.97559289231726998</v>
      </c>
      <c r="H699">
        <v>0.99381315227886302</v>
      </c>
      <c r="I699">
        <v>0.214</v>
      </c>
      <c r="J699">
        <v>0.56999999999999995</v>
      </c>
      <c r="K699" t="s">
        <v>306</v>
      </c>
      <c r="L699" s="31">
        <v>1.9999999999999999E-88</v>
      </c>
    </row>
    <row r="700" spans="1:12" x14ac:dyDescent="0.3">
      <c r="A700" t="s">
        <v>44</v>
      </c>
      <c r="B700" t="s">
        <v>484</v>
      </c>
      <c r="C700">
        <v>29875488</v>
      </c>
      <c r="D700" t="s">
        <v>467</v>
      </c>
      <c r="E700" t="s">
        <v>468</v>
      </c>
      <c r="F700" t="s">
        <v>469</v>
      </c>
      <c r="G700">
        <v>0.97559289231726998</v>
      </c>
      <c r="H700">
        <v>0.99381315227886302</v>
      </c>
      <c r="I700">
        <v>0.214</v>
      </c>
      <c r="J700">
        <v>0.22</v>
      </c>
      <c r="K700">
        <f>-0.16--0.28</f>
        <v>0.12000000000000002</v>
      </c>
      <c r="L700" s="31">
        <v>2.0000000000000001E-13</v>
      </c>
    </row>
    <row r="701" spans="1:12" x14ac:dyDescent="0.3">
      <c r="A701" t="s">
        <v>44</v>
      </c>
      <c r="B701" t="s">
        <v>485</v>
      </c>
      <c r="C701">
        <v>29875488</v>
      </c>
      <c r="D701" t="s">
        <v>467</v>
      </c>
      <c r="E701" t="s">
        <v>468</v>
      </c>
      <c r="F701" t="s">
        <v>469</v>
      </c>
      <c r="G701">
        <v>0.97559289231726998</v>
      </c>
      <c r="H701">
        <v>0.99381315227886302</v>
      </c>
      <c r="I701">
        <v>0.214</v>
      </c>
      <c r="J701">
        <v>0.46</v>
      </c>
      <c r="K701" t="s">
        <v>241</v>
      </c>
      <c r="L701" s="31">
        <v>5.9999999999999998E-56</v>
      </c>
    </row>
    <row r="702" spans="1:12" x14ac:dyDescent="0.3">
      <c r="A702" t="s">
        <v>44</v>
      </c>
      <c r="B702" t="s">
        <v>486</v>
      </c>
      <c r="C702">
        <v>29875488</v>
      </c>
      <c r="D702" t="s">
        <v>467</v>
      </c>
      <c r="E702" t="s">
        <v>468</v>
      </c>
      <c r="F702" t="s">
        <v>469</v>
      </c>
      <c r="G702">
        <v>0.97559289231726998</v>
      </c>
      <c r="H702">
        <v>0.99381315227886302</v>
      </c>
      <c r="I702">
        <v>0.214</v>
      </c>
      <c r="J702">
        <v>0.46</v>
      </c>
      <c r="K702" t="s">
        <v>241</v>
      </c>
      <c r="L702" s="31">
        <v>2.0000000000000001E-56</v>
      </c>
    </row>
    <row r="703" spans="1:12" x14ac:dyDescent="0.3">
      <c r="A703" t="s">
        <v>44</v>
      </c>
      <c r="B703" t="s">
        <v>487</v>
      </c>
      <c r="C703">
        <v>29875488</v>
      </c>
      <c r="D703" t="s">
        <v>467</v>
      </c>
      <c r="E703" t="s">
        <v>468</v>
      </c>
      <c r="F703" t="s">
        <v>469</v>
      </c>
      <c r="G703">
        <v>0.97559289231726998</v>
      </c>
      <c r="H703">
        <v>0.99381315227886302</v>
      </c>
      <c r="I703">
        <v>0.214</v>
      </c>
      <c r="J703">
        <v>0.56999999999999995</v>
      </c>
      <c r="K703" t="s">
        <v>306</v>
      </c>
      <c r="L703" s="31">
        <v>3.0000000000000002E-90</v>
      </c>
    </row>
    <row r="704" spans="1:12" x14ac:dyDescent="0.3">
      <c r="A704" t="s">
        <v>44</v>
      </c>
      <c r="B704" t="s">
        <v>488</v>
      </c>
      <c r="C704">
        <v>29875488</v>
      </c>
      <c r="D704" t="s">
        <v>467</v>
      </c>
      <c r="E704" t="s">
        <v>468</v>
      </c>
      <c r="F704" t="s">
        <v>469</v>
      </c>
      <c r="G704">
        <v>0.97559289231726998</v>
      </c>
      <c r="H704">
        <v>0.99381315227886302</v>
      </c>
      <c r="I704">
        <v>0.214</v>
      </c>
      <c r="J704">
        <v>0.21</v>
      </c>
      <c r="K704" t="s">
        <v>218</v>
      </c>
      <c r="L704" s="31">
        <v>3.0000000000000001E-12</v>
      </c>
    </row>
    <row r="705" spans="1:12" x14ac:dyDescent="0.3">
      <c r="A705" t="s">
        <v>44</v>
      </c>
      <c r="B705" t="s">
        <v>489</v>
      </c>
      <c r="C705">
        <v>29875488</v>
      </c>
      <c r="D705" t="s">
        <v>467</v>
      </c>
      <c r="E705" t="s">
        <v>468</v>
      </c>
      <c r="F705" t="s">
        <v>469</v>
      </c>
      <c r="G705">
        <v>0.97559289231726998</v>
      </c>
      <c r="H705">
        <v>0.99381315227886302</v>
      </c>
      <c r="I705">
        <v>0.214</v>
      </c>
      <c r="J705">
        <v>0.39</v>
      </c>
      <c r="K705" t="s">
        <v>165</v>
      </c>
      <c r="L705" s="31">
        <v>4.9999999999999996E-40</v>
      </c>
    </row>
    <row r="706" spans="1:12" x14ac:dyDescent="0.3">
      <c r="A706" t="s">
        <v>44</v>
      </c>
      <c r="B706" t="s">
        <v>490</v>
      </c>
      <c r="C706">
        <v>29875488</v>
      </c>
      <c r="D706" t="s">
        <v>467</v>
      </c>
      <c r="E706" t="s">
        <v>468</v>
      </c>
      <c r="F706" t="s">
        <v>469</v>
      </c>
      <c r="G706">
        <v>0.97559289231726998</v>
      </c>
      <c r="H706">
        <v>0.99381315227886302</v>
      </c>
      <c r="I706">
        <v>0.214</v>
      </c>
      <c r="J706">
        <v>0.37</v>
      </c>
      <c r="K706" t="s">
        <v>265</v>
      </c>
      <c r="L706" s="31">
        <v>5E-36</v>
      </c>
    </row>
    <row r="707" spans="1:12" x14ac:dyDescent="0.3">
      <c r="A707" t="s">
        <v>44</v>
      </c>
      <c r="B707" t="s">
        <v>491</v>
      </c>
      <c r="C707">
        <v>29875488</v>
      </c>
      <c r="D707" t="s">
        <v>467</v>
      </c>
      <c r="E707" t="s">
        <v>468</v>
      </c>
      <c r="F707" t="s">
        <v>469</v>
      </c>
      <c r="G707">
        <v>0.97559289231726998</v>
      </c>
      <c r="H707">
        <v>0.99381315227886302</v>
      </c>
      <c r="I707">
        <v>0.214</v>
      </c>
      <c r="J707">
        <v>0.33</v>
      </c>
      <c r="K707" t="s">
        <v>281</v>
      </c>
      <c r="L707" s="31">
        <v>9.9999999999999994E-30</v>
      </c>
    </row>
    <row r="708" spans="1:12" x14ac:dyDescent="0.3">
      <c r="A708" t="s">
        <v>44</v>
      </c>
      <c r="B708" t="s">
        <v>492</v>
      </c>
      <c r="C708">
        <v>29875488</v>
      </c>
      <c r="D708" t="s">
        <v>467</v>
      </c>
      <c r="E708" t="s">
        <v>468</v>
      </c>
      <c r="F708" t="s">
        <v>469</v>
      </c>
      <c r="G708">
        <v>0.97559289231726998</v>
      </c>
      <c r="H708">
        <v>0.99381315227886302</v>
      </c>
      <c r="I708">
        <v>0.214</v>
      </c>
      <c r="J708">
        <v>0.24</v>
      </c>
      <c r="K708">
        <f>-0.18--0.3</f>
        <v>0.12</v>
      </c>
      <c r="L708" s="31">
        <v>5.0000000000000004E-16</v>
      </c>
    </row>
    <row r="709" spans="1:12" x14ac:dyDescent="0.3">
      <c r="A709" t="s">
        <v>44</v>
      </c>
      <c r="B709" t="s">
        <v>493</v>
      </c>
      <c r="C709">
        <v>29875488</v>
      </c>
      <c r="D709" t="s">
        <v>467</v>
      </c>
      <c r="E709" t="s">
        <v>468</v>
      </c>
      <c r="F709" t="s">
        <v>469</v>
      </c>
      <c r="G709">
        <v>0.97559289231726998</v>
      </c>
      <c r="H709">
        <v>0.99381315227886302</v>
      </c>
      <c r="I709">
        <v>0.214</v>
      </c>
      <c r="J709">
        <v>0.48</v>
      </c>
      <c r="K709" t="s">
        <v>273</v>
      </c>
      <c r="L709" s="31">
        <v>8.0000000000000003E-62</v>
      </c>
    </row>
    <row r="710" spans="1:12" x14ac:dyDescent="0.3">
      <c r="A710" t="s">
        <v>44</v>
      </c>
      <c r="B710" t="s">
        <v>494</v>
      </c>
      <c r="C710">
        <v>29875488</v>
      </c>
      <c r="D710" t="s">
        <v>467</v>
      </c>
      <c r="E710" t="s">
        <v>468</v>
      </c>
      <c r="F710" t="s">
        <v>469</v>
      </c>
      <c r="G710">
        <v>0.97559289231726998</v>
      </c>
      <c r="H710">
        <v>0.99381315227886302</v>
      </c>
      <c r="I710">
        <v>0.214</v>
      </c>
      <c r="J710">
        <v>0.43</v>
      </c>
      <c r="K710" t="s">
        <v>228</v>
      </c>
      <c r="L710" s="31">
        <v>4.9999999999999997E-50</v>
      </c>
    </row>
    <row r="711" spans="1:12" x14ac:dyDescent="0.3">
      <c r="A711" t="s">
        <v>44</v>
      </c>
      <c r="B711" t="s">
        <v>495</v>
      </c>
      <c r="C711">
        <v>29875488</v>
      </c>
      <c r="D711" t="s">
        <v>467</v>
      </c>
      <c r="E711" t="s">
        <v>468</v>
      </c>
      <c r="F711" t="s">
        <v>469</v>
      </c>
      <c r="G711">
        <v>0.97559289231726998</v>
      </c>
      <c r="H711">
        <v>0.99381315227886302</v>
      </c>
      <c r="I711">
        <v>0.214</v>
      </c>
      <c r="J711">
        <v>0.66</v>
      </c>
      <c r="K711" t="s">
        <v>295</v>
      </c>
      <c r="L711" s="31">
        <v>5.0000000000000003E-123</v>
      </c>
    </row>
    <row r="712" spans="1:12" x14ac:dyDescent="0.3">
      <c r="A712" t="s">
        <v>44</v>
      </c>
      <c r="B712" t="s">
        <v>496</v>
      </c>
      <c r="C712">
        <v>29875488</v>
      </c>
      <c r="D712" t="s">
        <v>467</v>
      </c>
      <c r="E712" t="s">
        <v>468</v>
      </c>
      <c r="F712" t="s">
        <v>469</v>
      </c>
      <c r="G712">
        <v>0.97559289231726998</v>
      </c>
      <c r="H712">
        <v>0.99381315227886302</v>
      </c>
      <c r="I712">
        <v>0.214</v>
      </c>
      <c r="J712">
        <v>0.3</v>
      </c>
      <c r="K712" t="s">
        <v>285</v>
      </c>
      <c r="L712" s="31">
        <v>7.9999999999999994E-24</v>
      </c>
    </row>
    <row r="713" spans="1:12" x14ac:dyDescent="0.3">
      <c r="A713" t="s">
        <v>44</v>
      </c>
      <c r="B713" t="s">
        <v>497</v>
      </c>
      <c r="C713">
        <v>29875488</v>
      </c>
      <c r="D713" t="s">
        <v>467</v>
      </c>
      <c r="E713" t="s">
        <v>468</v>
      </c>
      <c r="F713" t="s">
        <v>469</v>
      </c>
      <c r="G713">
        <v>0.97559289231726998</v>
      </c>
      <c r="H713">
        <v>0.99381315227886302</v>
      </c>
      <c r="I713">
        <v>0.214</v>
      </c>
      <c r="J713">
        <v>0.74</v>
      </c>
      <c r="K713" t="s">
        <v>498</v>
      </c>
      <c r="L713" s="31">
        <v>3.9999999999999998E-162</v>
      </c>
    </row>
    <row r="714" spans="1:12" x14ac:dyDescent="0.3">
      <c r="A714" t="s">
        <v>44</v>
      </c>
      <c r="B714" t="s">
        <v>499</v>
      </c>
      <c r="C714">
        <v>29875488</v>
      </c>
      <c r="D714" t="s">
        <v>467</v>
      </c>
      <c r="E714" t="s">
        <v>468</v>
      </c>
      <c r="F714" t="s">
        <v>469</v>
      </c>
      <c r="G714">
        <v>0.97559289231726998</v>
      </c>
      <c r="H714">
        <v>0.99381315227886302</v>
      </c>
      <c r="I714">
        <v>0.214</v>
      </c>
      <c r="J714">
        <v>0.59</v>
      </c>
      <c r="K714" t="s">
        <v>382</v>
      </c>
      <c r="L714" s="31">
        <v>1.9999999999999999E-98</v>
      </c>
    </row>
    <row r="715" spans="1:12" x14ac:dyDescent="0.3">
      <c r="A715" t="s">
        <v>44</v>
      </c>
      <c r="B715" t="s">
        <v>500</v>
      </c>
      <c r="C715">
        <v>29875488</v>
      </c>
      <c r="D715" t="s">
        <v>467</v>
      </c>
      <c r="E715" t="s">
        <v>468</v>
      </c>
      <c r="F715" t="s">
        <v>469</v>
      </c>
      <c r="G715">
        <v>0.97559289231726998</v>
      </c>
      <c r="H715">
        <v>0.99381315227886302</v>
      </c>
      <c r="I715">
        <v>0.214</v>
      </c>
      <c r="J715">
        <v>0.52</v>
      </c>
      <c r="K715" t="s">
        <v>173</v>
      </c>
      <c r="L715" s="31">
        <v>1.9999999999999999E-72</v>
      </c>
    </row>
    <row r="716" spans="1:12" x14ac:dyDescent="0.3">
      <c r="A716" t="s">
        <v>44</v>
      </c>
      <c r="B716" t="s">
        <v>501</v>
      </c>
      <c r="C716">
        <v>29875488</v>
      </c>
      <c r="D716" t="s">
        <v>467</v>
      </c>
      <c r="E716" t="s">
        <v>468</v>
      </c>
      <c r="F716" t="s">
        <v>469</v>
      </c>
      <c r="G716">
        <v>0.97559289231726998</v>
      </c>
      <c r="H716">
        <v>0.99381315227886302</v>
      </c>
      <c r="I716">
        <v>0.214</v>
      </c>
      <c r="J716">
        <v>0.34</v>
      </c>
      <c r="K716" t="s">
        <v>255</v>
      </c>
      <c r="L716" s="31">
        <v>2.9999999999999998E-31</v>
      </c>
    </row>
    <row r="717" spans="1:12" x14ac:dyDescent="0.3">
      <c r="A717" t="s">
        <v>44</v>
      </c>
      <c r="B717" t="s">
        <v>502</v>
      </c>
      <c r="C717">
        <v>29875488</v>
      </c>
      <c r="D717" t="s">
        <v>467</v>
      </c>
      <c r="E717" t="s">
        <v>468</v>
      </c>
      <c r="F717" t="s">
        <v>469</v>
      </c>
      <c r="G717">
        <v>0.97559289231726998</v>
      </c>
      <c r="H717">
        <v>0.99381315227886302</v>
      </c>
      <c r="I717">
        <v>0.214</v>
      </c>
      <c r="J717">
        <v>0.7</v>
      </c>
      <c r="K717" t="s">
        <v>349</v>
      </c>
      <c r="L717" s="31">
        <v>9.9999999999999998E-141</v>
      </c>
    </row>
    <row r="718" spans="1:12" x14ac:dyDescent="0.3">
      <c r="A718" t="s">
        <v>44</v>
      </c>
      <c r="B718" t="s">
        <v>503</v>
      </c>
      <c r="C718">
        <v>29875488</v>
      </c>
      <c r="D718" t="s">
        <v>467</v>
      </c>
      <c r="E718" t="s">
        <v>468</v>
      </c>
      <c r="F718" t="s">
        <v>469</v>
      </c>
      <c r="G718">
        <v>0.97559289231726998</v>
      </c>
      <c r="H718">
        <v>0.99381315227886302</v>
      </c>
      <c r="I718">
        <v>0.214</v>
      </c>
      <c r="J718">
        <v>0.21</v>
      </c>
      <c r="K718">
        <f>-0.15--0.27</f>
        <v>0.12000000000000002</v>
      </c>
      <c r="L718" s="31">
        <v>7.0000000000000005E-13</v>
      </c>
    </row>
    <row r="719" spans="1:12" x14ac:dyDescent="0.3">
      <c r="A719" t="s">
        <v>44</v>
      </c>
      <c r="B719" t="s">
        <v>504</v>
      </c>
      <c r="C719">
        <v>29875488</v>
      </c>
      <c r="D719" t="s">
        <v>467</v>
      </c>
      <c r="E719" t="s">
        <v>468</v>
      </c>
      <c r="F719" t="s">
        <v>469</v>
      </c>
      <c r="G719">
        <v>0.97559289231726998</v>
      </c>
      <c r="H719">
        <v>0.99381315227886302</v>
      </c>
      <c r="I719">
        <v>0.214</v>
      </c>
      <c r="J719">
        <v>0.21</v>
      </c>
      <c r="K719" t="s">
        <v>218</v>
      </c>
      <c r="L719" s="31">
        <v>6.0000000000000003E-12</v>
      </c>
    </row>
    <row r="720" spans="1:12" x14ac:dyDescent="0.3">
      <c r="A720" t="s">
        <v>44</v>
      </c>
      <c r="B720" t="s">
        <v>505</v>
      </c>
      <c r="C720">
        <v>29875488</v>
      </c>
      <c r="D720" t="s">
        <v>467</v>
      </c>
      <c r="E720" t="s">
        <v>468</v>
      </c>
      <c r="F720" t="s">
        <v>469</v>
      </c>
      <c r="G720">
        <v>0.97559289231726998</v>
      </c>
      <c r="H720">
        <v>0.99381315227886302</v>
      </c>
      <c r="I720">
        <v>0.214</v>
      </c>
      <c r="J720">
        <v>0.66</v>
      </c>
      <c r="K720" t="s">
        <v>295</v>
      </c>
      <c r="L720" s="31">
        <v>1.9999999999999999E-126</v>
      </c>
    </row>
    <row r="721" spans="1:12" x14ac:dyDescent="0.3">
      <c r="A721" t="s">
        <v>44</v>
      </c>
      <c r="B721" t="s">
        <v>506</v>
      </c>
      <c r="C721">
        <v>29875488</v>
      </c>
      <c r="D721" t="s">
        <v>467</v>
      </c>
      <c r="E721" t="s">
        <v>468</v>
      </c>
      <c r="F721" t="s">
        <v>469</v>
      </c>
      <c r="G721">
        <v>0.97559289231726998</v>
      </c>
      <c r="H721">
        <v>0.99381315227886302</v>
      </c>
      <c r="I721">
        <v>0.214</v>
      </c>
      <c r="J721">
        <v>0.61</v>
      </c>
      <c r="K721" t="s">
        <v>236</v>
      </c>
      <c r="L721" s="31">
        <v>9.9999999999999996E-104</v>
      </c>
    </row>
    <row r="722" spans="1:12" x14ac:dyDescent="0.3">
      <c r="A722" t="s">
        <v>44</v>
      </c>
      <c r="B722" t="s">
        <v>507</v>
      </c>
      <c r="C722">
        <v>29875488</v>
      </c>
      <c r="D722" t="s">
        <v>467</v>
      </c>
      <c r="E722" t="s">
        <v>468</v>
      </c>
      <c r="F722" t="s">
        <v>469</v>
      </c>
      <c r="G722">
        <v>0.97559289231726998</v>
      </c>
      <c r="H722">
        <v>0.99381315227886302</v>
      </c>
      <c r="I722">
        <v>0.214</v>
      </c>
      <c r="J722">
        <v>0.41</v>
      </c>
      <c r="K722" t="s">
        <v>175</v>
      </c>
      <c r="L722" s="31">
        <v>1.0000000000000001E-43</v>
      </c>
    </row>
    <row r="723" spans="1:12" x14ac:dyDescent="0.3">
      <c r="A723" t="s">
        <v>44</v>
      </c>
      <c r="B723" t="s">
        <v>508</v>
      </c>
      <c r="C723">
        <v>29875488</v>
      </c>
      <c r="D723" t="s">
        <v>467</v>
      </c>
      <c r="E723" t="s">
        <v>468</v>
      </c>
      <c r="F723" t="s">
        <v>469</v>
      </c>
      <c r="G723">
        <v>0.97559289231726998</v>
      </c>
      <c r="H723">
        <v>0.99381315227886302</v>
      </c>
      <c r="I723">
        <v>0.214</v>
      </c>
      <c r="J723">
        <v>0.49</v>
      </c>
      <c r="K723" t="s">
        <v>297</v>
      </c>
      <c r="L723" s="31">
        <v>2.0000000000000001E-63</v>
      </c>
    </row>
    <row r="724" spans="1:12" x14ac:dyDescent="0.3">
      <c r="A724" t="s">
        <v>44</v>
      </c>
      <c r="B724" t="s">
        <v>509</v>
      </c>
      <c r="C724">
        <v>29875488</v>
      </c>
      <c r="D724" t="s">
        <v>467</v>
      </c>
      <c r="E724" t="s">
        <v>468</v>
      </c>
      <c r="F724" t="s">
        <v>469</v>
      </c>
      <c r="G724">
        <v>0.97559289231726998</v>
      </c>
      <c r="H724">
        <v>0.99381315227886302</v>
      </c>
      <c r="I724">
        <v>0.214</v>
      </c>
      <c r="J724">
        <v>0.38</v>
      </c>
      <c r="K724" t="s">
        <v>239</v>
      </c>
      <c r="L724" s="31">
        <v>7.9999999999999994E-39</v>
      </c>
    </row>
    <row r="725" spans="1:12" x14ac:dyDescent="0.3">
      <c r="A725" t="s">
        <v>44</v>
      </c>
      <c r="B725" t="s">
        <v>510</v>
      </c>
      <c r="C725">
        <v>29875488</v>
      </c>
      <c r="D725" t="s">
        <v>467</v>
      </c>
      <c r="E725" t="s">
        <v>468</v>
      </c>
      <c r="F725" t="s">
        <v>469</v>
      </c>
      <c r="G725">
        <v>0.97559289231726998</v>
      </c>
      <c r="H725">
        <v>0.99381315227886302</v>
      </c>
      <c r="I725">
        <v>0.214</v>
      </c>
      <c r="J725">
        <v>0.44</v>
      </c>
      <c r="K725" t="s">
        <v>358</v>
      </c>
      <c r="L725" s="31">
        <v>7.0000000000000001E-52</v>
      </c>
    </row>
    <row r="726" spans="1:12" x14ac:dyDescent="0.3">
      <c r="A726" t="s">
        <v>44</v>
      </c>
      <c r="B726" t="s">
        <v>511</v>
      </c>
      <c r="C726">
        <v>29875488</v>
      </c>
      <c r="D726" t="s">
        <v>467</v>
      </c>
      <c r="E726" t="s">
        <v>468</v>
      </c>
      <c r="F726" t="s">
        <v>469</v>
      </c>
      <c r="G726">
        <v>0.97559289231726998</v>
      </c>
      <c r="H726">
        <v>0.99381315227886302</v>
      </c>
      <c r="I726">
        <v>0.214</v>
      </c>
      <c r="J726">
        <v>0.7</v>
      </c>
      <c r="K726" t="s">
        <v>349</v>
      </c>
      <c r="L726" s="31">
        <v>9.0000000000000004E-142</v>
      </c>
    </row>
    <row r="727" spans="1:12" x14ac:dyDescent="0.3">
      <c r="A727" t="s">
        <v>44</v>
      </c>
      <c r="B727" t="s">
        <v>512</v>
      </c>
      <c r="C727">
        <v>29875488</v>
      </c>
      <c r="D727" t="s">
        <v>467</v>
      </c>
      <c r="E727" t="s">
        <v>468</v>
      </c>
      <c r="F727" t="s">
        <v>469</v>
      </c>
      <c r="G727">
        <v>0.97559289231726998</v>
      </c>
      <c r="H727">
        <v>0.99381315227886302</v>
      </c>
      <c r="I727">
        <v>0.214</v>
      </c>
      <c r="J727">
        <v>0.62</v>
      </c>
      <c r="K727" t="s">
        <v>397</v>
      </c>
      <c r="L727" s="31">
        <v>2.0000000000000001E-108</v>
      </c>
    </row>
    <row r="728" spans="1:12" x14ac:dyDescent="0.3">
      <c r="A728" t="s">
        <v>44</v>
      </c>
      <c r="B728" t="s">
        <v>513</v>
      </c>
      <c r="C728">
        <v>29875488</v>
      </c>
      <c r="D728" t="s">
        <v>467</v>
      </c>
      <c r="E728" t="s">
        <v>468</v>
      </c>
      <c r="F728" t="s">
        <v>469</v>
      </c>
      <c r="G728">
        <v>0.97559289231726998</v>
      </c>
      <c r="H728">
        <v>0.99381315227886302</v>
      </c>
      <c r="I728">
        <v>0.214</v>
      </c>
      <c r="J728">
        <v>0.51</v>
      </c>
      <c r="K728" t="s">
        <v>333</v>
      </c>
      <c r="L728" s="31">
        <v>1.9999999999999998E-71</v>
      </c>
    </row>
    <row r="729" spans="1:12" x14ac:dyDescent="0.3">
      <c r="A729" t="s">
        <v>44</v>
      </c>
      <c r="B729" t="s">
        <v>514</v>
      </c>
      <c r="C729">
        <v>33414548</v>
      </c>
      <c r="D729" t="s">
        <v>467</v>
      </c>
      <c r="E729" t="s">
        <v>468</v>
      </c>
      <c r="F729" t="s">
        <v>469</v>
      </c>
      <c r="G729">
        <v>0.97559289231726998</v>
      </c>
      <c r="H729">
        <v>0.99381315227886302</v>
      </c>
      <c r="I729">
        <v>0.21479999999999999</v>
      </c>
      <c r="J729">
        <v>14.659000000000001</v>
      </c>
      <c r="K729" t="s">
        <v>187</v>
      </c>
      <c r="L729" s="31">
        <v>9.9999999999999997E-49</v>
      </c>
    </row>
    <row r="730" spans="1:12" x14ac:dyDescent="0.3">
      <c r="A730" t="s">
        <v>44</v>
      </c>
      <c r="B730" t="s">
        <v>515</v>
      </c>
      <c r="C730">
        <v>37596262</v>
      </c>
      <c r="D730" t="s">
        <v>467</v>
      </c>
      <c r="E730" t="s">
        <v>468</v>
      </c>
      <c r="F730" t="s">
        <v>469</v>
      </c>
      <c r="G730">
        <v>0.97559289231726998</v>
      </c>
      <c r="H730">
        <v>0.99381315227886302</v>
      </c>
      <c r="I730">
        <v>0.2114</v>
      </c>
      <c r="J730">
        <v>0.158772</v>
      </c>
      <c r="K730" t="s">
        <v>516</v>
      </c>
      <c r="L730" s="31">
        <v>2.9999999999999999E-75</v>
      </c>
    </row>
    <row r="731" spans="1:12" x14ac:dyDescent="0.3">
      <c r="A731" t="s">
        <v>44</v>
      </c>
      <c r="B731" t="s">
        <v>517</v>
      </c>
      <c r="C731">
        <v>32888494</v>
      </c>
      <c r="D731" t="s">
        <v>81</v>
      </c>
      <c r="E731" t="s">
        <v>518</v>
      </c>
      <c r="F731" t="s">
        <v>519</v>
      </c>
      <c r="G731">
        <v>0.96951980815759098</v>
      </c>
      <c r="H731">
        <v>0.99378252431984704</v>
      </c>
      <c r="I731">
        <v>0.211202</v>
      </c>
      <c r="J731">
        <v>7.8541239999999998E-2</v>
      </c>
      <c r="K731" t="s">
        <v>520</v>
      </c>
      <c r="L731" s="31">
        <v>2.9999999999999998E-183</v>
      </c>
    </row>
    <row r="732" spans="1:12" x14ac:dyDescent="0.3">
      <c r="A732" t="s">
        <v>44</v>
      </c>
      <c r="B732" t="s">
        <v>462</v>
      </c>
      <c r="C732">
        <v>32888494</v>
      </c>
      <c r="D732" t="s">
        <v>81</v>
      </c>
      <c r="E732" t="s">
        <v>518</v>
      </c>
      <c r="F732" t="s">
        <v>519</v>
      </c>
      <c r="G732">
        <v>0.96951980815759098</v>
      </c>
      <c r="H732">
        <v>0.99378252431984704</v>
      </c>
      <c r="I732">
        <v>0.211228</v>
      </c>
      <c r="J732">
        <v>7.3748980000000006E-2</v>
      </c>
      <c r="K732" t="s">
        <v>521</v>
      </c>
      <c r="L732" s="31">
        <v>1.9999999999999999E-162</v>
      </c>
    </row>
    <row r="733" spans="1:12" x14ac:dyDescent="0.3">
      <c r="A733" t="s">
        <v>44</v>
      </c>
      <c r="B733" t="s">
        <v>522</v>
      </c>
      <c r="C733">
        <v>27863252</v>
      </c>
      <c r="D733" t="s">
        <v>81</v>
      </c>
      <c r="E733" t="s">
        <v>518</v>
      </c>
      <c r="F733" t="s">
        <v>519</v>
      </c>
      <c r="G733">
        <v>0.96951980815759098</v>
      </c>
      <c r="H733">
        <v>0.99378252431984704</v>
      </c>
      <c r="I733">
        <v>0.21060000000000001</v>
      </c>
      <c r="J733">
        <v>7.251879E-2</v>
      </c>
      <c r="K733" t="s">
        <v>523</v>
      </c>
      <c r="L733" s="31">
        <v>2.0000000000000001E-61</v>
      </c>
    </row>
    <row r="734" spans="1:12" x14ac:dyDescent="0.3">
      <c r="A734" t="s">
        <v>44</v>
      </c>
      <c r="B734" t="s">
        <v>517</v>
      </c>
      <c r="C734">
        <v>27863252</v>
      </c>
      <c r="D734" t="s">
        <v>81</v>
      </c>
      <c r="E734" t="s">
        <v>518</v>
      </c>
      <c r="F734" t="s">
        <v>519</v>
      </c>
      <c r="G734">
        <v>0.96951980815759098</v>
      </c>
      <c r="H734">
        <v>0.99378252431984704</v>
      </c>
      <c r="I734">
        <v>0.21060000000000001</v>
      </c>
      <c r="J734">
        <v>8.2878489999999999E-2</v>
      </c>
      <c r="K734" t="s">
        <v>524</v>
      </c>
      <c r="L734" s="31">
        <v>5E-80</v>
      </c>
    </row>
    <row r="735" spans="1:12" x14ac:dyDescent="0.3">
      <c r="A735" t="s">
        <v>44</v>
      </c>
      <c r="B735" t="s">
        <v>525</v>
      </c>
      <c r="C735">
        <v>33067605</v>
      </c>
      <c r="D735" t="s">
        <v>81</v>
      </c>
      <c r="E735" t="s">
        <v>518</v>
      </c>
      <c r="F735" t="s">
        <v>519</v>
      </c>
      <c r="G735">
        <v>0.96951980815759098</v>
      </c>
      <c r="H735">
        <v>0.99378252431984704</v>
      </c>
      <c r="I735">
        <v>0.21</v>
      </c>
      <c r="J735">
        <v>8.4900000000000003E-2</v>
      </c>
      <c r="K735" t="s">
        <v>159</v>
      </c>
      <c r="L735" s="31">
        <v>9.9999999999999998E-20</v>
      </c>
    </row>
    <row r="736" spans="1:12" x14ac:dyDescent="0.3">
      <c r="A736" t="s">
        <v>44</v>
      </c>
      <c r="B736" t="s">
        <v>526</v>
      </c>
      <c r="C736">
        <v>34469753</v>
      </c>
      <c r="D736" t="s">
        <v>81</v>
      </c>
      <c r="E736" t="s">
        <v>518</v>
      </c>
      <c r="F736" t="s">
        <v>519</v>
      </c>
      <c r="G736">
        <v>0.96951980815759098</v>
      </c>
      <c r="H736">
        <v>0.99378252431984704</v>
      </c>
      <c r="I736">
        <v>0.78900000000000003</v>
      </c>
      <c r="J736" t="s">
        <v>159</v>
      </c>
      <c r="K736" t="s">
        <v>159</v>
      </c>
      <c r="L736" s="31">
        <v>4.0000000000000003E-63</v>
      </c>
    </row>
    <row r="737" spans="1:12" x14ac:dyDescent="0.3">
      <c r="A737" t="s">
        <v>44</v>
      </c>
      <c r="B737" t="s">
        <v>526</v>
      </c>
      <c r="C737">
        <v>34469753</v>
      </c>
      <c r="D737" t="s">
        <v>81</v>
      </c>
      <c r="E737" t="s">
        <v>518</v>
      </c>
      <c r="F737" t="s">
        <v>519</v>
      </c>
      <c r="G737">
        <v>0.96951980815759098</v>
      </c>
      <c r="H737">
        <v>0.99378252431984704</v>
      </c>
      <c r="I737" t="s">
        <v>463</v>
      </c>
      <c r="J737" t="s">
        <v>159</v>
      </c>
      <c r="K737" t="s">
        <v>159</v>
      </c>
      <c r="L737" s="31">
        <v>4.9999999999999998E-8</v>
      </c>
    </row>
    <row r="738" spans="1:12" x14ac:dyDescent="0.3">
      <c r="A738" t="s">
        <v>44</v>
      </c>
      <c r="B738" t="s">
        <v>527</v>
      </c>
      <c r="C738">
        <v>29875488</v>
      </c>
      <c r="D738" t="s">
        <v>81</v>
      </c>
      <c r="E738" t="s">
        <v>518</v>
      </c>
      <c r="F738" t="s">
        <v>519</v>
      </c>
      <c r="G738">
        <v>0.96951980815759098</v>
      </c>
      <c r="H738">
        <v>0.99378252431984704</v>
      </c>
      <c r="I738">
        <v>0.21299999999999999</v>
      </c>
      <c r="J738">
        <v>0.37</v>
      </c>
      <c r="K738" t="s">
        <v>265</v>
      </c>
      <c r="L738" s="31">
        <v>5E-36</v>
      </c>
    </row>
    <row r="739" spans="1:12" x14ac:dyDescent="0.3">
      <c r="A739" t="s">
        <v>44</v>
      </c>
      <c r="B739" t="s">
        <v>528</v>
      </c>
      <c r="C739">
        <v>29875488</v>
      </c>
      <c r="D739" t="s">
        <v>81</v>
      </c>
      <c r="E739" t="s">
        <v>518</v>
      </c>
      <c r="F739" t="s">
        <v>519</v>
      </c>
      <c r="G739">
        <v>0.96951980815759098</v>
      </c>
      <c r="H739">
        <v>0.99378252431984704</v>
      </c>
      <c r="I739">
        <v>0.21299999999999999</v>
      </c>
      <c r="J739">
        <v>0.65</v>
      </c>
      <c r="K739" t="s">
        <v>364</v>
      </c>
      <c r="L739" s="31">
        <v>9.9999999999999998E-122</v>
      </c>
    </row>
    <row r="740" spans="1:12" x14ac:dyDescent="0.3">
      <c r="A740" t="s">
        <v>44</v>
      </c>
      <c r="B740" t="s">
        <v>529</v>
      </c>
      <c r="C740">
        <v>29875488</v>
      </c>
      <c r="D740" t="s">
        <v>81</v>
      </c>
      <c r="E740" t="s">
        <v>518</v>
      </c>
      <c r="F740" t="s">
        <v>519</v>
      </c>
      <c r="G740">
        <v>0.96951980815759098</v>
      </c>
      <c r="H740">
        <v>0.99378252431984704</v>
      </c>
      <c r="I740">
        <v>0.21299999999999999</v>
      </c>
      <c r="J740">
        <v>0.63</v>
      </c>
      <c r="K740" t="s">
        <v>342</v>
      </c>
      <c r="L740" s="31">
        <v>8.9999999999999999E-111</v>
      </c>
    </row>
    <row r="741" spans="1:12" x14ac:dyDescent="0.3">
      <c r="A741" t="s">
        <v>44</v>
      </c>
      <c r="B741" t="s">
        <v>530</v>
      </c>
      <c r="C741">
        <v>29875488</v>
      </c>
      <c r="D741" t="s">
        <v>81</v>
      </c>
      <c r="E741" t="s">
        <v>518</v>
      </c>
      <c r="F741" t="s">
        <v>519</v>
      </c>
      <c r="G741">
        <v>0.96951980815759098</v>
      </c>
      <c r="H741">
        <v>0.99378252431984704</v>
      </c>
      <c r="I741">
        <v>0.21299999999999999</v>
      </c>
      <c r="J741">
        <v>0.34</v>
      </c>
      <c r="K741" t="s">
        <v>255</v>
      </c>
      <c r="L741" s="31">
        <v>1.0000000000000001E-31</v>
      </c>
    </row>
    <row r="742" spans="1:12" x14ac:dyDescent="0.3">
      <c r="A742" t="s">
        <v>44</v>
      </c>
      <c r="B742" t="s">
        <v>531</v>
      </c>
      <c r="C742">
        <v>29875488</v>
      </c>
      <c r="D742" t="s">
        <v>81</v>
      </c>
      <c r="E742" t="s">
        <v>518</v>
      </c>
      <c r="F742" t="s">
        <v>519</v>
      </c>
      <c r="G742">
        <v>0.96951980815759098</v>
      </c>
      <c r="H742">
        <v>0.99378252431984704</v>
      </c>
      <c r="I742">
        <v>0.21299999999999999</v>
      </c>
      <c r="J742">
        <v>0.21</v>
      </c>
      <c r="K742">
        <f>-0.15--0.27</f>
        <v>0.12000000000000002</v>
      </c>
      <c r="L742" s="31">
        <v>2E-12</v>
      </c>
    </row>
    <row r="743" spans="1:12" x14ac:dyDescent="0.3">
      <c r="A743" t="s">
        <v>44</v>
      </c>
      <c r="B743" t="s">
        <v>532</v>
      </c>
      <c r="C743">
        <v>29875488</v>
      </c>
      <c r="D743" t="s">
        <v>81</v>
      </c>
      <c r="E743" t="s">
        <v>518</v>
      </c>
      <c r="F743" t="s">
        <v>519</v>
      </c>
      <c r="G743">
        <v>0.96951980815759098</v>
      </c>
      <c r="H743">
        <v>0.99378252431984704</v>
      </c>
      <c r="I743">
        <v>0.21299999999999999</v>
      </c>
      <c r="J743">
        <v>0.61</v>
      </c>
      <c r="K743" t="s">
        <v>236</v>
      </c>
      <c r="L743" s="31">
        <v>3.0000000000000001E-105</v>
      </c>
    </row>
    <row r="744" spans="1:12" x14ac:dyDescent="0.3">
      <c r="A744" t="s">
        <v>44</v>
      </c>
      <c r="B744" t="s">
        <v>533</v>
      </c>
      <c r="C744">
        <v>29875488</v>
      </c>
      <c r="D744" t="s">
        <v>81</v>
      </c>
      <c r="E744" t="s">
        <v>518</v>
      </c>
      <c r="F744" t="s">
        <v>519</v>
      </c>
      <c r="G744">
        <v>0.96951980815759098</v>
      </c>
      <c r="H744">
        <v>0.99378252431984704</v>
      </c>
      <c r="I744">
        <v>0.21299999999999999</v>
      </c>
      <c r="J744">
        <v>0.61</v>
      </c>
      <c r="K744" t="s">
        <v>236</v>
      </c>
      <c r="L744" s="31">
        <v>3.9999999999999998E-106</v>
      </c>
    </row>
    <row r="745" spans="1:12" x14ac:dyDescent="0.3">
      <c r="A745" t="s">
        <v>44</v>
      </c>
      <c r="B745" t="s">
        <v>534</v>
      </c>
      <c r="C745">
        <v>29875488</v>
      </c>
      <c r="D745" t="s">
        <v>81</v>
      </c>
      <c r="E745" t="s">
        <v>518</v>
      </c>
      <c r="F745" t="s">
        <v>519</v>
      </c>
      <c r="G745">
        <v>0.96951980815759098</v>
      </c>
      <c r="H745">
        <v>0.99378252431984704</v>
      </c>
      <c r="I745">
        <v>0.21299999999999999</v>
      </c>
      <c r="J745">
        <v>0.75</v>
      </c>
      <c r="K745" t="s">
        <v>479</v>
      </c>
      <c r="L745" s="31">
        <v>3E-171</v>
      </c>
    </row>
    <row r="746" spans="1:12" x14ac:dyDescent="0.3">
      <c r="A746" t="s">
        <v>44</v>
      </c>
      <c r="B746" t="s">
        <v>535</v>
      </c>
      <c r="C746">
        <v>29875488</v>
      </c>
      <c r="D746" t="s">
        <v>81</v>
      </c>
      <c r="E746" t="s">
        <v>518</v>
      </c>
      <c r="F746" t="s">
        <v>519</v>
      </c>
      <c r="G746">
        <v>0.96951980815759098</v>
      </c>
      <c r="H746">
        <v>0.99378252431984704</v>
      </c>
      <c r="I746">
        <v>0.21299999999999999</v>
      </c>
      <c r="J746">
        <v>0.36</v>
      </c>
      <c r="K746" t="s">
        <v>247</v>
      </c>
      <c r="L746" s="31">
        <v>3.9999999999999997E-34</v>
      </c>
    </row>
    <row r="747" spans="1:12" x14ac:dyDescent="0.3">
      <c r="A747" t="s">
        <v>44</v>
      </c>
      <c r="B747" t="s">
        <v>536</v>
      </c>
      <c r="C747">
        <v>29875488</v>
      </c>
      <c r="D747" t="s">
        <v>81</v>
      </c>
      <c r="E747" t="s">
        <v>518</v>
      </c>
      <c r="F747" t="s">
        <v>519</v>
      </c>
      <c r="G747">
        <v>0.96951980815759098</v>
      </c>
      <c r="H747">
        <v>0.99378252431984704</v>
      </c>
      <c r="I747">
        <v>0.21299999999999999</v>
      </c>
      <c r="J747">
        <v>0.65</v>
      </c>
      <c r="K747" t="s">
        <v>364</v>
      </c>
      <c r="L747" s="31">
        <v>2.9999999999999999E-121</v>
      </c>
    </row>
    <row r="748" spans="1:12" x14ac:dyDescent="0.3">
      <c r="A748" t="s">
        <v>44</v>
      </c>
      <c r="B748" t="s">
        <v>537</v>
      </c>
      <c r="C748">
        <v>29875488</v>
      </c>
      <c r="D748" t="s">
        <v>81</v>
      </c>
      <c r="E748" t="s">
        <v>518</v>
      </c>
      <c r="F748" t="s">
        <v>519</v>
      </c>
      <c r="G748">
        <v>0.96951980815759098</v>
      </c>
      <c r="H748">
        <v>0.99378252431984704</v>
      </c>
      <c r="I748">
        <v>0.21299999999999999</v>
      </c>
      <c r="J748">
        <v>0.28999999999999998</v>
      </c>
      <c r="K748" t="s">
        <v>309</v>
      </c>
      <c r="L748" s="31">
        <v>2.0000000000000001E-22</v>
      </c>
    </row>
    <row r="749" spans="1:12" x14ac:dyDescent="0.3">
      <c r="A749" t="s">
        <v>44</v>
      </c>
      <c r="B749" t="s">
        <v>538</v>
      </c>
      <c r="C749">
        <v>29875488</v>
      </c>
      <c r="D749" t="s">
        <v>81</v>
      </c>
      <c r="E749" t="s">
        <v>518</v>
      </c>
      <c r="F749" t="s">
        <v>519</v>
      </c>
      <c r="G749">
        <v>0.96951980815759098</v>
      </c>
      <c r="H749">
        <v>0.99378252431984704</v>
      </c>
      <c r="I749">
        <v>0.21299999999999999</v>
      </c>
      <c r="J749">
        <v>0.71</v>
      </c>
      <c r="K749" t="s">
        <v>184</v>
      </c>
      <c r="L749" s="31">
        <v>3.0000000000000002E-150</v>
      </c>
    </row>
    <row r="750" spans="1:12" x14ac:dyDescent="0.3">
      <c r="A750" t="s">
        <v>44</v>
      </c>
      <c r="B750" t="s">
        <v>539</v>
      </c>
      <c r="C750">
        <v>29875488</v>
      </c>
      <c r="D750" t="s">
        <v>81</v>
      </c>
      <c r="E750" t="s">
        <v>518</v>
      </c>
      <c r="F750" t="s">
        <v>519</v>
      </c>
      <c r="G750">
        <v>0.96951980815759098</v>
      </c>
      <c r="H750">
        <v>0.99378252431984704</v>
      </c>
      <c r="I750">
        <v>0.21299999999999999</v>
      </c>
      <c r="J750">
        <v>0.53</v>
      </c>
      <c r="K750" t="s">
        <v>198</v>
      </c>
      <c r="L750" s="31">
        <v>4E-78</v>
      </c>
    </row>
    <row r="751" spans="1:12" x14ac:dyDescent="0.3">
      <c r="A751" t="s">
        <v>44</v>
      </c>
      <c r="B751" t="s">
        <v>540</v>
      </c>
      <c r="C751">
        <v>29875488</v>
      </c>
      <c r="D751" t="s">
        <v>81</v>
      </c>
      <c r="E751" t="s">
        <v>518</v>
      </c>
      <c r="F751" t="s">
        <v>519</v>
      </c>
      <c r="G751">
        <v>0.96951980815759098</v>
      </c>
      <c r="H751">
        <v>0.99378252431984704</v>
      </c>
      <c r="I751">
        <v>0.21299999999999999</v>
      </c>
      <c r="J751">
        <v>0.69</v>
      </c>
      <c r="K751" t="s">
        <v>394</v>
      </c>
      <c r="L751" s="31">
        <v>4E-136</v>
      </c>
    </row>
    <row r="752" spans="1:12" x14ac:dyDescent="0.3">
      <c r="A752" t="s">
        <v>44</v>
      </c>
      <c r="B752" t="s">
        <v>541</v>
      </c>
      <c r="C752">
        <v>29875488</v>
      </c>
      <c r="D752" t="s">
        <v>81</v>
      </c>
      <c r="E752" t="s">
        <v>518</v>
      </c>
      <c r="F752" t="s">
        <v>519</v>
      </c>
      <c r="G752">
        <v>0.96951980815759098</v>
      </c>
      <c r="H752">
        <v>0.99378252431984704</v>
      </c>
      <c r="I752">
        <v>0.21299999999999999</v>
      </c>
      <c r="J752">
        <v>0.53</v>
      </c>
      <c r="K752" t="s">
        <v>198</v>
      </c>
      <c r="L752" s="31">
        <v>1.9999999999999999E-76</v>
      </c>
    </row>
    <row r="753" spans="1:12" x14ac:dyDescent="0.3">
      <c r="A753" t="s">
        <v>44</v>
      </c>
      <c r="B753" t="s">
        <v>542</v>
      </c>
      <c r="C753">
        <v>29875488</v>
      </c>
      <c r="D753" t="s">
        <v>81</v>
      </c>
      <c r="E753" t="s">
        <v>518</v>
      </c>
      <c r="F753" t="s">
        <v>519</v>
      </c>
      <c r="G753">
        <v>0.96951980815759098</v>
      </c>
      <c r="H753">
        <v>0.99378252431984704</v>
      </c>
      <c r="I753">
        <v>0.21299999999999999</v>
      </c>
      <c r="J753">
        <v>0.61</v>
      </c>
      <c r="K753" t="s">
        <v>236</v>
      </c>
      <c r="L753" s="31">
        <v>9.9999999999999996E-104</v>
      </c>
    </row>
    <row r="754" spans="1:12" x14ac:dyDescent="0.3">
      <c r="A754" t="s">
        <v>44</v>
      </c>
      <c r="B754" t="s">
        <v>543</v>
      </c>
      <c r="C754">
        <v>29875488</v>
      </c>
      <c r="D754" t="s">
        <v>81</v>
      </c>
      <c r="E754" t="s">
        <v>518</v>
      </c>
      <c r="F754" t="s">
        <v>519</v>
      </c>
      <c r="G754">
        <v>0.96951980815759098</v>
      </c>
      <c r="H754">
        <v>0.99378252431984704</v>
      </c>
      <c r="I754">
        <v>0.21299999999999999</v>
      </c>
      <c r="J754">
        <v>0.42</v>
      </c>
      <c r="K754" t="s">
        <v>304</v>
      </c>
      <c r="L754" s="31">
        <v>4.0000000000000001E-46</v>
      </c>
    </row>
    <row r="755" spans="1:12" x14ac:dyDescent="0.3">
      <c r="A755" t="s">
        <v>44</v>
      </c>
      <c r="B755" t="s">
        <v>544</v>
      </c>
      <c r="C755">
        <v>29875488</v>
      </c>
      <c r="D755" t="s">
        <v>81</v>
      </c>
      <c r="E755" t="s">
        <v>518</v>
      </c>
      <c r="F755" t="s">
        <v>519</v>
      </c>
      <c r="G755">
        <v>0.96951980815759098</v>
      </c>
      <c r="H755">
        <v>0.99378252431984704</v>
      </c>
      <c r="I755">
        <v>0.21299999999999999</v>
      </c>
      <c r="J755">
        <v>0.69</v>
      </c>
      <c r="K755" t="s">
        <v>394</v>
      </c>
      <c r="L755" s="31">
        <v>2E-136</v>
      </c>
    </row>
    <row r="756" spans="1:12" x14ac:dyDescent="0.3">
      <c r="A756" t="s">
        <v>44</v>
      </c>
      <c r="B756" t="s">
        <v>545</v>
      </c>
      <c r="C756">
        <v>29875488</v>
      </c>
      <c r="D756" t="s">
        <v>81</v>
      </c>
      <c r="E756" t="s">
        <v>518</v>
      </c>
      <c r="F756" t="s">
        <v>519</v>
      </c>
      <c r="G756">
        <v>0.96951980815759098</v>
      </c>
      <c r="H756">
        <v>0.99378252431984704</v>
      </c>
      <c r="I756">
        <v>0.21299999999999999</v>
      </c>
      <c r="J756">
        <v>0.48</v>
      </c>
      <c r="K756" t="s">
        <v>273</v>
      </c>
      <c r="L756" s="31">
        <v>7.0000000000000006E-61</v>
      </c>
    </row>
    <row r="757" spans="1:12" x14ac:dyDescent="0.3">
      <c r="A757" t="s">
        <v>44</v>
      </c>
      <c r="B757" t="s">
        <v>546</v>
      </c>
      <c r="C757">
        <v>29875488</v>
      </c>
      <c r="D757" t="s">
        <v>81</v>
      </c>
      <c r="E757" t="s">
        <v>518</v>
      </c>
      <c r="F757" t="s">
        <v>519</v>
      </c>
      <c r="G757">
        <v>0.96951980815759098</v>
      </c>
      <c r="H757">
        <v>0.99378252431984704</v>
      </c>
      <c r="I757">
        <v>0.21299999999999999</v>
      </c>
      <c r="J757">
        <v>0.31</v>
      </c>
      <c r="K757" t="s">
        <v>212</v>
      </c>
      <c r="L757" s="31">
        <v>2.0000000000000001E-25</v>
      </c>
    </row>
    <row r="758" spans="1:12" x14ac:dyDescent="0.3">
      <c r="A758" t="s">
        <v>44</v>
      </c>
      <c r="B758" t="s">
        <v>547</v>
      </c>
      <c r="C758">
        <v>29875488</v>
      </c>
      <c r="D758" t="s">
        <v>81</v>
      </c>
      <c r="E758" t="s">
        <v>518</v>
      </c>
      <c r="F758" t="s">
        <v>519</v>
      </c>
      <c r="G758">
        <v>0.96951980815759098</v>
      </c>
      <c r="H758">
        <v>0.99378252431984704</v>
      </c>
      <c r="I758">
        <v>0.21299999999999999</v>
      </c>
      <c r="J758">
        <v>0.71</v>
      </c>
      <c r="K758" t="s">
        <v>184</v>
      </c>
      <c r="L758" s="31">
        <v>1.9999999999999998E-145</v>
      </c>
    </row>
    <row r="759" spans="1:12" x14ac:dyDescent="0.3">
      <c r="A759" t="s">
        <v>44</v>
      </c>
      <c r="B759" t="s">
        <v>548</v>
      </c>
      <c r="C759">
        <v>29875488</v>
      </c>
      <c r="D759" t="s">
        <v>81</v>
      </c>
      <c r="E759" t="s">
        <v>518</v>
      </c>
      <c r="F759" t="s">
        <v>519</v>
      </c>
      <c r="G759">
        <v>0.96951980815759098</v>
      </c>
      <c r="H759">
        <v>0.99378252431984704</v>
      </c>
      <c r="I759">
        <v>0.21299999999999999</v>
      </c>
      <c r="J759">
        <v>0.4</v>
      </c>
      <c r="K759" t="s">
        <v>243</v>
      </c>
      <c r="L759" s="31">
        <v>2.0000000000000001E-42</v>
      </c>
    </row>
    <row r="760" spans="1:12" x14ac:dyDescent="0.3">
      <c r="A760" t="s">
        <v>44</v>
      </c>
      <c r="B760" t="s">
        <v>549</v>
      </c>
      <c r="C760">
        <v>29875488</v>
      </c>
      <c r="D760" t="s">
        <v>81</v>
      </c>
      <c r="E760" t="s">
        <v>518</v>
      </c>
      <c r="F760" t="s">
        <v>519</v>
      </c>
      <c r="G760">
        <v>0.96951980815759098</v>
      </c>
      <c r="H760">
        <v>0.99378252431984704</v>
      </c>
      <c r="I760">
        <v>0.21299999999999999</v>
      </c>
      <c r="J760">
        <v>0.5</v>
      </c>
      <c r="K760" t="s">
        <v>287</v>
      </c>
      <c r="L760" s="31">
        <v>3E-68</v>
      </c>
    </row>
    <row r="761" spans="1:12" x14ac:dyDescent="0.3">
      <c r="A761" t="s">
        <v>44</v>
      </c>
      <c r="B761" t="s">
        <v>550</v>
      </c>
      <c r="C761">
        <v>29875488</v>
      </c>
      <c r="D761" t="s">
        <v>81</v>
      </c>
      <c r="E761" t="s">
        <v>518</v>
      </c>
      <c r="F761" t="s">
        <v>519</v>
      </c>
      <c r="G761">
        <v>0.96951980815759098</v>
      </c>
      <c r="H761">
        <v>0.99378252431984704</v>
      </c>
      <c r="I761">
        <v>0.21299999999999999</v>
      </c>
      <c r="J761">
        <v>0.53</v>
      </c>
      <c r="K761" t="s">
        <v>198</v>
      </c>
      <c r="L761" s="31">
        <v>1.9999999999999999E-75</v>
      </c>
    </row>
    <row r="762" spans="1:12" x14ac:dyDescent="0.3">
      <c r="A762" t="s">
        <v>44</v>
      </c>
      <c r="B762" t="s">
        <v>551</v>
      </c>
      <c r="C762">
        <v>29875488</v>
      </c>
      <c r="D762" t="s">
        <v>81</v>
      </c>
      <c r="E762" t="s">
        <v>518</v>
      </c>
      <c r="F762" t="s">
        <v>519</v>
      </c>
      <c r="G762">
        <v>0.96951980815759098</v>
      </c>
      <c r="H762">
        <v>0.99378252431984704</v>
      </c>
      <c r="I762">
        <v>0.21299999999999999</v>
      </c>
      <c r="J762">
        <v>0.64</v>
      </c>
      <c r="K762" t="s">
        <v>405</v>
      </c>
      <c r="L762" s="31">
        <v>3.0000000000000003E-116</v>
      </c>
    </row>
    <row r="763" spans="1:12" x14ac:dyDescent="0.3">
      <c r="A763" t="s">
        <v>44</v>
      </c>
      <c r="B763" t="s">
        <v>552</v>
      </c>
      <c r="C763">
        <v>29875488</v>
      </c>
      <c r="D763" t="s">
        <v>81</v>
      </c>
      <c r="E763" t="s">
        <v>518</v>
      </c>
      <c r="F763" t="s">
        <v>519</v>
      </c>
      <c r="G763">
        <v>0.96951980815759098</v>
      </c>
      <c r="H763">
        <v>0.99378252431984704</v>
      </c>
      <c r="I763">
        <v>0.21299999999999999</v>
      </c>
      <c r="J763">
        <v>0.28999999999999998</v>
      </c>
      <c r="K763" t="s">
        <v>309</v>
      </c>
      <c r="L763" s="31">
        <v>2.0000000000000001E-22</v>
      </c>
    </row>
    <row r="764" spans="1:12" x14ac:dyDescent="0.3">
      <c r="A764" t="s">
        <v>44</v>
      </c>
      <c r="B764" t="s">
        <v>553</v>
      </c>
      <c r="C764">
        <v>29875488</v>
      </c>
      <c r="D764" t="s">
        <v>81</v>
      </c>
      <c r="E764" t="s">
        <v>518</v>
      </c>
      <c r="F764" t="s">
        <v>519</v>
      </c>
      <c r="G764">
        <v>0.96951980815759098</v>
      </c>
      <c r="H764">
        <v>0.99378252431984704</v>
      </c>
      <c r="I764">
        <v>0.21299999999999999</v>
      </c>
      <c r="J764">
        <v>0.45</v>
      </c>
      <c r="K764" t="s">
        <v>231</v>
      </c>
      <c r="L764" s="31">
        <v>1E-53</v>
      </c>
    </row>
    <row r="765" spans="1:12" x14ac:dyDescent="0.3">
      <c r="A765" t="s">
        <v>44</v>
      </c>
      <c r="B765" t="s">
        <v>554</v>
      </c>
      <c r="C765">
        <v>29875488</v>
      </c>
      <c r="D765" t="s">
        <v>81</v>
      </c>
      <c r="E765" t="s">
        <v>518</v>
      </c>
      <c r="F765" t="s">
        <v>519</v>
      </c>
      <c r="G765">
        <v>0.96951980815759098</v>
      </c>
      <c r="H765">
        <v>0.99378252431984704</v>
      </c>
      <c r="I765">
        <v>0.21299999999999999</v>
      </c>
      <c r="J765">
        <v>0.66</v>
      </c>
      <c r="K765" t="s">
        <v>295</v>
      </c>
      <c r="L765" s="31">
        <v>1.9999999999999999E-124</v>
      </c>
    </row>
    <row r="766" spans="1:12" x14ac:dyDescent="0.3">
      <c r="A766" t="s">
        <v>44</v>
      </c>
      <c r="B766" t="s">
        <v>555</v>
      </c>
      <c r="C766">
        <v>29875488</v>
      </c>
      <c r="D766" t="s">
        <v>81</v>
      </c>
      <c r="E766" t="s">
        <v>518</v>
      </c>
      <c r="F766" t="s">
        <v>519</v>
      </c>
      <c r="G766">
        <v>0.96951980815759098</v>
      </c>
      <c r="H766">
        <v>0.99378252431984704</v>
      </c>
      <c r="I766">
        <v>0.21299999999999999</v>
      </c>
      <c r="J766">
        <v>0.75</v>
      </c>
      <c r="K766" t="s">
        <v>479</v>
      </c>
      <c r="L766" s="31">
        <v>9.9999999999999998E-171</v>
      </c>
    </row>
    <row r="767" spans="1:12" x14ac:dyDescent="0.3">
      <c r="A767" t="s">
        <v>44</v>
      </c>
      <c r="B767" t="s">
        <v>556</v>
      </c>
      <c r="C767">
        <v>29875488</v>
      </c>
      <c r="D767" t="s">
        <v>81</v>
      </c>
      <c r="E767" t="s">
        <v>518</v>
      </c>
      <c r="F767" t="s">
        <v>519</v>
      </c>
      <c r="G767">
        <v>0.96951980815759098</v>
      </c>
      <c r="H767">
        <v>0.99378252431984704</v>
      </c>
      <c r="I767">
        <v>0.21299999999999999</v>
      </c>
      <c r="J767">
        <v>0.56000000000000005</v>
      </c>
      <c r="K767" t="s">
        <v>360</v>
      </c>
      <c r="L767" s="31">
        <v>5.0000000000000004E-87</v>
      </c>
    </row>
    <row r="768" spans="1:12" x14ac:dyDescent="0.3">
      <c r="A768" t="s">
        <v>44</v>
      </c>
      <c r="B768" t="s">
        <v>557</v>
      </c>
      <c r="C768">
        <v>29875488</v>
      </c>
      <c r="D768" t="s">
        <v>81</v>
      </c>
      <c r="E768" t="s">
        <v>518</v>
      </c>
      <c r="F768" t="s">
        <v>519</v>
      </c>
      <c r="G768">
        <v>0.96951980815759098</v>
      </c>
      <c r="H768">
        <v>0.99378252431984704</v>
      </c>
      <c r="I768">
        <v>0.21299999999999999</v>
      </c>
      <c r="J768">
        <v>0.69</v>
      </c>
      <c r="K768" t="s">
        <v>394</v>
      </c>
      <c r="L768" s="31">
        <v>2E-140</v>
      </c>
    </row>
    <row r="769" spans="1:12" x14ac:dyDescent="0.3">
      <c r="A769" t="s">
        <v>44</v>
      </c>
      <c r="B769" t="s">
        <v>558</v>
      </c>
      <c r="C769">
        <v>29875488</v>
      </c>
      <c r="D769" t="s">
        <v>81</v>
      </c>
      <c r="E769" t="s">
        <v>518</v>
      </c>
      <c r="F769" t="s">
        <v>519</v>
      </c>
      <c r="G769">
        <v>0.96951980815759098</v>
      </c>
      <c r="H769">
        <v>0.99378252431984704</v>
      </c>
      <c r="I769">
        <v>0.21299999999999999</v>
      </c>
      <c r="J769">
        <v>0.86</v>
      </c>
      <c r="K769" t="s">
        <v>559</v>
      </c>
      <c r="L769" s="31">
        <v>5.9999999999999996E-239</v>
      </c>
    </row>
    <row r="770" spans="1:12" x14ac:dyDescent="0.3">
      <c r="A770" t="s">
        <v>44</v>
      </c>
      <c r="B770" t="s">
        <v>560</v>
      </c>
      <c r="C770">
        <v>29875488</v>
      </c>
      <c r="D770" t="s">
        <v>81</v>
      </c>
      <c r="E770" t="s">
        <v>518</v>
      </c>
      <c r="F770" t="s">
        <v>519</v>
      </c>
      <c r="G770">
        <v>0.96951980815759098</v>
      </c>
      <c r="H770">
        <v>0.99378252431984704</v>
      </c>
      <c r="I770">
        <v>0.21299999999999999</v>
      </c>
      <c r="J770">
        <v>0.47</v>
      </c>
      <c r="K770" t="s">
        <v>351</v>
      </c>
      <c r="L770" s="31">
        <v>2.0000000000000001E-59</v>
      </c>
    </row>
    <row r="771" spans="1:12" x14ac:dyDescent="0.3">
      <c r="A771" t="s">
        <v>44</v>
      </c>
      <c r="B771" t="s">
        <v>561</v>
      </c>
      <c r="C771">
        <v>29875488</v>
      </c>
      <c r="D771" t="s">
        <v>81</v>
      </c>
      <c r="E771" t="s">
        <v>518</v>
      </c>
      <c r="F771" t="s">
        <v>519</v>
      </c>
      <c r="G771">
        <v>0.96951980815759098</v>
      </c>
      <c r="H771">
        <v>0.99378252431984704</v>
      </c>
      <c r="I771">
        <v>0.21299999999999999</v>
      </c>
      <c r="J771">
        <v>0.61</v>
      </c>
      <c r="K771" t="s">
        <v>236</v>
      </c>
      <c r="L771" s="31">
        <v>1.9999999999999999E-103</v>
      </c>
    </row>
    <row r="772" spans="1:12" x14ac:dyDescent="0.3">
      <c r="A772" t="s">
        <v>44</v>
      </c>
      <c r="B772" t="s">
        <v>562</v>
      </c>
      <c r="C772">
        <v>29875488</v>
      </c>
      <c r="D772" t="s">
        <v>81</v>
      </c>
      <c r="E772" t="s">
        <v>518</v>
      </c>
      <c r="F772" t="s">
        <v>519</v>
      </c>
      <c r="G772">
        <v>0.96951980815759098</v>
      </c>
      <c r="H772">
        <v>0.99378252431984704</v>
      </c>
      <c r="I772">
        <v>0.21299999999999999</v>
      </c>
      <c r="J772">
        <v>0.39</v>
      </c>
      <c r="K772" t="s">
        <v>165</v>
      </c>
      <c r="L772" s="31">
        <v>2E-41</v>
      </c>
    </row>
    <row r="773" spans="1:12" x14ac:dyDescent="0.3">
      <c r="A773" t="s">
        <v>44</v>
      </c>
      <c r="B773" t="s">
        <v>558</v>
      </c>
      <c r="C773">
        <v>29875488</v>
      </c>
      <c r="D773" t="s">
        <v>81</v>
      </c>
      <c r="E773" t="s">
        <v>518</v>
      </c>
      <c r="F773" t="s">
        <v>519</v>
      </c>
      <c r="G773">
        <v>0.96951980815759098</v>
      </c>
      <c r="H773">
        <v>0.99378252431984704</v>
      </c>
      <c r="I773">
        <v>0.21299999999999999</v>
      </c>
      <c r="J773">
        <v>0.87</v>
      </c>
      <c r="K773" t="s">
        <v>563</v>
      </c>
      <c r="L773" s="31">
        <v>6.9999999999999998E-244</v>
      </c>
    </row>
    <row r="774" spans="1:12" x14ac:dyDescent="0.3">
      <c r="A774" t="s">
        <v>44</v>
      </c>
      <c r="B774" t="s">
        <v>564</v>
      </c>
      <c r="C774">
        <v>29875488</v>
      </c>
      <c r="D774" t="s">
        <v>81</v>
      </c>
      <c r="E774" t="s">
        <v>518</v>
      </c>
      <c r="F774" t="s">
        <v>519</v>
      </c>
      <c r="G774">
        <v>0.96951980815759098</v>
      </c>
      <c r="H774">
        <v>0.99378252431984704</v>
      </c>
      <c r="I774">
        <v>0.21299999999999999</v>
      </c>
      <c r="J774">
        <v>0.26</v>
      </c>
      <c r="K774" t="s">
        <v>167</v>
      </c>
      <c r="L774" s="31">
        <v>1.0000000000000001E-18</v>
      </c>
    </row>
    <row r="775" spans="1:12" x14ac:dyDescent="0.3">
      <c r="A775" t="s">
        <v>44</v>
      </c>
      <c r="B775" t="s">
        <v>565</v>
      </c>
      <c r="C775">
        <v>29875488</v>
      </c>
      <c r="D775" t="s">
        <v>81</v>
      </c>
      <c r="E775" t="s">
        <v>518</v>
      </c>
      <c r="F775" t="s">
        <v>519</v>
      </c>
      <c r="G775">
        <v>0.96951980815759098</v>
      </c>
      <c r="H775">
        <v>0.99378252431984704</v>
      </c>
      <c r="I775">
        <v>0.21299999999999999</v>
      </c>
      <c r="J775">
        <v>0.6</v>
      </c>
      <c r="K775" t="s">
        <v>200</v>
      </c>
      <c r="L775" s="31">
        <v>1E-100</v>
      </c>
    </row>
    <row r="776" spans="1:12" x14ac:dyDescent="0.3">
      <c r="A776" t="s">
        <v>44</v>
      </c>
      <c r="B776" t="s">
        <v>497</v>
      </c>
      <c r="C776">
        <v>29875488</v>
      </c>
      <c r="D776" t="s">
        <v>81</v>
      </c>
      <c r="E776" t="s">
        <v>518</v>
      </c>
      <c r="F776" t="s">
        <v>519</v>
      </c>
      <c r="G776">
        <v>0.96951980815759098</v>
      </c>
      <c r="H776">
        <v>0.99378252431984704</v>
      </c>
      <c r="I776">
        <v>0.21299999999999999</v>
      </c>
      <c r="J776">
        <v>0.77</v>
      </c>
      <c r="K776" t="s">
        <v>566</v>
      </c>
      <c r="L776" s="31">
        <v>7.0000000000000001E-180</v>
      </c>
    </row>
    <row r="777" spans="1:12" x14ac:dyDescent="0.3">
      <c r="A777" t="s">
        <v>44</v>
      </c>
      <c r="B777" t="s">
        <v>567</v>
      </c>
      <c r="C777">
        <v>29875488</v>
      </c>
      <c r="D777" t="s">
        <v>81</v>
      </c>
      <c r="E777" t="s">
        <v>518</v>
      </c>
      <c r="F777" t="s">
        <v>519</v>
      </c>
      <c r="G777">
        <v>0.96951980815759098</v>
      </c>
      <c r="H777">
        <v>0.99378252431984704</v>
      </c>
      <c r="I777">
        <v>0.21299999999999999</v>
      </c>
      <c r="J777">
        <v>0.76</v>
      </c>
      <c r="K777" t="s">
        <v>568</v>
      </c>
      <c r="L777" s="31">
        <v>8E-174</v>
      </c>
    </row>
    <row r="778" spans="1:12" x14ac:dyDescent="0.3">
      <c r="A778" t="s">
        <v>44</v>
      </c>
      <c r="B778" t="s">
        <v>569</v>
      </c>
      <c r="C778">
        <v>29875488</v>
      </c>
      <c r="D778" t="s">
        <v>81</v>
      </c>
      <c r="E778" t="s">
        <v>518</v>
      </c>
      <c r="F778" t="s">
        <v>519</v>
      </c>
      <c r="G778">
        <v>0.96951980815759098</v>
      </c>
      <c r="H778">
        <v>0.99378252431984704</v>
      </c>
      <c r="I778">
        <v>0.21299999999999999</v>
      </c>
      <c r="J778">
        <v>0.65</v>
      </c>
      <c r="K778" t="s">
        <v>364</v>
      </c>
      <c r="L778" s="31">
        <v>6.0000000000000002E-120</v>
      </c>
    </row>
    <row r="779" spans="1:12" x14ac:dyDescent="0.3">
      <c r="A779" t="s">
        <v>44</v>
      </c>
      <c r="B779" t="s">
        <v>305</v>
      </c>
      <c r="C779">
        <v>29875488</v>
      </c>
      <c r="D779" t="s">
        <v>81</v>
      </c>
      <c r="E779" t="s">
        <v>518</v>
      </c>
      <c r="F779" t="s">
        <v>519</v>
      </c>
      <c r="G779">
        <v>0.96951980815759098</v>
      </c>
      <c r="H779">
        <v>0.99378252431984704</v>
      </c>
      <c r="I779">
        <v>0.21299999999999999</v>
      </c>
      <c r="J779">
        <v>0.63</v>
      </c>
      <c r="K779" t="s">
        <v>342</v>
      </c>
      <c r="L779" s="31">
        <v>4.0000000000000002E-114</v>
      </c>
    </row>
    <row r="780" spans="1:12" x14ac:dyDescent="0.3">
      <c r="A780" t="s">
        <v>44</v>
      </c>
      <c r="B780" t="s">
        <v>570</v>
      </c>
      <c r="C780">
        <v>29875488</v>
      </c>
      <c r="D780" t="s">
        <v>81</v>
      </c>
      <c r="E780" t="s">
        <v>518</v>
      </c>
      <c r="F780" t="s">
        <v>519</v>
      </c>
      <c r="G780">
        <v>0.96951980815759098</v>
      </c>
      <c r="H780">
        <v>0.99378252431984704</v>
      </c>
      <c r="I780">
        <v>0.21299999999999999</v>
      </c>
      <c r="J780">
        <v>0.6</v>
      </c>
      <c r="K780" t="s">
        <v>200</v>
      </c>
      <c r="L780" s="31">
        <v>6.0000000000000001E-100</v>
      </c>
    </row>
    <row r="781" spans="1:12" x14ac:dyDescent="0.3">
      <c r="A781" t="s">
        <v>44</v>
      </c>
      <c r="B781" t="s">
        <v>571</v>
      </c>
      <c r="C781">
        <v>29875488</v>
      </c>
      <c r="D781" t="s">
        <v>81</v>
      </c>
      <c r="E781" t="s">
        <v>518</v>
      </c>
      <c r="F781" t="s">
        <v>519</v>
      </c>
      <c r="G781">
        <v>0.96951980815759098</v>
      </c>
      <c r="H781">
        <v>0.99378252431984704</v>
      </c>
      <c r="I781">
        <v>0.21299999999999999</v>
      </c>
      <c r="J781">
        <v>0.68</v>
      </c>
      <c r="K781" t="s">
        <v>572</v>
      </c>
      <c r="L781" s="31">
        <v>6.9999999999999997E-135</v>
      </c>
    </row>
    <row r="782" spans="1:12" x14ac:dyDescent="0.3">
      <c r="A782" t="s">
        <v>44</v>
      </c>
      <c r="B782" t="s">
        <v>573</v>
      </c>
      <c r="C782">
        <v>29875488</v>
      </c>
      <c r="D782" t="s">
        <v>81</v>
      </c>
      <c r="E782" t="s">
        <v>518</v>
      </c>
      <c r="F782" t="s">
        <v>519</v>
      </c>
      <c r="G782">
        <v>0.96951980815759098</v>
      </c>
      <c r="H782">
        <v>0.99378252431984704</v>
      </c>
      <c r="I782">
        <v>0.21299999999999999</v>
      </c>
      <c r="J782">
        <v>0.33</v>
      </c>
      <c r="K782" t="s">
        <v>281</v>
      </c>
      <c r="L782" s="31">
        <v>1.9999999999999999E-28</v>
      </c>
    </row>
    <row r="783" spans="1:12" x14ac:dyDescent="0.3">
      <c r="A783" t="s">
        <v>44</v>
      </c>
      <c r="B783" t="s">
        <v>574</v>
      </c>
      <c r="C783">
        <v>29875488</v>
      </c>
      <c r="D783" t="s">
        <v>81</v>
      </c>
      <c r="E783" t="s">
        <v>518</v>
      </c>
      <c r="F783" t="s">
        <v>519</v>
      </c>
      <c r="G783">
        <v>0.96951980815759098</v>
      </c>
      <c r="H783">
        <v>0.99378252431984704</v>
      </c>
      <c r="I783">
        <v>0.21299999999999999</v>
      </c>
      <c r="J783">
        <v>0.65</v>
      </c>
      <c r="K783" t="s">
        <v>364</v>
      </c>
      <c r="L783" s="31">
        <v>2E-121</v>
      </c>
    </row>
    <row r="784" spans="1:12" x14ac:dyDescent="0.3">
      <c r="A784" t="s">
        <v>44</v>
      </c>
      <c r="B784" t="s">
        <v>575</v>
      </c>
      <c r="C784">
        <v>29875488</v>
      </c>
      <c r="D784" t="s">
        <v>81</v>
      </c>
      <c r="E784" t="s">
        <v>518</v>
      </c>
      <c r="F784" t="s">
        <v>519</v>
      </c>
      <c r="G784">
        <v>0.96951980815759098</v>
      </c>
      <c r="H784">
        <v>0.99378252431984704</v>
      </c>
      <c r="I784">
        <v>0.21299999999999999</v>
      </c>
      <c r="J784">
        <v>0.69</v>
      </c>
      <c r="K784" t="s">
        <v>394</v>
      </c>
      <c r="L784" s="31">
        <v>1E-139</v>
      </c>
    </row>
    <row r="785" spans="1:12" x14ac:dyDescent="0.3">
      <c r="A785" t="s">
        <v>44</v>
      </c>
      <c r="B785" t="s">
        <v>450</v>
      </c>
      <c r="C785">
        <v>29875488</v>
      </c>
      <c r="D785" t="s">
        <v>81</v>
      </c>
      <c r="E785" t="s">
        <v>518</v>
      </c>
      <c r="F785" t="s">
        <v>519</v>
      </c>
      <c r="G785">
        <v>0.96951980815759098</v>
      </c>
      <c r="H785">
        <v>0.99378252431984704</v>
      </c>
      <c r="I785">
        <v>0.21299999999999999</v>
      </c>
      <c r="J785">
        <v>0.23</v>
      </c>
      <c r="K785" t="s">
        <v>180</v>
      </c>
      <c r="L785" s="31">
        <v>2E-14</v>
      </c>
    </row>
    <row r="786" spans="1:12" x14ac:dyDescent="0.3">
      <c r="A786" t="s">
        <v>44</v>
      </c>
      <c r="B786" t="s">
        <v>576</v>
      </c>
      <c r="C786">
        <v>29875488</v>
      </c>
      <c r="D786" t="s">
        <v>81</v>
      </c>
      <c r="E786" t="s">
        <v>518</v>
      </c>
      <c r="F786" t="s">
        <v>519</v>
      </c>
      <c r="G786">
        <v>0.96951980815759098</v>
      </c>
      <c r="H786">
        <v>0.99378252431984704</v>
      </c>
      <c r="I786">
        <v>0.21299999999999999</v>
      </c>
      <c r="J786">
        <v>0.63</v>
      </c>
      <c r="K786" t="s">
        <v>342</v>
      </c>
      <c r="L786" s="31">
        <v>2.0000000000000001E-110</v>
      </c>
    </row>
    <row r="787" spans="1:12" x14ac:dyDescent="0.3">
      <c r="A787" t="s">
        <v>44</v>
      </c>
      <c r="B787" t="s">
        <v>577</v>
      </c>
      <c r="C787">
        <v>29875488</v>
      </c>
      <c r="D787" t="s">
        <v>81</v>
      </c>
      <c r="E787" t="s">
        <v>518</v>
      </c>
      <c r="F787" t="s">
        <v>519</v>
      </c>
      <c r="G787">
        <v>0.96951980815759098</v>
      </c>
      <c r="H787">
        <v>0.99378252431984704</v>
      </c>
      <c r="I787">
        <v>0.21299999999999999</v>
      </c>
      <c r="J787">
        <v>0.51</v>
      </c>
      <c r="K787" t="s">
        <v>333</v>
      </c>
      <c r="L787" s="31">
        <v>5.0000000000000003E-69</v>
      </c>
    </row>
    <row r="788" spans="1:12" x14ac:dyDescent="0.3">
      <c r="A788" t="s">
        <v>44</v>
      </c>
      <c r="B788" t="s">
        <v>578</v>
      </c>
      <c r="C788">
        <v>29875488</v>
      </c>
      <c r="D788" t="s">
        <v>81</v>
      </c>
      <c r="E788" t="s">
        <v>518</v>
      </c>
      <c r="F788" t="s">
        <v>519</v>
      </c>
      <c r="G788">
        <v>0.96951980815759098</v>
      </c>
      <c r="H788">
        <v>0.99378252431984704</v>
      </c>
      <c r="I788">
        <v>0.21299999999999999</v>
      </c>
      <c r="J788">
        <v>0.59</v>
      </c>
      <c r="K788" t="s">
        <v>382</v>
      </c>
      <c r="L788" s="31">
        <v>3.9999999999999998E-98</v>
      </c>
    </row>
    <row r="789" spans="1:12" x14ac:dyDescent="0.3">
      <c r="A789" t="s">
        <v>44</v>
      </c>
      <c r="B789" t="s">
        <v>579</v>
      </c>
      <c r="C789">
        <v>29875488</v>
      </c>
      <c r="D789" t="s">
        <v>81</v>
      </c>
      <c r="E789" t="s">
        <v>518</v>
      </c>
      <c r="F789" t="s">
        <v>519</v>
      </c>
      <c r="G789">
        <v>0.96951980815759098</v>
      </c>
      <c r="H789">
        <v>0.99378252431984704</v>
      </c>
      <c r="I789">
        <v>0.21299999999999999</v>
      </c>
      <c r="J789">
        <v>0.62</v>
      </c>
      <c r="K789" t="s">
        <v>397</v>
      </c>
      <c r="L789" s="31">
        <v>2.9999999999999999E-108</v>
      </c>
    </row>
    <row r="790" spans="1:12" x14ac:dyDescent="0.3">
      <c r="A790" t="s">
        <v>44</v>
      </c>
      <c r="B790" t="s">
        <v>580</v>
      </c>
      <c r="C790">
        <v>29875488</v>
      </c>
      <c r="D790" t="s">
        <v>81</v>
      </c>
      <c r="E790" t="s">
        <v>518</v>
      </c>
      <c r="F790" t="s">
        <v>519</v>
      </c>
      <c r="G790">
        <v>0.96951980815759098</v>
      </c>
      <c r="H790">
        <v>0.99378252431984704</v>
      </c>
      <c r="I790">
        <v>0.21299999999999999</v>
      </c>
      <c r="J790">
        <v>0.22</v>
      </c>
      <c r="K790">
        <f>-0.16--0.28</f>
        <v>0.12000000000000002</v>
      </c>
      <c r="L790" s="31">
        <v>2.0000000000000001E-13</v>
      </c>
    </row>
    <row r="791" spans="1:12" x14ac:dyDescent="0.3">
      <c r="A791" t="s">
        <v>44</v>
      </c>
      <c r="B791" t="s">
        <v>581</v>
      </c>
      <c r="C791">
        <v>29875488</v>
      </c>
      <c r="D791" t="s">
        <v>81</v>
      </c>
      <c r="E791" t="s">
        <v>518</v>
      </c>
      <c r="F791" t="s">
        <v>519</v>
      </c>
      <c r="G791">
        <v>0.96951980815759098</v>
      </c>
      <c r="H791">
        <v>0.99378252431984704</v>
      </c>
      <c r="I791">
        <v>0.21299999999999999</v>
      </c>
      <c r="J791">
        <v>0.66</v>
      </c>
      <c r="K791" t="s">
        <v>295</v>
      </c>
      <c r="L791" s="31">
        <v>9.0000000000000005E-126</v>
      </c>
    </row>
    <row r="792" spans="1:12" x14ac:dyDescent="0.3">
      <c r="A792" t="s">
        <v>44</v>
      </c>
      <c r="B792" t="s">
        <v>582</v>
      </c>
      <c r="C792">
        <v>29875488</v>
      </c>
      <c r="D792" t="s">
        <v>81</v>
      </c>
      <c r="E792" t="s">
        <v>518</v>
      </c>
      <c r="F792" t="s">
        <v>519</v>
      </c>
      <c r="G792">
        <v>0.96951980815759098</v>
      </c>
      <c r="H792">
        <v>0.99378252431984704</v>
      </c>
      <c r="I792">
        <v>0.21299999999999999</v>
      </c>
      <c r="J792">
        <v>0.61</v>
      </c>
      <c r="K792" t="s">
        <v>236</v>
      </c>
      <c r="L792" s="31">
        <v>9E-103</v>
      </c>
    </row>
    <row r="793" spans="1:12" x14ac:dyDescent="0.3">
      <c r="A793" t="s">
        <v>44</v>
      </c>
      <c r="B793" t="s">
        <v>583</v>
      </c>
      <c r="C793">
        <v>29875488</v>
      </c>
      <c r="D793" t="s">
        <v>81</v>
      </c>
      <c r="E793" t="s">
        <v>518</v>
      </c>
      <c r="F793" t="s">
        <v>519</v>
      </c>
      <c r="G793">
        <v>0.96951980815759098</v>
      </c>
      <c r="H793">
        <v>0.99378252431984704</v>
      </c>
      <c r="I793">
        <v>0.21299999999999999</v>
      </c>
      <c r="J793">
        <v>0.54</v>
      </c>
      <c r="K793" t="s">
        <v>233</v>
      </c>
      <c r="L793" s="31">
        <v>6.9999999999999997E-81</v>
      </c>
    </row>
    <row r="794" spans="1:12" x14ac:dyDescent="0.3">
      <c r="A794" t="s">
        <v>44</v>
      </c>
      <c r="B794" t="s">
        <v>584</v>
      </c>
      <c r="C794">
        <v>29875488</v>
      </c>
      <c r="D794" t="s">
        <v>81</v>
      </c>
      <c r="E794" t="s">
        <v>518</v>
      </c>
      <c r="F794" t="s">
        <v>519</v>
      </c>
      <c r="G794">
        <v>0.96951980815759098</v>
      </c>
      <c r="H794">
        <v>0.99378252431984704</v>
      </c>
      <c r="I794">
        <v>0.21299999999999999</v>
      </c>
      <c r="J794">
        <v>0.56999999999999995</v>
      </c>
      <c r="K794" t="s">
        <v>306</v>
      </c>
      <c r="L794" s="31">
        <v>3.0000000000000002E-90</v>
      </c>
    </row>
    <row r="795" spans="1:12" x14ac:dyDescent="0.3">
      <c r="A795" t="s">
        <v>44</v>
      </c>
      <c r="B795" t="s">
        <v>585</v>
      </c>
      <c r="C795">
        <v>29875488</v>
      </c>
      <c r="D795" t="s">
        <v>81</v>
      </c>
      <c r="E795" t="s">
        <v>518</v>
      </c>
      <c r="F795" t="s">
        <v>519</v>
      </c>
      <c r="G795">
        <v>0.96951980815759098</v>
      </c>
      <c r="H795">
        <v>0.99378252431984704</v>
      </c>
      <c r="I795">
        <v>0.21299999999999999</v>
      </c>
      <c r="J795">
        <v>0.68</v>
      </c>
      <c r="K795" t="s">
        <v>572</v>
      </c>
      <c r="L795" s="31">
        <v>2E-132</v>
      </c>
    </row>
    <row r="796" spans="1:12" x14ac:dyDescent="0.3">
      <c r="A796" t="s">
        <v>44</v>
      </c>
      <c r="B796" t="s">
        <v>586</v>
      </c>
      <c r="C796">
        <v>37596262</v>
      </c>
      <c r="D796" t="s">
        <v>81</v>
      </c>
      <c r="E796" t="s">
        <v>518</v>
      </c>
      <c r="F796" t="s">
        <v>519</v>
      </c>
      <c r="G796">
        <v>0.96951980815759098</v>
      </c>
      <c r="H796">
        <v>0.99378252431984704</v>
      </c>
      <c r="I796">
        <v>0.2084</v>
      </c>
      <c r="J796">
        <v>0.293043</v>
      </c>
      <c r="K796" t="s">
        <v>587</v>
      </c>
      <c r="L796" s="31">
        <v>1.0000000000000001E-250</v>
      </c>
    </row>
    <row r="797" spans="1:12" x14ac:dyDescent="0.3">
      <c r="A797" t="s">
        <v>44</v>
      </c>
      <c r="B797" t="s">
        <v>588</v>
      </c>
      <c r="C797">
        <v>37596262</v>
      </c>
      <c r="D797" t="s">
        <v>81</v>
      </c>
      <c r="E797" t="s">
        <v>518</v>
      </c>
      <c r="F797" t="s">
        <v>519</v>
      </c>
      <c r="G797">
        <v>0.96951980815759098</v>
      </c>
      <c r="H797">
        <v>0.99378252431984704</v>
      </c>
      <c r="I797">
        <v>0.2102</v>
      </c>
      <c r="J797">
        <v>0.286825</v>
      </c>
      <c r="K797" t="s">
        <v>589</v>
      </c>
      <c r="L797" s="31">
        <v>3.0000000000000001E-191</v>
      </c>
    </row>
    <row r="798" spans="1:12" x14ac:dyDescent="0.3">
      <c r="A798" t="s">
        <v>44</v>
      </c>
      <c r="B798" t="s">
        <v>590</v>
      </c>
      <c r="C798">
        <v>37596262</v>
      </c>
      <c r="D798" t="s">
        <v>81</v>
      </c>
      <c r="E798" t="s">
        <v>518</v>
      </c>
      <c r="F798" t="s">
        <v>519</v>
      </c>
      <c r="G798">
        <v>0.96951980815759098</v>
      </c>
      <c r="H798">
        <v>0.99378252431984704</v>
      </c>
      <c r="I798">
        <v>0.2102</v>
      </c>
      <c r="J798">
        <v>0.128327</v>
      </c>
      <c r="K798" t="s">
        <v>591</v>
      </c>
      <c r="L798" s="31">
        <v>7.9999999999999994E-40</v>
      </c>
    </row>
    <row r="799" spans="1:12" x14ac:dyDescent="0.3">
      <c r="A799" t="s">
        <v>44</v>
      </c>
      <c r="B799" t="s">
        <v>592</v>
      </c>
      <c r="C799">
        <v>37596262</v>
      </c>
      <c r="D799" t="s">
        <v>81</v>
      </c>
      <c r="E799" t="s">
        <v>518</v>
      </c>
      <c r="F799" t="s">
        <v>519</v>
      </c>
      <c r="G799">
        <v>0.96951980815759098</v>
      </c>
      <c r="H799">
        <v>0.99378252431984704</v>
      </c>
      <c r="I799">
        <v>0.21010000000000001</v>
      </c>
      <c r="J799">
        <v>0.21720400000000001</v>
      </c>
      <c r="K799" t="s">
        <v>593</v>
      </c>
      <c r="L799" s="31">
        <v>8.9999999999999991E-106</v>
      </c>
    </row>
    <row r="800" spans="1:12" x14ac:dyDescent="0.3">
      <c r="A800" t="s">
        <v>44</v>
      </c>
      <c r="B800" t="s">
        <v>594</v>
      </c>
      <c r="C800">
        <v>37596262</v>
      </c>
      <c r="D800" t="s">
        <v>81</v>
      </c>
      <c r="E800" t="s">
        <v>518</v>
      </c>
      <c r="F800" t="s">
        <v>519</v>
      </c>
      <c r="G800">
        <v>0.96951980815759098</v>
      </c>
      <c r="H800">
        <v>0.99378252431984704</v>
      </c>
      <c r="I800">
        <v>0.2099</v>
      </c>
      <c r="J800">
        <v>0.37445400000000001</v>
      </c>
      <c r="K800" t="s">
        <v>595</v>
      </c>
      <c r="L800" t="s">
        <v>596</v>
      </c>
    </row>
    <row r="801" spans="1:12" x14ac:dyDescent="0.3">
      <c r="A801" t="s">
        <v>44</v>
      </c>
      <c r="B801" t="s">
        <v>597</v>
      </c>
      <c r="C801">
        <v>29875488</v>
      </c>
      <c r="D801" t="s">
        <v>598</v>
      </c>
      <c r="E801" t="s">
        <v>599</v>
      </c>
      <c r="F801" t="s">
        <v>600</v>
      </c>
      <c r="G801">
        <v>0.95742639923635997</v>
      </c>
      <c r="H801">
        <v>0.98756504863969496</v>
      </c>
      <c r="I801">
        <v>0.21299999999999999</v>
      </c>
      <c r="J801">
        <v>0.22</v>
      </c>
      <c r="K801">
        <f>-0.16--0.28</f>
        <v>0.12000000000000002</v>
      </c>
      <c r="L801" s="31">
        <v>7.0000000000000005E-14</v>
      </c>
    </row>
    <row r="802" spans="1:12" x14ac:dyDescent="0.3">
      <c r="A802" t="s">
        <v>44</v>
      </c>
      <c r="B802" t="s">
        <v>601</v>
      </c>
      <c r="C802">
        <v>29875488</v>
      </c>
      <c r="D802" t="s">
        <v>598</v>
      </c>
      <c r="E802" t="s">
        <v>599</v>
      </c>
      <c r="F802" t="s">
        <v>600</v>
      </c>
      <c r="G802">
        <v>0.95742639923635997</v>
      </c>
      <c r="H802">
        <v>0.98756504863969496</v>
      </c>
      <c r="I802">
        <v>0.21299999999999999</v>
      </c>
      <c r="J802">
        <v>0.59</v>
      </c>
      <c r="K802" t="s">
        <v>382</v>
      </c>
      <c r="L802" s="31">
        <v>9.9999999999999999E-96</v>
      </c>
    </row>
    <row r="803" spans="1:12" x14ac:dyDescent="0.3">
      <c r="A803" t="s">
        <v>44</v>
      </c>
      <c r="B803" t="s">
        <v>602</v>
      </c>
      <c r="C803">
        <v>29875488</v>
      </c>
      <c r="D803" t="s">
        <v>598</v>
      </c>
      <c r="E803" t="s">
        <v>599</v>
      </c>
      <c r="F803" t="s">
        <v>600</v>
      </c>
      <c r="G803">
        <v>0.95742639923635997</v>
      </c>
      <c r="H803">
        <v>0.98756504863969496</v>
      </c>
      <c r="I803">
        <v>0.21299999999999999</v>
      </c>
      <c r="J803">
        <v>0.47</v>
      </c>
      <c r="K803" t="s">
        <v>351</v>
      </c>
      <c r="L803" s="31">
        <v>2.0000000000000001E-58</v>
      </c>
    </row>
    <row r="804" spans="1:12" x14ac:dyDescent="0.3">
      <c r="A804" t="s">
        <v>44</v>
      </c>
      <c r="B804" t="s">
        <v>603</v>
      </c>
      <c r="C804">
        <v>29875488</v>
      </c>
      <c r="D804" t="s">
        <v>598</v>
      </c>
      <c r="E804" t="s">
        <v>599</v>
      </c>
      <c r="F804" t="s">
        <v>600</v>
      </c>
      <c r="G804">
        <v>0.95742639923635997</v>
      </c>
      <c r="H804">
        <v>0.98756504863969496</v>
      </c>
      <c r="I804">
        <v>0.21299999999999999</v>
      </c>
      <c r="J804">
        <v>0.47</v>
      </c>
      <c r="K804" t="s">
        <v>351</v>
      </c>
      <c r="L804" s="31">
        <v>2.0000000000000001E-59</v>
      </c>
    </row>
    <row r="805" spans="1:12" x14ac:dyDescent="0.3">
      <c r="A805" t="s">
        <v>44</v>
      </c>
      <c r="B805" t="s">
        <v>549</v>
      </c>
      <c r="C805">
        <v>29875488</v>
      </c>
      <c r="D805" t="s">
        <v>598</v>
      </c>
      <c r="E805" t="s">
        <v>599</v>
      </c>
      <c r="F805" t="s">
        <v>600</v>
      </c>
      <c r="G805">
        <v>0.95742639923635997</v>
      </c>
      <c r="H805">
        <v>0.98756504863969496</v>
      </c>
      <c r="I805">
        <v>0.21299999999999999</v>
      </c>
      <c r="J805">
        <v>0.5</v>
      </c>
      <c r="K805" t="s">
        <v>287</v>
      </c>
      <c r="L805" s="31">
        <v>3E-68</v>
      </c>
    </row>
    <row r="806" spans="1:12" x14ac:dyDescent="0.3">
      <c r="A806" t="s">
        <v>44</v>
      </c>
      <c r="B806" t="s">
        <v>604</v>
      </c>
      <c r="C806">
        <v>29875488</v>
      </c>
      <c r="D806" t="s">
        <v>598</v>
      </c>
      <c r="E806" t="s">
        <v>599</v>
      </c>
      <c r="F806" t="s">
        <v>600</v>
      </c>
      <c r="G806">
        <v>0.95742639923635997</v>
      </c>
      <c r="H806">
        <v>0.98756504863969496</v>
      </c>
      <c r="I806">
        <v>0.21299999999999999</v>
      </c>
      <c r="J806">
        <v>0.45</v>
      </c>
      <c r="K806" t="s">
        <v>231</v>
      </c>
      <c r="L806" s="31">
        <v>2.0000000000000001E-53</v>
      </c>
    </row>
    <row r="807" spans="1:12" x14ac:dyDescent="0.3">
      <c r="A807" t="s">
        <v>44</v>
      </c>
      <c r="B807" t="s">
        <v>605</v>
      </c>
      <c r="C807">
        <v>29875488</v>
      </c>
      <c r="D807" t="s">
        <v>598</v>
      </c>
      <c r="E807" t="s">
        <v>599</v>
      </c>
      <c r="F807" t="s">
        <v>600</v>
      </c>
      <c r="G807">
        <v>0.95742639923635997</v>
      </c>
      <c r="H807">
        <v>0.98756504863969496</v>
      </c>
      <c r="I807">
        <v>0.21299999999999999</v>
      </c>
      <c r="J807">
        <v>0.71</v>
      </c>
      <c r="K807" t="s">
        <v>184</v>
      </c>
      <c r="L807" s="31">
        <v>1E-146</v>
      </c>
    </row>
    <row r="808" spans="1:12" x14ac:dyDescent="0.3">
      <c r="A808" t="s">
        <v>44</v>
      </c>
      <c r="B808" t="s">
        <v>606</v>
      </c>
      <c r="C808">
        <v>29875488</v>
      </c>
      <c r="D808" t="s">
        <v>598</v>
      </c>
      <c r="E808" t="s">
        <v>599</v>
      </c>
      <c r="F808" t="s">
        <v>600</v>
      </c>
      <c r="G808">
        <v>0.95742639923635997</v>
      </c>
      <c r="H808">
        <v>0.98756504863969496</v>
      </c>
      <c r="I808">
        <v>0.21299999999999999</v>
      </c>
      <c r="J808">
        <v>0.4</v>
      </c>
      <c r="K808" t="s">
        <v>243</v>
      </c>
      <c r="L808" s="31">
        <v>4.0000000000000002E-42</v>
      </c>
    </row>
    <row r="809" spans="1:12" x14ac:dyDescent="0.3">
      <c r="A809" t="s">
        <v>44</v>
      </c>
      <c r="B809" t="s">
        <v>607</v>
      </c>
      <c r="C809">
        <v>29875488</v>
      </c>
      <c r="D809" t="s">
        <v>598</v>
      </c>
      <c r="E809" t="s">
        <v>599</v>
      </c>
      <c r="F809" t="s">
        <v>600</v>
      </c>
      <c r="G809">
        <v>0.95742639923635997</v>
      </c>
      <c r="H809">
        <v>0.98756504863969496</v>
      </c>
      <c r="I809">
        <v>0.21299999999999999</v>
      </c>
      <c r="J809">
        <v>0.24</v>
      </c>
      <c r="K809">
        <f>-0.18--0.3</f>
        <v>0.12</v>
      </c>
      <c r="L809" s="31">
        <v>2.9999999999999999E-16</v>
      </c>
    </row>
    <row r="810" spans="1:12" x14ac:dyDescent="0.3">
      <c r="A810" t="s">
        <v>44</v>
      </c>
      <c r="B810" t="s">
        <v>608</v>
      </c>
      <c r="C810">
        <v>29875488</v>
      </c>
      <c r="D810" t="s">
        <v>598</v>
      </c>
      <c r="E810" t="s">
        <v>599</v>
      </c>
      <c r="F810" t="s">
        <v>600</v>
      </c>
      <c r="G810">
        <v>0.95742639923635997</v>
      </c>
      <c r="H810">
        <v>0.98756504863969496</v>
      </c>
      <c r="I810">
        <v>0.21299999999999999</v>
      </c>
      <c r="J810">
        <v>0.31</v>
      </c>
      <c r="K810" t="s">
        <v>212</v>
      </c>
      <c r="L810" s="31">
        <v>2.0000000000000001E-25</v>
      </c>
    </row>
    <row r="811" spans="1:12" x14ac:dyDescent="0.3">
      <c r="A811" t="s">
        <v>44</v>
      </c>
      <c r="B811" t="s">
        <v>609</v>
      </c>
      <c r="C811">
        <v>29875488</v>
      </c>
      <c r="D811" t="s">
        <v>598</v>
      </c>
      <c r="E811" t="s">
        <v>599</v>
      </c>
      <c r="F811" t="s">
        <v>600</v>
      </c>
      <c r="G811">
        <v>0.95742639923635997</v>
      </c>
      <c r="H811">
        <v>0.98756504863969496</v>
      </c>
      <c r="I811">
        <v>0.21299999999999999</v>
      </c>
      <c r="J811">
        <v>0.53</v>
      </c>
      <c r="K811" t="s">
        <v>198</v>
      </c>
      <c r="L811" s="31">
        <v>9.9999999999999996E-76</v>
      </c>
    </row>
    <row r="812" spans="1:12" x14ac:dyDescent="0.3">
      <c r="A812" t="s">
        <v>44</v>
      </c>
      <c r="B812" t="s">
        <v>610</v>
      </c>
      <c r="C812">
        <v>29875488</v>
      </c>
      <c r="D812" t="s">
        <v>598</v>
      </c>
      <c r="E812" t="s">
        <v>599</v>
      </c>
      <c r="F812" t="s">
        <v>600</v>
      </c>
      <c r="G812">
        <v>0.95742639923635997</v>
      </c>
      <c r="H812">
        <v>0.98756504863969496</v>
      </c>
      <c r="I812">
        <v>0.21299999999999999</v>
      </c>
      <c r="J812">
        <v>0.32</v>
      </c>
      <c r="K812">
        <f>-0.26--0.38</f>
        <v>0.12</v>
      </c>
      <c r="L812" s="31">
        <v>7.9999999999999998E-28</v>
      </c>
    </row>
    <row r="813" spans="1:12" x14ac:dyDescent="0.3">
      <c r="A813" t="s">
        <v>44</v>
      </c>
      <c r="B813" t="s">
        <v>611</v>
      </c>
      <c r="C813">
        <v>29875488</v>
      </c>
      <c r="D813" t="s">
        <v>598</v>
      </c>
      <c r="E813" t="s">
        <v>599</v>
      </c>
      <c r="F813" t="s">
        <v>600</v>
      </c>
      <c r="G813">
        <v>0.95742639923635997</v>
      </c>
      <c r="H813">
        <v>0.98756504863969496</v>
      </c>
      <c r="I813">
        <v>0.21299999999999999</v>
      </c>
      <c r="J813">
        <v>0.21</v>
      </c>
      <c r="K813">
        <f>-0.15--0.27</f>
        <v>0.12000000000000002</v>
      </c>
      <c r="L813" s="31">
        <v>4.9999999999999997E-12</v>
      </c>
    </row>
    <row r="814" spans="1:12" x14ac:dyDescent="0.3">
      <c r="A814" t="s">
        <v>44</v>
      </c>
      <c r="B814" t="s">
        <v>612</v>
      </c>
      <c r="C814">
        <v>37596262</v>
      </c>
      <c r="D814" t="s">
        <v>598</v>
      </c>
      <c r="E814" t="s">
        <v>599</v>
      </c>
      <c r="F814" t="s">
        <v>600</v>
      </c>
      <c r="G814">
        <v>0.95742639923635997</v>
      </c>
      <c r="H814">
        <v>0.98756504863969496</v>
      </c>
      <c r="I814">
        <v>0.20979999999999999</v>
      </c>
      <c r="J814">
        <v>0.67579800000000001</v>
      </c>
      <c r="K814" t="s">
        <v>613</v>
      </c>
      <c r="L814" t="s">
        <v>614</v>
      </c>
    </row>
    <row r="815" spans="1:12" x14ac:dyDescent="0.3">
      <c r="A815" t="s">
        <v>44</v>
      </c>
      <c r="B815" t="s">
        <v>615</v>
      </c>
      <c r="C815">
        <v>37596262</v>
      </c>
      <c r="D815" t="s">
        <v>598</v>
      </c>
      <c r="E815" t="s">
        <v>599</v>
      </c>
      <c r="F815" t="s">
        <v>600</v>
      </c>
      <c r="G815">
        <v>0.95742639923635997</v>
      </c>
      <c r="H815">
        <v>0.98756504863969496</v>
      </c>
      <c r="I815">
        <v>0.2094</v>
      </c>
      <c r="J815">
        <v>0.45940599999999998</v>
      </c>
      <c r="K815" t="s">
        <v>616</v>
      </c>
      <c r="L815" t="s">
        <v>617</v>
      </c>
    </row>
    <row r="816" spans="1:12" x14ac:dyDescent="0.3">
      <c r="A816" t="s">
        <v>44</v>
      </c>
      <c r="B816" t="s">
        <v>618</v>
      </c>
      <c r="C816">
        <v>37596262</v>
      </c>
      <c r="D816" t="s">
        <v>598</v>
      </c>
      <c r="E816" t="s">
        <v>599</v>
      </c>
      <c r="F816" t="s">
        <v>600</v>
      </c>
      <c r="G816">
        <v>0.95742639923635997</v>
      </c>
      <c r="H816">
        <v>0.98756504863969496</v>
      </c>
      <c r="I816">
        <v>0.20399999999999999</v>
      </c>
      <c r="J816">
        <v>8.5571900000000006E-2</v>
      </c>
      <c r="K816" t="s">
        <v>619</v>
      </c>
      <c r="L816" s="31">
        <v>2.9999999999999999E-22</v>
      </c>
    </row>
    <row r="817" spans="1:12" x14ac:dyDescent="0.3">
      <c r="A817" t="s">
        <v>44</v>
      </c>
      <c r="B817" t="s">
        <v>620</v>
      </c>
      <c r="C817">
        <v>37596262</v>
      </c>
      <c r="D817" t="s">
        <v>598</v>
      </c>
      <c r="E817" t="s">
        <v>599</v>
      </c>
      <c r="F817" t="s">
        <v>600</v>
      </c>
      <c r="G817">
        <v>0.95742639923635997</v>
      </c>
      <c r="H817">
        <v>0.98756504863969496</v>
      </c>
      <c r="I817">
        <v>0.21</v>
      </c>
      <c r="J817">
        <v>0.125199</v>
      </c>
      <c r="K817" t="s">
        <v>621</v>
      </c>
      <c r="L817" s="31">
        <v>1.9999999999999999E-36</v>
      </c>
    </row>
    <row r="818" spans="1:12" x14ac:dyDescent="0.3">
      <c r="A818" t="s">
        <v>44</v>
      </c>
      <c r="B818" t="s">
        <v>622</v>
      </c>
      <c r="C818">
        <v>37596262</v>
      </c>
      <c r="D818" t="s">
        <v>598</v>
      </c>
      <c r="E818" t="s">
        <v>599</v>
      </c>
      <c r="F818" t="s">
        <v>600</v>
      </c>
      <c r="G818">
        <v>0.95742639923635997</v>
      </c>
      <c r="H818">
        <v>0.98756504863969496</v>
      </c>
      <c r="I818">
        <v>0.2041</v>
      </c>
      <c r="J818">
        <v>0.19903799999999999</v>
      </c>
      <c r="K818" t="s">
        <v>623</v>
      </c>
      <c r="L818" s="31">
        <v>2.0000000000000001E-115</v>
      </c>
    </row>
    <row r="819" spans="1:12" x14ac:dyDescent="0.3">
      <c r="A819" t="s">
        <v>44</v>
      </c>
      <c r="B819" t="s">
        <v>624</v>
      </c>
      <c r="C819">
        <v>37596262</v>
      </c>
      <c r="D819" t="s">
        <v>598</v>
      </c>
      <c r="E819" t="s">
        <v>599</v>
      </c>
      <c r="F819" t="s">
        <v>600</v>
      </c>
      <c r="G819">
        <v>0.95742639923635997</v>
      </c>
      <c r="H819">
        <v>0.98756504863969496</v>
      </c>
      <c r="I819">
        <v>0.20979999999999999</v>
      </c>
      <c r="J819">
        <v>0.19774800000000001</v>
      </c>
      <c r="K819" t="s">
        <v>625</v>
      </c>
      <c r="L819" s="31">
        <v>1E-117</v>
      </c>
    </row>
    <row r="820" spans="1:12" x14ac:dyDescent="0.3">
      <c r="A820" t="s">
        <v>44</v>
      </c>
      <c r="B820" t="s">
        <v>626</v>
      </c>
      <c r="C820">
        <v>37596262</v>
      </c>
      <c r="D820" t="s">
        <v>598</v>
      </c>
      <c r="E820" t="s">
        <v>599</v>
      </c>
      <c r="F820" t="s">
        <v>600</v>
      </c>
      <c r="G820">
        <v>0.95742639923635997</v>
      </c>
      <c r="H820">
        <v>0.98756504863969496</v>
      </c>
      <c r="I820">
        <v>0.2097</v>
      </c>
      <c r="J820">
        <v>0.22802800000000001</v>
      </c>
      <c r="K820" t="s">
        <v>627</v>
      </c>
      <c r="L820" s="31">
        <v>6.9999999999999999E-151</v>
      </c>
    </row>
    <row r="821" spans="1:12" x14ac:dyDescent="0.3">
      <c r="A821" t="s">
        <v>44</v>
      </c>
      <c r="B821" t="s">
        <v>462</v>
      </c>
      <c r="C821">
        <v>27863252</v>
      </c>
      <c r="D821" t="s">
        <v>628</v>
      </c>
      <c r="E821" t="s">
        <v>629</v>
      </c>
      <c r="F821" t="s">
        <v>630</v>
      </c>
      <c r="G821">
        <v>0.95742639923635997</v>
      </c>
      <c r="H821">
        <v>0.98756504863969496</v>
      </c>
      <c r="I821">
        <v>0.21290000000000001</v>
      </c>
      <c r="J821">
        <v>7.3293250000000004E-2</v>
      </c>
      <c r="K821" t="s">
        <v>631</v>
      </c>
      <c r="L821" s="31">
        <v>5.0000000000000002E-63</v>
      </c>
    </row>
    <row r="822" spans="1:12" x14ac:dyDescent="0.3">
      <c r="A822" t="s">
        <v>44</v>
      </c>
      <c r="B822" t="s">
        <v>462</v>
      </c>
      <c r="C822">
        <v>34469753</v>
      </c>
      <c r="D822" t="s">
        <v>628</v>
      </c>
      <c r="E822" t="s">
        <v>629</v>
      </c>
      <c r="F822" t="s">
        <v>630</v>
      </c>
      <c r="G822">
        <v>0.95742639923635997</v>
      </c>
      <c r="H822">
        <v>0.98756504863969496</v>
      </c>
      <c r="I822">
        <v>0.78700000000000003</v>
      </c>
      <c r="J822" t="s">
        <v>159</v>
      </c>
      <c r="K822" t="s">
        <v>159</v>
      </c>
      <c r="L822" s="31">
        <v>1E-58</v>
      </c>
    </row>
    <row r="823" spans="1:12" x14ac:dyDescent="0.3">
      <c r="A823" t="s">
        <v>44</v>
      </c>
      <c r="B823" t="s">
        <v>632</v>
      </c>
      <c r="C823">
        <v>29875488</v>
      </c>
      <c r="D823" t="s">
        <v>628</v>
      </c>
      <c r="E823" t="s">
        <v>629</v>
      </c>
      <c r="F823" t="s">
        <v>630</v>
      </c>
      <c r="G823">
        <v>0.95742639923635997</v>
      </c>
      <c r="H823">
        <v>0.98756504863969496</v>
      </c>
      <c r="I823">
        <v>0.217</v>
      </c>
      <c r="J823">
        <v>0.46</v>
      </c>
      <c r="K823" t="s">
        <v>241</v>
      </c>
      <c r="L823" s="31">
        <v>9.9999999999999995E-58</v>
      </c>
    </row>
    <row r="824" spans="1:12" x14ac:dyDescent="0.3">
      <c r="A824" t="s">
        <v>44</v>
      </c>
      <c r="B824" t="s">
        <v>633</v>
      </c>
      <c r="C824">
        <v>29875488</v>
      </c>
      <c r="D824" t="s">
        <v>628</v>
      </c>
      <c r="E824" t="s">
        <v>629</v>
      </c>
      <c r="F824" t="s">
        <v>630</v>
      </c>
      <c r="G824">
        <v>0.95742639923635997</v>
      </c>
      <c r="H824">
        <v>0.98756504863969496</v>
      </c>
      <c r="I824">
        <v>0.217</v>
      </c>
      <c r="J824">
        <v>0.43</v>
      </c>
      <c r="K824" t="s">
        <v>228</v>
      </c>
      <c r="L824" s="31">
        <v>4.9999999999999999E-49</v>
      </c>
    </row>
    <row r="825" spans="1:12" x14ac:dyDescent="0.3">
      <c r="A825" t="s">
        <v>44</v>
      </c>
      <c r="B825" t="s">
        <v>634</v>
      </c>
      <c r="C825">
        <v>29875488</v>
      </c>
      <c r="D825" t="s">
        <v>628</v>
      </c>
      <c r="E825" t="s">
        <v>629</v>
      </c>
      <c r="F825" t="s">
        <v>630</v>
      </c>
      <c r="G825">
        <v>0.95742639923635997</v>
      </c>
      <c r="H825">
        <v>0.98756504863969496</v>
      </c>
      <c r="I825">
        <v>0.217</v>
      </c>
      <c r="J825">
        <v>0.45</v>
      </c>
      <c r="K825" t="s">
        <v>231</v>
      </c>
      <c r="L825" s="31">
        <v>2.0000000000000001E-53</v>
      </c>
    </row>
    <row r="826" spans="1:12" x14ac:dyDescent="0.3">
      <c r="A826" t="s">
        <v>44</v>
      </c>
      <c r="B826" t="s">
        <v>635</v>
      </c>
      <c r="C826">
        <v>29875488</v>
      </c>
      <c r="D826" t="s">
        <v>628</v>
      </c>
      <c r="E826" t="s">
        <v>629</v>
      </c>
      <c r="F826" t="s">
        <v>630</v>
      </c>
      <c r="G826">
        <v>0.95742639923635997</v>
      </c>
      <c r="H826">
        <v>0.98756504863969496</v>
      </c>
      <c r="I826">
        <v>0.217</v>
      </c>
      <c r="J826">
        <v>0.34</v>
      </c>
      <c r="K826" t="s">
        <v>255</v>
      </c>
      <c r="L826" s="31">
        <v>5.0000000000000004E-31</v>
      </c>
    </row>
    <row r="827" spans="1:12" x14ac:dyDescent="0.3">
      <c r="A827" t="s">
        <v>44</v>
      </c>
      <c r="B827" t="s">
        <v>636</v>
      </c>
      <c r="C827">
        <v>29875488</v>
      </c>
      <c r="D827" t="s">
        <v>628</v>
      </c>
      <c r="E827" t="s">
        <v>629</v>
      </c>
      <c r="F827" t="s">
        <v>630</v>
      </c>
      <c r="G827">
        <v>0.95742639923635997</v>
      </c>
      <c r="H827">
        <v>0.98756504863969496</v>
      </c>
      <c r="I827">
        <v>0.217</v>
      </c>
      <c r="J827">
        <v>0.22</v>
      </c>
      <c r="K827" t="s">
        <v>182</v>
      </c>
      <c r="L827" s="31">
        <v>2.9999999999999998E-13</v>
      </c>
    </row>
    <row r="828" spans="1:12" x14ac:dyDescent="0.3">
      <c r="A828" t="s">
        <v>44</v>
      </c>
      <c r="B828" t="s">
        <v>637</v>
      </c>
      <c r="C828">
        <v>29875488</v>
      </c>
      <c r="D828" t="s">
        <v>628</v>
      </c>
      <c r="E828" t="s">
        <v>629</v>
      </c>
      <c r="F828" t="s">
        <v>630</v>
      </c>
      <c r="G828">
        <v>0.95742639923635997</v>
      </c>
      <c r="H828">
        <v>0.98756504863969496</v>
      </c>
      <c r="I828">
        <v>0.217</v>
      </c>
      <c r="J828">
        <v>0.37</v>
      </c>
      <c r="K828" t="s">
        <v>265</v>
      </c>
      <c r="L828" s="31">
        <v>3.0000000000000002E-36</v>
      </c>
    </row>
    <row r="829" spans="1:12" x14ac:dyDescent="0.3">
      <c r="A829" t="s">
        <v>44</v>
      </c>
      <c r="B829" t="s">
        <v>638</v>
      </c>
      <c r="C829">
        <v>29875488</v>
      </c>
      <c r="D829" t="s">
        <v>628</v>
      </c>
      <c r="E829" t="s">
        <v>629</v>
      </c>
      <c r="F829" t="s">
        <v>630</v>
      </c>
      <c r="G829">
        <v>0.95742639923635997</v>
      </c>
      <c r="H829">
        <v>0.98756504863969496</v>
      </c>
      <c r="I829">
        <v>0.217</v>
      </c>
      <c r="J829">
        <v>0.3</v>
      </c>
      <c r="K829" t="s">
        <v>285</v>
      </c>
      <c r="L829" s="31">
        <v>1.9999999999999998E-24</v>
      </c>
    </row>
    <row r="830" spans="1:12" x14ac:dyDescent="0.3">
      <c r="A830" t="s">
        <v>44</v>
      </c>
      <c r="B830" t="s">
        <v>639</v>
      </c>
      <c r="C830">
        <v>29875488</v>
      </c>
      <c r="D830" t="s">
        <v>628</v>
      </c>
      <c r="E830" t="s">
        <v>629</v>
      </c>
      <c r="F830" t="s">
        <v>630</v>
      </c>
      <c r="G830">
        <v>0.95742639923635997</v>
      </c>
      <c r="H830">
        <v>0.98756504863969496</v>
      </c>
      <c r="I830">
        <v>0.217</v>
      </c>
      <c r="J830">
        <v>0.2</v>
      </c>
      <c r="K830">
        <f>-0.14--0.26</f>
        <v>0.12</v>
      </c>
      <c r="L830" s="31">
        <v>7.9999999999999998E-12</v>
      </c>
    </row>
    <row r="831" spans="1:12" x14ac:dyDescent="0.3">
      <c r="A831" t="s">
        <v>44</v>
      </c>
      <c r="B831" t="s">
        <v>640</v>
      </c>
      <c r="C831">
        <v>29875488</v>
      </c>
      <c r="D831" t="s">
        <v>628</v>
      </c>
      <c r="E831" t="s">
        <v>629</v>
      </c>
      <c r="F831" t="s">
        <v>630</v>
      </c>
      <c r="G831">
        <v>0.95742639923635997</v>
      </c>
      <c r="H831">
        <v>0.98756504863969496</v>
      </c>
      <c r="I831">
        <v>0.217</v>
      </c>
      <c r="J831">
        <v>0.21</v>
      </c>
      <c r="K831">
        <f>-0.15--0.27</f>
        <v>0.12000000000000002</v>
      </c>
      <c r="L831" s="31">
        <v>8.0000000000000002E-13</v>
      </c>
    </row>
    <row r="832" spans="1:12" x14ac:dyDescent="0.3">
      <c r="A832" t="s">
        <v>44</v>
      </c>
      <c r="B832" t="s">
        <v>357</v>
      </c>
      <c r="C832">
        <v>29875488</v>
      </c>
      <c r="D832" t="s">
        <v>628</v>
      </c>
      <c r="E832" t="s">
        <v>629</v>
      </c>
      <c r="F832" t="s">
        <v>630</v>
      </c>
      <c r="G832">
        <v>0.95742639923635997</v>
      </c>
      <c r="H832">
        <v>0.98756504863969496</v>
      </c>
      <c r="I832">
        <v>0.217</v>
      </c>
      <c r="J832">
        <v>0.4</v>
      </c>
      <c r="K832" t="s">
        <v>243</v>
      </c>
      <c r="L832" s="31">
        <v>6.9999999999999999E-43</v>
      </c>
    </row>
    <row r="833" spans="1:12" x14ac:dyDescent="0.3">
      <c r="A833" t="s">
        <v>44</v>
      </c>
      <c r="B833" t="s">
        <v>641</v>
      </c>
      <c r="C833">
        <v>29875488</v>
      </c>
      <c r="D833" t="s">
        <v>628</v>
      </c>
      <c r="E833" t="s">
        <v>629</v>
      </c>
      <c r="F833" t="s">
        <v>630</v>
      </c>
      <c r="G833">
        <v>0.95742639923635997</v>
      </c>
      <c r="H833">
        <v>0.98756504863969496</v>
      </c>
      <c r="I833">
        <v>0.217</v>
      </c>
      <c r="J833">
        <v>0.32</v>
      </c>
      <c r="K833" t="s">
        <v>215</v>
      </c>
      <c r="L833" s="31">
        <v>6.0000000000000002E-27</v>
      </c>
    </row>
    <row r="834" spans="1:12" x14ac:dyDescent="0.3">
      <c r="A834" t="s">
        <v>44</v>
      </c>
      <c r="B834" t="s">
        <v>642</v>
      </c>
      <c r="C834">
        <v>29875488</v>
      </c>
      <c r="D834" t="s">
        <v>628</v>
      </c>
      <c r="E834" t="s">
        <v>629</v>
      </c>
      <c r="F834" t="s">
        <v>630</v>
      </c>
      <c r="G834">
        <v>0.95742639923635997</v>
      </c>
      <c r="H834">
        <v>0.98756504863969496</v>
      </c>
      <c r="I834">
        <v>0.217</v>
      </c>
      <c r="J834">
        <v>0.3</v>
      </c>
      <c r="K834" t="s">
        <v>285</v>
      </c>
      <c r="L834" s="31">
        <v>4.9999999999999998E-24</v>
      </c>
    </row>
    <row r="835" spans="1:12" x14ac:dyDescent="0.3">
      <c r="A835" t="s">
        <v>44</v>
      </c>
      <c r="B835" t="s">
        <v>643</v>
      </c>
      <c r="C835">
        <v>29875488</v>
      </c>
      <c r="D835" t="s">
        <v>628</v>
      </c>
      <c r="E835" t="s">
        <v>629</v>
      </c>
      <c r="F835" t="s">
        <v>630</v>
      </c>
      <c r="G835">
        <v>0.95742639923635997</v>
      </c>
      <c r="H835">
        <v>0.98756504863969496</v>
      </c>
      <c r="I835">
        <v>0.217</v>
      </c>
      <c r="J835">
        <v>0.4</v>
      </c>
      <c r="K835" t="s">
        <v>243</v>
      </c>
      <c r="L835" s="31">
        <v>3.0000000000000003E-42</v>
      </c>
    </row>
    <row r="836" spans="1:12" x14ac:dyDescent="0.3">
      <c r="A836" t="s">
        <v>44</v>
      </c>
      <c r="B836" t="s">
        <v>644</v>
      </c>
      <c r="C836">
        <v>29875488</v>
      </c>
      <c r="D836" t="s">
        <v>628</v>
      </c>
      <c r="E836" t="s">
        <v>629</v>
      </c>
      <c r="F836" t="s">
        <v>630</v>
      </c>
      <c r="G836">
        <v>0.95742639923635997</v>
      </c>
      <c r="H836">
        <v>0.98756504863969496</v>
      </c>
      <c r="I836">
        <v>0.217</v>
      </c>
      <c r="J836">
        <v>0.31</v>
      </c>
      <c r="K836" t="s">
        <v>212</v>
      </c>
      <c r="L836" s="31">
        <v>2.0000000000000001E-26</v>
      </c>
    </row>
    <row r="837" spans="1:12" x14ac:dyDescent="0.3">
      <c r="A837" t="s">
        <v>44</v>
      </c>
      <c r="B837" t="s">
        <v>645</v>
      </c>
      <c r="C837">
        <v>29875488</v>
      </c>
      <c r="D837" t="s">
        <v>628</v>
      </c>
      <c r="E837" t="s">
        <v>629</v>
      </c>
      <c r="F837" t="s">
        <v>630</v>
      </c>
      <c r="G837">
        <v>0.95742639923635997</v>
      </c>
      <c r="H837">
        <v>0.98756504863969496</v>
      </c>
      <c r="I837">
        <v>0.217</v>
      </c>
      <c r="J837">
        <v>0.48</v>
      </c>
      <c r="K837" t="s">
        <v>273</v>
      </c>
      <c r="L837" s="31">
        <v>2.0000000000000001E-62</v>
      </c>
    </row>
    <row r="838" spans="1:12" x14ac:dyDescent="0.3">
      <c r="A838" t="s">
        <v>44</v>
      </c>
      <c r="B838" t="s">
        <v>646</v>
      </c>
      <c r="C838">
        <v>29875488</v>
      </c>
      <c r="D838" t="s">
        <v>628</v>
      </c>
      <c r="E838" t="s">
        <v>629</v>
      </c>
      <c r="F838" t="s">
        <v>630</v>
      </c>
      <c r="G838">
        <v>0.95742639923635997</v>
      </c>
      <c r="H838">
        <v>0.98756504863969496</v>
      </c>
      <c r="I838">
        <v>0.217</v>
      </c>
      <c r="J838">
        <v>0.22</v>
      </c>
      <c r="K838" t="s">
        <v>182</v>
      </c>
      <c r="L838" s="31">
        <v>2.9999999999999998E-13</v>
      </c>
    </row>
    <row r="839" spans="1:12" x14ac:dyDescent="0.3">
      <c r="A839" t="s">
        <v>44</v>
      </c>
      <c r="B839" t="s">
        <v>229</v>
      </c>
      <c r="C839">
        <v>29875488</v>
      </c>
      <c r="D839" t="s">
        <v>628</v>
      </c>
      <c r="E839" t="s">
        <v>629</v>
      </c>
      <c r="F839" t="s">
        <v>630</v>
      </c>
      <c r="G839">
        <v>0.95742639923635997</v>
      </c>
      <c r="H839">
        <v>0.98756504863969496</v>
      </c>
      <c r="I839">
        <v>0.217</v>
      </c>
      <c r="J839">
        <v>0.23</v>
      </c>
      <c r="K839" t="s">
        <v>180</v>
      </c>
      <c r="L839" s="31">
        <v>2E-14</v>
      </c>
    </row>
    <row r="840" spans="1:12" x14ac:dyDescent="0.3">
      <c r="A840" t="s">
        <v>44</v>
      </c>
      <c r="B840" t="s">
        <v>647</v>
      </c>
      <c r="C840">
        <v>29875488</v>
      </c>
      <c r="D840" t="s">
        <v>628</v>
      </c>
      <c r="E840" t="s">
        <v>629</v>
      </c>
      <c r="F840" t="s">
        <v>630</v>
      </c>
      <c r="G840">
        <v>0.95742639923635997</v>
      </c>
      <c r="H840">
        <v>0.98756504863969496</v>
      </c>
      <c r="I840">
        <v>0.217</v>
      </c>
      <c r="J840">
        <v>0.47</v>
      </c>
      <c r="K840" t="s">
        <v>351</v>
      </c>
      <c r="L840" s="31">
        <v>1E-58</v>
      </c>
    </row>
    <row r="841" spans="1:12" x14ac:dyDescent="0.3">
      <c r="A841" t="s">
        <v>44</v>
      </c>
      <c r="B841" t="s">
        <v>648</v>
      </c>
      <c r="C841">
        <v>29875488</v>
      </c>
      <c r="D841" t="s">
        <v>628</v>
      </c>
      <c r="E841" t="s">
        <v>629</v>
      </c>
      <c r="F841" t="s">
        <v>630</v>
      </c>
      <c r="G841">
        <v>0.95742639923635997</v>
      </c>
      <c r="H841">
        <v>0.98756504863969496</v>
      </c>
      <c r="I841">
        <v>0.217</v>
      </c>
      <c r="J841">
        <v>0.23</v>
      </c>
      <c r="K841">
        <f>-0.17--0.29</f>
        <v>0.11999999999999997</v>
      </c>
      <c r="L841" s="31">
        <v>2E-14</v>
      </c>
    </row>
    <row r="842" spans="1:12" x14ac:dyDescent="0.3">
      <c r="A842" t="s">
        <v>44</v>
      </c>
      <c r="B842" t="s">
        <v>649</v>
      </c>
      <c r="C842">
        <v>29875488</v>
      </c>
      <c r="D842" t="s">
        <v>628</v>
      </c>
      <c r="E842" t="s">
        <v>629</v>
      </c>
      <c r="F842" t="s">
        <v>630</v>
      </c>
      <c r="G842">
        <v>0.95742639923635997</v>
      </c>
      <c r="H842">
        <v>0.98756504863969496</v>
      </c>
      <c r="I842">
        <v>0.217</v>
      </c>
      <c r="J842">
        <v>0.33</v>
      </c>
      <c r="K842" t="s">
        <v>281</v>
      </c>
      <c r="L842" s="31">
        <v>4.9999999999999999E-29</v>
      </c>
    </row>
    <row r="843" spans="1:12" x14ac:dyDescent="0.3">
      <c r="A843" t="s">
        <v>44</v>
      </c>
      <c r="B843" t="s">
        <v>650</v>
      </c>
      <c r="C843">
        <v>29875488</v>
      </c>
      <c r="D843" t="s">
        <v>628</v>
      </c>
      <c r="E843" t="s">
        <v>629</v>
      </c>
      <c r="F843" t="s">
        <v>630</v>
      </c>
      <c r="G843">
        <v>0.95742639923635997</v>
      </c>
      <c r="H843">
        <v>0.98756504863969496</v>
      </c>
      <c r="I843">
        <v>0.217</v>
      </c>
      <c r="J843">
        <v>0.32</v>
      </c>
      <c r="K843" t="s">
        <v>215</v>
      </c>
      <c r="L843" s="31">
        <v>6.9999999999999999E-28</v>
      </c>
    </row>
    <row r="844" spans="1:12" x14ac:dyDescent="0.3">
      <c r="A844" t="s">
        <v>44</v>
      </c>
      <c r="B844" t="s">
        <v>651</v>
      </c>
      <c r="C844">
        <v>29875488</v>
      </c>
      <c r="D844" t="s">
        <v>628</v>
      </c>
      <c r="E844" t="s">
        <v>629</v>
      </c>
      <c r="F844" t="s">
        <v>630</v>
      </c>
      <c r="G844">
        <v>0.95742639923635997</v>
      </c>
      <c r="H844">
        <v>0.98756504863969496</v>
      </c>
      <c r="I844">
        <v>0.217</v>
      </c>
      <c r="J844">
        <v>0.21</v>
      </c>
      <c r="K844" t="s">
        <v>218</v>
      </c>
      <c r="L844" s="31">
        <v>9.9999999999999998E-13</v>
      </c>
    </row>
    <row r="845" spans="1:12" x14ac:dyDescent="0.3">
      <c r="A845" t="s">
        <v>44</v>
      </c>
      <c r="B845" t="s">
        <v>652</v>
      </c>
      <c r="C845">
        <v>29875488</v>
      </c>
      <c r="D845" t="s">
        <v>628</v>
      </c>
      <c r="E845" t="s">
        <v>629</v>
      </c>
      <c r="F845" t="s">
        <v>630</v>
      </c>
      <c r="G845">
        <v>0.95742639923635997</v>
      </c>
      <c r="H845">
        <v>0.98756504863969496</v>
      </c>
      <c r="I845">
        <v>0.217</v>
      </c>
      <c r="J845">
        <v>0.23</v>
      </c>
      <c r="K845">
        <f>-0.17--0.29</f>
        <v>0.11999999999999997</v>
      </c>
      <c r="L845" s="31">
        <v>8.0000000000000006E-15</v>
      </c>
    </row>
    <row r="846" spans="1:12" x14ac:dyDescent="0.3">
      <c r="A846" t="s">
        <v>44</v>
      </c>
      <c r="B846" t="s">
        <v>653</v>
      </c>
      <c r="C846">
        <v>29875488</v>
      </c>
      <c r="D846" t="s">
        <v>628</v>
      </c>
      <c r="E846" t="s">
        <v>629</v>
      </c>
      <c r="F846" t="s">
        <v>630</v>
      </c>
      <c r="G846">
        <v>0.95742639923635997</v>
      </c>
      <c r="H846">
        <v>0.98756504863969496</v>
      </c>
      <c r="I846">
        <v>0.217</v>
      </c>
      <c r="J846">
        <v>0.41</v>
      </c>
      <c r="K846" t="s">
        <v>175</v>
      </c>
      <c r="L846" s="31">
        <v>9.9999999999999998E-46</v>
      </c>
    </row>
    <row r="847" spans="1:12" x14ac:dyDescent="0.3">
      <c r="A847" t="s">
        <v>44</v>
      </c>
      <c r="B847" t="s">
        <v>654</v>
      </c>
      <c r="C847">
        <v>29875488</v>
      </c>
      <c r="D847" t="s">
        <v>628</v>
      </c>
      <c r="E847" t="s">
        <v>629</v>
      </c>
      <c r="F847" t="s">
        <v>630</v>
      </c>
      <c r="G847">
        <v>0.95742639923635997</v>
      </c>
      <c r="H847">
        <v>0.98756504863969496</v>
      </c>
      <c r="I847">
        <v>0.217</v>
      </c>
      <c r="J847">
        <v>0.57999999999999996</v>
      </c>
      <c r="K847" t="s">
        <v>202</v>
      </c>
      <c r="L847" s="31">
        <v>3.0000000000000001E-95</v>
      </c>
    </row>
    <row r="848" spans="1:12" x14ac:dyDescent="0.3">
      <c r="A848" t="s">
        <v>44</v>
      </c>
      <c r="B848" t="s">
        <v>655</v>
      </c>
      <c r="C848">
        <v>29875488</v>
      </c>
      <c r="D848" t="s">
        <v>628</v>
      </c>
      <c r="E848" t="s">
        <v>629</v>
      </c>
      <c r="F848" t="s">
        <v>630</v>
      </c>
      <c r="G848">
        <v>0.95742639923635997</v>
      </c>
      <c r="H848">
        <v>0.98756504863969496</v>
      </c>
      <c r="I848">
        <v>0.217</v>
      </c>
      <c r="J848">
        <v>0.33</v>
      </c>
      <c r="K848" t="s">
        <v>281</v>
      </c>
      <c r="L848" s="31">
        <v>1.9999999999999999E-29</v>
      </c>
    </row>
    <row r="849" spans="1:12" x14ac:dyDescent="0.3">
      <c r="A849" t="s">
        <v>44</v>
      </c>
      <c r="B849" t="s">
        <v>656</v>
      </c>
      <c r="C849">
        <v>29875488</v>
      </c>
      <c r="D849" t="s">
        <v>628</v>
      </c>
      <c r="E849" t="s">
        <v>629</v>
      </c>
      <c r="F849" t="s">
        <v>630</v>
      </c>
      <c r="G849">
        <v>0.95742639923635997</v>
      </c>
      <c r="H849">
        <v>0.98756504863969496</v>
      </c>
      <c r="I849">
        <v>0.217</v>
      </c>
      <c r="J849">
        <v>0.35</v>
      </c>
      <c r="K849" t="s">
        <v>177</v>
      </c>
      <c r="L849" s="31">
        <v>5.0000000000000004E-32</v>
      </c>
    </row>
    <row r="850" spans="1:12" x14ac:dyDescent="0.3">
      <c r="A850" t="s">
        <v>44</v>
      </c>
      <c r="B850" t="s">
        <v>657</v>
      </c>
      <c r="C850">
        <v>29875488</v>
      </c>
      <c r="D850" t="s">
        <v>628</v>
      </c>
      <c r="E850" t="s">
        <v>629</v>
      </c>
      <c r="F850" t="s">
        <v>630</v>
      </c>
      <c r="G850">
        <v>0.95742639923635997</v>
      </c>
      <c r="H850">
        <v>0.98756504863969496</v>
      </c>
      <c r="I850">
        <v>0.217</v>
      </c>
      <c r="J850">
        <v>0.61</v>
      </c>
      <c r="K850" t="s">
        <v>236</v>
      </c>
      <c r="L850" s="31">
        <v>1.9999999999999999E-105</v>
      </c>
    </row>
    <row r="851" spans="1:12" x14ac:dyDescent="0.3">
      <c r="A851" t="s">
        <v>44</v>
      </c>
      <c r="B851" t="s">
        <v>658</v>
      </c>
      <c r="C851">
        <v>29875488</v>
      </c>
      <c r="D851" t="s">
        <v>628</v>
      </c>
      <c r="E851" t="s">
        <v>629</v>
      </c>
      <c r="F851" t="s">
        <v>630</v>
      </c>
      <c r="G851">
        <v>0.95742639923635997</v>
      </c>
      <c r="H851">
        <v>0.98756504863969496</v>
      </c>
      <c r="I851">
        <v>0.217</v>
      </c>
      <c r="J851">
        <v>0.23</v>
      </c>
      <c r="K851" t="s">
        <v>180</v>
      </c>
      <c r="L851" s="31">
        <v>1E-14</v>
      </c>
    </row>
    <row r="852" spans="1:12" x14ac:dyDescent="0.3">
      <c r="A852" t="s">
        <v>44</v>
      </c>
      <c r="B852" t="s">
        <v>659</v>
      </c>
      <c r="C852">
        <v>29875488</v>
      </c>
      <c r="D852" t="s">
        <v>628</v>
      </c>
      <c r="E852" t="s">
        <v>629</v>
      </c>
      <c r="F852" t="s">
        <v>630</v>
      </c>
      <c r="G852">
        <v>0.95742639923635997</v>
      </c>
      <c r="H852">
        <v>0.98756504863969496</v>
      </c>
      <c r="I852">
        <v>0.217</v>
      </c>
      <c r="J852">
        <v>0.23</v>
      </c>
      <c r="K852">
        <f>-0.17--0.29</f>
        <v>0.11999999999999997</v>
      </c>
      <c r="L852" s="31">
        <v>1E-14</v>
      </c>
    </row>
    <row r="853" spans="1:12" x14ac:dyDescent="0.3">
      <c r="A853" t="s">
        <v>44</v>
      </c>
      <c r="B853" t="s">
        <v>660</v>
      </c>
      <c r="C853">
        <v>29875488</v>
      </c>
      <c r="D853" t="s">
        <v>628</v>
      </c>
      <c r="E853" t="s">
        <v>629</v>
      </c>
      <c r="F853" t="s">
        <v>630</v>
      </c>
      <c r="G853">
        <v>0.95742639923635997</v>
      </c>
      <c r="H853">
        <v>0.98756504863969496</v>
      </c>
      <c r="I853">
        <v>0.217</v>
      </c>
      <c r="J853">
        <v>0.5</v>
      </c>
      <c r="K853" t="s">
        <v>287</v>
      </c>
      <c r="L853" s="31">
        <v>2.0000000000000001E-68</v>
      </c>
    </row>
    <row r="854" spans="1:12" x14ac:dyDescent="0.3">
      <c r="A854" t="s">
        <v>44</v>
      </c>
      <c r="B854" t="s">
        <v>661</v>
      </c>
      <c r="C854">
        <v>29875488</v>
      </c>
      <c r="D854" t="s">
        <v>628</v>
      </c>
      <c r="E854" t="s">
        <v>629</v>
      </c>
      <c r="F854" t="s">
        <v>630</v>
      </c>
      <c r="G854">
        <v>0.95742639923635997</v>
      </c>
      <c r="H854">
        <v>0.98756504863969496</v>
      </c>
      <c r="I854">
        <v>0.217</v>
      </c>
      <c r="J854">
        <v>0.23</v>
      </c>
      <c r="K854" t="s">
        <v>180</v>
      </c>
      <c r="L854" s="31">
        <v>4.0000000000000003E-15</v>
      </c>
    </row>
    <row r="855" spans="1:12" x14ac:dyDescent="0.3">
      <c r="A855" t="s">
        <v>44</v>
      </c>
      <c r="B855" t="s">
        <v>662</v>
      </c>
      <c r="C855">
        <v>29875488</v>
      </c>
      <c r="D855" t="s">
        <v>628</v>
      </c>
      <c r="E855" t="s">
        <v>629</v>
      </c>
      <c r="F855" t="s">
        <v>630</v>
      </c>
      <c r="G855">
        <v>0.95742639923635997</v>
      </c>
      <c r="H855">
        <v>0.98756504863969496</v>
      </c>
      <c r="I855">
        <v>0.217</v>
      </c>
      <c r="J855">
        <v>0.5</v>
      </c>
      <c r="K855" t="s">
        <v>287</v>
      </c>
      <c r="L855" s="31">
        <v>4.9999999999999997E-68</v>
      </c>
    </row>
    <row r="856" spans="1:12" x14ac:dyDescent="0.3">
      <c r="A856" t="s">
        <v>44</v>
      </c>
      <c r="B856" t="s">
        <v>663</v>
      </c>
      <c r="C856">
        <v>29875488</v>
      </c>
      <c r="D856" t="s">
        <v>628</v>
      </c>
      <c r="E856" t="s">
        <v>629</v>
      </c>
      <c r="F856" t="s">
        <v>630</v>
      </c>
      <c r="G856">
        <v>0.95742639923635997</v>
      </c>
      <c r="H856">
        <v>0.98756504863969496</v>
      </c>
      <c r="I856">
        <v>0.217</v>
      </c>
      <c r="J856">
        <v>0.28999999999999998</v>
      </c>
      <c r="K856" t="s">
        <v>309</v>
      </c>
      <c r="L856" s="31">
        <v>1E-22</v>
      </c>
    </row>
    <row r="857" spans="1:12" x14ac:dyDescent="0.3">
      <c r="A857" t="s">
        <v>44</v>
      </c>
      <c r="B857" t="s">
        <v>664</v>
      </c>
      <c r="C857">
        <v>29875488</v>
      </c>
      <c r="D857" t="s">
        <v>628</v>
      </c>
      <c r="E857" t="s">
        <v>629</v>
      </c>
      <c r="F857" t="s">
        <v>630</v>
      </c>
      <c r="G857">
        <v>0.95742639923635997</v>
      </c>
      <c r="H857">
        <v>0.98756504863969496</v>
      </c>
      <c r="I857">
        <v>0.217</v>
      </c>
      <c r="J857">
        <v>0.32</v>
      </c>
      <c r="K857" t="s">
        <v>215</v>
      </c>
      <c r="L857" s="31">
        <v>4.0000000000000002E-27</v>
      </c>
    </row>
    <row r="858" spans="1:12" x14ac:dyDescent="0.3">
      <c r="A858" t="s">
        <v>44</v>
      </c>
      <c r="B858" t="s">
        <v>665</v>
      </c>
      <c r="C858">
        <v>29875488</v>
      </c>
      <c r="D858" t="s">
        <v>628</v>
      </c>
      <c r="E858" t="s">
        <v>629</v>
      </c>
      <c r="F858" t="s">
        <v>630</v>
      </c>
      <c r="G858">
        <v>0.95742639923635997</v>
      </c>
      <c r="H858">
        <v>0.98756504863969496</v>
      </c>
      <c r="I858">
        <v>0.217</v>
      </c>
      <c r="J858">
        <v>0.28000000000000003</v>
      </c>
      <c r="K858" t="s">
        <v>253</v>
      </c>
      <c r="L858" s="31">
        <v>7.0000000000000001E-22</v>
      </c>
    </row>
    <row r="859" spans="1:12" x14ac:dyDescent="0.3">
      <c r="A859" t="s">
        <v>44</v>
      </c>
      <c r="B859" t="s">
        <v>666</v>
      </c>
      <c r="C859">
        <v>29875488</v>
      </c>
      <c r="D859" t="s">
        <v>628</v>
      </c>
      <c r="E859" t="s">
        <v>629</v>
      </c>
      <c r="F859" t="s">
        <v>630</v>
      </c>
      <c r="G859">
        <v>0.95742639923635997</v>
      </c>
      <c r="H859">
        <v>0.98756504863969496</v>
      </c>
      <c r="I859">
        <v>0.217</v>
      </c>
      <c r="J859">
        <v>0.23</v>
      </c>
      <c r="K859">
        <f>-0.17--0.29</f>
        <v>0.11999999999999997</v>
      </c>
      <c r="L859" s="31">
        <v>2E-14</v>
      </c>
    </row>
    <row r="860" spans="1:12" x14ac:dyDescent="0.3">
      <c r="A860" t="s">
        <v>44</v>
      </c>
      <c r="B860" t="s">
        <v>667</v>
      </c>
      <c r="C860">
        <v>29875488</v>
      </c>
      <c r="D860" t="s">
        <v>628</v>
      </c>
      <c r="E860" t="s">
        <v>629</v>
      </c>
      <c r="F860" t="s">
        <v>630</v>
      </c>
      <c r="G860">
        <v>0.95742639923635997</v>
      </c>
      <c r="H860">
        <v>0.98756504863969496</v>
      </c>
      <c r="I860">
        <v>0.217</v>
      </c>
      <c r="J860">
        <v>0.24</v>
      </c>
      <c r="K860" t="s">
        <v>171</v>
      </c>
      <c r="L860" s="31">
        <v>2E-16</v>
      </c>
    </row>
    <row r="861" spans="1:12" x14ac:dyDescent="0.3">
      <c r="A861" t="s">
        <v>44</v>
      </c>
      <c r="B861" t="s">
        <v>668</v>
      </c>
      <c r="C861">
        <v>29875488</v>
      </c>
      <c r="D861" t="s">
        <v>628</v>
      </c>
      <c r="E861" t="s">
        <v>629</v>
      </c>
      <c r="F861" t="s">
        <v>630</v>
      </c>
      <c r="G861">
        <v>0.95742639923635997</v>
      </c>
      <c r="H861">
        <v>0.98756504863969496</v>
      </c>
      <c r="I861">
        <v>0.217</v>
      </c>
      <c r="J861">
        <v>0.28999999999999998</v>
      </c>
      <c r="K861" t="s">
        <v>309</v>
      </c>
      <c r="L861" s="31">
        <v>4.9999999999999995E-22</v>
      </c>
    </row>
    <row r="862" spans="1:12" x14ac:dyDescent="0.3">
      <c r="A862" t="s">
        <v>44</v>
      </c>
      <c r="B862" t="s">
        <v>669</v>
      </c>
      <c r="C862">
        <v>29875488</v>
      </c>
      <c r="D862" t="s">
        <v>628</v>
      </c>
      <c r="E862" t="s">
        <v>629</v>
      </c>
      <c r="F862" t="s">
        <v>630</v>
      </c>
      <c r="G862">
        <v>0.95742639923635997</v>
      </c>
      <c r="H862">
        <v>0.98756504863969496</v>
      </c>
      <c r="I862">
        <v>0.217</v>
      </c>
      <c r="J862">
        <v>0.48</v>
      </c>
      <c r="K862" t="s">
        <v>273</v>
      </c>
      <c r="L862" s="31">
        <v>8.0000000000000003E-62</v>
      </c>
    </row>
    <row r="863" spans="1:12" x14ac:dyDescent="0.3">
      <c r="A863" t="s">
        <v>44</v>
      </c>
      <c r="B863" t="s">
        <v>670</v>
      </c>
      <c r="C863">
        <v>29875488</v>
      </c>
      <c r="D863" t="s">
        <v>628</v>
      </c>
      <c r="E863" t="s">
        <v>629</v>
      </c>
      <c r="F863" t="s">
        <v>630</v>
      </c>
      <c r="G863">
        <v>0.95742639923635997</v>
      </c>
      <c r="H863">
        <v>0.98756504863969496</v>
      </c>
      <c r="I863">
        <v>0.217</v>
      </c>
      <c r="J863">
        <v>0.28000000000000003</v>
      </c>
      <c r="K863" t="s">
        <v>253</v>
      </c>
      <c r="L863" s="31">
        <v>3.9999999999999996E-21</v>
      </c>
    </row>
    <row r="864" spans="1:12" x14ac:dyDescent="0.3">
      <c r="A864" t="s">
        <v>44</v>
      </c>
      <c r="B864" t="s">
        <v>671</v>
      </c>
      <c r="C864">
        <v>29875488</v>
      </c>
      <c r="D864" t="s">
        <v>628</v>
      </c>
      <c r="E864" t="s">
        <v>629</v>
      </c>
      <c r="F864" t="s">
        <v>630</v>
      </c>
      <c r="G864">
        <v>0.95742639923635997</v>
      </c>
      <c r="H864">
        <v>0.98756504863969496</v>
      </c>
      <c r="I864">
        <v>0.217</v>
      </c>
      <c r="J864">
        <v>0.31</v>
      </c>
      <c r="K864" t="s">
        <v>212</v>
      </c>
      <c r="L864" s="31">
        <v>8.0000000000000003E-26</v>
      </c>
    </row>
    <row r="865" spans="1:12" x14ac:dyDescent="0.3">
      <c r="A865" t="s">
        <v>44</v>
      </c>
      <c r="B865" t="s">
        <v>672</v>
      </c>
      <c r="C865">
        <v>29875488</v>
      </c>
      <c r="D865" t="s">
        <v>628</v>
      </c>
      <c r="E865" t="s">
        <v>629</v>
      </c>
      <c r="F865" t="s">
        <v>630</v>
      </c>
      <c r="G865">
        <v>0.95742639923635997</v>
      </c>
      <c r="H865">
        <v>0.98756504863969496</v>
      </c>
      <c r="I865">
        <v>0.217</v>
      </c>
      <c r="J865">
        <v>0.32</v>
      </c>
      <c r="K865" t="s">
        <v>215</v>
      </c>
      <c r="L865" s="31">
        <v>1E-27</v>
      </c>
    </row>
    <row r="866" spans="1:12" x14ac:dyDescent="0.3">
      <c r="A866" t="s">
        <v>44</v>
      </c>
      <c r="B866" t="s">
        <v>673</v>
      </c>
      <c r="C866">
        <v>29875488</v>
      </c>
      <c r="D866" t="s">
        <v>628</v>
      </c>
      <c r="E866" t="s">
        <v>629</v>
      </c>
      <c r="F866" t="s">
        <v>630</v>
      </c>
      <c r="G866">
        <v>0.95742639923635997</v>
      </c>
      <c r="H866">
        <v>0.98756504863969496</v>
      </c>
      <c r="I866">
        <v>0.217</v>
      </c>
      <c r="J866">
        <v>0.27</v>
      </c>
      <c r="K866" t="s">
        <v>169</v>
      </c>
      <c r="L866" s="31">
        <v>1.9999999999999999E-20</v>
      </c>
    </row>
    <row r="867" spans="1:12" x14ac:dyDescent="0.3">
      <c r="A867" t="s">
        <v>44</v>
      </c>
      <c r="B867" t="s">
        <v>674</v>
      </c>
      <c r="C867">
        <v>29875488</v>
      </c>
      <c r="D867" t="s">
        <v>628</v>
      </c>
      <c r="E867" t="s">
        <v>629</v>
      </c>
      <c r="F867" t="s">
        <v>630</v>
      </c>
      <c r="G867">
        <v>0.95742639923635997</v>
      </c>
      <c r="H867">
        <v>0.98756504863969496</v>
      </c>
      <c r="I867">
        <v>0.217</v>
      </c>
      <c r="J867">
        <v>0.21</v>
      </c>
      <c r="K867">
        <f>-0.15--0.27</f>
        <v>0.12000000000000002</v>
      </c>
      <c r="L867" s="31">
        <v>3.0000000000000001E-12</v>
      </c>
    </row>
    <row r="868" spans="1:12" x14ac:dyDescent="0.3">
      <c r="A868" t="s">
        <v>44</v>
      </c>
      <c r="B868" t="s">
        <v>675</v>
      </c>
      <c r="C868">
        <v>29875488</v>
      </c>
      <c r="D868" t="s">
        <v>628</v>
      </c>
      <c r="E868" t="s">
        <v>629</v>
      </c>
      <c r="F868" t="s">
        <v>630</v>
      </c>
      <c r="G868">
        <v>0.95742639923635997</v>
      </c>
      <c r="H868">
        <v>0.98756504863969496</v>
      </c>
      <c r="I868">
        <v>0.217</v>
      </c>
      <c r="J868">
        <v>0.25</v>
      </c>
      <c r="K868" t="s">
        <v>221</v>
      </c>
      <c r="L868" s="31">
        <v>3.0000000000000001E-17</v>
      </c>
    </row>
    <row r="869" spans="1:12" x14ac:dyDescent="0.3">
      <c r="A869" t="s">
        <v>44</v>
      </c>
      <c r="B869" t="s">
        <v>676</v>
      </c>
      <c r="C869">
        <v>29875488</v>
      </c>
      <c r="D869" t="s">
        <v>628</v>
      </c>
      <c r="E869" t="s">
        <v>629</v>
      </c>
      <c r="F869" t="s">
        <v>630</v>
      </c>
      <c r="G869">
        <v>0.95742639923635997</v>
      </c>
      <c r="H869">
        <v>0.98756504863969496</v>
      </c>
      <c r="I869">
        <v>0.217</v>
      </c>
      <c r="J869">
        <v>0.3</v>
      </c>
      <c r="K869" t="s">
        <v>285</v>
      </c>
      <c r="L869" s="31">
        <v>1.9999999999999998E-24</v>
      </c>
    </row>
    <row r="870" spans="1:12" x14ac:dyDescent="0.3">
      <c r="A870" t="s">
        <v>44</v>
      </c>
      <c r="B870" t="s">
        <v>677</v>
      </c>
      <c r="C870">
        <v>29875488</v>
      </c>
      <c r="D870" t="s">
        <v>628</v>
      </c>
      <c r="E870" t="s">
        <v>629</v>
      </c>
      <c r="F870" t="s">
        <v>630</v>
      </c>
      <c r="G870">
        <v>0.95742639923635997</v>
      </c>
      <c r="H870">
        <v>0.98756504863969496</v>
      </c>
      <c r="I870">
        <v>0.217</v>
      </c>
      <c r="J870">
        <v>0.28999999999999998</v>
      </c>
      <c r="K870" t="s">
        <v>309</v>
      </c>
      <c r="L870" s="31">
        <v>3E-23</v>
      </c>
    </row>
    <row r="871" spans="1:12" x14ac:dyDescent="0.3">
      <c r="A871" t="s">
        <v>44</v>
      </c>
      <c r="B871" t="s">
        <v>678</v>
      </c>
      <c r="C871">
        <v>29875488</v>
      </c>
      <c r="D871" t="s">
        <v>628</v>
      </c>
      <c r="E871" t="s">
        <v>629</v>
      </c>
      <c r="F871" t="s">
        <v>630</v>
      </c>
      <c r="G871">
        <v>0.95742639923635997</v>
      </c>
      <c r="H871">
        <v>0.98756504863969496</v>
      </c>
      <c r="I871">
        <v>0.217</v>
      </c>
      <c r="J871">
        <v>0.47</v>
      </c>
      <c r="K871" t="s">
        <v>351</v>
      </c>
      <c r="L871" s="31">
        <v>7.0000000000000006E-61</v>
      </c>
    </row>
    <row r="872" spans="1:12" x14ac:dyDescent="0.3">
      <c r="A872" t="s">
        <v>44</v>
      </c>
      <c r="B872" t="s">
        <v>679</v>
      </c>
      <c r="C872">
        <v>29875488</v>
      </c>
      <c r="D872" t="s">
        <v>628</v>
      </c>
      <c r="E872" t="s">
        <v>629</v>
      </c>
      <c r="F872" t="s">
        <v>630</v>
      </c>
      <c r="G872">
        <v>0.95742639923635997</v>
      </c>
      <c r="H872">
        <v>0.98756504863969496</v>
      </c>
      <c r="I872">
        <v>0.217</v>
      </c>
      <c r="J872">
        <v>0.27</v>
      </c>
      <c r="K872" t="s">
        <v>169</v>
      </c>
      <c r="L872" s="31">
        <v>7.0000000000000001E-20</v>
      </c>
    </row>
    <row r="873" spans="1:12" x14ac:dyDescent="0.3">
      <c r="A873" t="s">
        <v>44</v>
      </c>
      <c r="B873" t="s">
        <v>680</v>
      </c>
      <c r="C873">
        <v>29875488</v>
      </c>
      <c r="D873" t="s">
        <v>628</v>
      </c>
      <c r="E873" t="s">
        <v>629</v>
      </c>
      <c r="F873" t="s">
        <v>630</v>
      </c>
      <c r="G873">
        <v>0.95742639923635997</v>
      </c>
      <c r="H873">
        <v>0.98756504863969496</v>
      </c>
      <c r="I873">
        <v>0.217</v>
      </c>
      <c r="J873">
        <v>0.62</v>
      </c>
      <c r="K873" t="s">
        <v>397</v>
      </c>
      <c r="L873" s="31">
        <v>2.0000000000000001E-110</v>
      </c>
    </row>
    <row r="874" spans="1:12" x14ac:dyDescent="0.3">
      <c r="A874" t="s">
        <v>44</v>
      </c>
      <c r="B874" t="s">
        <v>681</v>
      </c>
      <c r="C874">
        <v>29875488</v>
      </c>
      <c r="D874" t="s">
        <v>628</v>
      </c>
      <c r="E874" t="s">
        <v>629</v>
      </c>
      <c r="F874" t="s">
        <v>630</v>
      </c>
      <c r="G874">
        <v>0.95742639923635997</v>
      </c>
      <c r="H874">
        <v>0.98756504863969496</v>
      </c>
      <c r="I874">
        <v>0.217</v>
      </c>
      <c r="J874">
        <v>0.33</v>
      </c>
      <c r="K874" t="s">
        <v>281</v>
      </c>
      <c r="L874" s="31">
        <v>9.9999999999999997E-29</v>
      </c>
    </row>
    <row r="875" spans="1:12" x14ac:dyDescent="0.3">
      <c r="A875" t="s">
        <v>44</v>
      </c>
      <c r="B875" t="s">
        <v>682</v>
      </c>
      <c r="C875">
        <v>29875488</v>
      </c>
      <c r="D875" t="s">
        <v>628</v>
      </c>
      <c r="E875" t="s">
        <v>629</v>
      </c>
      <c r="F875" t="s">
        <v>630</v>
      </c>
      <c r="G875">
        <v>0.95742639923635997</v>
      </c>
      <c r="H875">
        <v>0.98756504863969496</v>
      </c>
      <c r="I875">
        <v>0.217</v>
      </c>
      <c r="J875">
        <v>0.39</v>
      </c>
      <c r="K875" t="s">
        <v>165</v>
      </c>
      <c r="L875" s="31">
        <v>9.9999999999999993E-41</v>
      </c>
    </row>
    <row r="876" spans="1:12" x14ac:dyDescent="0.3">
      <c r="A876" t="s">
        <v>44</v>
      </c>
      <c r="B876" t="s">
        <v>683</v>
      </c>
      <c r="C876">
        <v>29875488</v>
      </c>
      <c r="D876" t="s">
        <v>628</v>
      </c>
      <c r="E876" t="s">
        <v>629</v>
      </c>
      <c r="F876" t="s">
        <v>630</v>
      </c>
      <c r="G876">
        <v>0.95742639923635997</v>
      </c>
      <c r="H876">
        <v>0.98756504863969496</v>
      </c>
      <c r="I876">
        <v>0.217</v>
      </c>
      <c r="J876">
        <v>0.5</v>
      </c>
      <c r="K876" t="s">
        <v>287</v>
      </c>
      <c r="L876" s="31">
        <v>7.9999999999999995E-67</v>
      </c>
    </row>
    <row r="877" spans="1:12" x14ac:dyDescent="0.3">
      <c r="A877" t="s">
        <v>44</v>
      </c>
      <c r="B877" t="s">
        <v>684</v>
      </c>
      <c r="C877">
        <v>29875488</v>
      </c>
      <c r="D877" t="s">
        <v>628</v>
      </c>
      <c r="E877" t="s">
        <v>629</v>
      </c>
      <c r="F877" t="s">
        <v>630</v>
      </c>
      <c r="G877">
        <v>0.95742639923635997</v>
      </c>
      <c r="H877">
        <v>0.98756504863969496</v>
      </c>
      <c r="I877">
        <v>0.217</v>
      </c>
      <c r="J877">
        <v>0.49</v>
      </c>
      <c r="K877" t="s">
        <v>297</v>
      </c>
      <c r="L877" s="31">
        <v>1.9999999999999999E-64</v>
      </c>
    </row>
    <row r="878" spans="1:12" x14ac:dyDescent="0.3">
      <c r="A878" t="s">
        <v>44</v>
      </c>
      <c r="B878" t="s">
        <v>685</v>
      </c>
      <c r="C878">
        <v>37596262</v>
      </c>
      <c r="D878" t="s">
        <v>628</v>
      </c>
      <c r="E878" t="s">
        <v>629</v>
      </c>
      <c r="F878" t="s">
        <v>630</v>
      </c>
      <c r="G878">
        <v>0.95742639923635997</v>
      </c>
      <c r="H878">
        <v>0.98756504863969496</v>
      </c>
      <c r="I878">
        <v>0.20849999999999999</v>
      </c>
      <c r="J878">
        <v>8.6832000000000006E-2</v>
      </c>
      <c r="K878" t="s">
        <v>686</v>
      </c>
      <c r="L878" s="31">
        <v>1.9999999999999999E-23</v>
      </c>
    </row>
    <row r="879" spans="1:12" x14ac:dyDescent="0.3">
      <c r="A879" t="s">
        <v>44</v>
      </c>
      <c r="B879" t="s">
        <v>687</v>
      </c>
      <c r="C879">
        <v>37596262</v>
      </c>
      <c r="D879" t="s">
        <v>628</v>
      </c>
      <c r="E879" t="s">
        <v>629</v>
      </c>
      <c r="F879" t="s">
        <v>630</v>
      </c>
      <c r="G879">
        <v>0.95742639923635997</v>
      </c>
      <c r="H879">
        <v>0.98756504863969496</v>
      </c>
      <c r="I879">
        <v>0.21429999999999999</v>
      </c>
      <c r="J879">
        <v>0.14755199999999999</v>
      </c>
      <c r="K879" t="s">
        <v>688</v>
      </c>
      <c r="L879" s="31">
        <v>1.0000000000000001E-68</v>
      </c>
    </row>
    <row r="880" spans="1:12" x14ac:dyDescent="0.3">
      <c r="A880" s="7" t="s">
        <v>44</v>
      </c>
      <c r="B880" s="7" t="s">
        <v>689</v>
      </c>
      <c r="C880" s="7">
        <v>37596262</v>
      </c>
      <c r="D880" s="7" t="s">
        <v>628</v>
      </c>
      <c r="E880" s="7" t="s">
        <v>629</v>
      </c>
      <c r="F880" s="7" t="s">
        <v>630</v>
      </c>
      <c r="G880" s="7">
        <v>0.95742639923635997</v>
      </c>
      <c r="H880" s="7">
        <v>0.98756504863969496</v>
      </c>
      <c r="I880" s="7">
        <v>0.21429999999999999</v>
      </c>
      <c r="J880" s="7">
        <v>9.6495399999999995E-2</v>
      </c>
      <c r="K880" s="7" t="s">
        <v>690</v>
      </c>
      <c r="L880" s="32">
        <v>6.0000000000000005E-29</v>
      </c>
    </row>
    <row r="881" spans="1:12" x14ac:dyDescent="0.3">
      <c r="L881" s="31"/>
    </row>
    <row r="882" spans="1:12" ht="15" x14ac:dyDescent="0.3">
      <c r="A882" s="43" t="s">
        <v>2478</v>
      </c>
    </row>
    <row r="883" spans="1:12" x14ac:dyDescent="0.3">
      <c r="A883" s="33" t="s">
        <v>133</v>
      </c>
      <c r="B883" s="33" t="s">
        <v>134</v>
      </c>
      <c r="C883" s="33" t="s">
        <v>135</v>
      </c>
      <c r="D883" s="33" t="s">
        <v>136</v>
      </c>
      <c r="E883" s="33" t="s">
        <v>137</v>
      </c>
      <c r="F883" s="33" t="s">
        <v>138</v>
      </c>
      <c r="G883" s="33" t="s">
        <v>139</v>
      </c>
      <c r="H883" s="33" t="s">
        <v>140</v>
      </c>
      <c r="I883" s="33" t="s">
        <v>141</v>
      </c>
      <c r="J883" s="33" t="s">
        <v>142</v>
      </c>
      <c r="K883" s="33" t="s">
        <v>143</v>
      </c>
      <c r="L883" s="33" t="s">
        <v>144</v>
      </c>
    </row>
    <row r="884" spans="1:12" x14ac:dyDescent="0.3">
      <c r="A884" t="s">
        <v>48</v>
      </c>
      <c r="B884" t="s">
        <v>691</v>
      </c>
      <c r="C884">
        <v>37563310</v>
      </c>
      <c r="D884" t="s">
        <v>48</v>
      </c>
      <c r="E884" t="s">
        <v>692</v>
      </c>
      <c r="F884" t="s">
        <v>693</v>
      </c>
      <c r="G884">
        <v>1</v>
      </c>
      <c r="H884">
        <v>1</v>
      </c>
      <c r="I884">
        <v>0.69</v>
      </c>
      <c r="J884">
        <v>8.2000000000000003E-2</v>
      </c>
      <c r="K884" t="s">
        <v>694</v>
      </c>
      <c r="L884" s="31">
        <v>2.0000000000000001E-10</v>
      </c>
    </row>
    <row r="885" spans="1:12" x14ac:dyDescent="0.3">
      <c r="A885" t="s">
        <v>48</v>
      </c>
      <c r="B885" t="s">
        <v>695</v>
      </c>
      <c r="C885">
        <v>35764056</v>
      </c>
      <c r="D885" t="s">
        <v>48</v>
      </c>
      <c r="E885" t="s">
        <v>692</v>
      </c>
      <c r="F885" t="s">
        <v>693</v>
      </c>
      <c r="G885">
        <v>1</v>
      </c>
      <c r="H885">
        <v>1</v>
      </c>
      <c r="I885" t="s">
        <v>463</v>
      </c>
      <c r="J885" t="s">
        <v>159</v>
      </c>
      <c r="K885" t="s">
        <v>159</v>
      </c>
      <c r="L885" s="31">
        <v>4.0000000000000002E-9</v>
      </c>
    </row>
    <row r="886" spans="1:12" x14ac:dyDescent="0.3">
      <c r="A886" t="s">
        <v>48</v>
      </c>
      <c r="B886" t="s">
        <v>696</v>
      </c>
      <c r="C886">
        <v>30038396</v>
      </c>
      <c r="D886" t="s">
        <v>697</v>
      </c>
      <c r="E886" t="s">
        <v>698</v>
      </c>
      <c r="F886" t="s">
        <v>699</v>
      </c>
      <c r="G886">
        <v>0.99554453253022701</v>
      </c>
      <c r="H886">
        <v>1</v>
      </c>
      <c r="I886">
        <v>0.31409999999999999</v>
      </c>
      <c r="J886">
        <v>1.72E-2</v>
      </c>
      <c r="K886" t="s">
        <v>700</v>
      </c>
      <c r="L886" s="31">
        <v>2E-8</v>
      </c>
    </row>
    <row r="887" spans="1:12" x14ac:dyDescent="0.3">
      <c r="A887" t="s">
        <v>48</v>
      </c>
      <c r="B887" t="s">
        <v>701</v>
      </c>
      <c r="C887">
        <v>30038396</v>
      </c>
      <c r="D887" t="s">
        <v>697</v>
      </c>
      <c r="E887" t="s">
        <v>698</v>
      </c>
      <c r="F887" t="s">
        <v>699</v>
      </c>
      <c r="G887">
        <v>0.99554453253022701</v>
      </c>
      <c r="H887">
        <v>1</v>
      </c>
      <c r="I887">
        <v>0.31409999999999999</v>
      </c>
      <c r="J887">
        <v>1.6500000000000001E-2</v>
      </c>
      <c r="K887" t="s">
        <v>702</v>
      </c>
      <c r="L887" s="31">
        <v>1.9999999999999999E-11</v>
      </c>
    </row>
    <row r="888" spans="1:12" x14ac:dyDescent="0.3">
      <c r="A888" t="s">
        <v>48</v>
      </c>
      <c r="B888" t="s">
        <v>703</v>
      </c>
      <c r="C888">
        <v>33414549</v>
      </c>
      <c r="D888" t="s">
        <v>697</v>
      </c>
      <c r="E888" t="s">
        <v>698</v>
      </c>
      <c r="F888" t="s">
        <v>699</v>
      </c>
      <c r="G888">
        <v>0.99554453253022701</v>
      </c>
      <c r="H888">
        <v>1</v>
      </c>
      <c r="I888">
        <v>0.33499000000000001</v>
      </c>
      <c r="J888">
        <v>3.6897194000000001E-2</v>
      </c>
      <c r="K888" t="s">
        <v>704</v>
      </c>
      <c r="L888" s="31">
        <v>2.9999999999999997E-8</v>
      </c>
    </row>
    <row r="889" spans="1:12" x14ac:dyDescent="0.3">
      <c r="A889" t="s">
        <v>48</v>
      </c>
      <c r="B889" t="s">
        <v>705</v>
      </c>
      <c r="C889">
        <v>28915241</v>
      </c>
      <c r="D889" t="s">
        <v>697</v>
      </c>
      <c r="E889" t="s">
        <v>698</v>
      </c>
      <c r="F889" t="s">
        <v>699</v>
      </c>
      <c r="G889">
        <v>0.99554453253022701</v>
      </c>
      <c r="H889">
        <v>1</v>
      </c>
      <c r="I889" t="s">
        <v>463</v>
      </c>
      <c r="J889">
        <v>0.66937199999999997</v>
      </c>
      <c r="K889" t="s">
        <v>706</v>
      </c>
      <c r="L889" s="31">
        <v>3E-11</v>
      </c>
    </row>
    <row r="890" spans="1:12" x14ac:dyDescent="0.3">
      <c r="A890" t="s">
        <v>48</v>
      </c>
      <c r="B890" t="s">
        <v>707</v>
      </c>
      <c r="C890">
        <v>27989323</v>
      </c>
      <c r="D890" t="s">
        <v>708</v>
      </c>
      <c r="E890" t="s">
        <v>709</v>
      </c>
      <c r="F890" t="s">
        <v>710</v>
      </c>
      <c r="G890">
        <v>0.982250768346981</v>
      </c>
      <c r="H890">
        <v>0.99551789278585601</v>
      </c>
      <c r="I890" t="s">
        <v>463</v>
      </c>
      <c r="J890">
        <v>9.2499999999999999E-2</v>
      </c>
      <c r="K890" t="s">
        <v>711</v>
      </c>
      <c r="L890" s="31">
        <v>7.0000000000000005E-8</v>
      </c>
    </row>
    <row r="891" spans="1:12" x14ac:dyDescent="0.3">
      <c r="A891" t="s">
        <v>48</v>
      </c>
      <c r="B891" t="s">
        <v>705</v>
      </c>
      <c r="C891">
        <v>25147954</v>
      </c>
      <c r="D891" t="s">
        <v>708</v>
      </c>
      <c r="E891" t="s">
        <v>709</v>
      </c>
      <c r="F891" t="s">
        <v>710</v>
      </c>
      <c r="G891">
        <v>0.982250768346981</v>
      </c>
      <c r="H891">
        <v>0.99551789278585601</v>
      </c>
      <c r="I891">
        <v>0.36932999999999999</v>
      </c>
      <c r="J891">
        <v>0.3</v>
      </c>
      <c r="K891" t="s">
        <v>712</v>
      </c>
      <c r="L891" s="31">
        <v>4.9999999999999998E-8</v>
      </c>
    </row>
    <row r="892" spans="1:12" x14ac:dyDescent="0.3">
      <c r="A892" t="s">
        <v>48</v>
      </c>
      <c r="B892" t="s">
        <v>713</v>
      </c>
      <c r="C892">
        <v>29942086</v>
      </c>
      <c r="D892" t="s">
        <v>708</v>
      </c>
      <c r="E892" t="s">
        <v>709</v>
      </c>
      <c r="F892" t="s">
        <v>710</v>
      </c>
      <c r="G892">
        <v>0.982250768346981</v>
      </c>
      <c r="H892">
        <v>0.99551789278585601</v>
      </c>
      <c r="I892" t="s">
        <v>463</v>
      </c>
      <c r="J892">
        <v>6.3150000000000004</v>
      </c>
      <c r="K892" t="s">
        <v>714</v>
      </c>
      <c r="L892" s="31">
        <v>3E-10</v>
      </c>
    </row>
    <row r="893" spans="1:12" x14ac:dyDescent="0.3">
      <c r="A893" t="s">
        <v>48</v>
      </c>
      <c r="B893" t="s">
        <v>715</v>
      </c>
      <c r="C893">
        <v>27532455</v>
      </c>
      <c r="D893" t="s">
        <v>708</v>
      </c>
      <c r="E893" t="s">
        <v>709</v>
      </c>
      <c r="F893" t="s">
        <v>710</v>
      </c>
      <c r="G893">
        <v>0.982250768346981</v>
      </c>
      <c r="H893">
        <v>0.99551789278585601</v>
      </c>
      <c r="I893" t="s">
        <v>463</v>
      </c>
      <c r="J893">
        <v>0.161</v>
      </c>
      <c r="K893" t="s">
        <v>159</v>
      </c>
      <c r="L893" s="31">
        <v>8.0000000000000005E-9</v>
      </c>
    </row>
    <row r="894" spans="1:12" x14ac:dyDescent="0.3">
      <c r="A894" t="s">
        <v>48</v>
      </c>
      <c r="B894" t="s">
        <v>716</v>
      </c>
      <c r="C894">
        <v>19820697</v>
      </c>
      <c r="D894" t="s">
        <v>708</v>
      </c>
      <c r="E894" t="s">
        <v>709</v>
      </c>
      <c r="F894" t="s">
        <v>710</v>
      </c>
      <c r="G894">
        <v>0.982250768346981</v>
      </c>
      <c r="H894">
        <v>0.99551789278585601</v>
      </c>
      <c r="I894" t="s">
        <v>463</v>
      </c>
      <c r="J894">
        <v>0.01</v>
      </c>
      <c r="K894" t="s">
        <v>717</v>
      </c>
      <c r="L894" s="31">
        <v>2.9999999999999999E-21</v>
      </c>
    </row>
    <row r="895" spans="1:12" x14ac:dyDescent="0.3">
      <c r="A895" t="s">
        <v>48</v>
      </c>
      <c r="B895" t="s">
        <v>713</v>
      </c>
      <c r="C895">
        <v>36378351</v>
      </c>
      <c r="D895" t="s">
        <v>708</v>
      </c>
      <c r="E895" t="s">
        <v>709</v>
      </c>
      <c r="F895" t="s">
        <v>710</v>
      </c>
      <c r="G895">
        <v>0.982250768346981</v>
      </c>
      <c r="H895">
        <v>0.99551789278585601</v>
      </c>
      <c r="I895" t="s">
        <v>463</v>
      </c>
      <c r="J895" t="s">
        <v>159</v>
      </c>
      <c r="K895" t="s">
        <v>159</v>
      </c>
      <c r="L895" s="31">
        <v>1.0000000000000001E-9</v>
      </c>
    </row>
    <row r="896" spans="1:12" x14ac:dyDescent="0.3">
      <c r="A896" t="s">
        <v>48</v>
      </c>
      <c r="B896" t="s">
        <v>705</v>
      </c>
      <c r="C896">
        <v>28915241</v>
      </c>
      <c r="D896" t="s">
        <v>708</v>
      </c>
      <c r="E896" t="s">
        <v>709</v>
      </c>
      <c r="F896" t="s">
        <v>710</v>
      </c>
      <c r="G896">
        <v>0.982250768346981</v>
      </c>
      <c r="H896">
        <v>0.99551789278585601</v>
      </c>
      <c r="I896" t="s">
        <v>463</v>
      </c>
      <c r="J896">
        <v>0.50482300000000002</v>
      </c>
      <c r="K896" t="s">
        <v>718</v>
      </c>
      <c r="L896" s="31">
        <v>3E-11</v>
      </c>
    </row>
    <row r="897" spans="1:12" x14ac:dyDescent="0.3">
      <c r="A897" t="s">
        <v>48</v>
      </c>
      <c r="B897" t="s">
        <v>707</v>
      </c>
      <c r="C897">
        <v>27989323</v>
      </c>
      <c r="D897" t="s">
        <v>719</v>
      </c>
      <c r="E897" t="s">
        <v>720</v>
      </c>
      <c r="F897" t="s">
        <v>721</v>
      </c>
      <c r="G897">
        <v>0.97780242278129803</v>
      </c>
      <c r="H897">
        <v>0.99104918499537298</v>
      </c>
      <c r="I897" t="s">
        <v>463</v>
      </c>
      <c r="J897">
        <v>9.2499999999999999E-2</v>
      </c>
      <c r="K897" t="s">
        <v>711</v>
      </c>
      <c r="L897" s="31">
        <v>7.0000000000000005E-8</v>
      </c>
    </row>
    <row r="898" spans="1:12" x14ac:dyDescent="0.3">
      <c r="A898" t="s">
        <v>48</v>
      </c>
      <c r="B898" t="s">
        <v>722</v>
      </c>
      <c r="C898">
        <v>20526338</v>
      </c>
      <c r="D898" t="s">
        <v>719</v>
      </c>
      <c r="E898" t="s">
        <v>720</v>
      </c>
      <c r="F898" t="s">
        <v>721</v>
      </c>
      <c r="G898">
        <v>0.97780242278129803</v>
      </c>
      <c r="H898">
        <v>0.99104918499537298</v>
      </c>
      <c r="I898">
        <v>0.33600000000000002</v>
      </c>
      <c r="J898" t="s">
        <v>159</v>
      </c>
      <c r="K898" t="s">
        <v>159</v>
      </c>
      <c r="L898" s="31">
        <v>4.9999999999999998E-8</v>
      </c>
    </row>
    <row r="899" spans="1:12" x14ac:dyDescent="0.3">
      <c r="A899" t="s">
        <v>48</v>
      </c>
      <c r="B899" t="s">
        <v>723</v>
      </c>
      <c r="C899">
        <v>35884923</v>
      </c>
      <c r="D899" t="s">
        <v>724</v>
      </c>
      <c r="E899" t="s">
        <v>725</v>
      </c>
      <c r="F899" t="s">
        <v>726</v>
      </c>
      <c r="G899">
        <v>0.96045046336429496</v>
      </c>
      <c r="H899">
        <v>0.99099534550662305</v>
      </c>
      <c r="I899" t="s">
        <v>463</v>
      </c>
      <c r="J899">
        <v>0.36</v>
      </c>
      <c r="K899" t="s">
        <v>727</v>
      </c>
      <c r="L899" s="31">
        <v>3.0000000000000001E-6</v>
      </c>
    </row>
    <row r="900" spans="1:12" x14ac:dyDescent="0.3">
      <c r="A900" t="s">
        <v>52</v>
      </c>
      <c r="B900" t="s">
        <v>728</v>
      </c>
      <c r="C900">
        <v>30038396</v>
      </c>
      <c r="D900" t="s">
        <v>729</v>
      </c>
      <c r="E900" t="s">
        <v>730</v>
      </c>
      <c r="F900" t="s">
        <v>731</v>
      </c>
      <c r="G900">
        <v>0.89407902886163704</v>
      </c>
      <c r="H900">
        <v>1</v>
      </c>
      <c r="I900">
        <v>0.82540000000000002</v>
      </c>
      <c r="J900">
        <v>1.17E-2</v>
      </c>
      <c r="K900" t="s">
        <v>732</v>
      </c>
      <c r="L900" s="31">
        <v>9.9999999999999994E-12</v>
      </c>
    </row>
    <row r="901" spans="1:12" x14ac:dyDescent="0.3">
      <c r="A901" t="s">
        <v>52</v>
      </c>
      <c r="B901" t="s">
        <v>733</v>
      </c>
      <c r="C901">
        <v>30038396</v>
      </c>
      <c r="D901" t="s">
        <v>729</v>
      </c>
      <c r="E901" t="s">
        <v>730</v>
      </c>
      <c r="F901" t="s">
        <v>731</v>
      </c>
      <c r="G901">
        <v>0.89407902886163704</v>
      </c>
      <c r="H901">
        <v>1</v>
      </c>
      <c r="I901">
        <v>0.82540000000000002</v>
      </c>
      <c r="J901">
        <v>1.15E-2</v>
      </c>
      <c r="K901" t="s">
        <v>734</v>
      </c>
      <c r="L901" s="31">
        <v>5.0000000000000003E-10</v>
      </c>
    </row>
    <row r="902" spans="1:12" x14ac:dyDescent="0.3">
      <c r="A902" t="s">
        <v>52</v>
      </c>
      <c r="B902" t="s">
        <v>701</v>
      </c>
      <c r="C902">
        <v>30038396</v>
      </c>
      <c r="D902" t="s">
        <v>729</v>
      </c>
      <c r="E902" t="s">
        <v>730</v>
      </c>
      <c r="F902" t="s">
        <v>731</v>
      </c>
      <c r="G902">
        <v>0.89407902886163704</v>
      </c>
      <c r="H902">
        <v>1</v>
      </c>
      <c r="I902">
        <v>0.82420000000000004</v>
      </c>
      <c r="J902">
        <v>1.6799999999999999E-2</v>
      </c>
      <c r="K902" t="s">
        <v>700</v>
      </c>
      <c r="L902" s="31">
        <v>2E-8</v>
      </c>
    </row>
    <row r="903" spans="1:12" x14ac:dyDescent="0.3">
      <c r="A903" t="s">
        <v>52</v>
      </c>
      <c r="B903" t="s">
        <v>735</v>
      </c>
      <c r="C903">
        <v>30038396</v>
      </c>
      <c r="D903" t="s">
        <v>729</v>
      </c>
      <c r="E903" t="s">
        <v>730</v>
      </c>
      <c r="F903" t="s">
        <v>731</v>
      </c>
      <c r="G903">
        <v>0.89407902886163704</v>
      </c>
      <c r="H903">
        <v>1</v>
      </c>
      <c r="I903">
        <v>0.82120000000000004</v>
      </c>
      <c r="J903">
        <v>1.3599999999999999E-2</v>
      </c>
      <c r="K903" t="s">
        <v>736</v>
      </c>
      <c r="L903" s="31">
        <v>3E-10</v>
      </c>
    </row>
    <row r="904" spans="1:12" x14ac:dyDescent="0.3">
      <c r="A904" t="s">
        <v>53</v>
      </c>
      <c r="B904" t="s">
        <v>737</v>
      </c>
      <c r="C904">
        <v>29875488</v>
      </c>
      <c r="D904" t="s">
        <v>738</v>
      </c>
      <c r="E904" t="s">
        <v>739</v>
      </c>
      <c r="F904" t="s">
        <v>740</v>
      </c>
      <c r="G904">
        <v>0.95978777335913001</v>
      </c>
      <c r="H904">
        <v>0.98769293505963895</v>
      </c>
      <c r="I904">
        <v>0.25800000000000001</v>
      </c>
      <c r="J904">
        <v>0.41</v>
      </c>
      <c r="K904">
        <f>-0.35--0.47</f>
        <v>0.12</v>
      </c>
      <c r="L904" s="31">
        <v>6E-37</v>
      </c>
    </row>
    <row r="905" spans="1:12" x14ac:dyDescent="0.3">
      <c r="A905" t="s">
        <v>57</v>
      </c>
      <c r="B905" t="s">
        <v>741</v>
      </c>
      <c r="C905">
        <v>32888494</v>
      </c>
      <c r="D905" t="s">
        <v>742</v>
      </c>
      <c r="E905" t="s">
        <v>743</v>
      </c>
      <c r="F905" t="s">
        <v>744</v>
      </c>
      <c r="G905">
        <v>0.92080267707285901</v>
      </c>
      <c r="H905">
        <v>0.99498974042273403</v>
      </c>
      <c r="I905">
        <v>0.26693099999999997</v>
      </c>
      <c r="J905">
        <v>2.0426376E-2</v>
      </c>
      <c r="K905" t="s">
        <v>745</v>
      </c>
      <c r="L905" s="31">
        <v>3.9999999999999999E-16</v>
      </c>
    </row>
    <row r="906" spans="1:12" x14ac:dyDescent="0.3">
      <c r="A906" t="s">
        <v>57</v>
      </c>
      <c r="B906" t="s">
        <v>746</v>
      </c>
      <c r="C906">
        <v>32561361</v>
      </c>
      <c r="D906" t="s">
        <v>742</v>
      </c>
      <c r="E906" t="s">
        <v>743</v>
      </c>
      <c r="F906" t="s">
        <v>744</v>
      </c>
      <c r="G906">
        <v>0.92080267707285901</v>
      </c>
      <c r="H906">
        <v>0.99498974042273403</v>
      </c>
      <c r="I906">
        <v>0.26490000000000002</v>
      </c>
      <c r="J906">
        <v>8.0490000000000006E-3</v>
      </c>
      <c r="K906" t="s">
        <v>159</v>
      </c>
      <c r="L906" s="31">
        <v>1.9999999999999999E-7</v>
      </c>
    </row>
    <row r="907" spans="1:12" x14ac:dyDescent="0.3">
      <c r="A907" t="s">
        <v>57</v>
      </c>
      <c r="B907" t="s">
        <v>747</v>
      </c>
      <c r="C907">
        <v>32561361</v>
      </c>
      <c r="D907" t="s">
        <v>742</v>
      </c>
      <c r="E907" t="s">
        <v>743</v>
      </c>
      <c r="F907" t="s">
        <v>744</v>
      </c>
      <c r="G907">
        <v>0.92080267707285901</v>
      </c>
      <c r="H907">
        <v>0.99498974042273403</v>
      </c>
      <c r="I907">
        <v>0.26490000000000002</v>
      </c>
      <c r="J907">
        <v>7.626E-3</v>
      </c>
      <c r="K907" t="s">
        <v>159</v>
      </c>
      <c r="L907" s="31">
        <v>1.0000000000000001E-9</v>
      </c>
    </row>
    <row r="908" spans="1:12" x14ac:dyDescent="0.3">
      <c r="A908" t="s">
        <v>57</v>
      </c>
      <c r="B908" t="s">
        <v>748</v>
      </c>
      <c r="C908">
        <v>34107879</v>
      </c>
      <c r="D908" t="s">
        <v>742</v>
      </c>
      <c r="E908" t="s">
        <v>743</v>
      </c>
      <c r="F908" t="s">
        <v>744</v>
      </c>
      <c r="G908">
        <v>0.92080267707285901</v>
      </c>
      <c r="H908">
        <v>0.99498974042273403</v>
      </c>
      <c r="I908">
        <v>0.70789999999999997</v>
      </c>
      <c r="J908">
        <v>6.6600000000000006E-2</v>
      </c>
      <c r="K908" t="s">
        <v>749</v>
      </c>
      <c r="L908" s="31">
        <v>4.0000000000000001E-10</v>
      </c>
    </row>
    <row r="909" spans="1:12" x14ac:dyDescent="0.3">
      <c r="A909" t="s">
        <v>57</v>
      </c>
      <c r="B909" t="s">
        <v>748</v>
      </c>
      <c r="C909">
        <v>29403010</v>
      </c>
      <c r="D909" t="s">
        <v>750</v>
      </c>
      <c r="E909" t="s">
        <v>751</v>
      </c>
      <c r="F909" t="s">
        <v>752</v>
      </c>
      <c r="G909">
        <v>0.92535925408224995</v>
      </c>
      <c r="H909">
        <v>0.9950073202809</v>
      </c>
      <c r="I909" t="s">
        <v>463</v>
      </c>
      <c r="J909">
        <v>3.023E-2</v>
      </c>
      <c r="K909" t="s">
        <v>753</v>
      </c>
      <c r="L909" s="31">
        <v>1.9999999999999999E-11</v>
      </c>
    </row>
    <row r="910" spans="1:12" x14ac:dyDescent="0.3">
      <c r="A910" t="s">
        <v>57</v>
      </c>
      <c r="B910" t="s">
        <v>462</v>
      </c>
      <c r="C910">
        <v>32888493</v>
      </c>
      <c r="D910" t="s">
        <v>750</v>
      </c>
      <c r="E910" t="s">
        <v>751</v>
      </c>
      <c r="F910" t="s">
        <v>752</v>
      </c>
      <c r="G910">
        <v>0.92535925408224995</v>
      </c>
      <c r="H910">
        <v>0.9950073202809</v>
      </c>
      <c r="I910">
        <v>0.26857199999999998</v>
      </c>
      <c r="J910">
        <v>1.711E-2</v>
      </c>
      <c r="K910" t="s">
        <v>754</v>
      </c>
      <c r="L910" s="31">
        <v>5.0000000000000004E-16</v>
      </c>
    </row>
    <row r="911" spans="1:12" x14ac:dyDescent="0.3">
      <c r="A911" t="s">
        <v>57</v>
      </c>
      <c r="B911" t="s">
        <v>462</v>
      </c>
      <c r="C911">
        <v>32888493</v>
      </c>
      <c r="D911" t="s">
        <v>750</v>
      </c>
      <c r="E911" t="s">
        <v>751</v>
      </c>
      <c r="F911" t="s">
        <v>752</v>
      </c>
      <c r="G911">
        <v>0.92535925408224995</v>
      </c>
      <c r="H911">
        <v>0.9950073202809</v>
      </c>
      <c r="I911">
        <v>0.28320099999999998</v>
      </c>
      <c r="J911" t="s">
        <v>159</v>
      </c>
      <c r="K911" t="s">
        <v>159</v>
      </c>
      <c r="L911" s="31">
        <v>2E-14</v>
      </c>
    </row>
    <row r="912" spans="1:12" x14ac:dyDescent="0.3">
      <c r="A912" t="s">
        <v>57</v>
      </c>
      <c r="B912" t="s">
        <v>462</v>
      </c>
      <c r="C912">
        <v>32888494</v>
      </c>
      <c r="D912" t="s">
        <v>750</v>
      </c>
      <c r="E912" t="s">
        <v>751</v>
      </c>
      <c r="F912" t="s">
        <v>752</v>
      </c>
      <c r="G912">
        <v>0.92535925408224995</v>
      </c>
      <c r="H912">
        <v>0.9950073202809</v>
      </c>
      <c r="I912">
        <v>0.26774100000000001</v>
      </c>
      <c r="J912">
        <v>1.8101302999999999E-2</v>
      </c>
      <c r="K912" t="s">
        <v>755</v>
      </c>
      <c r="L912" s="31">
        <v>4.0000000000000001E-13</v>
      </c>
    </row>
    <row r="913" spans="1:12" x14ac:dyDescent="0.3">
      <c r="A913" t="s">
        <v>57</v>
      </c>
      <c r="B913" t="s">
        <v>756</v>
      </c>
      <c r="C913">
        <v>35078996</v>
      </c>
      <c r="D913" t="s">
        <v>750</v>
      </c>
      <c r="E913" t="s">
        <v>751</v>
      </c>
      <c r="F913" t="s">
        <v>752</v>
      </c>
      <c r="G913">
        <v>0.92535925408224995</v>
      </c>
      <c r="H913">
        <v>0.9950073202809</v>
      </c>
      <c r="I913">
        <v>0.2127</v>
      </c>
      <c r="J913">
        <v>0.21648200000000001</v>
      </c>
      <c r="K913" t="s">
        <v>757</v>
      </c>
      <c r="L913" s="31">
        <v>3.0000000000000003E-20</v>
      </c>
    </row>
    <row r="914" spans="1:12" x14ac:dyDescent="0.3">
      <c r="A914" t="s">
        <v>57</v>
      </c>
      <c r="B914" t="s">
        <v>748</v>
      </c>
      <c r="C914">
        <v>34469753</v>
      </c>
      <c r="D914" t="s">
        <v>750</v>
      </c>
      <c r="E914" t="s">
        <v>751</v>
      </c>
      <c r="F914" t="s">
        <v>752</v>
      </c>
      <c r="G914">
        <v>0.92535925408224995</v>
      </c>
      <c r="H914">
        <v>0.9950073202809</v>
      </c>
      <c r="I914">
        <v>0.73299999999999998</v>
      </c>
      <c r="J914" t="s">
        <v>159</v>
      </c>
      <c r="K914" t="s">
        <v>159</v>
      </c>
      <c r="L914" s="31">
        <v>1.9999999999999999E-82</v>
      </c>
    </row>
    <row r="915" spans="1:12" x14ac:dyDescent="0.3">
      <c r="A915" t="s">
        <v>57</v>
      </c>
      <c r="B915" t="s">
        <v>758</v>
      </c>
      <c r="C915">
        <v>34594039</v>
      </c>
      <c r="D915" t="s">
        <v>750</v>
      </c>
      <c r="E915" t="s">
        <v>751</v>
      </c>
      <c r="F915" t="s">
        <v>752</v>
      </c>
      <c r="G915">
        <v>0.92535925408224995</v>
      </c>
      <c r="H915">
        <v>0.9950073202809</v>
      </c>
      <c r="I915" t="s">
        <v>463</v>
      </c>
      <c r="J915">
        <v>2.1600000000000001E-2</v>
      </c>
      <c r="K915" t="s">
        <v>759</v>
      </c>
      <c r="L915" s="31">
        <v>7.9999999999999998E-19</v>
      </c>
    </row>
    <row r="916" spans="1:12" x14ac:dyDescent="0.3">
      <c r="A916" t="s">
        <v>57</v>
      </c>
      <c r="B916" t="s">
        <v>760</v>
      </c>
      <c r="C916">
        <v>36168886</v>
      </c>
      <c r="D916" t="s">
        <v>750</v>
      </c>
      <c r="E916" t="s">
        <v>751</v>
      </c>
      <c r="F916" t="s">
        <v>752</v>
      </c>
      <c r="G916">
        <v>0.92535925408224995</v>
      </c>
      <c r="H916">
        <v>0.9950073202809</v>
      </c>
      <c r="I916">
        <v>0.377471</v>
      </c>
      <c r="J916">
        <v>0.28702299999999997</v>
      </c>
      <c r="K916" t="s">
        <v>761</v>
      </c>
      <c r="L916" s="31">
        <v>9.9999999999999992E-25</v>
      </c>
    </row>
    <row r="917" spans="1:12" x14ac:dyDescent="0.3">
      <c r="A917" t="s">
        <v>57</v>
      </c>
      <c r="B917" t="s">
        <v>762</v>
      </c>
      <c r="C917">
        <v>34648354</v>
      </c>
      <c r="D917" t="s">
        <v>750</v>
      </c>
      <c r="E917" t="s">
        <v>751</v>
      </c>
      <c r="F917" t="s">
        <v>752</v>
      </c>
      <c r="G917">
        <v>0.92535925408224995</v>
      </c>
      <c r="H917">
        <v>0.9950073202809</v>
      </c>
      <c r="I917">
        <v>0.74</v>
      </c>
      <c r="J917">
        <v>0.109</v>
      </c>
      <c r="K917" t="s">
        <v>763</v>
      </c>
      <c r="L917" s="31">
        <v>9E-13</v>
      </c>
    </row>
    <row r="918" spans="1:12" x14ac:dyDescent="0.3">
      <c r="A918" t="s">
        <v>57</v>
      </c>
      <c r="B918" t="s">
        <v>741</v>
      </c>
      <c r="C918">
        <v>30595370</v>
      </c>
      <c r="D918" t="s">
        <v>764</v>
      </c>
      <c r="E918" t="s">
        <v>765</v>
      </c>
      <c r="F918" t="s">
        <v>766</v>
      </c>
      <c r="G918">
        <v>0.97163001085172196</v>
      </c>
      <c r="H918">
        <v>0.99517656366120799</v>
      </c>
      <c r="I918" t="s">
        <v>463</v>
      </c>
      <c r="J918" t="s">
        <v>159</v>
      </c>
      <c r="K918" t="s">
        <v>159</v>
      </c>
      <c r="L918" s="31">
        <v>3.0000000000000001E-17</v>
      </c>
    </row>
    <row r="919" spans="1:12" x14ac:dyDescent="0.3">
      <c r="A919" t="s">
        <v>57</v>
      </c>
      <c r="B919" t="s">
        <v>767</v>
      </c>
      <c r="C919">
        <v>32888493</v>
      </c>
      <c r="D919" t="s">
        <v>764</v>
      </c>
      <c r="E919" t="s">
        <v>765</v>
      </c>
      <c r="F919" t="s">
        <v>766</v>
      </c>
      <c r="G919">
        <v>0.97163001085172196</v>
      </c>
      <c r="H919">
        <v>0.99517656366120799</v>
      </c>
      <c r="I919">
        <v>0.29374699999999998</v>
      </c>
      <c r="J919" t="s">
        <v>159</v>
      </c>
      <c r="K919" t="s">
        <v>159</v>
      </c>
      <c r="L919" s="31">
        <v>3.9999999999999999E-12</v>
      </c>
    </row>
    <row r="920" spans="1:12" x14ac:dyDescent="0.3">
      <c r="A920" t="s">
        <v>57</v>
      </c>
      <c r="B920" t="s">
        <v>768</v>
      </c>
      <c r="C920">
        <v>34648354</v>
      </c>
      <c r="D920" t="s">
        <v>764</v>
      </c>
      <c r="E920" t="s">
        <v>765</v>
      </c>
      <c r="F920" t="s">
        <v>766</v>
      </c>
      <c r="G920">
        <v>0.97163001085172196</v>
      </c>
      <c r="H920">
        <v>0.99517656366120799</v>
      </c>
      <c r="I920">
        <v>0.73</v>
      </c>
      <c r="J920">
        <v>0.107</v>
      </c>
      <c r="K920" t="s">
        <v>769</v>
      </c>
      <c r="L920" s="31">
        <v>9.9999999999999998E-13</v>
      </c>
    </row>
    <row r="921" spans="1:12" x14ac:dyDescent="0.3">
      <c r="A921" t="s">
        <v>57</v>
      </c>
      <c r="B921" t="s">
        <v>770</v>
      </c>
      <c r="C921">
        <v>34648354</v>
      </c>
      <c r="D921" t="s">
        <v>764</v>
      </c>
      <c r="E921" t="s">
        <v>765</v>
      </c>
      <c r="F921" t="s">
        <v>766</v>
      </c>
      <c r="G921">
        <v>0.97163001085172196</v>
      </c>
      <c r="H921">
        <v>0.99517656366120799</v>
      </c>
      <c r="I921">
        <v>0.73</v>
      </c>
      <c r="J921">
        <v>0.12</v>
      </c>
      <c r="K921" t="s">
        <v>771</v>
      </c>
      <c r="L921" s="31">
        <v>7.0000000000000003E-16</v>
      </c>
    </row>
    <row r="922" spans="1:12" x14ac:dyDescent="0.3">
      <c r="A922" t="s">
        <v>57</v>
      </c>
      <c r="B922" t="s">
        <v>707</v>
      </c>
      <c r="C922">
        <v>27989323</v>
      </c>
      <c r="D922" t="s">
        <v>57</v>
      </c>
      <c r="E922" t="s">
        <v>772</v>
      </c>
      <c r="F922" t="s">
        <v>773</v>
      </c>
      <c r="G922">
        <v>1</v>
      </c>
      <c r="H922">
        <v>1</v>
      </c>
      <c r="I922" t="s">
        <v>463</v>
      </c>
      <c r="J922">
        <v>9.1800000000000007E-2</v>
      </c>
      <c r="K922" t="s">
        <v>774</v>
      </c>
      <c r="L922" s="31">
        <v>9.9999999999999995E-7</v>
      </c>
    </row>
    <row r="923" spans="1:12" x14ac:dyDescent="0.3">
      <c r="A923" t="s">
        <v>57</v>
      </c>
      <c r="B923" t="s">
        <v>775</v>
      </c>
      <c r="C923">
        <v>31679650</v>
      </c>
      <c r="D923" t="s">
        <v>57</v>
      </c>
      <c r="E923" t="s">
        <v>772</v>
      </c>
      <c r="F923" t="s">
        <v>773</v>
      </c>
      <c r="G923">
        <v>1</v>
      </c>
      <c r="H923">
        <v>1</v>
      </c>
      <c r="I923" t="s">
        <v>463</v>
      </c>
      <c r="J923" t="s">
        <v>159</v>
      </c>
      <c r="K923" t="s">
        <v>159</v>
      </c>
      <c r="L923" s="31">
        <v>9.9999999999999995E-8</v>
      </c>
    </row>
    <row r="924" spans="1:12" x14ac:dyDescent="0.3">
      <c r="A924" t="s">
        <v>57</v>
      </c>
      <c r="B924" t="s">
        <v>776</v>
      </c>
      <c r="C924">
        <v>31679650</v>
      </c>
      <c r="D924" t="s">
        <v>57</v>
      </c>
      <c r="E924" t="s">
        <v>772</v>
      </c>
      <c r="F924" t="s">
        <v>773</v>
      </c>
      <c r="G924">
        <v>1</v>
      </c>
      <c r="H924">
        <v>1</v>
      </c>
      <c r="I924" t="s">
        <v>463</v>
      </c>
      <c r="J924" t="s">
        <v>159</v>
      </c>
      <c r="K924" t="s">
        <v>159</v>
      </c>
      <c r="L924" s="31">
        <v>4.9999999999999998E-8</v>
      </c>
    </row>
    <row r="925" spans="1:12" x14ac:dyDescent="0.3">
      <c r="A925" t="s">
        <v>57</v>
      </c>
      <c r="B925" t="s">
        <v>777</v>
      </c>
      <c r="C925">
        <v>28369058</v>
      </c>
      <c r="D925" t="s">
        <v>57</v>
      </c>
      <c r="E925" t="s">
        <v>772</v>
      </c>
      <c r="F925" t="s">
        <v>773</v>
      </c>
      <c r="G925">
        <v>1</v>
      </c>
      <c r="H925">
        <v>1</v>
      </c>
      <c r="I925">
        <v>0.27</v>
      </c>
      <c r="J925">
        <v>0.17</v>
      </c>
      <c r="K925" t="s">
        <v>159</v>
      </c>
      <c r="L925" s="31">
        <v>7.0000000000000005E-14</v>
      </c>
    </row>
    <row r="926" spans="1:12" x14ac:dyDescent="0.3">
      <c r="A926" t="s">
        <v>57</v>
      </c>
      <c r="B926" t="s">
        <v>767</v>
      </c>
      <c r="C926">
        <v>30595370</v>
      </c>
      <c r="D926" t="s">
        <v>57</v>
      </c>
      <c r="E926" t="s">
        <v>772</v>
      </c>
      <c r="F926" t="s">
        <v>773</v>
      </c>
      <c r="G926">
        <v>1</v>
      </c>
      <c r="H926">
        <v>1</v>
      </c>
      <c r="I926" t="s">
        <v>463</v>
      </c>
      <c r="J926" t="s">
        <v>159</v>
      </c>
      <c r="K926" t="s">
        <v>159</v>
      </c>
      <c r="L926" s="31">
        <v>9.9999999999999994E-12</v>
      </c>
    </row>
    <row r="927" spans="1:12" x14ac:dyDescent="0.3">
      <c r="A927" t="s">
        <v>57</v>
      </c>
      <c r="B927" t="s">
        <v>716</v>
      </c>
      <c r="C927">
        <v>32888493</v>
      </c>
      <c r="D927" t="s">
        <v>57</v>
      </c>
      <c r="E927" t="s">
        <v>772</v>
      </c>
      <c r="F927" t="s">
        <v>773</v>
      </c>
      <c r="G927">
        <v>1</v>
      </c>
      <c r="H927">
        <v>1</v>
      </c>
      <c r="I927">
        <v>0.71368399999999999</v>
      </c>
      <c r="J927">
        <v>4.7268999999999999E-2</v>
      </c>
      <c r="K927" t="s">
        <v>778</v>
      </c>
      <c r="L927" s="31">
        <v>9.9999999999999999E-110</v>
      </c>
    </row>
    <row r="928" spans="1:12" x14ac:dyDescent="0.3">
      <c r="A928" t="s">
        <v>57</v>
      </c>
      <c r="B928" t="s">
        <v>716</v>
      </c>
      <c r="C928">
        <v>32888493</v>
      </c>
      <c r="D928" t="s">
        <v>57</v>
      </c>
      <c r="E928" t="s">
        <v>772</v>
      </c>
      <c r="F928" t="s">
        <v>773</v>
      </c>
      <c r="G928">
        <v>1</v>
      </c>
      <c r="H928">
        <v>1</v>
      </c>
      <c r="I928">
        <v>0.70969099999999996</v>
      </c>
      <c r="J928" t="s">
        <v>159</v>
      </c>
      <c r="K928" t="s">
        <v>159</v>
      </c>
      <c r="L928" s="31">
        <v>8.0000000000000007E-111</v>
      </c>
    </row>
    <row r="929" spans="1:12" x14ac:dyDescent="0.3">
      <c r="A929" t="s">
        <v>57</v>
      </c>
      <c r="B929" t="s">
        <v>748</v>
      </c>
      <c r="C929">
        <v>32888493</v>
      </c>
      <c r="D929" t="s">
        <v>57</v>
      </c>
      <c r="E929" t="s">
        <v>772</v>
      </c>
      <c r="F929" t="s">
        <v>773</v>
      </c>
      <c r="G929">
        <v>1</v>
      </c>
      <c r="H929">
        <v>1</v>
      </c>
      <c r="I929">
        <v>0.28673399999999999</v>
      </c>
      <c r="J929">
        <v>6.8814E-2</v>
      </c>
      <c r="K929" t="s">
        <v>779</v>
      </c>
      <c r="L929" s="31">
        <v>9E-254</v>
      </c>
    </row>
    <row r="930" spans="1:12" x14ac:dyDescent="0.3">
      <c r="A930" t="s">
        <v>57</v>
      </c>
      <c r="B930" t="s">
        <v>748</v>
      </c>
      <c r="C930">
        <v>32888493</v>
      </c>
      <c r="D930" t="s">
        <v>57</v>
      </c>
      <c r="E930" t="s">
        <v>772</v>
      </c>
      <c r="F930" t="s">
        <v>773</v>
      </c>
      <c r="G930">
        <v>1</v>
      </c>
      <c r="H930">
        <v>1</v>
      </c>
      <c r="I930">
        <v>0.30892700000000001</v>
      </c>
      <c r="J930" t="s">
        <v>159</v>
      </c>
      <c r="K930" t="s">
        <v>159</v>
      </c>
      <c r="L930" s="31">
        <v>2.9999999999999999E-280</v>
      </c>
    </row>
    <row r="931" spans="1:12" x14ac:dyDescent="0.3">
      <c r="A931" t="s">
        <v>57</v>
      </c>
      <c r="B931" t="s">
        <v>780</v>
      </c>
      <c r="C931">
        <v>32888494</v>
      </c>
      <c r="D931" t="s">
        <v>57</v>
      </c>
      <c r="E931" t="s">
        <v>772</v>
      </c>
      <c r="F931" t="s">
        <v>773</v>
      </c>
      <c r="G931">
        <v>1</v>
      </c>
      <c r="H931">
        <v>1</v>
      </c>
      <c r="I931">
        <v>0.286354</v>
      </c>
      <c r="J931">
        <v>5.5703866999999997E-2</v>
      </c>
      <c r="K931" t="s">
        <v>781</v>
      </c>
      <c r="L931" s="31">
        <v>2.0000000000000001E-110</v>
      </c>
    </row>
    <row r="932" spans="1:12" x14ac:dyDescent="0.3">
      <c r="A932" t="s">
        <v>57</v>
      </c>
      <c r="B932" t="s">
        <v>716</v>
      </c>
      <c r="C932">
        <v>32888494</v>
      </c>
      <c r="D932" t="s">
        <v>57</v>
      </c>
      <c r="E932" t="s">
        <v>772</v>
      </c>
      <c r="F932" t="s">
        <v>773</v>
      </c>
      <c r="G932">
        <v>1</v>
      </c>
      <c r="H932">
        <v>1</v>
      </c>
      <c r="I932">
        <v>0.28633599999999998</v>
      </c>
      <c r="J932">
        <v>4.4243726999999997E-2</v>
      </c>
      <c r="K932" t="s">
        <v>782</v>
      </c>
      <c r="L932" s="31">
        <v>2E-70</v>
      </c>
    </row>
    <row r="933" spans="1:12" x14ac:dyDescent="0.3">
      <c r="A933" t="s">
        <v>57</v>
      </c>
      <c r="B933" t="s">
        <v>748</v>
      </c>
      <c r="C933">
        <v>33545615</v>
      </c>
      <c r="D933" t="s">
        <v>57</v>
      </c>
      <c r="E933" t="s">
        <v>772</v>
      </c>
      <c r="F933" t="s">
        <v>773</v>
      </c>
      <c r="G933">
        <v>1</v>
      </c>
      <c r="H933">
        <v>1</v>
      </c>
      <c r="I933" t="s">
        <v>463</v>
      </c>
      <c r="J933">
        <v>3.96</v>
      </c>
      <c r="K933" t="s">
        <v>783</v>
      </c>
      <c r="L933" s="31">
        <v>1E-10</v>
      </c>
    </row>
    <row r="934" spans="1:12" x14ac:dyDescent="0.3">
      <c r="A934" t="s">
        <v>57</v>
      </c>
      <c r="B934" t="s">
        <v>784</v>
      </c>
      <c r="C934">
        <v>32888494</v>
      </c>
      <c r="D934" t="s">
        <v>57</v>
      </c>
      <c r="E934" t="s">
        <v>772</v>
      </c>
      <c r="F934" t="s">
        <v>773</v>
      </c>
      <c r="G934">
        <v>1</v>
      </c>
      <c r="H934">
        <v>1</v>
      </c>
      <c r="I934">
        <v>0.28634799999999999</v>
      </c>
      <c r="J934">
        <v>5.8752649999999997E-2</v>
      </c>
      <c r="K934" t="s">
        <v>785</v>
      </c>
      <c r="L934" s="31">
        <v>4.9999999999999999E-122</v>
      </c>
    </row>
    <row r="935" spans="1:12" x14ac:dyDescent="0.3">
      <c r="A935" t="s">
        <v>57</v>
      </c>
      <c r="B935" t="s">
        <v>748</v>
      </c>
      <c r="C935">
        <v>32888494</v>
      </c>
      <c r="D935" t="s">
        <v>57</v>
      </c>
      <c r="E935" t="s">
        <v>772</v>
      </c>
      <c r="F935" t="s">
        <v>773</v>
      </c>
      <c r="G935">
        <v>1</v>
      </c>
      <c r="H935">
        <v>1</v>
      </c>
      <c r="I935">
        <v>0.286329</v>
      </c>
      <c r="J935">
        <v>6.9193110000000002E-2</v>
      </c>
      <c r="K935" t="s">
        <v>786</v>
      </c>
      <c r="L935" s="31">
        <v>2E-169</v>
      </c>
    </row>
    <row r="936" spans="1:12" x14ac:dyDescent="0.3">
      <c r="A936" t="s">
        <v>57</v>
      </c>
      <c r="B936" t="s">
        <v>748</v>
      </c>
      <c r="C936">
        <v>27863252</v>
      </c>
      <c r="D936" t="s">
        <v>57</v>
      </c>
      <c r="E936" t="s">
        <v>772</v>
      </c>
      <c r="F936" t="s">
        <v>773</v>
      </c>
      <c r="G936">
        <v>1</v>
      </c>
      <c r="H936">
        <v>1</v>
      </c>
      <c r="I936">
        <v>0.28570000000000001</v>
      </c>
      <c r="J936">
        <v>6.9994710000000002E-2</v>
      </c>
      <c r="K936" t="s">
        <v>787</v>
      </c>
      <c r="L936" s="31">
        <v>9.9999999999999994E-68</v>
      </c>
    </row>
    <row r="937" spans="1:12" x14ac:dyDescent="0.3">
      <c r="A937" t="s">
        <v>57</v>
      </c>
      <c r="B937" t="s">
        <v>780</v>
      </c>
      <c r="C937">
        <v>27863252</v>
      </c>
      <c r="D937" t="s">
        <v>57</v>
      </c>
      <c r="E937" t="s">
        <v>772</v>
      </c>
      <c r="F937" t="s">
        <v>773</v>
      </c>
      <c r="G937">
        <v>1</v>
      </c>
      <c r="H937">
        <v>1</v>
      </c>
      <c r="I937">
        <v>0.28539999999999999</v>
      </c>
      <c r="J937">
        <v>5.3404809999999997E-2</v>
      </c>
      <c r="K937" t="s">
        <v>788</v>
      </c>
      <c r="L937" s="31">
        <v>7.0000000000000003E-40</v>
      </c>
    </row>
    <row r="938" spans="1:12" x14ac:dyDescent="0.3">
      <c r="A938" t="s">
        <v>57</v>
      </c>
      <c r="B938" t="s">
        <v>748</v>
      </c>
      <c r="C938">
        <v>26805783</v>
      </c>
      <c r="D938" t="s">
        <v>57</v>
      </c>
      <c r="E938" t="s">
        <v>772</v>
      </c>
      <c r="F938" t="s">
        <v>773</v>
      </c>
      <c r="G938">
        <v>1</v>
      </c>
      <c r="H938">
        <v>1</v>
      </c>
      <c r="I938">
        <v>0.69</v>
      </c>
      <c r="J938">
        <v>4.74</v>
      </c>
      <c r="K938" t="s">
        <v>789</v>
      </c>
      <c r="L938" s="31">
        <v>2.9999999999999997E-8</v>
      </c>
    </row>
    <row r="939" spans="1:12" x14ac:dyDescent="0.3">
      <c r="A939" t="s">
        <v>57</v>
      </c>
      <c r="B939" t="s">
        <v>790</v>
      </c>
      <c r="C939">
        <v>21757650</v>
      </c>
      <c r="D939" t="s">
        <v>57</v>
      </c>
      <c r="E939" t="s">
        <v>772</v>
      </c>
      <c r="F939" t="s">
        <v>773</v>
      </c>
      <c r="G939">
        <v>1</v>
      </c>
      <c r="H939">
        <v>1</v>
      </c>
      <c r="I939">
        <v>0.32</v>
      </c>
      <c r="J939" t="s">
        <v>159</v>
      </c>
      <c r="K939" t="s">
        <v>159</v>
      </c>
      <c r="L939" s="31">
        <v>5.0000000000000002E-23</v>
      </c>
    </row>
    <row r="940" spans="1:12" x14ac:dyDescent="0.3">
      <c r="A940" t="s">
        <v>57</v>
      </c>
      <c r="B940" t="s">
        <v>784</v>
      </c>
      <c r="C940">
        <v>27863252</v>
      </c>
      <c r="D940" t="s">
        <v>57</v>
      </c>
      <c r="E940" t="s">
        <v>772</v>
      </c>
      <c r="F940" t="s">
        <v>773</v>
      </c>
      <c r="G940">
        <v>1</v>
      </c>
      <c r="H940">
        <v>1</v>
      </c>
      <c r="I940">
        <v>0.28549999999999998</v>
      </c>
      <c r="J940">
        <v>6.0538300000000003E-2</v>
      </c>
      <c r="K940" t="s">
        <v>791</v>
      </c>
      <c r="L940" s="31">
        <v>2E-52</v>
      </c>
    </row>
    <row r="941" spans="1:12" x14ac:dyDescent="0.3">
      <c r="A941" t="s">
        <v>57</v>
      </c>
      <c r="B941" t="s">
        <v>716</v>
      </c>
      <c r="C941">
        <v>27863252</v>
      </c>
      <c r="D941" t="s">
        <v>57</v>
      </c>
      <c r="E941" t="s">
        <v>772</v>
      </c>
      <c r="F941" t="s">
        <v>773</v>
      </c>
      <c r="G941">
        <v>1</v>
      </c>
      <c r="H941">
        <v>1</v>
      </c>
      <c r="I941">
        <v>0.28539999999999999</v>
      </c>
      <c r="J941">
        <v>4.908564E-2</v>
      </c>
      <c r="K941" t="s">
        <v>792</v>
      </c>
      <c r="L941" s="31">
        <v>9.9999999999999993E-35</v>
      </c>
    </row>
    <row r="942" spans="1:12" x14ac:dyDescent="0.3">
      <c r="A942" t="s">
        <v>57</v>
      </c>
      <c r="B942" t="s">
        <v>748</v>
      </c>
      <c r="C942">
        <v>31217584</v>
      </c>
      <c r="D942" t="s">
        <v>57</v>
      </c>
      <c r="E942" t="s">
        <v>772</v>
      </c>
      <c r="F942" t="s">
        <v>773</v>
      </c>
      <c r="G942">
        <v>1</v>
      </c>
      <c r="H942">
        <v>1</v>
      </c>
      <c r="I942" t="s">
        <v>463</v>
      </c>
      <c r="J942">
        <v>3.997506</v>
      </c>
      <c r="K942" t="s">
        <v>793</v>
      </c>
      <c r="L942" s="31">
        <v>2.0000000000000001E-13</v>
      </c>
    </row>
    <row r="943" spans="1:12" x14ac:dyDescent="0.3">
      <c r="A943" t="s">
        <v>57</v>
      </c>
      <c r="B943" t="s">
        <v>790</v>
      </c>
      <c r="C943">
        <v>33067605</v>
      </c>
      <c r="D943" t="s">
        <v>57</v>
      </c>
      <c r="E943" t="s">
        <v>772</v>
      </c>
      <c r="F943" t="s">
        <v>773</v>
      </c>
      <c r="G943">
        <v>1</v>
      </c>
      <c r="H943">
        <v>1</v>
      </c>
      <c r="I943">
        <v>0.73</v>
      </c>
      <c r="J943">
        <v>0.13519999999999999</v>
      </c>
      <c r="K943" t="s">
        <v>159</v>
      </c>
      <c r="L943" s="31">
        <v>3.9999999999999998E-36</v>
      </c>
    </row>
    <row r="944" spans="1:12" x14ac:dyDescent="0.3">
      <c r="A944" t="s">
        <v>57</v>
      </c>
      <c r="B944" t="s">
        <v>794</v>
      </c>
      <c r="C944">
        <v>33067605</v>
      </c>
      <c r="D944" t="s">
        <v>57</v>
      </c>
      <c r="E944" t="s">
        <v>772</v>
      </c>
      <c r="F944" t="s">
        <v>773</v>
      </c>
      <c r="G944">
        <v>1</v>
      </c>
      <c r="H944">
        <v>1</v>
      </c>
      <c r="I944">
        <v>0.73</v>
      </c>
      <c r="J944">
        <v>0.1091</v>
      </c>
      <c r="K944" t="s">
        <v>159</v>
      </c>
      <c r="L944" s="31">
        <v>3.9999999999999997E-24</v>
      </c>
    </row>
    <row r="945" spans="1:12" x14ac:dyDescent="0.3">
      <c r="A945" t="s">
        <v>57</v>
      </c>
      <c r="B945" t="s">
        <v>795</v>
      </c>
      <c r="C945">
        <v>35078996</v>
      </c>
      <c r="D945" t="s">
        <v>57</v>
      </c>
      <c r="E945" t="s">
        <v>772</v>
      </c>
      <c r="F945" t="s">
        <v>773</v>
      </c>
      <c r="G945">
        <v>1</v>
      </c>
      <c r="H945">
        <v>1</v>
      </c>
      <c r="I945">
        <v>0.22020000000000001</v>
      </c>
      <c r="J945">
        <v>0.19675200000000001</v>
      </c>
      <c r="K945" t="s">
        <v>796</v>
      </c>
      <c r="L945" s="31">
        <v>2.0000000000000001E-17</v>
      </c>
    </row>
    <row r="946" spans="1:12" x14ac:dyDescent="0.3">
      <c r="A946" t="s">
        <v>57</v>
      </c>
      <c r="B946" t="s">
        <v>797</v>
      </c>
      <c r="C946">
        <v>35078996</v>
      </c>
      <c r="D946" t="s">
        <v>57</v>
      </c>
      <c r="E946" t="s">
        <v>772</v>
      </c>
      <c r="F946" t="s">
        <v>773</v>
      </c>
      <c r="G946">
        <v>1</v>
      </c>
      <c r="H946">
        <v>1</v>
      </c>
      <c r="I946">
        <v>0.22020000000000001</v>
      </c>
      <c r="J946">
        <v>0.19620000000000001</v>
      </c>
      <c r="K946" t="s">
        <v>796</v>
      </c>
      <c r="L946" s="31">
        <v>2.9999999999999998E-18</v>
      </c>
    </row>
    <row r="947" spans="1:12" x14ac:dyDescent="0.3">
      <c r="A947" t="s">
        <v>57</v>
      </c>
      <c r="B947" t="s">
        <v>798</v>
      </c>
      <c r="C947">
        <v>35078996</v>
      </c>
      <c r="D947" t="s">
        <v>57</v>
      </c>
      <c r="E947" t="s">
        <v>772</v>
      </c>
      <c r="F947" t="s">
        <v>773</v>
      </c>
      <c r="G947">
        <v>1</v>
      </c>
      <c r="H947">
        <v>1</v>
      </c>
      <c r="I947">
        <v>0.22020000000000001</v>
      </c>
      <c r="J947">
        <v>0.28139999999999998</v>
      </c>
      <c r="K947" t="s">
        <v>799</v>
      </c>
      <c r="L947" s="31">
        <v>6.9999999999999999E-35</v>
      </c>
    </row>
    <row r="948" spans="1:12" x14ac:dyDescent="0.3">
      <c r="A948" t="s">
        <v>57</v>
      </c>
      <c r="B948" t="s">
        <v>800</v>
      </c>
      <c r="C948">
        <v>35078996</v>
      </c>
      <c r="D948" t="s">
        <v>57</v>
      </c>
      <c r="E948" t="s">
        <v>772</v>
      </c>
      <c r="F948" t="s">
        <v>773</v>
      </c>
      <c r="G948">
        <v>1</v>
      </c>
      <c r="H948">
        <v>1</v>
      </c>
      <c r="I948">
        <v>0.22020000000000001</v>
      </c>
      <c r="J948">
        <v>0.18174000000000001</v>
      </c>
      <c r="K948" t="s">
        <v>801</v>
      </c>
      <c r="L948" s="31">
        <v>8.0000000000000006E-15</v>
      </c>
    </row>
    <row r="949" spans="1:12" x14ac:dyDescent="0.3">
      <c r="A949" t="s">
        <v>57</v>
      </c>
      <c r="B949" t="s">
        <v>802</v>
      </c>
      <c r="C949">
        <v>35078996</v>
      </c>
      <c r="D949" t="s">
        <v>57</v>
      </c>
      <c r="E949" t="s">
        <v>772</v>
      </c>
      <c r="F949" t="s">
        <v>773</v>
      </c>
      <c r="G949">
        <v>1</v>
      </c>
      <c r="H949">
        <v>1</v>
      </c>
      <c r="I949">
        <v>0.22020000000000001</v>
      </c>
      <c r="J949">
        <v>0.19570899999999999</v>
      </c>
      <c r="K949" t="s">
        <v>796</v>
      </c>
      <c r="L949" s="31">
        <v>5.9999999999999997E-18</v>
      </c>
    </row>
    <row r="950" spans="1:12" x14ac:dyDescent="0.3">
      <c r="A950" t="s">
        <v>57</v>
      </c>
      <c r="B950" t="s">
        <v>803</v>
      </c>
      <c r="C950">
        <v>35078996</v>
      </c>
      <c r="D950" t="s">
        <v>57</v>
      </c>
      <c r="E950" t="s">
        <v>772</v>
      </c>
      <c r="F950" t="s">
        <v>773</v>
      </c>
      <c r="G950">
        <v>1</v>
      </c>
      <c r="H950">
        <v>1</v>
      </c>
      <c r="I950">
        <v>0.22020000000000001</v>
      </c>
      <c r="J950">
        <v>0.188221</v>
      </c>
      <c r="K950" t="s">
        <v>801</v>
      </c>
      <c r="L950" s="31">
        <v>4.0000000000000003E-17</v>
      </c>
    </row>
    <row r="951" spans="1:12" x14ac:dyDescent="0.3">
      <c r="A951" t="s">
        <v>57</v>
      </c>
      <c r="B951" t="s">
        <v>804</v>
      </c>
      <c r="C951">
        <v>35078996</v>
      </c>
      <c r="D951" t="s">
        <v>57</v>
      </c>
      <c r="E951" t="s">
        <v>772</v>
      </c>
      <c r="F951" t="s">
        <v>773</v>
      </c>
      <c r="G951">
        <v>1</v>
      </c>
      <c r="H951">
        <v>1</v>
      </c>
      <c r="I951">
        <v>0.22020000000000001</v>
      </c>
      <c r="J951">
        <v>0.176315</v>
      </c>
      <c r="K951" t="s">
        <v>805</v>
      </c>
      <c r="L951" s="31">
        <v>2.9999999999999998E-15</v>
      </c>
    </row>
    <row r="952" spans="1:12" x14ac:dyDescent="0.3">
      <c r="A952" t="s">
        <v>57</v>
      </c>
      <c r="B952" t="s">
        <v>806</v>
      </c>
      <c r="C952">
        <v>35078996</v>
      </c>
      <c r="D952" t="s">
        <v>57</v>
      </c>
      <c r="E952" t="s">
        <v>772</v>
      </c>
      <c r="F952" t="s">
        <v>773</v>
      </c>
      <c r="G952">
        <v>1</v>
      </c>
      <c r="H952">
        <v>1</v>
      </c>
      <c r="I952">
        <v>0.22020000000000001</v>
      </c>
      <c r="J952">
        <v>0.23111400000000001</v>
      </c>
      <c r="K952" t="s">
        <v>807</v>
      </c>
      <c r="L952" s="31">
        <v>5.9999999999999999E-24</v>
      </c>
    </row>
    <row r="953" spans="1:12" x14ac:dyDescent="0.3">
      <c r="A953" t="s">
        <v>57</v>
      </c>
      <c r="B953" t="s">
        <v>756</v>
      </c>
      <c r="C953">
        <v>35078996</v>
      </c>
      <c r="D953" t="s">
        <v>57</v>
      </c>
      <c r="E953" t="s">
        <v>772</v>
      </c>
      <c r="F953" t="s">
        <v>773</v>
      </c>
      <c r="G953">
        <v>1</v>
      </c>
      <c r="H953">
        <v>1</v>
      </c>
      <c r="I953">
        <v>0.22020000000000001</v>
      </c>
      <c r="J953">
        <v>0.203571</v>
      </c>
      <c r="K953" t="s">
        <v>808</v>
      </c>
      <c r="L953" s="31">
        <v>1.0000000000000001E-18</v>
      </c>
    </row>
    <row r="954" spans="1:12" x14ac:dyDescent="0.3">
      <c r="A954" t="s">
        <v>57</v>
      </c>
      <c r="B954" t="s">
        <v>758</v>
      </c>
      <c r="C954">
        <v>33887147</v>
      </c>
      <c r="D954" t="s">
        <v>57</v>
      </c>
      <c r="E954" t="s">
        <v>772</v>
      </c>
      <c r="F954" t="s">
        <v>773</v>
      </c>
      <c r="G954">
        <v>1</v>
      </c>
      <c r="H954">
        <v>1</v>
      </c>
      <c r="I954">
        <v>0.28710000000000002</v>
      </c>
      <c r="J954">
        <v>1.879E-3</v>
      </c>
      <c r="K954" t="s">
        <v>809</v>
      </c>
      <c r="L954" s="31">
        <v>4.0000000000000003E-15</v>
      </c>
    </row>
    <row r="955" spans="1:12" x14ac:dyDescent="0.3">
      <c r="A955" t="s">
        <v>57</v>
      </c>
      <c r="B955" t="s">
        <v>748</v>
      </c>
      <c r="C955">
        <v>22139419</v>
      </c>
      <c r="D955" t="s">
        <v>57</v>
      </c>
      <c r="E955" t="s">
        <v>772</v>
      </c>
      <c r="F955" t="s">
        <v>773</v>
      </c>
      <c r="G955">
        <v>1</v>
      </c>
      <c r="H955">
        <v>1</v>
      </c>
      <c r="I955" t="s">
        <v>463</v>
      </c>
      <c r="J955">
        <v>3.6680000000000001</v>
      </c>
      <c r="K955" t="s">
        <v>810</v>
      </c>
      <c r="L955" s="31">
        <v>4.0000000000000003E-17</v>
      </c>
    </row>
    <row r="956" spans="1:12" x14ac:dyDescent="0.3">
      <c r="A956" t="s">
        <v>57</v>
      </c>
      <c r="B956" t="s">
        <v>790</v>
      </c>
      <c r="C956">
        <v>26910538</v>
      </c>
      <c r="D956" t="s">
        <v>57</v>
      </c>
      <c r="E956" t="s">
        <v>772</v>
      </c>
      <c r="F956" t="s">
        <v>773</v>
      </c>
      <c r="G956">
        <v>1</v>
      </c>
      <c r="H956">
        <v>1</v>
      </c>
      <c r="I956">
        <v>0.7</v>
      </c>
      <c r="J956">
        <v>0.16</v>
      </c>
      <c r="K956" t="s">
        <v>516</v>
      </c>
      <c r="L956" s="31">
        <v>4E-55</v>
      </c>
    </row>
    <row r="957" spans="1:12" x14ac:dyDescent="0.3">
      <c r="A957" t="s">
        <v>57</v>
      </c>
      <c r="B957" t="s">
        <v>811</v>
      </c>
      <c r="C957">
        <v>29875488</v>
      </c>
      <c r="D957" t="s">
        <v>57</v>
      </c>
      <c r="E957" t="s">
        <v>772</v>
      </c>
      <c r="F957" t="s">
        <v>773</v>
      </c>
      <c r="G957">
        <v>1</v>
      </c>
      <c r="H957">
        <v>1</v>
      </c>
      <c r="I957">
        <v>0.28199999999999997</v>
      </c>
      <c r="J957">
        <v>0.21</v>
      </c>
      <c r="K957">
        <f>-0.15--0.27</f>
        <v>0.12000000000000002</v>
      </c>
      <c r="L957" s="31">
        <v>7.0000000000000001E-15</v>
      </c>
    </row>
    <row r="958" spans="1:12" x14ac:dyDescent="0.3">
      <c r="A958" t="s">
        <v>57</v>
      </c>
      <c r="B958" t="s">
        <v>812</v>
      </c>
      <c r="C958">
        <v>29875488</v>
      </c>
      <c r="D958" t="s">
        <v>57</v>
      </c>
      <c r="E958" t="s">
        <v>772</v>
      </c>
      <c r="F958" t="s">
        <v>773</v>
      </c>
      <c r="G958">
        <v>1</v>
      </c>
      <c r="H958">
        <v>1</v>
      </c>
      <c r="I958">
        <v>0.28199999999999997</v>
      </c>
      <c r="J958">
        <v>0.2</v>
      </c>
      <c r="K958">
        <f>-0.14--0.26</f>
        <v>0.12</v>
      </c>
      <c r="L958" s="31">
        <v>1E-13</v>
      </c>
    </row>
    <row r="959" spans="1:12" x14ac:dyDescent="0.3">
      <c r="A959" t="s">
        <v>57</v>
      </c>
      <c r="B959" t="s">
        <v>813</v>
      </c>
      <c r="C959">
        <v>29875488</v>
      </c>
      <c r="D959" t="s">
        <v>57</v>
      </c>
      <c r="E959" t="s">
        <v>772</v>
      </c>
      <c r="F959" t="s">
        <v>773</v>
      </c>
      <c r="G959">
        <v>1</v>
      </c>
      <c r="H959">
        <v>1</v>
      </c>
      <c r="I959">
        <v>0.28199999999999997</v>
      </c>
      <c r="J959">
        <v>0.19</v>
      </c>
      <c r="K959">
        <f>-0.13--0.25</f>
        <v>0.12</v>
      </c>
      <c r="L959" s="31">
        <v>3.9999999999999999E-12</v>
      </c>
    </row>
    <row r="960" spans="1:12" x14ac:dyDescent="0.3">
      <c r="A960" t="s">
        <v>57</v>
      </c>
      <c r="B960" t="s">
        <v>814</v>
      </c>
      <c r="C960">
        <v>29875488</v>
      </c>
      <c r="D960" t="s">
        <v>57</v>
      </c>
      <c r="E960" t="s">
        <v>772</v>
      </c>
      <c r="F960" t="s">
        <v>773</v>
      </c>
      <c r="G960">
        <v>1</v>
      </c>
      <c r="H960">
        <v>1</v>
      </c>
      <c r="I960">
        <v>0.28199999999999997</v>
      </c>
      <c r="J960">
        <v>0.19</v>
      </c>
      <c r="K960">
        <f>-0.13--0.25</f>
        <v>0.12</v>
      </c>
      <c r="L960" s="31">
        <v>9.9999999999999994E-12</v>
      </c>
    </row>
    <row r="961" spans="1:12" x14ac:dyDescent="0.3">
      <c r="A961" t="s">
        <v>57</v>
      </c>
      <c r="B961" t="s">
        <v>815</v>
      </c>
      <c r="C961">
        <v>29875488</v>
      </c>
      <c r="D961" t="s">
        <v>57</v>
      </c>
      <c r="E961" t="s">
        <v>772</v>
      </c>
      <c r="F961" t="s">
        <v>773</v>
      </c>
      <c r="G961">
        <v>1</v>
      </c>
      <c r="H961">
        <v>1</v>
      </c>
      <c r="I961">
        <v>0.28199999999999997</v>
      </c>
      <c r="J961">
        <v>0.21</v>
      </c>
      <c r="K961">
        <f>-0.15--0.27</f>
        <v>0.12000000000000002</v>
      </c>
      <c r="L961" s="31">
        <v>2E-14</v>
      </c>
    </row>
    <row r="962" spans="1:12" x14ac:dyDescent="0.3">
      <c r="A962" t="s">
        <v>57</v>
      </c>
      <c r="B962" t="s">
        <v>816</v>
      </c>
      <c r="C962">
        <v>29875488</v>
      </c>
      <c r="D962" t="s">
        <v>57</v>
      </c>
      <c r="E962" t="s">
        <v>772</v>
      </c>
      <c r="F962" t="s">
        <v>773</v>
      </c>
      <c r="G962">
        <v>1</v>
      </c>
      <c r="H962">
        <v>1</v>
      </c>
      <c r="I962">
        <v>0.28199999999999997</v>
      </c>
      <c r="J962">
        <v>0.25</v>
      </c>
      <c r="K962">
        <f>-0.19--0.31</f>
        <v>0.12</v>
      </c>
      <c r="L962" s="31">
        <v>2E-19</v>
      </c>
    </row>
    <row r="963" spans="1:12" x14ac:dyDescent="0.3">
      <c r="A963" t="s">
        <v>57</v>
      </c>
      <c r="B963" t="s">
        <v>817</v>
      </c>
      <c r="C963">
        <v>29875488</v>
      </c>
      <c r="D963" t="s">
        <v>57</v>
      </c>
      <c r="E963" t="s">
        <v>772</v>
      </c>
      <c r="F963" t="s">
        <v>773</v>
      </c>
      <c r="G963">
        <v>1</v>
      </c>
      <c r="H963">
        <v>1</v>
      </c>
      <c r="I963">
        <v>0.28199999999999997</v>
      </c>
      <c r="J963">
        <v>0.2</v>
      </c>
      <c r="K963">
        <f>-0.14--0.26</f>
        <v>0.12</v>
      </c>
      <c r="L963" s="31">
        <v>1E-13</v>
      </c>
    </row>
    <row r="964" spans="1:12" x14ac:dyDescent="0.3">
      <c r="A964" t="s">
        <v>57</v>
      </c>
      <c r="B964" t="s">
        <v>818</v>
      </c>
      <c r="C964">
        <v>29875488</v>
      </c>
      <c r="D964" t="s">
        <v>57</v>
      </c>
      <c r="E964" t="s">
        <v>772</v>
      </c>
      <c r="F964" t="s">
        <v>773</v>
      </c>
      <c r="G964">
        <v>1</v>
      </c>
      <c r="H964">
        <v>1</v>
      </c>
      <c r="I964">
        <v>0.28199999999999997</v>
      </c>
      <c r="J964">
        <v>0.28999999999999998</v>
      </c>
      <c r="K964">
        <f>-0.23--0.35</f>
        <v>0.11999999999999997</v>
      </c>
      <c r="L964" s="31">
        <v>3.0000000000000001E-26</v>
      </c>
    </row>
    <row r="965" spans="1:12" x14ac:dyDescent="0.3">
      <c r="A965" t="s">
        <v>57</v>
      </c>
      <c r="B965" t="s">
        <v>819</v>
      </c>
      <c r="C965">
        <v>29875488</v>
      </c>
      <c r="D965" t="s">
        <v>57</v>
      </c>
      <c r="E965" t="s">
        <v>772</v>
      </c>
      <c r="F965" t="s">
        <v>773</v>
      </c>
      <c r="G965">
        <v>1</v>
      </c>
      <c r="H965">
        <v>1</v>
      </c>
      <c r="I965">
        <v>0.28199999999999997</v>
      </c>
      <c r="J965">
        <v>0.22</v>
      </c>
      <c r="K965">
        <f>-0.16--0.28</f>
        <v>0.12000000000000002</v>
      </c>
      <c r="L965" s="31">
        <v>2.0000000000000002E-15</v>
      </c>
    </row>
    <row r="966" spans="1:12" x14ac:dyDescent="0.3">
      <c r="A966" t="s">
        <v>57</v>
      </c>
      <c r="B966" t="s">
        <v>820</v>
      </c>
      <c r="C966">
        <v>29875488</v>
      </c>
      <c r="D966" t="s">
        <v>57</v>
      </c>
      <c r="E966" t="s">
        <v>772</v>
      </c>
      <c r="F966" t="s">
        <v>773</v>
      </c>
      <c r="G966">
        <v>1</v>
      </c>
      <c r="H966">
        <v>1</v>
      </c>
      <c r="I966">
        <v>0.28199999999999997</v>
      </c>
      <c r="J966">
        <v>0.2</v>
      </c>
      <c r="K966">
        <f>-0.14--0.26</f>
        <v>0.12</v>
      </c>
      <c r="L966" s="31">
        <v>4.0000000000000001E-13</v>
      </c>
    </row>
    <row r="967" spans="1:12" x14ac:dyDescent="0.3">
      <c r="A967" t="s">
        <v>57</v>
      </c>
      <c r="B967" t="s">
        <v>821</v>
      </c>
      <c r="C967">
        <v>29875488</v>
      </c>
      <c r="D967" t="s">
        <v>57</v>
      </c>
      <c r="E967" t="s">
        <v>772</v>
      </c>
      <c r="F967" t="s">
        <v>773</v>
      </c>
      <c r="G967">
        <v>1</v>
      </c>
      <c r="H967">
        <v>1</v>
      </c>
      <c r="I967">
        <v>0.28199999999999997</v>
      </c>
      <c r="J967">
        <v>0.26</v>
      </c>
      <c r="K967">
        <f>-0.2--0.32</f>
        <v>0.12</v>
      </c>
      <c r="L967" s="31">
        <v>9.9999999999999991E-22</v>
      </c>
    </row>
    <row r="968" spans="1:12" x14ac:dyDescent="0.3">
      <c r="A968" t="s">
        <v>57</v>
      </c>
      <c r="B968" t="s">
        <v>822</v>
      </c>
      <c r="C968">
        <v>29875488</v>
      </c>
      <c r="D968" t="s">
        <v>57</v>
      </c>
      <c r="E968" t="s">
        <v>772</v>
      </c>
      <c r="F968" t="s">
        <v>773</v>
      </c>
      <c r="G968">
        <v>1</v>
      </c>
      <c r="H968">
        <v>1</v>
      </c>
      <c r="I968">
        <v>0.28199999999999997</v>
      </c>
      <c r="J968">
        <v>0.21</v>
      </c>
      <c r="K968">
        <f>-0.15--0.27</f>
        <v>0.12000000000000002</v>
      </c>
      <c r="L968" s="31">
        <v>8.0000000000000006E-15</v>
      </c>
    </row>
    <row r="969" spans="1:12" x14ac:dyDescent="0.3">
      <c r="A969" t="s">
        <v>57</v>
      </c>
      <c r="B969" t="s">
        <v>823</v>
      </c>
      <c r="C969">
        <v>29875488</v>
      </c>
      <c r="D969" t="s">
        <v>57</v>
      </c>
      <c r="E969" t="s">
        <v>772</v>
      </c>
      <c r="F969" t="s">
        <v>773</v>
      </c>
      <c r="G969">
        <v>1</v>
      </c>
      <c r="H969">
        <v>1</v>
      </c>
      <c r="I969">
        <v>0.28199999999999997</v>
      </c>
      <c r="J969">
        <v>0.18</v>
      </c>
      <c r="K969">
        <f>-0.12--0.24</f>
        <v>0.12</v>
      </c>
      <c r="L969" s="31">
        <v>9.9999999999999994E-12</v>
      </c>
    </row>
    <row r="970" spans="1:12" x14ac:dyDescent="0.3">
      <c r="A970" t="s">
        <v>57</v>
      </c>
      <c r="B970" t="s">
        <v>824</v>
      </c>
      <c r="C970">
        <v>29875488</v>
      </c>
      <c r="D970" t="s">
        <v>57</v>
      </c>
      <c r="E970" t="s">
        <v>772</v>
      </c>
      <c r="F970" t="s">
        <v>773</v>
      </c>
      <c r="G970">
        <v>1</v>
      </c>
      <c r="H970">
        <v>1</v>
      </c>
      <c r="I970">
        <v>0.28199999999999997</v>
      </c>
      <c r="J970">
        <v>0.26</v>
      </c>
      <c r="K970">
        <f>-0.2--0.32</f>
        <v>0.12</v>
      </c>
      <c r="L970" s="31">
        <v>8.0000000000000004E-22</v>
      </c>
    </row>
    <row r="971" spans="1:12" x14ac:dyDescent="0.3">
      <c r="A971" t="s">
        <v>57</v>
      </c>
      <c r="B971" t="s">
        <v>825</v>
      </c>
      <c r="C971">
        <v>29875488</v>
      </c>
      <c r="D971" t="s">
        <v>57</v>
      </c>
      <c r="E971" t="s">
        <v>772</v>
      </c>
      <c r="F971" t="s">
        <v>773</v>
      </c>
      <c r="G971">
        <v>1</v>
      </c>
      <c r="H971">
        <v>1</v>
      </c>
      <c r="I971">
        <v>0.28199999999999997</v>
      </c>
      <c r="J971">
        <v>0.26</v>
      </c>
      <c r="K971">
        <f>-0.2--0.32</f>
        <v>0.12</v>
      </c>
      <c r="L971" s="31">
        <v>5.9999999999999998E-21</v>
      </c>
    </row>
    <row r="972" spans="1:12" x14ac:dyDescent="0.3">
      <c r="A972" t="s">
        <v>57</v>
      </c>
      <c r="B972" t="s">
        <v>826</v>
      </c>
      <c r="C972">
        <v>29875488</v>
      </c>
      <c r="D972" t="s">
        <v>57</v>
      </c>
      <c r="E972" t="s">
        <v>772</v>
      </c>
      <c r="F972" t="s">
        <v>773</v>
      </c>
      <c r="G972">
        <v>1</v>
      </c>
      <c r="H972">
        <v>1</v>
      </c>
      <c r="I972">
        <v>0.28199999999999997</v>
      </c>
      <c r="J972">
        <v>0.24</v>
      </c>
      <c r="K972">
        <f>-0.18--0.3</f>
        <v>0.12</v>
      </c>
      <c r="L972" s="31">
        <v>2.0000000000000001E-18</v>
      </c>
    </row>
    <row r="973" spans="1:12" x14ac:dyDescent="0.3">
      <c r="A973" t="s">
        <v>57</v>
      </c>
      <c r="B973" t="s">
        <v>827</v>
      </c>
      <c r="C973">
        <v>29875488</v>
      </c>
      <c r="D973" t="s">
        <v>57</v>
      </c>
      <c r="E973" t="s">
        <v>772</v>
      </c>
      <c r="F973" t="s">
        <v>773</v>
      </c>
      <c r="G973">
        <v>1</v>
      </c>
      <c r="H973">
        <v>1</v>
      </c>
      <c r="I973">
        <v>0.28199999999999997</v>
      </c>
      <c r="J973">
        <v>0.23</v>
      </c>
      <c r="K973">
        <f>-0.17--0.29</f>
        <v>0.11999999999999997</v>
      </c>
      <c r="L973" s="31">
        <v>1.0000000000000001E-17</v>
      </c>
    </row>
    <row r="974" spans="1:12" x14ac:dyDescent="0.3">
      <c r="A974" t="s">
        <v>57</v>
      </c>
      <c r="B974" t="s">
        <v>828</v>
      </c>
      <c r="C974">
        <v>29875488</v>
      </c>
      <c r="D974" t="s">
        <v>57</v>
      </c>
      <c r="E974" t="s">
        <v>772</v>
      </c>
      <c r="F974" t="s">
        <v>773</v>
      </c>
      <c r="G974">
        <v>1</v>
      </c>
      <c r="H974">
        <v>1</v>
      </c>
      <c r="I974">
        <v>0.28199999999999997</v>
      </c>
      <c r="J974">
        <v>0.3</v>
      </c>
      <c r="K974">
        <f>-0.24--0.36</f>
        <v>0.12</v>
      </c>
      <c r="L974" s="31">
        <v>3.9999999999999998E-29</v>
      </c>
    </row>
    <row r="975" spans="1:12" x14ac:dyDescent="0.3">
      <c r="A975" t="s">
        <v>57</v>
      </c>
      <c r="B975" t="s">
        <v>829</v>
      </c>
      <c r="C975">
        <v>29875488</v>
      </c>
      <c r="D975" t="s">
        <v>57</v>
      </c>
      <c r="E975" t="s">
        <v>772</v>
      </c>
      <c r="F975" t="s">
        <v>773</v>
      </c>
      <c r="G975">
        <v>1</v>
      </c>
      <c r="H975">
        <v>1</v>
      </c>
      <c r="I975">
        <v>0.28199999999999997</v>
      </c>
      <c r="J975">
        <v>0.19</v>
      </c>
      <c r="K975" t="s">
        <v>830</v>
      </c>
      <c r="L975" s="31">
        <v>2E-12</v>
      </c>
    </row>
    <row r="976" spans="1:12" x14ac:dyDescent="0.3">
      <c r="A976" t="s">
        <v>57</v>
      </c>
      <c r="B976" t="s">
        <v>831</v>
      </c>
      <c r="C976">
        <v>29875488</v>
      </c>
      <c r="D976" t="s">
        <v>57</v>
      </c>
      <c r="E976" t="s">
        <v>772</v>
      </c>
      <c r="F976" t="s">
        <v>773</v>
      </c>
      <c r="G976">
        <v>1</v>
      </c>
      <c r="H976">
        <v>1</v>
      </c>
      <c r="I976">
        <v>0.28199999999999997</v>
      </c>
      <c r="J976">
        <v>0.19</v>
      </c>
      <c r="K976">
        <f>-0.13--0.25</f>
        <v>0.12</v>
      </c>
      <c r="L976" s="31">
        <v>9.9999999999999994E-12</v>
      </c>
    </row>
    <row r="977" spans="1:12" x14ac:dyDescent="0.3">
      <c r="A977" t="s">
        <v>57</v>
      </c>
      <c r="B977" t="s">
        <v>832</v>
      </c>
      <c r="C977">
        <v>29875488</v>
      </c>
      <c r="D977" t="s">
        <v>57</v>
      </c>
      <c r="E977" t="s">
        <v>772</v>
      </c>
      <c r="F977" t="s">
        <v>773</v>
      </c>
      <c r="G977">
        <v>1</v>
      </c>
      <c r="H977">
        <v>1</v>
      </c>
      <c r="I977">
        <v>0.28199999999999997</v>
      </c>
      <c r="J977">
        <v>0.24</v>
      </c>
      <c r="K977">
        <f>-0.18--0.3</f>
        <v>0.12</v>
      </c>
      <c r="L977" s="31">
        <v>2.9999999999999998E-18</v>
      </c>
    </row>
    <row r="978" spans="1:12" x14ac:dyDescent="0.3">
      <c r="A978" t="s">
        <v>57</v>
      </c>
      <c r="B978" t="s">
        <v>833</v>
      </c>
      <c r="C978">
        <v>29875488</v>
      </c>
      <c r="D978" t="s">
        <v>57</v>
      </c>
      <c r="E978" t="s">
        <v>772</v>
      </c>
      <c r="F978" t="s">
        <v>773</v>
      </c>
      <c r="G978">
        <v>1</v>
      </c>
      <c r="H978">
        <v>1</v>
      </c>
      <c r="I978">
        <v>0.28199999999999997</v>
      </c>
      <c r="J978">
        <v>0.19</v>
      </c>
      <c r="K978">
        <f>-0.13--0.25</f>
        <v>0.12</v>
      </c>
      <c r="L978" s="31">
        <v>3.9999999999999999E-12</v>
      </c>
    </row>
    <row r="979" spans="1:12" x14ac:dyDescent="0.3">
      <c r="A979" t="s">
        <v>57</v>
      </c>
      <c r="B979" t="s">
        <v>834</v>
      </c>
      <c r="C979">
        <v>29875488</v>
      </c>
      <c r="D979" t="s">
        <v>57</v>
      </c>
      <c r="E979" t="s">
        <v>772</v>
      </c>
      <c r="F979" t="s">
        <v>773</v>
      </c>
      <c r="G979">
        <v>1</v>
      </c>
      <c r="H979">
        <v>1</v>
      </c>
      <c r="I979">
        <v>0.28199999999999997</v>
      </c>
      <c r="J979">
        <v>0.21</v>
      </c>
      <c r="K979">
        <f>-0.15--0.27</f>
        <v>0.12000000000000002</v>
      </c>
      <c r="L979" s="31">
        <v>2E-14</v>
      </c>
    </row>
    <row r="980" spans="1:12" x14ac:dyDescent="0.3">
      <c r="A980" t="s">
        <v>57</v>
      </c>
      <c r="B980" t="s">
        <v>835</v>
      </c>
      <c r="C980">
        <v>35285134</v>
      </c>
      <c r="D980" t="s">
        <v>57</v>
      </c>
      <c r="E980" t="s">
        <v>772</v>
      </c>
      <c r="F980" t="s">
        <v>773</v>
      </c>
      <c r="G980">
        <v>1</v>
      </c>
      <c r="H980">
        <v>1</v>
      </c>
      <c r="I980" t="s">
        <v>463</v>
      </c>
      <c r="J980" t="s">
        <v>159</v>
      </c>
      <c r="K980" t="s">
        <v>159</v>
      </c>
      <c r="L980" s="31">
        <v>1E-14</v>
      </c>
    </row>
    <row r="981" spans="1:12" x14ac:dyDescent="0.3">
      <c r="A981" t="s">
        <v>57</v>
      </c>
      <c r="B981" t="s">
        <v>748</v>
      </c>
      <c r="C981">
        <v>34553764</v>
      </c>
      <c r="D981" t="s">
        <v>57</v>
      </c>
      <c r="E981" t="s">
        <v>772</v>
      </c>
      <c r="F981" t="s">
        <v>773</v>
      </c>
      <c r="G981">
        <v>1</v>
      </c>
      <c r="H981">
        <v>1</v>
      </c>
      <c r="I981">
        <v>0.317247</v>
      </c>
      <c r="J981">
        <v>3.1294708</v>
      </c>
      <c r="K981" t="s">
        <v>836</v>
      </c>
      <c r="L981" s="31">
        <v>8.9999999999999995E-15</v>
      </c>
    </row>
    <row r="982" spans="1:12" x14ac:dyDescent="0.3">
      <c r="A982" t="s">
        <v>57</v>
      </c>
      <c r="B982" t="s">
        <v>837</v>
      </c>
      <c r="C982">
        <v>35285134</v>
      </c>
      <c r="D982" t="s">
        <v>57</v>
      </c>
      <c r="E982" t="s">
        <v>772</v>
      </c>
      <c r="F982" t="s">
        <v>773</v>
      </c>
      <c r="G982">
        <v>1</v>
      </c>
      <c r="H982">
        <v>1</v>
      </c>
      <c r="I982" t="s">
        <v>463</v>
      </c>
      <c r="J982" t="s">
        <v>159</v>
      </c>
      <c r="K982" t="s">
        <v>159</v>
      </c>
      <c r="L982" s="31">
        <v>2.0000000000000001E-13</v>
      </c>
    </row>
    <row r="983" spans="1:12" x14ac:dyDescent="0.3">
      <c r="A983" t="s">
        <v>57</v>
      </c>
      <c r="B983" t="s">
        <v>838</v>
      </c>
      <c r="C983">
        <v>35213538</v>
      </c>
      <c r="D983" t="s">
        <v>57</v>
      </c>
      <c r="E983" t="s">
        <v>772</v>
      </c>
      <c r="F983" t="s">
        <v>773</v>
      </c>
      <c r="G983">
        <v>1</v>
      </c>
      <c r="H983">
        <v>1</v>
      </c>
      <c r="I983">
        <v>0.71210600000000002</v>
      </c>
      <c r="J983">
        <v>3.4061599999999997E-2</v>
      </c>
      <c r="K983" t="s">
        <v>839</v>
      </c>
      <c r="L983" s="31">
        <v>8E-14</v>
      </c>
    </row>
    <row r="984" spans="1:12" x14ac:dyDescent="0.3">
      <c r="A984" t="s">
        <v>57</v>
      </c>
      <c r="B984" t="s">
        <v>748</v>
      </c>
      <c r="C984">
        <v>34594039</v>
      </c>
      <c r="D984" t="s">
        <v>57</v>
      </c>
      <c r="E984" t="s">
        <v>772</v>
      </c>
      <c r="F984" t="s">
        <v>773</v>
      </c>
      <c r="G984">
        <v>1</v>
      </c>
      <c r="H984">
        <v>1</v>
      </c>
      <c r="I984">
        <v>0.38211099999999998</v>
      </c>
      <c r="J984">
        <v>2.6865300000000002E-2</v>
      </c>
      <c r="K984" t="s">
        <v>840</v>
      </c>
      <c r="L984" s="31">
        <v>2.9999999999999998E-15</v>
      </c>
    </row>
    <row r="985" spans="1:12" x14ac:dyDescent="0.3">
      <c r="A985" t="s">
        <v>57</v>
      </c>
      <c r="B985" t="s">
        <v>841</v>
      </c>
      <c r="C985">
        <v>35213538</v>
      </c>
      <c r="D985" t="s">
        <v>57</v>
      </c>
      <c r="E985" t="s">
        <v>772</v>
      </c>
      <c r="F985" t="s">
        <v>773</v>
      </c>
      <c r="G985">
        <v>1</v>
      </c>
      <c r="H985">
        <v>1</v>
      </c>
      <c r="I985">
        <v>0.712171</v>
      </c>
      <c r="J985">
        <v>2.88045E-2</v>
      </c>
      <c r="K985" t="s">
        <v>842</v>
      </c>
      <c r="L985" s="31">
        <v>3E-10</v>
      </c>
    </row>
    <row r="986" spans="1:12" x14ac:dyDescent="0.3">
      <c r="A986" t="s">
        <v>57</v>
      </c>
      <c r="B986" t="s">
        <v>767</v>
      </c>
      <c r="C986">
        <v>34594039</v>
      </c>
      <c r="D986" t="s">
        <v>57</v>
      </c>
      <c r="E986" t="s">
        <v>772</v>
      </c>
      <c r="F986" t="s">
        <v>773</v>
      </c>
      <c r="G986">
        <v>1</v>
      </c>
      <c r="H986">
        <v>1</v>
      </c>
      <c r="I986" t="s">
        <v>463</v>
      </c>
      <c r="J986">
        <v>1.24E-2</v>
      </c>
      <c r="K986" t="s">
        <v>843</v>
      </c>
      <c r="L986" s="31">
        <v>1.9999999999999999E-11</v>
      </c>
    </row>
    <row r="987" spans="1:12" x14ac:dyDescent="0.3">
      <c r="A987" t="s">
        <v>57</v>
      </c>
      <c r="B987" t="s">
        <v>844</v>
      </c>
      <c r="C987">
        <v>34594039</v>
      </c>
      <c r="D987" t="s">
        <v>57</v>
      </c>
      <c r="E987" t="s">
        <v>772</v>
      </c>
      <c r="F987" t="s">
        <v>773</v>
      </c>
      <c r="G987">
        <v>1</v>
      </c>
      <c r="H987">
        <v>1</v>
      </c>
      <c r="I987" t="s">
        <v>463</v>
      </c>
      <c r="J987">
        <v>1.84E-2</v>
      </c>
      <c r="K987" t="s">
        <v>845</v>
      </c>
      <c r="L987" s="31">
        <v>1.0000000000000001E-15</v>
      </c>
    </row>
    <row r="988" spans="1:12" x14ac:dyDescent="0.3">
      <c r="A988" t="s">
        <v>57</v>
      </c>
      <c r="B988" t="s">
        <v>462</v>
      </c>
      <c r="C988">
        <v>34594039</v>
      </c>
      <c r="D988" t="s">
        <v>57</v>
      </c>
      <c r="E988" t="s">
        <v>772</v>
      </c>
      <c r="F988" t="s">
        <v>773</v>
      </c>
      <c r="G988">
        <v>1</v>
      </c>
      <c r="H988">
        <v>1</v>
      </c>
      <c r="I988" t="s">
        <v>463</v>
      </c>
      <c r="J988">
        <v>1.3599999999999999E-2</v>
      </c>
      <c r="K988" t="s">
        <v>736</v>
      </c>
      <c r="L988" s="31">
        <v>1.0000000000000001E-9</v>
      </c>
    </row>
    <row r="989" spans="1:12" x14ac:dyDescent="0.3">
      <c r="A989" t="s">
        <v>57</v>
      </c>
      <c r="B989" t="s">
        <v>748</v>
      </c>
      <c r="C989">
        <v>34594039</v>
      </c>
      <c r="D989" t="s">
        <v>57</v>
      </c>
      <c r="E989" t="s">
        <v>772</v>
      </c>
      <c r="F989" t="s">
        <v>773</v>
      </c>
      <c r="G989">
        <v>1</v>
      </c>
      <c r="H989">
        <v>1</v>
      </c>
      <c r="I989" t="s">
        <v>463</v>
      </c>
      <c r="J989">
        <v>5.1999999999999998E-2</v>
      </c>
      <c r="K989" t="s">
        <v>846</v>
      </c>
      <c r="L989" s="31">
        <v>7.9999999999999996E-143</v>
      </c>
    </row>
    <row r="990" spans="1:12" x14ac:dyDescent="0.3">
      <c r="A990" t="s">
        <v>57</v>
      </c>
      <c r="B990" t="s">
        <v>847</v>
      </c>
      <c r="C990">
        <v>37563310</v>
      </c>
      <c r="D990" t="s">
        <v>57</v>
      </c>
      <c r="E990" t="s">
        <v>772</v>
      </c>
      <c r="F990" t="s">
        <v>773</v>
      </c>
      <c r="G990">
        <v>1</v>
      </c>
      <c r="H990">
        <v>1</v>
      </c>
      <c r="I990">
        <v>0.73</v>
      </c>
      <c r="J990">
        <v>0.123</v>
      </c>
      <c r="K990" t="s">
        <v>848</v>
      </c>
      <c r="L990" s="31">
        <v>3.0000000000000003E-20</v>
      </c>
    </row>
    <row r="991" spans="1:12" x14ac:dyDescent="0.3">
      <c r="A991" t="s">
        <v>57</v>
      </c>
      <c r="B991" t="s">
        <v>849</v>
      </c>
      <c r="C991">
        <v>34648354</v>
      </c>
      <c r="D991" t="s">
        <v>57</v>
      </c>
      <c r="E991" t="s">
        <v>772</v>
      </c>
      <c r="F991" t="s">
        <v>773</v>
      </c>
      <c r="G991">
        <v>1</v>
      </c>
      <c r="H991">
        <v>1</v>
      </c>
      <c r="I991">
        <v>0.72</v>
      </c>
      <c r="J991">
        <v>0.11</v>
      </c>
      <c r="K991" t="s">
        <v>850</v>
      </c>
      <c r="L991" s="31">
        <v>5.9999999999999997E-14</v>
      </c>
    </row>
    <row r="992" spans="1:12" x14ac:dyDescent="0.3">
      <c r="A992" t="s">
        <v>57</v>
      </c>
      <c r="B992" t="s">
        <v>851</v>
      </c>
      <c r="C992">
        <v>34648354</v>
      </c>
      <c r="D992" t="s">
        <v>57</v>
      </c>
      <c r="E992" t="s">
        <v>772</v>
      </c>
      <c r="F992" t="s">
        <v>773</v>
      </c>
      <c r="G992">
        <v>1</v>
      </c>
      <c r="H992">
        <v>1</v>
      </c>
      <c r="I992">
        <v>0.72</v>
      </c>
      <c r="J992">
        <v>0.23100000000000001</v>
      </c>
      <c r="K992" t="s">
        <v>852</v>
      </c>
      <c r="L992" s="31">
        <v>1E-58</v>
      </c>
    </row>
    <row r="993" spans="1:12" x14ac:dyDescent="0.3">
      <c r="A993" t="s">
        <v>57</v>
      </c>
      <c r="B993" t="s">
        <v>853</v>
      </c>
      <c r="C993">
        <v>34648354</v>
      </c>
      <c r="D993" t="s">
        <v>57</v>
      </c>
      <c r="E993" t="s">
        <v>772</v>
      </c>
      <c r="F993" t="s">
        <v>773</v>
      </c>
      <c r="G993">
        <v>1</v>
      </c>
      <c r="H993">
        <v>1</v>
      </c>
      <c r="I993">
        <v>0.72</v>
      </c>
      <c r="J993">
        <v>0.108</v>
      </c>
      <c r="K993" t="s">
        <v>854</v>
      </c>
      <c r="L993" s="31">
        <v>8E-14</v>
      </c>
    </row>
    <row r="994" spans="1:12" x14ac:dyDescent="0.3">
      <c r="A994" t="s">
        <v>57</v>
      </c>
      <c r="B994" t="s">
        <v>855</v>
      </c>
      <c r="C994">
        <v>34648354</v>
      </c>
      <c r="D994" t="s">
        <v>57</v>
      </c>
      <c r="E994" t="s">
        <v>772</v>
      </c>
      <c r="F994" t="s">
        <v>773</v>
      </c>
      <c r="G994">
        <v>1</v>
      </c>
      <c r="H994">
        <v>1</v>
      </c>
      <c r="I994">
        <v>0.72</v>
      </c>
      <c r="J994">
        <v>0.20499999999999999</v>
      </c>
      <c r="K994" t="s">
        <v>856</v>
      </c>
      <c r="L994" s="31">
        <v>1.9999999999999999E-44</v>
      </c>
    </row>
    <row r="995" spans="1:12" x14ac:dyDescent="0.3">
      <c r="A995" t="s">
        <v>57</v>
      </c>
      <c r="B995" t="s">
        <v>857</v>
      </c>
      <c r="C995">
        <v>34648354</v>
      </c>
      <c r="D995" t="s">
        <v>57</v>
      </c>
      <c r="E995" t="s">
        <v>772</v>
      </c>
      <c r="F995" t="s">
        <v>773</v>
      </c>
      <c r="G995">
        <v>1</v>
      </c>
      <c r="H995">
        <v>1</v>
      </c>
      <c r="I995">
        <v>0.72</v>
      </c>
      <c r="J995">
        <v>0.156</v>
      </c>
      <c r="K995" t="s">
        <v>858</v>
      </c>
      <c r="L995" s="31">
        <v>3.0000000000000003E-29</v>
      </c>
    </row>
    <row r="996" spans="1:12" x14ac:dyDescent="0.3">
      <c r="A996" t="s">
        <v>57</v>
      </c>
      <c r="B996" t="s">
        <v>859</v>
      </c>
      <c r="C996">
        <v>34648354</v>
      </c>
      <c r="D996" t="s">
        <v>57</v>
      </c>
      <c r="E996" t="s">
        <v>772</v>
      </c>
      <c r="F996" t="s">
        <v>773</v>
      </c>
      <c r="G996">
        <v>1</v>
      </c>
      <c r="H996">
        <v>1</v>
      </c>
      <c r="I996">
        <v>0.72</v>
      </c>
      <c r="J996">
        <v>0.157</v>
      </c>
      <c r="K996" t="s">
        <v>858</v>
      </c>
      <c r="L996" s="31">
        <v>6.9999999999999995E-29</v>
      </c>
    </row>
    <row r="997" spans="1:12" x14ac:dyDescent="0.3">
      <c r="A997" t="s">
        <v>57</v>
      </c>
      <c r="B997" t="s">
        <v>860</v>
      </c>
      <c r="C997">
        <v>34648354</v>
      </c>
      <c r="D997" t="s">
        <v>57</v>
      </c>
      <c r="E997" t="s">
        <v>772</v>
      </c>
      <c r="F997" t="s">
        <v>773</v>
      </c>
      <c r="G997">
        <v>1</v>
      </c>
      <c r="H997">
        <v>1</v>
      </c>
      <c r="I997">
        <v>0.72</v>
      </c>
      <c r="J997">
        <v>0.14199999999999999</v>
      </c>
      <c r="K997" t="s">
        <v>861</v>
      </c>
      <c r="L997" s="31">
        <v>3E-24</v>
      </c>
    </row>
    <row r="998" spans="1:12" x14ac:dyDescent="0.3">
      <c r="A998" t="s">
        <v>57</v>
      </c>
      <c r="B998" t="s">
        <v>862</v>
      </c>
      <c r="C998">
        <v>34648354</v>
      </c>
      <c r="D998" t="s">
        <v>57</v>
      </c>
      <c r="E998" t="s">
        <v>772</v>
      </c>
      <c r="F998" t="s">
        <v>773</v>
      </c>
      <c r="G998">
        <v>1</v>
      </c>
      <c r="H998">
        <v>1</v>
      </c>
      <c r="I998">
        <v>0.72</v>
      </c>
      <c r="J998">
        <v>0.20899999999999999</v>
      </c>
      <c r="K998" t="s">
        <v>863</v>
      </c>
      <c r="L998" s="31">
        <v>3.9999999999999999E-48</v>
      </c>
    </row>
    <row r="999" spans="1:12" x14ac:dyDescent="0.3">
      <c r="A999" t="s">
        <v>57</v>
      </c>
      <c r="B999" t="s">
        <v>864</v>
      </c>
      <c r="C999">
        <v>34648354</v>
      </c>
      <c r="D999" t="s">
        <v>57</v>
      </c>
      <c r="E999" t="s">
        <v>772</v>
      </c>
      <c r="F999" t="s">
        <v>773</v>
      </c>
      <c r="G999">
        <v>1</v>
      </c>
      <c r="H999">
        <v>1</v>
      </c>
      <c r="I999">
        <v>0.72</v>
      </c>
      <c r="J999">
        <v>0.11</v>
      </c>
      <c r="K999" t="s">
        <v>865</v>
      </c>
      <c r="L999" s="31">
        <v>1E-14</v>
      </c>
    </row>
    <row r="1000" spans="1:12" x14ac:dyDescent="0.3">
      <c r="A1000" t="s">
        <v>57</v>
      </c>
      <c r="B1000" t="s">
        <v>866</v>
      </c>
      <c r="C1000">
        <v>34648354</v>
      </c>
      <c r="D1000" t="s">
        <v>57</v>
      </c>
      <c r="E1000" t="s">
        <v>772</v>
      </c>
      <c r="F1000" t="s">
        <v>773</v>
      </c>
      <c r="G1000">
        <v>1</v>
      </c>
      <c r="H1000">
        <v>1</v>
      </c>
      <c r="I1000">
        <v>0.72</v>
      </c>
      <c r="J1000">
        <v>0.14399999999999999</v>
      </c>
      <c r="K1000" t="s">
        <v>867</v>
      </c>
      <c r="L1000" s="31">
        <v>9.9999999999999992E-25</v>
      </c>
    </row>
    <row r="1001" spans="1:12" x14ac:dyDescent="0.3">
      <c r="A1001" t="s">
        <v>57</v>
      </c>
      <c r="B1001" t="s">
        <v>868</v>
      </c>
      <c r="C1001">
        <v>34648354</v>
      </c>
      <c r="D1001" t="s">
        <v>57</v>
      </c>
      <c r="E1001" t="s">
        <v>772</v>
      </c>
      <c r="F1001" t="s">
        <v>773</v>
      </c>
      <c r="G1001">
        <v>1</v>
      </c>
      <c r="H1001">
        <v>1</v>
      </c>
      <c r="I1001">
        <v>0.72</v>
      </c>
      <c r="J1001">
        <v>0.18</v>
      </c>
      <c r="K1001" t="s">
        <v>869</v>
      </c>
      <c r="L1001" s="31">
        <v>1.9999999999999999E-36</v>
      </c>
    </row>
    <row r="1002" spans="1:12" x14ac:dyDescent="0.3">
      <c r="A1002" t="s">
        <v>57</v>
      </c>
      <c r="B1002" t="s">
        <v>870</v>
      </c>
      <c r="C1002">
        <v>34648354</v>
      </c>
      <c r="D1002" t="s">
        <v>57</v>
      </c>
      <c r="E1002" t="s">
        <v>772</v>
      </c>
      <c r="F1002" t="s">
        <v>773</v>
      </c>
      <c r="G1002">
        <v>1</v>
      </c>
      <c r="H1002">
        <v>1</v>
      </c>
      <c r="I1002">
        <v>0.72</v>
      </c>
      <c r="J1002">
        <v>0.104</v>
      </c>
      <c r="K1002" t="s">
        <v>871</v>
      </c>
      <c r="L1002" s="31">
        <v>9E-13</v>
      </c>
    </row>
    <row r="1003" spans="1:12" x14ac:dyDescent="0.3">
      <c r="A1003" t="s">
        <v>57</v>
      </c>
      <c r="B1003" t="s">
        <v>691</v>
      </c>
      <c r="C1003">
        <v>34648354</v>
      </c>
      <c r="D1003" t="s">
        <v>57</v>
      </c>
      <c r="E1003" t="s">
        <v>772</v>
      </c>
      <c r="F1003" t="s">
        <v>773</v>
      </c>
      <c r="G1003">
        <v>1</v>
      </c>
      <c r="H1003">
        <v>1</v>
      </c>
      <c r="I1003">
        <v>0.72</v>
      </c>
      <c r="J1003">
        <v>0.16800000000000001</v>
      </c>
      <c r="K1003" t="s">
        <v>872</v>
      </c>
      <c r="L1003" s="31">
        <v>9.0000000000000001E-32</v>
      </c>
    </row>
    <row r="1004" spans="1:12" x14ac:dyDescent="0.3">
      <c r="A1004" t="s">
        <v>57</v>
      </c>
      <c r="B1004" t="s">
        <v>873</v>
      </c>
      <c r="C1004">
        <v>34648354</v>
      </c>
      <c r="D1004" t="s">
        <v>57</v>
      </c>
      <c r="E1004" t="s">
        <v>772</v>
      </c>
      <c r="F1004" t="s">
        <v>773</v>
      </c>
      <c r="G1004">
        <v>1</v>
      </c>
      <c r="H1004">
        <v>1</v>
      </c>
      <c r="I1004">
        <v>0.72</v>
      </c>
      <c r="J1004">
        <v>0.112</v>
      </c>
      <c r="K1004" t="s">
        <v>874</v>
      </c>
      <c r="L1004" s="31">
        <v>1E-14</v>
      </c>
    </row>
    <row r="1005" spans="1:12" x14ac:dyDescent="0.3">
      <c r="A1005" t="s">
        <v>57</v>
      </c>
      <c r="B1005" t="s">
        <v>875</v>
      </c>
      <c r="C1005">
        <v>34648354</v>
      </c>
      <c r="D1005" t="s">
        <v>57</v>
      </c>
      <c r="E1005" t="s">
        <v>772</v>
      </c>
      <c r="F1005" t="s">
        <v>773</v>
      </c>
      <c r="G1005">
        <v>1</v>
      </c>
      <c r="H1005">
        <v>1</v>
      </c>
      <c r="I1005">
        <v>0.72</v>
      </c>
      <c r="J1005">
        <v>0.109</v>
      </c>
      <c r="K1005" t="s">
        <v>763</v>
      </c>
      <c r="L1005" s="31">
        <v>5.0000000000000002E-14</v>
      </c>
    </row>
    <row r="1006" spans="1:12" x14ac:dyDescent="0.3">
      <c r="A1006" t="s">
        <v>57</v>
      </c>
      <c r="B1006" t="s">
        <v>876</v>
      </c>
      <c r="C1006">
        <v>34648354</v>
      </c>
      <c r="D1006" t="s">
        <v>57</v>
      </c>
      <c r="E1006" t="s">
        <v>772</v>
      </c>
      <c r="F1006" t="s">
        <v>773</v>
      </c>
      <c r="G1006">
        <v>1</v>
      </c>
      <c r="H1006">
        <v>1</v>
      </c>
      <c r="I1006">
        <v>0.72</v>
      </c>
      <c r="J1006">
        <v>0.24199999999999999</v>
      </c>
      <c r="K1006" t="s">
        <v>877</v>
      </c>
      <c r="L1006" s="31">
        <v>1.9999999999999999E-64</v>
      </c>
    </row>
    <row r="1007" spans="1:12" x14ac:dyDescent="0.3">
      <c r="A1007" t="s">
        <v>57</v>
      </c>
      <c r="B1007" t="s">
        <v>878</v>
      </c>
      <c r="C1007">
        <v>34648354</v>
      </c>
      <c r="D1007" t="s">
        <v>57</v>
      </c>
      <c r="E1007" t="s">
        <v>772</v>
      </c>
      <c r="F1007" t="s">
        <v>773</v>
      </c>
      <c r="G1007">
        <v>1</v>
      </c>
      <c r="H1007">
        <v>1</v>
      </c>
      <c r="I1007">
        <v>0.72</v>
      </c>
      <c r="J1007">
        <v>0.16</v>
      </c>
      <c r="K1007" t="s">
        <v>879</v>
      </c>
      <c r="L1007" s="31">
        <v>9.9999999999999997E-29</v>
      </c>
    </row>
    <row r="1008" spans="1:12" x14ac:dyDescent="0.3">
      <c r="A1008" t="s">
        <v>57</v>
      </c>
      <c r="B1008" t="s">
        <v>760</v>
      </c>
      <c r="C1008">
        <v>34648354</v>
      </c>
      <c r="D1008" t="s">
        <v>57</v>
      </c>
      <c r="E1008" t="s">
        <v>772</v>
      </c>
      <c r="F1008" t="s">
        <v>773</v>
      </c>
      <c r="G1008">
        <v>1</v>
      </c>
      <c r="H1008">
        <v>1</v>
      </c>
      <c r="I1008">
        <v>0.72</v>
      </c>
      <c r="J1008">
        <v>0.30499999999999999</v>
      </c>
      <c r="K1008" t="s">
        <v>880</v>
      </c>
      <c r="L1008" s="31">
        <v>7.9999999999999995E-102</v>
      </c>
    </row>
    <row r="1009" spans="1:12" x14ac:dyDescent="0.3">
      <c r="A1009" t="s">
        <v>57</v>
      </c>
      <c r="B1009" t="s">
        <v>881</v>
      </c>
      <c r="C1009">
        <v>34648354</v>
      </c>
      <c r="D1009" t="s">
        <v>57</v>
      </c>
      <c r="E1009" t="s">
        <v>772</v>
      </c>
      <c r="F1009" t="s">
        <v>773</v>
      </c>
      <c r="G1009">
        <v>1</v>
      </c>
      <c r="H1009">
        <v>1</v>
      </c>
      <c r="I1009">
        <v>0.72</v>
      </c>
      <c r="J1009">
        <v>0.11899999999999999</v>
      </c>
      <c r="K1009" t="s">
        <v>882</v>
      </c>
      <c r="L1009" s="31">
        <v>1.0000000000000001E-15</v>
      </c>
    </row>
    <row r="1010" spans="1:12" x14ac:dyDescent="0.3">
      <c r="A1010" t="s">
        <v>57</v>
      </c>
      <c r="B1010" t="s">
        <v>883</v>
      </c>
      <c r="C1010">
        <v>34648354</v>
      </c>
      <c r="D1010" t="s">
        <v>57</v>
      </c>
      <c r="E1010" t="s">
        <v>772</v>
      </c>
      <c r="F1010" t="s">
        <v>773</v>
      </c>
      <c r="G1010">
        <v>1</v>
      </c>
      <c r="H1010">
        <v>1</v>
      </c>
      <c r="I1010">
        <v>0.72</v>
      </c>
      <c r="J1010">
        <v>0.16400000000000001</v>
      </c>
      <c r="K1010" t="s">
        <v>884</v>
      </c>
      <c r="L1010" s="31">
        <v>2.0000000000000002E-30</v>
      </c>
    </row>
    <row r="1011" spans="1:12" x14ac:dyDescent="0.3">
      <c r="A1011" t="s">
        <v>57</v>
      </c>
      <c r="B1011" t="s">
        <v>885</v>
      </c>
      <c r="C1011">
        <v>34648354</v>
      </c>
      <c r="D1011" t="s">
        <v>57</v>
      </c>
      <c r="E1011" t="s">
        <v>772</v>
      </c>
      <c r="F1011" t="s">
        <v>773</v>
      </c>
      <c r="G1011">
        <v>1</v>
      </c>
      <c r="H1011">
        <v>1</v>
      </c>
      <c r="I1011">
        <v>0.72</v>
      </c>
      <c r="J1011">
        <v>0.107</v>
      </c>
      <c r="K1011" t="s">
        <v>769</v>
      </c>
      <c r="L1011" s="31">
        <v>4.0000000000000001E-13</v>
      </c>
    </row>
    <row r="1012" spans="1:12" x14ac:dyDescent="0.3">
      <c r="A1012" t="s">
        <v>57</v>
      </c>
      <c r="B1012" t="s">
        <v>886</v>
      </c>
      <c r="C1012">
        <v>34648354</v>
      </c>
      <c r="D1012" t="s">
        <v>57</v>
      </c>
      <c r="E1012" t="s">
        <v>772</v>
      </c>
      <c r="F1012" t="s">
        <v>773</v>
      </c>
      <c r="G1012">
        <v>1</v>
      </c>
      <c r="H1012">
        <v>1</v>
      </c>
      <c r="I1012">
        <v>0.72</v>
      </c>
      <c r="J1012">
        <v>0.21199999999999999</v>
      </c>
      <c r="K1012" t="s">
        <v>863</v>
      </c>
      <c r="L1012" s="31">
        <v>3E-49</v>
      </c>
    </row>
    <row r="1013" spans="1:12" x14ac:dyDescent="0.3">
      <c r="A1013" t="s">
        <v>57</v>
      </c>
      <c r="B1013" t="s">
        <v>886</v>
      </c>
      <c r="C1013">
        <v>34648354</v>
      </c>
      <c r="D1013" t="s">
        <v>57</v>
      </c>
      <c r="E1013" t="s">
        <v>772</v>
      </c>
      <c r="F1013" t="s">
        <v>773</v>
      </c>
      <c r="G1013">
        <v>1</v>
      </c>
      <c r="H1013">
        <v>1</v>
      </c>
      <c r="I1013">
        <v>0.72</v>
      </c>
      <c r="J1013">
        <v>0.152</v>
      </c>
      <c r="K1013" t="s">
        <v>887</v>
      </c>
      <c r="L1013" s="31">
        <v>3E-28</v>
      </c>
    </row>
    <row r="1014" spans="1:12" x14ac:dyDescent="0.3">
      <c r="A1014" t="s">
        <v>57</v>
      </c>
      <c r="B1014" t="s">
        <v>888</v>
      </c>
      <c r="C1014">
        <v>34648354</v>
      </c>
      <c r="D1014" t="s">
        <v>57</v>
      </c>
      <c r="E1014" t="s">
        <v>772</v>
      </c>
      <c r="F1014" t="s">
        <v>773</v>
      </c>
      <c r="G1014">
        <v>1</v>
      </c>
      <c r="H1014">
        <v>1</v>
      </c>
      <c r="I1014">
        <v>0.72</v>
      </c>
      <c r="J1014">
        <v>0.25600000000000001</v>
      </c>
      <c r="K1014" t="s">
        <v>889</v>
      </c>
      <c r="L1014" s="31">
        <v>1.9999999999999999E-76</v>
      </c>
    </row>
    <row r="1015" spans="1:12" x14ac:dyDescent="0.3">
      <c r="A1015" t="s">
        <v>57</v>
      </c>
      <c r="B1015" t="s">
        <v>890</v>
      </c>
      <c r="C1015">
        <v>34648354</v>
      </c>
      <c r="D1015" t="s">
        <v>57</v>
      </c>
      <c r="E1015" t="s">
        <v>772</v>
      </c>
      <c r="F1015" t="s">
        <v>773</v>
      </c>
      <c r="G1015">
        <v>1</v>
      </c>
      <c r="H1015">
        <v>1</v>
      </c>
      <c r="I1015">
        <v>0.72</v>
      </c>
      <c r="J1015">
        <v>0.105</v>
      </c>
      <c r="K1015" t="s">
        <v>891</v>
      </c>
      <c r="L1015" s="31">
        <v>2.9999999999999998E-13</v>
      </c>
    </row>
    <row r="1016" spans="1:12" x14ac:dyDescent="0.3">
      <c r="A1016" t="s">
        <v>57</v>
      </c>
      <c r="B1016" t="s">
        <v>892</v>
      </c>
      <c r="C1016">
        <v>34648354</v>
      </c>
      <c r="D1016" t="s">
        <v>57</v>
      </c>
      <c r="E1016" t="s">
        <v>772</v>
      </c>
      <c r="F1016" t="s">
        <v>773</v>
      </c>
      <c r="G1016">
        <v>1</v>
      </c>
      <c r="H1016">
        <v>1</v>
      </c>
      <c r="I1016">
        <v>0.72</v>
      </c>
      <c r="J1016">
        <v>0.153</v>
      </c>
      <c r="K1016" t="s">
        <v>887</v>
      </c>
      <c r="L1016" s="31">
        <v>9.9999999999999992E-25</v>
      </c>
    </row>
    <row r="1017" spans="1:12" x14ac:dyDescent="0.3">
      <c r="A1017" t="s">
        <v>57</v>
      </c>
      <c r="B1017" t="s">
        <v>893</v>
      </c>
      <c r="C1017">
        <v>34648354</v>
      </c>
      <c r="D1017" t="s">
        <v>57</v>
      </c>
      <c r="E1017" t="s">
        <v>772</v>
      </c>
      <c r="F1017" t="s">
        <v>773</v>
      </c>
      <c r="G1017">
        <v>1</v>
      </c>
      <c r="H1017">
        <v>1</v>
      </c>
      <c r="I1017">
        <v>0.72</v>
      </c>
      <c r="J1017">
        <v>0.13300000000000001</v>
      </c>
      <c r="K1017" t="s">
        <v>894</v>
      </c>
      <c r="L1017" s="31">
        <v>9.9999999999999995E-21</v>
      </c>
    </row>
    <row r="1018" spans="1:12" x14ac:dyDescent="0.3">
      <c r="A1018" t="s">
        <v>57</v>
      </c>
      <c r="B1018" t="s">
        <v>895</v>
      </c>
      <c r="C1018">
        <v>34648354</v>
      </c>
      <c r="D1018" t="s">
        <v>57</v>
      </c>
      <c r="E1018" t="s">
        <v>772</v>
      </c>
      <c r="F1018" t="s">
        <v>773</v>
      </c>
      <c r="G1018">
        <v>1</v>
      </c>
      <c r="H1018">
        <v>1</v>
      </c>
      <c r="I1018">
        <v>0.72</v>
      </c>
      <c r="J1018">
        <v>0.14399999999999999</v>
      </c>
      <c r="K1018" t="s">
        <v>867</v>
      </c>
      <c r="L1018" s="31">
        <v>9.9999999999999992E-25</v>
      </c>
    </row>
    <row r="1019" spans="1:12" x14ac:dyDescent="0.3">
      <c r="A1019" t="s">
        <v>57</v>
      </c>
      <c r="B1019" t="s">
        <v>896</v>
      </c>
      <c r="C1019">
        <v>34648354</v>
      </c>
      <c r="D1019" t="s">
        <v>57</v>
      </c>
      <c r="E1019" t="s">
        <v>772</v>
      </c>
      <c r="F1019" t="s">
        <v>773</v>
      </c>
      <c r="G1019">
        <v>1</v>
      </c>
      <c r="H1019">
        <v>1</v>
      </c>
      <c r="I1019">
        <v>0.72</v>
      </c>
      <c r="J1019">
        <v>0.10299999999999999</v>
      </c>
      <c r="K1019" t="s">
        <v>897</v>
      </c>
      <c r="L1019" s="31">
        <v>8.0000000000000002E-13</v>
      </c>
    </row>
    <row r="1020" spans="1:12" x14ac:dyDescent="0.3">
      <c r="A1020" t="s">
        <v>57</v>
      </c>
      <c r="B1020" t="s">
        <v>898</v>
      </c>
      <c r="C1020">
        <v>34648354</v>
      </c>
      <c r="D1020" t="s">
        <v>57</v>
      </c>
      <c r="E1020" t="s">
        <v>772</v>
      </c>
      <c r="F1020" t="s">
        <v>773</v>
      </c>
      <c r="G1020">
        <v>1</v>
      </c>
      <c r="H1020">
        <v>1</v>
      </c>
      <c r="I1020">
        <v>0.72</v>
      </c>
      <c r="J1020">
        <v>0.20100000000000001</v>
      </c>
      <c r="K1020" t="s">
        <v>899</v>
      </c>
      <c r="L1020" s="31">
        <v>2.9999999999999999E-41</v>
      </c>
    </row>
    <row r="1021" spans="1:12" x14ac:dyDescent="0.3">
      <c r="A1021" t="s">
        <v>57</v>
      </c>
      <c r="B1021" t="s">
        <v>847</v>
      </c>
      <c r="C1021">
        <v>34648354</v>
      </c>
      <c r="D1021" t="s">
        <v>57</v>
      </c>
      <c r="E1021" t="s">
        <v>772</v>
      </c>
      <c r="F1021" t="s">
        <v>773</v>
      </c>
      <c r="G1021">
        <v>1</v>
      </c>
      <c r="H1021">
        <v>1</v>
      </c>
      <c r="I1021">
        <v>0.72</v>
      </c>
      <c r="J1021">
        <v>0.13100000000000001</v>
      </c>
      <c r="K1021" t="s">
        <v>900</v>
      </c>
      <c r="L1021" s="31">
        <v>2.9999999999999999E-19</v>
      </c>
    </row>
    <row r="1022" spans="1:12" x14ac:dyDescent="0.3">
      <c r="A1022" t="s">
        <v>57</v>
      </c>
      <c r="B1022" t="s">
        <v>901</v>
      </c>
      <c r="C1022">
        <v>34648354</v>
      </c>
      <c r="D1022" t="s">
        <v>57</v>
      </c>
      <c r="E1022" t="s">
        <v>772</v>
      </c>
      <c r="F1022" t="s">
        <v>773</v>
      </c>
      <c r="G1022">
        <v>1</v>
      </c>
      <c r="H1022">
        <v>1</v>
      </c>
      <c r="I1022">
        <v>0.72</v>
      </c>
      <c r="J1022">
        <v>9.5000000000000001E-2</v>
      </c>
      <c r="K1022" t="s">
        <v>902</v>
      </c>
      <c r="L1022" s="31">
        <v>2E-12</v>
      </c>
    </row>
    <row r="1023" spans="1:12" x14ac:dyDescent="0.3">
      <c r="A1023" t="s">
        <v>57</v>
      </c>
      <c r="B1023" t="s">
        <v>903</v>
      </c>
      <c r="C1023">
        <v>34648354</v>
      </c>
      <c r="D1023" t="s">
        <v>57</v>
      </c>
      <c r="E1023" t="s">
        <v>772</v>
      </c>
      <c r="F1023" t="s">
        <v>773</v>
      </c>
      <c r="G1023">
        <v>1</v>
      </c>
      <c r="H1023">
        <v>1</v>
      </c>
      <c r="I1023">
        <v>0.72</v>
      </c>
      <c r="J1023">
        <v>0.13300000000000001</v>
      </c>
      <c r="K1023" t="s">
        <v>894</v>
      </c>
      <c r="L1023" s="31">
        <v>3.0000000000000003E-20</v>
      </c>
    </row>
    <row r="1024" spans="1:12" x14ac:dyDescent="0.3">
      <c r="A1024" t="s">
        <v>57</v>
      </c>
      <c r="B1024" t="s">
        <v>904</v>
      </c>
      <c r="C1024">
        <v>34648354</v>
      </c>
      <c r="D1024" t="s">
        <v>57</v>
      </c>
      <c r="E1024" t="s">
        <v>772</v>
      </c>
      <c r="F1024" t="s">
        <v>773</v>
      </c>
      <c r="G1024">
        <v>1</v>
      </c>
      <c r="H1024">
        <v>1</v>
      </c>
      <c r="I1024">
        <v>0.72</v>
      </c>
      <c r="J1024">
        <v>0.10199999999999999</v>
      </c>
      <c r="K1024" t="s">
        <v>905</v>
      </c>
      <c r="L1024" s="31">
        <v>4.0000000000000001E-13</v>
      </c>
    </row>
    <row r="1025" spans="1:12" x14ac:dyDescent="0.3">
      <c r="A1025" t="s">
        <v>57</v>
      </c>
      <c r="B1025" t="s">
        <v>906</v>
      </c>
      <c r="C1025">
        <v>34648354</v>
      </c>
      <c r="D1025" t="s">
        <v>57</v>
      </c>
      <c r="E1025" t="s">
        <v>772</v>
      </c>
      <c r="F1025" t="s">
        <v>773</v>
      </c>
      <c r="G1025">
        <v>1</v>
      </c>
      <c r="H1025">
        <v>1</v>
      </c>
      <c r="I1025">
        <v>0.72</v>
      </c>
      <c r="J1025">
        <v>0.28399999999999997</v>
      </c>
      <c r="K1025" t="s">
        <v>907</v>
      </c>
      <c r="L1025" s="31">
        <v>4.9999999999999996E-105</v>
      </c>
    </row>
    <row r="1026" spans="1:12" x14ac:dyDescent="0.3">
      <c r="A1026" t="s">
        <v>57</v>
      </c>
      <c r="B1026" t="s">
        <v>908</v>
      </c>
      <c r="C1026">
        <v>34648354</v>
      </c>
      <c r="D1026" t="s">
        <v>57</v>
      </c>
      <c r="E1026" t="s">
        <v>772</v>
      </c>
      <c r="F1026" t="s">
        <v>773</v>
      </c>
      <c r="G1026">
        <v>1</v>
      </c>
      <c r="H1026">
        <v>1</v>
      </c>
      <c r="I1026">
        <v>0.72</v>
      </c>
      <c r="J1026">
        <v>0.11</v>
      </c>
      <c r="K1026" t="s">
        <v>865</v>
      </c>
      <c r="L1026" s="31">
        <v>1E-14</v>
      </c>
    </row>
    <row r="1027" spans="1:12" x14ac:dyDescent="0.3">
      <c r="A1027" t="s">
        <v>57</v>
      </c>
      <c r="B1027" t="s">
        <v>909</v>
      </c>
      <c r="C1027">
        <v>37596262</v>
      </c>
      <c r="D1027" t="s">
        <v>57</v>
      </c>
      <c r="E1027" t="s">
        <v>772</v>
      </c>
      <c r="F1027" t="s">
        <v>773</v>
      </c>
      <c r="G1027">
        <v>1</v>
      </c>
      <c r="H1027">
        <v>1</v>
      </c>
      <c r="I1027">
        <v>0.2858</v>
      </c>
      <c r="J1027">
        <v>7.79059E-2</v>
      </c>
      <c r="K1027" t="s">
        <v>910</v>
      </c>
      <c r="L1027" s="31">
        <v>1.0000000000000001E-18</v>
      </c>
    </row>
    <row r="1028" spans="1:12" x14ac:dyDescent="0.3">
      <c r="A1028" t="s">
        <v>57</v>
      </c>
      <c r="B1028" t="s">
        <v>911</v>
      </c>
      <c r="C1028">
        <v>37596262</v>
      </c>
      <c r="D1028" t="s">
        <v>57</v>
      </c>
      <c r="E1028" t="s">
        <v>772</v>
      </c>
      <c r="F1028" t="s">
        <v>773</v>
      </c>
      <c r="G1028">
        <v>1</v>
      </c>
      <c r="H1028">
        <v>1</v>
      </c>
      <c r="I1028">
        <v>0.28589999999999999</v>
      </c>
      <c r="J1028">
        <v>0.13145100000000001</v>
      </c>
      <c r="K1028" t="s">
        <v>591</v>
      </c>
      <c r="L1028" s="31">
        <v>2.9999999999999999E-46</v>
      </c>
    </row>
    <row r="1029" spans="1:12" x14ac:dyDescent="0.3">
      <c r="A1029" t="s">
        <v>57</v>
      </c>
      <c r="B1029" t="s">
        <v>912</v>
      </c>
      <c r="C1029">
        <v>37596262</v>
      </c>
      <c r="D1029" t="s">
        <v>57</v>
      </c>
      <c r="E1029" t="s">
        <v>772</v>
      </c>
      <c r="F1029" t="s">
        <v>773</v>
      </c>
      <c r="G1029">
        <v>1</v>
      </c>
      <c r="H1029">
        <v>1</v>
      </c>
      <c r="I1029">
        <v>0.28570000000000001</v>
      </c>
      <c r="J1029">
        <v>9.6205200000000005E-2</v>
      </c>
      <c r="K1029" t="s">
        <v>913</v>
      </c>
      <c r="L1029" s="31">
        <v>9.0000000000000008E-34</v>
      </c>
    </row>
    <row r="1030" spans="1:12" x14ac:dyDescent="0.3">
      <c r="A1030" t="s">
        <v>57</v>
      </c>
      <c r="B1030" t="s">
        <v>914</v>
      </c>
      <c r="C1030">
        <v>37596262</v>
      </c>
      <c r="D1030" t="s">
        <v>57</v>
      </c>
      <c r="E1030" t="s">
        <v>772</v>
      </c>
      <c r="F1030" t="s">
        <v>773</v>
      </c>
      <c r="G1030">
        <v>1</v>
      </c>
      <c r="H1030">
        <v>1</v>
      </c>
      <c r="I1030">
        <v>0.28570000000000001</v>
      </c>
      <c r="J1030">
        <v>7.6296600000000006E-2</v>
      </c>
      <c r="K1030" t="s">
        <v>915</v>
      </c>
      <c r="L1030" s="31">
        <v>9.9999999999999991E-22</v>
      </c>
    </row>
    <row r="1031" spans="1:12" x14ac:dyDescent="0.3">
      <c r="A1031" t="s">
        <v>57</v>
      </c>
      <c r="B1031" t="s">
        <v>916</v>
      </c>
      <c r="C1031">
        <v>37596262</v>
      </c>
      <c r="D1031" t="s">
        <v>57</v>
      </c>
      <c r="E1031" t="s">
        <v>772</v>
      </c>
      <c r="F1031" t="s">
        <v>773</v>
      </c>
      <c r="G1031">
        <v>1</v>
      </c>
      <c r="H1031">
        <v>1</v>
      </c>
      <c r="I1031">
        <v>0.28570000000000001</v>
      </c>
      <c r="J1031">
        <v>8.4403900000000004E-2</v>
      </c>
      <c r="K1031" t="s">
        <v>917</v>
      </c>
      <c r="L1031" s="31">
        <v>2.0000000000000001E-26</v>
      </c>
    </row>
    <row r="1032" spans="1:12" x14ac:dyDescent="0.3">
      <c r="A1032" t="s">
        <v>57</v>
      </c>
      <c r="B1032" t="s">
        <v>918</v>
      </c>
      <c r="C1032">
        <v>37596262</v>
      </c>
      <c r="D1032" t="s">
        <v>57</v>
      </c>
      <c r="E1032" t="s">
        <v>772</v>
      </c>
      <c r="F1032" t="s">
        <v>773</v>
      </c>
      <c r="G1032">
        <v>1</v>
      </c>
      <c r="H1032">
        <v>1</v>
      </c>
      <c r="I1032">
        <v>0.28589999999999999</v>
      </c>
      <c r="J1032">
        <v>6.8365599999999999E-2</v>
      </c>
      <c r="K1032" t="s">
        <v>919</v>
      </c>
      <c r="L1032" s="31">
        <v>2E-14</v>
      </c>
    </row>
    <row r="1033" spans="1:12" x14ac:dyDescent="0.3">
      <c r="A1033" t="s">
        <v>57</v>
      </c>
      <c r="B1033" t="s">
        <v>920</v>
      </c>
      <c r="C1033">
        <v>37596262</v>
      </c>
      <c r="D1033" t="s">
        <v>57</v>
      </c>
      <c r="E1033" t="s">
        <v>772</v>
      </c>
      <c r="F1033" t="s">
        <v>773</v>
      </c>
      <c r="G1033">
        <v>1</v>
      </c>
      <c r="H1033">
        <v>1</v>
      </c>
      <c r="I1033">
        <v>0.28589999999999999</v>
      </c>
      <c r="J1033">
        <v>0.12710099999999999</v>
      </c>
      <c r="K1033" t="s">
        <v>621</v>
      </c>
      <c r="L1033" s="31">
        <v>4.9999999999999999E-46</v>
      </c>
    </row>
    <row r="1034" spans="1:12" x14ac:dyDescent="0.3">
      <c r="A1034" t="s">
        <v>57</v>
      </c>
      <c r="B1034" t="s">
        <v>921</v>
      </c>
      <c r="C1034">
        <v>31676865</v>
      </c>
      <c r="D1034" t="s">
        <v>922</v>
      </c>
      <c r="E1034" t="s">
        <v>923</v>
      </c>
      <c r="F1034" t="s">
        <v>924</v>
      </c>
      <c r="G1034">
        <v>0.97637255270376899</v>
      </c>
      <c r="H1034">
        <v>1</v>
      </c>
      <c r="I1034">
        <v>0.71140000000000003</v>
      </c>
      <c r="J1034">
        <v>1.0945026</v>
      </c>
      <c r="K1034" t="s">
        <v>925</v>
      </c>
      <c r="L1034" s="31">
        <v>3.9999999999999999E-19</v>
      </c>
    </row>
    <row r="1035" spans="1:12" x14ac:dyDescent="0.3">
      <c r="A1035" t="s">
        <v>57</v>
      </c>
      <c r="B1035" t="s">
        <v>844</v>
      </c>
      <c r="C1035">
        <v>32888493</v>
      </c>
      <c r="D1035" t="s">
        <v>922</v>
      </c>
      <c r="E1035" t="s">
        <v>923</v>
      </c>
      <c r="F1035" t="s">
        <v>924</v>
      </c>
      <c r="G1035">
        <v>0.97637255270376899</v>
      </c>
      <c r="H1035">
        <v>1</v>
      </c>
      <c r="I1035">
        <v>0.27645199999999998</v>
      </c>
      <c r="J1035">
        <v>2.1340000000000001E-2</v>
      </c>
      <c r="K1035" t="s">
        <v>759</v>
      </c>
      <c r="L1035" s="31">
        <v>3E-23</v>
      </c>
    </row>
    <row r="1036" spans="1:12" x14ac:dyDescent="0.3">
      <c r="A1036" t="s">
        <v>57</v>
      </c>
      <c r="B1036" t="s">
        <v>844</v>
      </c>
      <c r="C1036">
        <v>32888493</v>
      </c>
      <c r="D1036" t="s">
        <v>922</v>
      </c>
      <c r="E1036" t="s">
        <v>923</v>
      </c>
      <c r="F1036" t="s">
        <v>924</v>
      </c>
      <c r="G1036">
        <v>0.97637255270376899</v>
      </c>
      <c r="H1036">
        <v>1</v>
      </c>
      <c r="I1036">
        <v>0.29360199999999997</v>
      </c>
      <c r="J1036" t="s">
        <v>159</v>
      </c>
      <c r="K1036" t="s">
        <v>159</v>
      </c>
      <c r="L1036" s="31">
        <v>7.9999999999999994E-24</v>
      </c>
    </row>
    <row r="1037" spans="1:12" x14ac:dyDescent="0.3">
      <c r="A1037" t="s">
        <v>57</v>
      </c>
      <c r="B1037" t="s">
        <v>741</v>
      </c>
      <c r="C1037">
        <v>32888493</v>
      </c>
      <c r="D1037" t="s">
        <v>922</v>
      </c>
      <c r="E1037" t="s">
        <v>923</v>
      </c>
      <c r="F1037" t="s">
        <v>924</v>
      </c>
      <c r="G1037">
        <v>0.97637255270376899</v>
      </c>
      <c r="H1037">
        <v>1</v>
      </c>
      <c r="I1037">
        <v>0.30127300000000001</v>
      </c>
      <c r="J1037" t="s">
        <v>159</v>
      </c>
      <c r="K1037" t="s">
        <v>159</v>
      </c>
      <c r="L1037" s="31">
        <v>3.9999999999999998E-29</v>
      </c>
    </row>
    <row r="1038" spans="1:12" x14ac:dyDescent="0.3">
      <c r="A1038" t="s">
        <v>57</v>
      </c>
      <c r="B1038" t="s">
        <v>741</v>
      </c>
      <c r="C1038">
        <v>32888493</v>
      </c>
      <c r="D1038" t="s">
        <v>922</v>
      </c>
      <c r="E1038" t="s">
        <v>923</v>
      </c>
      <c r="F1038" t="s">
        <v>924</v>
      </c>
      <c r="G1038">
        <v>0.97637255270376899</v>
      </c>
      <c r="H1038">
        <v>1</v>
      </c>
      <c r="I1038">
        <v>0.27615899999999999</v>
      </c>
      <c r="J1038">
        <v>2.1974E-2</v>
      </c>
      <c r="K1038" t="s">
        <v>926</v>
      </c>
      <c r="L1038" s="31">
        <v>1E-26</v>
      </c>
    </row>
    <row r="1039" spans="1:12" x14ac:dyDescent="0.3">
      <c r="A1039" t="s">
        <v>57</v>
      </c>
      <c r="B1039" t="s">
        <v>756</v>
      </c>
      <c r="C1039">
        <v>35078996</v>
      </c>
      <c r="D1039" t="s">
        <v>922</v>
      </c>
      <c r="E1039" t="s">
        <v>923</v>
      </c>
      <c r="F1039" t="s">
        <v>924</v>
      </c>
      <c r="G1039">
        <v>0.97637255270376899</v>
      </c>
      <c r="H1039">
        <v>1</v>
      </c>
      <c r="I1039">
        <v>0.21390000000000001</v>
      </c>
      <c r="J1039">
        <v>0.22736700000000001</v>
      </c>
      <c r="K1039" t="s">
        <v>927</v>
      </c>
      <c r="L1039" s="31">
        <v>2.0000000000000001E-22</v>
      </c>
    </row>
    <row r="1040" spans="1:12" x14ac:dyDescent="0.3">
      <c r="A1040" t="s">
        <v>57</v>
      </c>
      <c r="B1040" t="s">
        <v>928</v>
      </c>
      <c r="C1040">
        <v>34469753</v>
      </c>
      <c r="D1040" t="s">
        <v>922</v>
      </c>
      <c r="E1040" t="s">
        <v>923</v>
      </c>
      <c r="F1040" t="s">
        <v>924</v>
      </c>
      <c r="G1040">
        <v>0.97637255270376899</v>
      </c>
      <c r="H1040">
        <v>1</v>
      </c>
      <c r="I1040">
        <v>0.72499999999999998</v>
      </c>
      <c r="J1040" t="s">
        <v>159</v>
      </c>
      <c r="K1040" t="s">
        <v>159</v>
      </c>
      <c r="L1040" s="31">
        <v>9.9999999999999992E-25</v>
      </c>
    </row>
    <row r="1041" spans="1:12" x14ac:dyDescent="0.3">
      <c r="A1041" t="s">
        <v>57</v>
      </c>
      <c r="B1041" t="s">
        <v>929</v>
      </c>
      <c r="C1041">
        <v>38064665</v>
      </c>
      <c r="D1041" t="s">
        <v>922</v>
      </c>
      <c r="E1041" t="s">
        <v>923</v>
      </c>
      <c r="F1041" t="s">
        <v>924</v>
      </c>
      <c r="G1041">
        <v>0.97637255270376899</v>
      </c>
      <c r="H1041">
        <v>1</v>
      </c>
      <c r="I1041">
        <v>0.37615399999999999</v>
      </c>
      <c r="J1041">
        <v>7.8799999999999995E-2</v>
      </c>
      <c r="K1041" t="s">
        <v>930</v>
      </c>
      <c r="L1041" s="31">
        <v>1.9999999999999999E-28</v>
      </c>
    </row>
    <row r="1042" spans="1:12" x14ac:dyDescent="0.3">
      <c r="A1042" t="s">
        <v>57</v>
      </c>
      <c r="B1042" t="s">
        <v>931</v>
      </c>
      <c r="C1042">
        <v>38064665</v>
      </c>
      <c r="D1042" t="s">
        <v>922</v>
      </c>
      <c r="E1042" t="s">
        <v>923</v>
      </c>
      <c r="F1042" t="s">
        <v>924</v>
      </c>
      <c r="G1042">
        <v>0.97637255270376899</v>
      </c>
      <c r="H1042">
        <v>1</v>
      </c>
      <c r="I1042">
        <v>0.37615399999999999</v>
      </c>
      <c r="J1042">
        <v>6.9699999999999998E-2</v>
      </c>
      <c r="K1042" t="s">
        <v>932</v>
      </c>
      <c r="L1042" s="31">
        <v>2.0000000000000001E-22</v>
      </c>
    </row>
    <row r="1043" spans="1:12" x14ac:dyDescent="0.3">
      <c r="A1043" t="s">
        <v>57</v>
      </c>
      <c r="B1043" t="s">
        <v>933</v>
      </c>
      <c r="C1043">
        <v>29875488</v>
      </c>
      <c r="D1043" t="s">
        <v>922</v>
      </c>
      <c r="E1043" t="s">
        <v>923</v>
      </c>
      <c r="F1043" t="s">
        <v>924</v>
      </c>
      <c r="G1043">
        <v>0.97637255270376899</v>
      </c>
      <c r="H1043">
        <v>1</v>
      </c>
      <c r="I1043">
        <v>0.26900000000000002</v>
      </c>
      <c r="J1043">
        <v>0.31</v>
      </c>
      <c r="K1043">
        <f>-0.25--0.37</f>
        <v>0.12</v>
      </c>
      <c r="L1043" s="31">
        <v>7.0000000000000006E-30</v>
      </c>
    </row>
    <row r="1044" spans="1:12" x14ac:dyDescent="0.3">
      <c r="A1044" t="s">
        <v>57</v>
      </c>
      <c r="B1044" t="s">
        <v>934</v>
      </c>
      <c r="C1044">
        <v>34594039</v>
      </c>
      <c r="D1044" t="s">
        <v>922</v>
      </c>
      <c r="E1044" t="s">
        <v>923</v>
      </c>
      <c r="F1044" t="s">
        <v>924</v>
      </c>
      <c r="G1044">
        <v>0.97637255270376899</v>
      </c>
      <c r="H1044">
        <v>1</v>
      </c>
      <c r="I1044" t="s">
        <v>463</v>
      </c>
      <c r="J1044">
        <v>1.18E-2</v>
      </c>
      <c r="K1044" t="s">
        <v>935</v>
      </c>
      <c r="L1044" s="31">
        <v>5.0000000000000002E-11</v>
      </c>
    </row>
    <row r="1045" spans="1:12" x14ac:dyDescent="0.3">
      <c r="A1045" t="s">
        <v>57</v>
      </c>
      <c r="B1045" t="s">
        <v>760</v>
      </c>
      <c r="C1045">
        <v>34814699</v>
      </c>
      <c r="D1045" t="s">
        <v>922</v>
      </c>
      <c r="E1045" t="s">
        <v>923</v>
      </c>
      <c r="F1045" t="s">
        <v>924</v>
      </c>
      <c r="G1045">
        <v>0.97637255270376899</v>
      </c>
      <c r="H1045">
        <v>1</v>
      </c>
      <c r="I1045" t="s">
        <v>463</v>
      </c>
      <c r="J1045">
        <v>0.26</v>
      </c>
      <c r="K1045" t="s">
        <v>167</v>
      </c>
      <c r="L1045" s="31">
        <v>8.9999999999999996E-17</v>
      </c>
    </row>
    <row r="1046" spans="1:12" x14ac:dyDescent="0.3">
      <c r="A1046" t="s">
        <v>57</v>
      </c>
      <c r="B1046" t="s">
        <v>794</v>
      </c>
      <c r="C1046">
        <v>37563310</v>
      </c>
      <c r="D1046" t="s">
        <v>922</v>
      </c>
      <c r="E1046" t="s">
        <v>923</v>
      </c>
      <c r="F1046" t="s">
        <v>924</v>
      </c>
      <c r="G1046">
        <v>0.97637255270376899</v>
      </c>
      <c r="H1046">
        <v>1</v>
      </c>
      <c r="I1046">
        <v>0.74</v>
      </c>
      <c r="J1046">
        <v>0.114</v>
      </c>
      <c r="K1046" t="s">
        <v>936</v>
      </c>
      <c r="L1046" s="31">
        <v>9.9999999999999998E-17</v>
      </c>
    </row>
    <row r="1047" spans="1:12" x14ac:dyDescent="0.3">
      <c r="A1047" t="s">
        <v>57</v>
      </c>
      <c r="B1047" t="s">
        <v>741</v>
      </c>
      <c r="C1047">
        <v>34594039</v>
      </c>
      <c r="D1047" t="s">
        <v>922</v>
      </c>
      <c r="E1047" t="s">
        <v>923</v>
      </c>
      <c r="F1047" t="s">
        <v>924</v>
      </c>
      <c r="G1047">
        <v>0.97637255270376899</v>
      </c>
      <c r="H1047">
        <v>1</v>
      </c>
      <c r="I1047" t="s">
        <v>463</v>
      </c>
      <c r="J1047">
        <v>1.9400000000000001E-2</v>
      </c>
      <c r="K1047" t="s">
        <v>937</v>
      </c>
      <c r="L1047" s="31">
        <v>6.0000000000000006E-20</v>
      </c>
    </row>
    <row r="1048" spans="1:12" x14ac:dyDescent="0.3">
      <c r="A1048" t="s">
        <v>57</v>
      </c>
      <c r="B1048" t="s">
        <v>748</v>
      </c>
      <c r="C1048">
        <v>38116116</v>
      </c>
      <c r="D1048" t="s">
        <v>922</v>
      </c>
      <c r="E1048" t="s">
        <v>923</v>
      </c>
      <c r="F1048" t="s">
        <v>924</v>
      </c>
      <c r="G1048">
        <v>0.97637255270376899</v>
      </c>
      <c r="H1048">
        <v>1</v>
      </c>
      <c r="I1048" t="s">
        <v>463</v>
      </c>
      <c r="J1048" t="s">
        <v>159</v>
      </c>
      <c r="K1048" t="s">
        <v>159</v>
      </c>
      <c r="L1048" s="31">
        <v>9.9999999999999996E-39</v>
      </c>
    </row>
    <row r="1049" spans="1:12" x14ac:dyDescent="0.3">
      <c r="A1049" t="s">
        <v>57</v>
      </c>
      <c r="B1049" t="s">
        <v>748</v>
      </c>
      <c r="C1049">
        <v>37538507</v>
      </c>
      <c r="D1049" t="s">
        <v>922</v>
      </c>
      <c r="E1049" t="s">
        <v>923</v>
      </c>
      <c r="F1049" t="s">
        <v>924</v>
      </c>
      <c r="G1049">
        <v>0.97637255270376899</v>
      </c>
      <c r="H1049">
        <v>1</v>
      </c>
      <c r="I1049">
        <v>0.67999999999999905</v>
      </c>
      <c r="J1049">
        <v>0.10299999999999999</v>
      </c>
      <c r="K1049" t="s">
        <v>938</v>
      </c>
      <c r="L1049" s="31">
        <v>5.9999999999999997E-18</v>
      </c>
    </row>
    <row r="1050" spans="1:12" x14ac:dyDescent="0.3">
      <c r="A1050" t="s">
        <v>57</v>
      </c>
      <c r="B1050" t="s">
        <v>939</v>
      </c>
      <c r="C1050">
        <v>34648354</v>
      </c>
      <c r="D1050" t="s">
        <v>922</v>
      </c>
      <c r="E1050" t="s">
        <v>923</v>
      </c>
      <c r="F1050" t="s">
        <v>924</v>
      </c>
      <c r="G1050">
        <v>0.97637255270376899</v>
      </c>
      <c r="H1050">
        <v>1</v>
      </c>
      <c r="I1050">
        <v>0.73</v>
      </c>
      <c r="J1050">
        <v>0.11899999999999999</v>
      </c>
      <c r="K1050" t="s">
        <v>882</v>
      </c>
      <c r="L1050" s="31">
        <v>2.9999999999999999E-16</v>
      </c>
    </row>
    <row r="1051" spans="1:12" x14ac:dyDescent="0.3">
      <c r="A1051" t="s">
        <v>57</v>
      </c>
      <c r="B1051" t="s">
        <v>939</v>
      </c>
      <c r="C1051">
        <v>34648354</v>
      </c>
      <c r="D1051" t="s">
        <v>922</v>
      </c>
      <c r="E1051" t="s">
        <v>923</v>
      </c>
      <c r="F1051" t="s">
        <v>924</v>
      </c>
      <c r="G1051">
        <v>0.97637255270376899</v>
      </c>
      <c r="H1051">
        <v>1</v>
      </c>
      <c r="I1051">
        <v>0.73</v>
      </c>
      <c r="J1051">
        <v>0.13100000000000001</v>
      </c>
      <c r="K1051" t="s">
        <v>900</v>
      </c>
      <c r="L1051" s="31">
        <v>5.9999999999999999E-19</v>
      </c>
    </row>
    <row r="1052" spans="1:12" x14ac:dyDescent="0.3">
      <c r="A1052" t="s">
        <v>57</v>
      </c>
      <c r="B1052" t="s">
        <v>940</v>
      </c>
      <c r="C1052">
        <v>34648354</v>
      </c>
      <c r="D1052" t="s">
        <v>922</v>
      </c>
      <c r="E1052" t="s">
        <v>923</v>
      </c>
      <c r="F1052" t="s">
        <v>924</v>
      </c>
      <c r="G1052">
        <v>0.97637255270376899</v>
      </c>
      <c r="H1052">
        <v>1</v>
      </c>
      <c r="I1052">
        <v>0.73</v>
      </c>
      <c r="J1052">
        <v>0.13400000000000001</v>
      </c>
      <c r="K1052" t="s">
        <v>900</v>
      </c>
      <c r="L1052" s="31">
        <v>1.0000000000000001E-18</v>
      </c>
    </row>
    <row r="1053" spans="1:12" x14ac:dyDescent="0.3">
      <c r="A1053" t="s">
        <v>57</v>
      </c>
      <c r="B1053" t="s">
        <v>941</v>
      </c>
      <c r="C1053">
        <v>37596262</v>
      </c>
      <c r="D1053" t="s">
        <v>922</v>
      </c>
      <c r="E1053" t="s">
        <v>923</v>
      </c>
      <c r="F1053" t="s">
        <v>924</v>
      </c>
      <c r="G1053">
        <v>0.97637255270376899</v>
      </c>
      <c r="H1053">
        <v>1</v>
      </c>
      <c r="I1053">
        <v>0.2742</v>
      </c>
      <c r="J1053">
        <v>7.3347899999999994E-2</v>
      </c>
      <c r="K1053" t="s">
        <v>942</v>
      </c>
      <c r="L1053" s="31">
        <v>3.0000000000000003E-20</v>
      </c>
    </row>
    <row r="1054" spans="1:12" x14ac:dyDescent="0.3">
      <c r="A1054" t="s">
        <v>57</v>
      </c>
      <c r="B1054" t="s">
        <v>921</v>
      </c>
      <c r="C1054">
        <v>31420334</v>
      </c>
      <c r="D1054" t="s">
        <v>943</v>
      </c>
      <c r="E1054" t="s">
        <v>944</v>
      </c>
      <c r="F1054" t="s">
        <v>945</v>
      </c>
      <c r="G1054">
        <v>0.92968361242571296</v>
      </c>
      <c r="H1054">
        <v>0.98050803123365105</v>
      </c>
      <c r="I1054" t="s">
        <v>463</v>
      </c>
      <c r="J1054">
        <v>1.0869565000000001</v>
      </c>
      <c r="K1054" t="s">
        <v>946</v>
      </c>
      <c r="L1054" s="31">
        <v>7.0000000000000005E-14</v>
      </c>
    </row>
    <row r="1055" spans="1:12" x14ac:dyDescent="0.3">
      <c r="A1055" t="s">
        <v>57</v>
      </c>
      <c r="B1055" t="s">
        <v>921</v>
      </c>
      <c r="C1055">
        <v>31420334</v>
      </c>
      <c r="D1055" t="s">
        <v>943</v>
      </c>
      <c r="E1055" t="s">
        <v>944</v>
      </c>
      <c r="F1055" t="s">
        <v>945</v>
      </c>
      <c r="G1055">
        <v>0.92968361242571296</v>
      </c>
      <c r="H1055">
        <v>0.98050803123365105</v>
      </c>
      <c r="I1055" t="s">
        <v>463</v>
      </c>
      <c r="J1055">
        <v>8.7300000000000003E-2</v>
      </c>
      <c r="K1055" t="s">
        <v>947</v>
      </c>
      <c r="L1055" s="31">
        <v>2.0000000000000001E-13</v>
      </c>
    </row>
    <row r="1056" spans="1:12" x14ac:dyDescent="0.3">
      <c r="A1056" t="s">
        <v>57</v>
      </c>
      <c r="B1056" t="s">
        <v>948</v>
      </c>
      <c r="C1056">
        <v>32888493</v>
      </c>
      <c r="D1056" t="s">
        <v>943</v>
      </c>
      <c r="E1056" t="s">
        <v>944</v>
      </c>
      <c r="F1056" t="s">
        <v>945</v>
      </c>
      <c r="G1056">
        <v>0.92968361242571296</v>
      </c>
      <c r="H1056">
        <v>0.98050803123365105</v>
      </c>
      <c r="I1056">
        <v>0.29702600000000001</v>
      </c>
      <c r="J1056" t="s">
        <v>159</v>
      </c>
      <c r="K1056" t="s">
        <v>159</v>
      </c>
      <c r="L1056" s="31">
        <v>5E-15</v>
      </c>
    </row>
    <row r="1057" spans="1:12" x14ac:dyDescent="0.3">
      <c r="A1057" t="s">
        <v>57</v>
      </c>
      <c r="B1057" t="s">
        <v>948</v>
      </c>
      <c r="C1057">
        <v>32888493</v>
      </c>
      <c r="D1057" t="s">
        <v>943</v>
      </c>
      <c r="E1057" t="s">
        <v>944</v>
      </c>
      <c r="F1057" t="s">
        <v>945</v>
      </c>
      <c r="G1057">
        <v>0.92968361242571296</v>
      </c>
      <c r="H1057">
        <v>0.98050803123365105</v>
      </c>
      <c r="I1057">
        <v>0.27563799999999999</v>
      </c>
      <c r="J1057">
        <v>1.8912000000000002E-2</v>
      </c>
      <c r="K1057" t="s">
        <v>845</v>
      </c>
      <c r="L1057" s="31">
        <v>2.9999999999999999E-16</v>
      </c>
    </row>
    <row r="1058" spans="1:12" x14ac:dyDescent="0.3">
      <c r="A1058" t="s">
        <v>57</v>
      </c>
      <c r="B1058" t="s">
        <v>948</v>
      </c>
      <c r="C1058">
        <v>32888494</v>
      </c>
      <c r="D1058" t="s">
        <v>943</v>
      </c>
      <c r="E1058" t="s">
        <v>944</v>
      </c>
      <c r="F1058" t="s">
        <v>945</v>
      </c>
      <c r="G1058">
        <v>0.92968361242571296</v>
      </c>
      <c r="H1058">
        <v>0.98050803123365105</v>
      </c>
      <c r="I1058">
        <v>0.27490900000000001</v>
      </c>
      <c r="J1058">
        <v>1.774191E-2</v>
      </c>
      <c r="K1058" t="s">
        <v>755</v>
      </c>
      <c r="L1058" s="31">
        <v>9.9999999999999998E-13</v>
      </c>
    </row>
    <row r="1059" spans="1:12" x14ac:dyDescent="0.3">
      <c r="A1059" t="s">
        <v>57</v>
      </c>
      <c r="B1059" t="s">
        <v>748</v>
      </c>
      <c r="C1059">
        <v>32888493</v>
      </c>
      <c r="D1059" t="s">
        <v>943</v>
      </c>
      <c r="E1059" t="s">
        <v>944</v>
      </c>
      <c r="F1059" t="s">
        <v>945</v>
      </c>
      <c r="G1059">
        <v>0.92968361242571296</v>
      </c>
      <c r="H1059">
        <v>0.98050803123365105</v>
      </c>
      <c r="I1059">
        <v>0.61175299999999999</v>
      </c>
      <c r="J1059">
        <v>3.3645000000000001E-2</v>
      </c>
      <c r="K1059" t="s">
        <v>949</v>
      </c>
      <c r="L1059" s="31">
        <v>1.0000000000000001E-18</v>
      </c>
    </row>
    <row r="1060" spans="1:12" x14ac:dyDescent="0.3">
      <c r="A1060" t="s">
        <v>57</v>
      </c>
      <c r="B1060" t="s">
        <v>950</v>
      </c>
      <c r="C1060">
        <v>35078996</v>
      </c>
      <c r="D1060" t="s">
        <v>943</v>
      </c>
      <c r="E1060" t="s">
        <v>944</v>
      </c>
      <c r="F1060" t="s">
        <v>945</v>
      </c>
      <c r="G1060">
        <v>0.92968361242571296</v>
      </c>
      <c r="H1060">
        <v>0.98050803123365105</v>
      </c>
      <c r="I1060">
        <v>0.2167</v>
      </c>
      <c r="J1060">
        <v>0.22584199999999999</v>
      </c>
      <c r="K1060" t="s">
        <v>927</v>
      </c>
      <c r="L1060" s="31">
        <v>9.9999999999999996E-24</v>
      </c>
    </row>
    <row r="1061" spans="1:12" x14ac:dyDescent="0.3">
      <c r="A1061" t="s">
        <v>57</v>
      </c>
      <c r="B1061" t="s">
        <v>857</v>
      </c>
      <c r="C1061">
        <v>33067605</v>
      </c>
      <c r="D1061" t="s">
        <v>943</v>
      </c>
      <c r="E1061" t="s">
        <v>944</v>
      </c>
      <c r="F1061" t="s">
        <v>945</v>
      </c>
      <c r="G1061">
        <v>0.92968361242571296</v>
      </c>
      <c r="H1061">
        <v>0.98050803123365105</v>
      </c>
      <c r="I1061">
        <v>0.25</v>
      </c>
      <c r="J1061">
        <v>0.1376</v>
      </c>
      <c r="K1061" t="s">
        <v>159</v>
      </c>
      <c r="L1061" s="31">
        <v>3E-43</v>
      </c>
    </row>
    <row r="1062" spans="1:12" x14ac:dyDescent="0.3">
      <c r="A1062" t="s">
        <v>57</v>
      </c>
      <c r="B1062" t="s">
        <v>951</v>
      </c>
      <c r="C1062">
        <v>38064665</v>
      </c>
      <c r="D1062" t="s">
        <v>943</v>
      </c>
      <c r="E1062" t="s">
        <v>944</v>
      </c>
      <c r="F1062" t="s">
        <v>945</v>
      </c>
      <c r="G1062">
        <v>0.92968361242571296</v>
      </c>
      <c r="H1062">
        <v>0.98050803123365105</v>
      </c>
      <c r="I1062">
        <v>0.382075</v>
      </c>
      <c r="J1062">
        <v>8.1500000000000003E-2</v>
      </c>
      <c r="K1062" t="s">
        <v>952</v>
      </c>
      <c r="L1062" s="31">
        <v>7.0000000000000001E-12</v>
      </c>
    </row>
    <row r="1063" spans="1:12" x14ac:dyDescent="0.3">
      <c r="A1063" t="s">
        <v>57</v>
      </c>
      <c r="B1063" t="s">
        <v>953</v>
      </c>
      <c r="C1063">
        <v>38064665</v>
      </c>
      <c r="D1063" t="s">
        <v>943</v>
      </c>
      <c r="E1063" t="s">
        <v>944</v>
      </c>
      <c r="F1063" t="s">
        <v>945</v>
      </c>
      <c r="G1063">
        <v>0.92968361242571296</v>
      </c>
      <c r="H1063">
        <v>0.98050803123365105</v>
      </c>
      <c r="I1063">
        <v>0.382075</v>
      </c>
      <c r="J1063">
        <v>6.3600000000000004E-2</v>
      </c>
      <c r="K1063" t="s">
        <v>954</v>
      </c>
      <c r="L1063" s="31">
        <v>2.0000000000000001E-9</v>
      </c>
    </row>
    <row r="1064" spans="1:12" x14ac:dyDescent="0.3">
      <c r="A1064" t="s">
        <v>57</v>
      </c>
      <c r="B1064" t="s">
        <v>955</v>
      </c>
      <c r="C1064">
        <v>38064665</v>
      </c>
      <c r="D1064" t="s">
        <v>943</v>
      </c>
      <c r="E1064" t="s">
        <v>944</v>
      </c>
      <c r="F1064" t="s">
        <v>945</v>
      </c>
      <c r="G1064">
        <v>0.92968361242571296</v>
      </c>
      <c r="H1064">
        <v>0.98050803123365105</v>
      </c>
      <c r="I1064">
        <v>0.382075</v>
      </c>
      <c r="J1064">
        <v>0.1041</v>
      </c>
      <c r="K1064" t="s">
        <v>956</v>
      </c>
      <c r="L1064" s="31">
        <v>2E-41</v>
      </c>
    </row>
    <row r="1065" spans="1:12" x14ac:dyDescent="0.3">
      <c r="A1065" t="s">
        <v>57</v>
      </c>
      <c r="B1065" t="s">
        <v>957</v>
      </c>
      <c r="C1065">
        <v>38064665</v>
      </c>
      <c r="D1065" t="s">
        <v>943</v>
      </c>
      <c r="E1065" t="s">
        <v>944</v>
      </c>
      <c r="F1065" t="s">
        <v>945</v>
      </c>
      <c r="G1065">
        <v>0.92968361242571296</v>
      </c>
      <c r="H1065">
        <v>0.98050803123365105</v>
      </c>
      <c r="I1065">
        <v>0.382075</v>
      </c>
      <c r="J1065">
        <v>5.2299999999999999E-2</v>
      </c>
      <c r="K1065" t="s">
        <v>958</v>
      </c>
      <c r="L1065" s="31">
        <v>7.0000000000000001E-12</v>
      </c>
    </row>
    <row r="1066" spans="1:12" x14ac:dyDescent="0.3">
      <c r="A1066" t="s">
        <v>57</v>
      </c>
      <c r="B1066" t="s">
        <v>959</v>
      </c>
      <c r="C1066">
        <v>38064665</v>
      </c>
      <c r="D1066" t="s">
        <v>943</v>
      </c>
      <c r="E1066" t="s">
        <v>944</v>
      </c>
      <c r="F1066" t="s">
        <v>945</v>
      </c>
      <c r="G1066">
        <v>0.92968361242571296</v>
      </c>
      <c r="H1066">
        <v>0.98050803123365105</v>
      </c>
      <c r="I1066">
        <v>0.382075</v>
      </c>
      <c r="J1066">
        <v>0.1109</v>
      </c>
      <c r="K1066" t="s">
        <v>960</v>
      </c>
      <c r="L1066" s="31">
        <v>2.9999999999999999E-46</v>
      </c>
    </row>
    <row r="1067" spans="1:12" x14ac:dyDescent="0.3">
      <c r="A1067" t="s">
        <v>57</v>
      </c>
      <c r="B1067" t="s">
        <v>961</v>
      </c>
      <c r="C1067">
        <v>38064665</v>
      </c>
      <c r="D1067" t="s">
        <v>943</v>
      </c>
      <c r="E1067" t="s">
        <v>944</v>
      </c>
      <c r="F1067" t="s">
        <v>945</v>
      </c>
      <c r="G1067">
        <v>0.92968361242571296</v>
      </c>
      <c r="H1067">
        <v>0.98050803123365105</v>
      </c>
      <c r="I1067">
        <v>0.382075</v>
      </c>
      <c r="J1067">
        <v>9.8400000000000001E-2</v>
      </c>
      <c r="K1067" t="s">
        <v>962</v>
      </c>
      <c r="L1067" s="31">
        <v>9.9999999999999997E-29</v>
      </c>
    </row>
    <row r="1068" spans="1:12" x14ac:dyDescent="0.3">
      <c r="A1068" t="s">
        <v>57</v>
      </c>
      <c r="B1068" t="s">
        <v>963</v>
      </c>
      <c r="C1068">
        <v>35285134</v>
      </c>
      <c r="D1068" t="s">
        <v>943</v>
      </c>
      <c r="E1068" t="s">
        <v>944</v>
      </c>
      <c r="F1068" t="s">
        <v>945</v>
      </c>
      <c r="G1068">
        <v>0.92968361242571296</v>
      </c>
      <c r="H1068">
        <v>0.98050803123365105</v>
      </c>
      <c r="I1068" t="s">
        <v>463</v>
      </c>
      <c r="J1068" t="s">
        <v>159</v>
      </c>
      <c r="K1068" t="s">
        <v>159</v>
      </c>
      <c r="L1068" s="31">
        <v>5E-15</v>
      </c>
    </row>
    <row r="1069" spans="1:12" x14ac:dyDescent="0.3">
      <c r="A1069" t="s">
        <v>57</v>
      </c>
      <c r="B1069" t="s">
        <v>964</v>
      </c>
      <c r="C1069">
        <v>35285134</v>
      </c>
      <c r="D1069" t="s">
        <v>943</v>
      </c>
      <c r="E1069" t="s">
        <v>944</v>
      </c>
      <c r="F1069" t="s">
        <v>945</v>
      </c>
      <c r="G1069">
        <v>0.92968361242571296</v>
      </c>
      <c r="H1069">
        <v>0.98050803123365105</v>
      </c>
      <c r="I1069" t="s">
        <v>463</v>
      </c>
      <c r="J1069" t="s">
        <v>159</v>
      </c>
      <c r="K1069" t="s">
        <v>159</v>
      </c>
      <c r="L1069" s="31">
        <v>2.0000000000000001E-13</v>
      </c>
    </row>
    <row r="1070" spans="1:12" x14ac:dyDescent="0.3">
      <c r="A1070" t="s">
        <v>57</v>
      </c>
      <c r="B1070" t="s">
        <v>965</v>
      </c>
      <c r="C1070">
        <v>35285134</v>
      </c>
      <c r="D1070" t="s">
        <v>943</v>
      </c>
      <c r="E1070" t="s">
        <v>944</v>
      </c>
      <c r="F1070" t="s">
        <v>945</v>
      </c>
      <c r="G1070">
        <v>0.92968361242571296</v>
      </c>
      <c r="H1070">
        <v>0.98050803123365105</v>
      </c>
      <c r="I1070" t="s">
        <v>463</v>
      </c>
      <c r="J1070" t="s">
        <v>159</v>
      </c>
      <c r="K1070" t="s">
        <v>159</v>
      </c>
      <c r="L1070" s="31">
        <v>2.0000000000000001E-13</v>
      </c>
    </row>
    <row r="1071" spans="1:12" x14ac:dyDescent="0.3">
      <c r="A1071" t="s">
        <v>57</v>
      </c>
      <c r="B1071" t="s">
        <v>966</v>
      </c>
      <c r="C1071">
        <v>35285134</v>
      </c>
      <c r="D1071" t="s">
        <v>943</v>
      </c>
      <c r="E1071" t="s">
        <v>944</v>
      </c>
      <c r="F1071" t="s">
        <v>945</v>
      </c>
      <c r="G1071">
        <v>0.92968361242571296</v>
      </c>
      <c r="H1071">
        <v>0.98050803123365105</v>
      </c>
      <c r="I1071" t="s">
        <v>463</v>
      </c>
      <c r="J1071" t="s">
        <v>159</v>
      </c>
      <c r="K1071" t="s">
        <v>159</v>
      </c>
      <c r="L1071" s="31">
        <v>2.0000000000000001E-13</v>
      </c>
    </row>
    <row r="1072" spans="1:12" x14ac:dyDescent="0.3">
      <c r="A1072" t="s">
        <v>57</v>
      </c>
      <c r="B1072" t="s">
        <v>967</v>
      </c>
      <c r="C1072">
        <v>35285134</v>
      </c>
      <c r="D1072" t="s">
        <v>943</v>
      </c>
      <c r="E1072" t="s">
        <v>944</v>
      </c>
      <c r="F1072" t="s">
        <v>945</v>
      </c>
      <c r="G1072">
        <v>0.92968361242571296</v>
      </c>
      <c r="H1072">
        <v>0.98050803123365105</v>
      </c>
      <c r="I1072" t="s">
        <v>463</v>
      </c>
      <c r="J1072" t="s">
        <v>159</v>
      </c>
      <c r="K1072" t="s">
        <v>159</v>
      </c>
      <c r="L1072" s="31">
        <v>2.0000000000000001E-13</v>
      </c>
    </row>
    <row r="1073" spans="1:12" x14ac:dyDescent="0.3">
      <c r="A1073" t="s">
        <v>57</v>
      </c>
      <c r="B1073" t="s">
        <v>748</v>
      </c>
      <c r="C1073">
        <v>36329257</v>
      </c>
      <c r="D1073" t="s">
        <v>943</v>
      </c>
      <c r="E1073" t="s">
        <v>944</v>
      </c>
      <c r="F1073" t="s">
        <v>945</v>
      </c>
      <c r="G1073">
        <v>0.92968361242571296</v>
      </c>
      <c r="H1073">
        <v>0.98050803123365105</v>
      </c>
      <c r="I1073" t="s">
        <v>463</v>
      </c>
      <c r="J1073">
        <v>3.0706000000000002</v>
      </c>
      <c r="K1073" t="s">
        <v>159</v>
      </c>
      <c r="L1073" s="31">
        <v>3.0000000000000003E-29</v>
      </c>
    </row>
    <row r="1074" spans="1:12" x14ac:dyDescent="0.3">
      <c r="A1074" t="s">
        <v>57</v>
      </c>
      <c r="B1074" t="s">
        <v>968</v>
      </c>
      <c r="C1074">
        <v>34648354</v>
      </c>
      <c r="D1074" t="s">
        <v>943</v>
      </c>
      <c r="E1074" t="s">
        <v>944</v>
      </c>
      <c r="F1074" t="s">
        <v>945</v>
      </c>
      <c r="G1074">
        <v>0.92968361242571296</v>
      </c>
      <c r="H1074">
        <v>0.98050803123365105</v>
      </c>
      <c r="I1074">
        <v>0.27</v>
      </c>
      <c r="J1074">
        <v>0.14399999999999999</v>
      </c>
      <c r="K1074" t="s">
        <v>861</v>
      </c>
      <c r="L1074" s="31">
        <v>6.9999999999999999E-23</v>
      </c>
    </row>
    <row r="1075" spans="1:12" x14ac:dyDescent="0.3">
      <c r="A1075" t="s">
        <v>57</v>
      </c>
      <c r="B1075" t="s">
        <v>921</v>
      </c>
      <c r="C1075">
        <v>28373160</v>
      </c>
      <c r="D1075" t="s">
        <v>969</v>
      </c>
      <c r="E1075" t="s">
        <v>970</v>
      </c>
      <c r="F1075" t="s">
        <v>971</v>
      </c>
      <c r="G1075">
        <v>0.92968361242571296</v>
      </c>
      <c r="H1075">
        <v>0.98050803123365105</v>
      </c>
      <c r="I1075">
        <v>0.73</v>
      </c>
      <c r="J1075">
        <v>1.1100000000000001</v>
      </c>
      <c r="K1075" t="s">
        <v>972</v>
      </c>
      <c r="L1075" s="31">
        <v>5.0000000000000003E-10</v>
      </c>
    </row>
    <row r="1076" spans="1:12" x14ac:dyDescent="0.3">
      <c r="A1076" t="s">
        <v>57</v>
      </c>
      <c r="B1076" t="s">
        <v>921</v>
      </c>
      <c r="C1076">
        <v>25772935</v>
      </c>
      <c r="D1076" t="s">
        <v>969</v>
      </c>
      <c r="E1076" t="s">
        <v>970</v>
      </c>
      <c r="F1076" t="s">
        <v>971</v>
      </c>
      <c r="G1076">
        <v>0.92968361242571296</v>
      </c>
      <c r="H1076">
        <v>0.98050803123365105</v>
      </c>
      <c r="I1076">
        <v>0.76600000000000001</v>
      </c>
      <c r="J1076">
        <v>1.2</v>
      </c>
      <c r="K1076" t="s">
        <v>973</v>
      </c>
      <c r="L1076" s="31">
        <v>4.9999999999999998E-7</v>
      </c>
    </row>
    <row r="1077" spans="1:12" x14ac:dyDescent="0.3">
      <c r="A1077" t="s">
        <v>57</v>
      </c>
      <c r="B1077" t="s">
        <v>934</v>
      </c>
      <c r="C1077">
        <v>32888493</v>
      </c>
      <c r="D1077" t="s">
        <v>969</v>
      </c>
      <c r="E1077" t="s">
        <v>970</v>
      </c>
      <c r="F1077" t="s">
        <v>971</v>
      </c>
      <c r="G1077">
        <v>0.92968361242571296</v>
      </c>
      <c r="H1077">
        <v>0.98050803123365105</v>
      </c>
      <c r="I1077">
        <v>0.30470000000000003</v>
      </c>
      <c r="J1077" t="s">
        <v>159</v>
      </c>
      <c r="K1077" t="s">
        <v>159</v>
      </c>
      <c r="L1077" s="31">
        <v>4.0000000000000001E-13</v>
      </c>
    </row>
    <row r="1078" spans="1:12" x14ac:dyDescent="0.3">
      <c r="A1078" t="s">
        <v>57</v>
      </c>
      <c r="B1078" t="s">
        <v>158</v>
      </c>
      <c r="C1078">
        <v>32888493</v>
      </c>
      <c r="D1078" t="s">
        <v>969</v>
      </c>
      <c r="E1078" t="s">
        <v>970</v>
      </c>
      <c r="F1078" t="s">
        <v>971</v>
      </c>
      <c r="G1078">
        <v>0.92968361242571296</v>
      </c>
      <c r="H1078">
        <v>0.98050803123365105</v>
      </c>
      <c r="I1078">
        <v>0.30557899999999999</v>
      </c>
      <c r="J1078" t="s">
        <v>159</v>
      </c>
      <c r="K1078" t="s">
        <v>159</v>
      </c>
      <c r="L1078" s="31">
        <v>3.9999999999999998E-11</v>
      </c>
    </row>
    <row r="1079" spans="1:12" x14ac:dyDescent="0.3">
      <c r="A1079" t="s">
        <v>57</v>
      </c>
      <c r="B1079" t="s">
        <v>974</v>
      </c>
      <c r="C1079">
        <v>33067605</v>
      </c>
      <c r="D1079" t="s">
        <v>969</v>
      </c>
      <c r="E1079" t="s">
        <v>970</v>
      </c>
      <c r="F1079" t="s">
        <v>971</v>
      </c>
      <c r="G1079">
        <v>0.92968361242571296</v>
      </c>
      <c r="H1079">
        <v>0.98050803123365105</v>
      </c>
      <c r="I1079">
        <v>0.75</v>
      </c>
      <c r="J1079">
        <v>6.9900000000000004E-2</v>
      </c>
      <c r="K1079" t="s">
        <v>159</v>
      </c>
      <c r="L1079" s="31">
        <v>3E-10</v>
      </c>
    </row>
    <row r="1080" spans="1:12" x14ac:dyDescent="0.3">
      <c r="A1080" t="s">
        <v>57</v>
      </c>
      <c r="B1080" t="s">
        <v>975</v>
      </c>
      <c r="C1080">
        <v>34648354</v>
      </c>
      <c r="D1080" t="s">
        <v>969</v>
      </c>
      <c r="E1080" t="s">
        <v>970</v>
      </c>
      <c r="F1080" t="s">
        <v>971</v>
      </c>
      <c r="G1080">
        <v>0.92968361242571296</v>
      </c>
      <c r="H1080">
        <v>0.98050803123365105</v>
      </c>
      <c r="I1080">
        <v>0.73</v>
      </c>
      <c r="J1080">
        <v>0.17499999999999999</v>
      </c>
      <c r="K1080" t="s">
        <v>976</v>
      </c>
      <c r="L1080" s="31">
        <v>9.9999999999999994E-30</v>
      </c>
    </row>
    <row r="1081" spans="1:12" x14ac:dyDescent="0.3">
      <c r="A1081" t="s">
        <v>57</v>
      </c>
      <c r="B1081" t="s">
        <v>977</v>
      </c>
      <c r="C1081">
        <v>34648354</v>
      </c>
      <c r="D1081" t="s">
        <v>969</v>
      </c>
      <c r="E1081" t="s">
        <v>970</v>
      </c>
      <c r="F1081" t="s">
        <v>971</v>
      </c>
      <c r="G1081">
        <v>0.92968361242571296</v>
      </c>
      <c r="H1081">
        <v>0.98050803123365105</v>
      </c>
      <c r="I1081">
        <v>0.73</v>
      </c>
      <c r="J1081">
        <v>0.10199999999999999</v>
      </c>
      <c r="K1081" t="s">
        <v>905</v>
      </c>
      <c r="L1081" s="31">
        <v>7.0000000000000005E-13</v>
      </c>
    </row>
    <row r="1082" spans="1:12" x14ac:dyDescent="0.3">
      <c r="A1082" t="s">
        <v>57</v>
      </c>
      <c r="B1082" t="s">
        <v>883</v>
      </c>
      <c r="C1082">
        <v>28240269</v>
      </c>
      <c r="D1082" t="s">
        <v>978</v>
      </c>
      <c r="E1082" t="s">
        <v>979</v>
      </c>
      <c r="F1082" t="s">
        <v>980</v>
      </c>
      <c r="G1082">
        <v>0.81143483061732402</v>
      </c>
      <c r="H1082">
        <v>0.94604951392883896</v>
      </c>
      <c r="I1082" t="s">
        <v>463</v>
      </c>
      <c r="J1082">
        <v>0.28039999999999998</v>
      </c>
      <c r="K1082" t="s">
        <v>981</v>
      </c>
      <c r="L1082" s="31">
        <v>1.0000000000000001E-9</v>
      </c>
    </row>
    <row r="1083" spans="1:12" x14ac:dyDescent="0.3">
      <c r="A1083" s="7" t="s">
        <v>57</v>
      </c>
      <c r="B1083" s="7" t="s">
        <v>760</v>
      </c>
      <c r="C1083" s="7">
        <v>28240269</v>
      </c>
      <c r="D1083" s="7" t="s">
        <v>978</v>
      </c>
      <c r="E1083" s="7" t="s">
        <v>979</v>
      </c>
      <c r="F1083" s="7" t="s">
        <v>980</v>
      </c>
      <c r="G1083" s="7">
        <v>0.81143483061732402</v>
      </c>
      <c r="H1083" s="7">
        <v>0.94604951392883896</v>
      </c>
      <c r="I1083" s="7" t="s">
        <v>463</v>
      </c>
      <c r="J1083" s="7">
        <v>0.31480000000000002</v>
      </c>
      <c r="K1083" s="7" t="s">
        <v>982</v>
      </c>
      <c r="L1083" s="32">
        <v>1.9999999999999999E-11</v>
      </c>
    </row>
    <row r="1085" spans="1:12" ht="15" x14ac:dyDescent="0.3">
      <c r="A1085" s="43" t="s">
        <v>2477</v>
      </c>
    </row>
    <row r="1086" spans="1:12" x14ac:dyDescent="0.3">
      <c r="A1086" s="33" t="s">
        <v>133</v>
      </c>
      <c r="B1086" s="33" t="s">
        <v>134</v>
      </c>
      <c r="C1086" s="33" t="s">
        <v>135</v>
      </c>
      <c r="D1086" s="33" t="s">
        <v>136</v>
      </c>
      <c r="E1086" s="33" t="s">
        <v>137</v>
      </c>
      <c r="F1086" s="33" t="s">
        <v>138</v>
      </c>
      <c r="G1086" s="33" t="s">
        <v>139</v>
      </c>
      <c r="H1086" s="33" t="s">
        <v>140</v>
      </c>
      <c r="I1086" s="33" t="s">
        <v>141</v>
      </c>
      <c r="J1086" s="33" t="s">
        <v>142</v>
      </c>
      <c r="K1086" s="33" t="s">
        <v>143</v>
      </c>
      <c r="L1086" s="33" t="s">
        <v>144</v>
      </c>
    </row>
    <row r="1087" spans="1:12" x14ac:dyDescent="0.3">
      <c r="A1087" t="s">
        <v>57</v>
      </c>
      <c r="B1087" t="s">
        <v>741</v>
      </c>
      <c r="C1087">
        <v>32888494</v>
      </c>
      <c r="D1087" t="s">
        <v>742</v>
      </c>
      <c r="E1087" t="s">
        <v>743</v>
      </c>
      <c r="F1087" t="s">
        <v>744</v>
      </c>
      <c r="G1087">
        <v>0.92080267707285901</v>
      </c>
      <c r="H1087">
        <v>0.99498974042273403</v>
      </c>
      <c r="I1087">
        <v>0.26693099999999997</v>
      </c>
      <c r="J1087">
        <v>2.0426376E-2</v>
      </c>
      <c r="K1087" t="s">
        <v>745</v>
      </c>
      <c r="L1087" s="31">
        <v>3.9999999999999999E-16</v>
      </c>
    </row>
    <row r="1088" spans="1:12" x14ac:dyDescent="0.3">
      <c r="A1088" t="s">
        <v>57</v>
      </c>
      <c r="B1088" t="s">
        <v>746</v>
      </c>
      <c r="C1088">
        <v>32561361</v>
      </c>
      <c r="D1088" t="s">
        <v>742</v>
      </c>
      <c r="E1088" t="s">
        <v>743</v>
      </c>
      <c r="F1088" t="s">
        <v>744</v>
      </c>
      <c r="G1088">
        <v>0.92080267707285901</v>
      </c>
      <c r="H1088">
        <v>0.99498974042273403</v>
      </c>
      <c r="I1088">
        <v>0.26490000000000002</v>
      </c>
      <c r="J1088">
        <v>8.0490000000000006E-3</v>
      </c>
      <c r="K1088" t="s">
        <v>159</v>
      </c>
      <c r="L1088" s="31">
        <v>1.9999999999999999E-7</v>
      </c>
    </row>
    <row r="1089" spans="1:12" x14ac:dyDescent="0.3">
      <c r="A1089" t="s">
        <v>57</v>
      </c>
      <c r="B1089" t="s">
        <v>747</v>
      </c>
      <c r="C1089">
        <v>32561361</v>
      </c>
      <c r="D1089" t="s">
        <v>742</v>
      </c>
      <c r="E1089" t="s">
        <v>743</v>
      </c>
      <c r="F1089" t="s">
        <v>744</v>
      </c>
      <c r="G1089">
        <v>0.92080267707285901</v>
      </c>
      <c r="H1089">
        <v>0.99498974042273403</v>
      </c>
      <c r="I1089">
        <v>0.26490000000000002</v>
      </c>
      <c r="J1089">
        <v>7.626E-3</v>
      </c>
      <c r="K1089" t="s">
        <v>159</v>
      </c>
      <c r="L1089" s="31">
        <v>1.0000000000000001E-9</v>
      </c>
    </row>
    <row r="1090" spans="1:12" x14ac:dyDescent="0.3">
      <c r="A1090" t="s">
        <v>57</v>
      </c>
      <c r="B1090" t="s">
        <v>748</v>
      </c>
      <c r="C1090">
        <v>34107879</v>
      </c>
      <c r="D1090" t="s">
        <v>742</v>
      </c>
      <c r="E1090" t="s">
        <v>743</v>
      </c>
      <c r="F1090" t="s">
        <v>744</v>
      </c>
      <c r="G1090">
        <v>0.92080267707285901</v>
      </c>
      <c r="H1090">
        <v>0.99498974042273403</v>
      </c>
      <c r="I1090">
        <v>0.70789999999999997</v>
      </c>
      <c r="J1090">
        <v>6.6600000000000006E-2</v>
      </c>
      <c r="K1090" t="s">
        <v>749</v>
      </c>
      <c r="L1090" s="31">
        <v>4.0000000000000001E-10</v>
      </c>
    </row>
    <row r="1091" spans="1:12" x14ac:dyDescent="0.3">
      <c r="A1091" t="s">
        <v>57</v>
      </c>
      <c r="B1091" t="s">
        <v>748</v>
      </c>
      <c r="C1091">
        <v>29403010</v>
      </c>
      <c r="D1091" t="s">
        <v>750</v>
      </c>
      <c r="E1091" t="s">
        <v>751</v>
      </c>
      <c r="F1091" t="s">
        <v>752</v>
      </c>
      <c r="G1091">
        <v>0.92535925408224995</v>
      </c>
      <c r="H1091">
        <v>0.9950073202809</v>
      </c>
      <c r="I1091" t="s">
        <v>463</v>
      </c>
      <c r="J1091">
        <v>3.023E-2</v>
      </c>
      <c r="K1091" t="s">
        <v>753</v>
      </c>
      <c r="L1091" s="31">
        <v>1.9999999999999999E-11</v>
      </c>
    </row>
    <row r="1092" spans="1:12" x14ac:dyDescent="0.3">
      <c r="A1092" t="s">
        <v>57</v>
      </c>
      <c r="B1092" t="s">
        <v>462</v>
      </c>
      <c r="C1092">
        <v>32888493</v>
      </c>
      <c r="D1092" t="s">
        <v>750</v>
      </c>
      <c r="E1092" t="s">
        <v>751</v>
      </c>
      <c r="F1092" t="s">
        <v>752</v>
      </c>
      <c r="G1092">
        <v>0.92535925408224995</v>
      </c>
      <c r="H1092">
        <v>0.9950073202809</v>
      </c>
      <c r="I1092">
        <v>0.26857199999999998</v>
      </c>
      <c r="J1092">
        <v>1.711E-2</v>
      </c>
      <c r="K1092" t="s">
        <v>754</v>
      </c>
      <c r="L1092" s="31">
        <v>5.0000000000000004E-16</v>
      </c>
    </row>
    <row r="1093" spans="1:12" x14ac:dyDescent="0.3">
      <c r="A1093" t="s">
        <v>57</v>
      </c>
      <c r="B1093" t="s">
        <v>462</v>
      </c>
      <c r="C1093">
        <v>32888493</v>
      </c>
      <c r="D1093" t="s">
        <v>750</v>
      </c>
      <c r="E1093" t="s">
        <v>751</v>
      </c>
      <c r="F1093" t="s">
        <v>752</v>
      </c>
      <c r="G1093">
        <v>0.92535925408224995</v>
      </c>
      <c r="H1093">
        <v>0.9950073202809</v>
      </c>
      <c r="I1093">
        <v>0.28320099999999998</v>
      </c>
      <c r="J1093" t="s">
        <v>159</v>
      </c>
      <c r="K1093" t="s">
        <v>159</v>
      </c>
      <c r="L1093" s="31">
        <v>2E-14</v>
      </c>
    </row>
    <row r="1094" spans="1:12" x14ac:dyDescent="0.3">
      <c r="A1094" t="s">
        <v>57</v>
      </c>
      <c r="B1094" t="s">
        <v>462</v>
      </c>
      <c r="C1094">
        <v>32888494</v>
      </c>
      <c r="D1094" t="s">
        <v>750</v>
      </c>
      <c r="E1094" t="s">
        <v>751</v>
      </c>
      <c r="F1094" t="s">
        <v>752</v>
      </c>
      <c r="G1094">
        <v>0.92535925408224995</v>
      </c>
      <c r="H1094">
        <v>0.9950073202809</v>
      </c>
      <c r="I1094">
        <v>0.26774100000000001</v>
      </c>
      <c r="J1094">
        <v>1.8101302999999999E-2</v>
      </c>
      <c r="K1094" t="s">
        <v>755</v>
      </c>
      <c r="L1094" s="31">
        <v>4.0000000000000001E-13</v>
      </c>
    </row>
    <row r="1095" spans="1:12" x14ac:dyDescent="0.3">
      <c r="A1095" t="s">
        <v>57</v>
      </c>
      <c r="B1095" t="s">
        <v>756</v>
      </c>
      <c r="C1095">
        <v>35078996</v>
      </c>
      <c r="D1095" t="s">
        <v>750</v>
      </c>
      <c r="E1095" t="s">
        <v>751</v>
      </c>
      <c r="F1095" t="s">
        <v>752</v>
      </c>
      <c r="G1095">
        <v>0.92535925408224995</v>
      </c>
      <c r="H1095">
        <v>0.9950073202809</v>
      </c>
      <c r="I1095">
        <v>0.2127</v>
      </c>
      <c r="J1095">
        <v>0.21648200000000001</v>
      </c>
      <c r="K1095" t="s">
        <v>757</v>
      </c>
      <c r="L1095" s="31">
        <v>3.0000000000000003E-20</v>
      </c>
    </row>
    <row r="1096" spans="1:12" x14ac:dyDescent="0.3">
      <c r="A1096" t="s">
        <v>57</v>
      </c>
      <c r="B1096" t="s">
        <v>748</v>
      </c>
      <c r="C1096">
        <v>34469753</v>
      </c>
      <c r="D1096" t="s">
        <v>750</v>
      </c>
      <c r="E1096" t="s">
        <v>751</v>
      </c>
      <c r="F1096" t="s">
        <v>752</v>
      </c>
      <c r="G1096">
        <v>0.92535925408224995</v>
      </c>
      <c r="H1096">
        <v>0.9950073202809</v>
      </c>
      <c r="I1096">
        <v>0.73299999999999998</v>
      </c>
      <c r="J1096" t="s">
        <v>159</v>
      </c>
      <c r="K1096" t="s">
        <v>159</v>
      </c>
      <c r="L1096" s="31">
        <v>1.9999999999999999E-82</v>
      </c>
    </row>
    <row r="1097" spans="1:12" x14ac:dyDescent="0.3">
      <c r="A1097" t="s">
        <v>57</v>
      </c>
      <c r="B1097" t="s">
        <v>758</v>
      </c>
      <c r="C1097">
        <v>34594039</v>
      </c>
      <c r="D1097" t="s">
        <v>750</v>
      </c>
      <c r="E1097" t="s">
        <v>751</v>
      </c>
      <c r="F1097" t="s">
        <v>752</v>
      </c>
      <c r="G1097">
        <v>0.92535925408224995</v>
      </c>
      <c r="H1097">
        <v>0.9950073202809</v>
      </c>
      <c r="I1097" t="s">
        <v>463</v>
      </c>
      <c r="J1097">
        <v>2.1600000000000001E-2</v>
      </c>
      <c r="K1097" t="s">
        <v>759</v>
      </c>
      <c r="L1097" s="31">
        <v>7.9999999999999998E-19</v>
      </c>
    </row>
    <row r="1098" spans="1:12" x14ac:dyDescent="0.3">
      <c r="A1098" t="s">
        <v>57</v>
      </c>
      <c r="B1098" t="s">
        <v>760</v>
      </c>
      <c r="C1098">
        <v>36168886</v>
      </c>
      <c r="D1098" t="s">
        <v>750</v>
      </c>
      <c r="E1098" t="s">
        <v>751</v>
      </c>
      <c r="F1098" t="s">
        <v>752</v>
      </c>
      <c r="G1098">
        <v>0.92535925408224995</v>
      </c>
      <c r="H1098">
        <v>0.9950073202809</v>
      </c>
      <c r="I1098">
        <v>0.377471</v>
      </c>
      <c r="J1098">
        <v>0.28702299999999997</v>
      </c>
      <c r="K1098" t="s">
        <v>761</v>
      </c>
      <c r="L1098" s="31">
        <v>9.9999999999999992E-25</v>
      </c>
    </row>
    <row r="1099" spans="1:12" x14ac:dyDescent="0.3">
      <c r="A1099" t="s">
        <v>57</v>
      </c>
      <c r="B1099" t="s">
        <v>762</v>
      </c>
      <c r="C1099">
        <v>34648354</v>
      </c>
      <c r="D1099" t="s">
        <v>750</v>
      </c>
      <c r="E1099" t="s">
        <v>751</v>
      </c>
      <c r="F1099" t="s">
        <v>752</v>
      </c>
      <c r="G1099">
        <v>0.92535925408224995</v>
      </c>
      <c r="H1099">
        <v>0.9950073202809</v>
      </c>
      <c r="I1099">
        <v>0.74</v>
      </c>
      <c r="J1099">
        <v>0.109</v>
      </c>
      <c r="K1099" t="s">
        <v>763</v>
      </c>
      <c r="L1099" s="31">
        <v>9E-13</v>
      </c>
    </row>
    <row r="1100" spans="1:12" x14ac:dyDescent="0.3">
      <c r="A1100" t="s">
        <v>57</v>
      </c>
      <c r="B1100" t="s">
        <v>741</v>
      </c>
      <c r="C1100">
        <v>30595370</v>
      </c>
      <c r="D1100" t="s">
        <v>764</v>
      </c>
      <c r="E1100" t="s">
        <v>765</v>
      </c>
      <c r="F1100" t="s">
        <v>766</v>
      </c>
      <c r="G1100">
        <v>0.97163001085172196</v>
      </c>
      <c r="H1100">
        <v>0.99517656366120799</v>
      </c>
      <c r="I1100" t="s">
        <v>463</v>
      </c>
      <c r="J1100" t="s">
        <v>159</v>
      </c>
      <c r="K1100" t="s">
        <v>159</v>
      </c>
      <c r="L1100" s="31">
        <v>3.0000000000000001E-17</v>
      </c>
    </row>
    <row r="1101" spans="1:12" x14ac:dyDescent="0.3">
      <c r="A1101" t="s">
        <v>57</v>
      </c>
      <c r="B1101" t="s">
        <v>767</v>
      </c>
      <c r="C1101">
        <v>32888493</v>
      </c>
      <c r="D1101" t="s">
        <v>764</v>
      </c>
      <c r="E1101" t="s">
        <v>765</v>
      </c>
      <c r="F1101" t="s">
        <v>766</v>
      </c>
      <c r="G1101">
        <v>0.97163001085172196</v>
      </c>
      <c r="H1101">
        <v>0.99517656366120799</v>
      </c>
      <c r="I1101">
        <v>0.29374699999999998</v>
      </c>
      <c r="J1101" t="s">
        <v>159</v>
      </c>
      <c r="K1101" t="s">
        <v>159</v>
      </c>
      <c r="L1101" s="31">
        <v>3.9999999999999999E-12</v>
      </c>
    </row>
    <row r="1102" spans="1:12" x14ac:dyDescent="0.3">
      <c r="A1102" t="s">
        <v>57</v>
      </c>
      <c r="B1102" t="s">
        <v>768</v>
      </c>
      <c r="C1102">
        <v>34648354</v>
      </c>
      <c r="D1102" t="s">
        <v>764</v>
      </c>
      <c r="E1102" t="s">
        <v>765</v>
      </c>
      <c r="F1102" t="s">
        <v>766</v>
      </c>
      <c r="G1102">
        <v>0.97163001085172196</v>
      </c>
      <c r="H1102">
        <v>0.99517656366120799</v>
      </c>
      <c r="I1102">
        <v>0.73</v>
      </c>
      <c r="J1102">
        <v>0.107</v>
      </c>
      <c r="K1102" t="s">
        <v>769</v>
      </c>
      <c r="L1102" s="31">
        <v>9.9999999999999998E-13</v>
      </c>
    </row>
    <row r="1103" spans="1:12" x14ac:dyDescent="0.3">
      <c r="A1103" t="s">
        <v>57</v>
      </c>
      <c r="B1103" t="s">
        <v>770</v>
      </c>
      <c r="C1103">
        <v>34648354</v>
      </c>
      <c r="D1103" t="s">
        <v>764</v>
      </c>
      <c r="E1103" t="s">
        <v>765</v>
      </c>
      <c r="F1103" t="s">
        <v>766</v>
      </c>
      <c r="G1103">
        <v>0.97163001085172196</v>
      </c>
      <c r="H1103">
        <v>0.99517656366120799</v>
      </c>
      <c r="I1103">
        <v>0.73</v>
      </c>
      <c r="J1103">
        <v>0.12</v>
      </c>
      <c r="K1103" t="s">
        <v>771</v>
      </c>
      <c r="L1103" s="31">
        <v>7.0000000000000003E-16</v>
      </c>
    </row>
    <row r="1104" spans="1:12" x14ac:dyDescent="0.3">
      <c r="A1104" t="s">
        <v>57</v>
      </c>
      <c r="B1104" t="s">
        <v>707</v>
      </c>
      <c r="C1104">
        <v>27989323</v>
      </c>
      <c r="D1104" t="s">
        <v>57</v>
      </c>
      <c r="E1104" t="s">
        <v>772</v>
      </c>
      <c r="F1104" t="s">
        <v>773</v>
      </c>
      <c r="G1104">
        <v>1</v>
      </c>
      <c r="H1104">
        <v>1</v>
      </c>
      <c r="I1104" t="s">
        <v>463</v>
      </c>
      <c r="J1104">
        <v>9.1800000000000007E-2</v>
      </c>
      <c r="K1104" t="s">
        <v>774</v>
      </c>
      <c r="L1104" s="31">
        <v>9.9999999999999995E-7</v>
      </c>
    </row>
    <row r="1105" spans="1:12" x14ac:dyDescent="0.3">
      <c r="A1105" t="s">
        <v>57</v>
      </c>
      <c r="B1105" t="s">
        <v>775</v>
      </c>
      <c r="C1105">
        <v>31679650</v>
      </c>
      <c r="D1105" t="s">
        <v>57</v>
      </c>
      <c r="E1105" t="s">
        <v>772</v>
      </c>
      <c r="F1105" t="s">
        <v>773</v>
      </c>
      <c r="G1105">
        <v>1</v>
      </c>
      <c r="H1105">
        <v>1</v>
      </c>
      <c r="I1105" t="s">
        <v>463</v>
      </c>
      <c r="J1105" t="s">
        <v>159</v>
      </c>
      <c r="K1105" t="s">
        <v>159</v>
      </c>
      <c r="L1105" s="31">
        <v>9.9999999999999995E-8</v>
      </c>
    </row>
    <row r="1106" spans="1:12" x14ac:dyDescent="0.3">
      <c r="A1106" t="s">
        <v>57</v>
      </c>
      <c r="B1106" t="s">
        <v>776</v>
      </c>
      <c r="C1106">
        <v>31679650</v>
      </c>
      <c r="D1106" t="s">
        <v>57</v>
      </c>
      <c r="E1106" t="s">
        <v>772</v>
      </c>
      <c r="F1106" t="s">
        <v>773</v>
      </c>
      <c r="G1106">
        <v>1</v>
      </c>
      <c r="H1106">
        <v>1</v>
      </c>
      <c r="I1106" t="s">
        <v>463</v>
      </c>
      <c r="J1106" t="s">
        <v>159</v>
      </c>
      <c r="K1106" t="s">
        <v>159</v>
      </c>
      <c r="L1106" s="31">
        <v>4.9999999999999998E-8</v>
      </c>
    </row>
    <row r="1107" spans="1:12" x14ac:dyDescent="0.3">
      <c r="A1107" t="s">
        <v>57</v>
      </c>
      <c r="B1107" t="s">
        <v>777</v>
      </c>
      <c r="C1107">
        <v>28369058</v>
      </c>
      <c r="D1107" t="s">
        <v>57</v>
      </c>
      <c r="E1107" t="s">
        <v>772</v>
      </c>
      <c r="F1107" t="s">
        <v>773</v>
      </c>
      <c r="G1107">
        <v>1</v>
      </c>
      <c r="H1107">
        <v>1</v>
      </c>
      <c r="I1107">
        <v>0.27</v>
      </c>
      <c r="J1107">
        <v>0.17</v>
      </c>
      <c r="K1107" t="s">
        <v>159</v>
      </c>
      <c r="L1107" s="31">
        <v>7.0000000000000005E-14</v>
      </c>
    </row>
    <row r="1108" spans="1:12" x14ac:dyDescent="0.3">
      <c r="A1108" t="s">
        <v>57</v>
      </c>
      <c r="B1108" t="s">
        <v>767</v>
      </c>
      <c r="C1108">
        <v>30595370</v>
      </c>
      <c r="D1108" t="s">
        <v>57</v>
      </c>
      <c r="E1108" t="s">
        <v>772</v>
      </c>
      <c r="F1108" t="s">
        <v>773</v>
      </c>
      <c r="G1108">
        <v>1</v>
      </c>
      <c r="H1108">
        <v>1</v>
      </c>
      <c r="I1108" t="s">
        <v>463</v>
      </c>
      <c r="J1108" t="s">
        <v>159</v>
      </c>
      <c r="K1108" t="s">
        <v>159</v>
      </c>
      <c r="L1108" s="31">
        <v>9.9999999999999994E-12</v>
      </c>
    </row>
    <row r="1109" spans="1:12" x14ac:dyDescent="0.3">
      <c r="A1109" t="s">
        <v>57</v>
      </c>
      <c r="B1109" t="s">
        <v>716</v>
      </c>
      <c r="C1109">
        <v>32888493</v>
      </c>
      <c r="D1109" t="s">
        <v>57</v>
      </c>
      <c r="E1109" t="s">
        <v>772</v>
      </c>
      <c r="F1109" t="s">
        <v>773</v>
      </c>
      <c r="G1109">
        <v>1</v>
      </c>
      <c r="H1109">
        <v>1</v>
      </c>
      <c r="I1109">
        <v>0.71368399999999999</v>
      </c>
      <c r="J1109">
        <v>4.7268999999999999E-2</v>
      </c>
      <c r="K1109" t="s">
        <v>778</v>
      </c>
      <c r="L1109" s="31">
        <v>9.9999999999999999E-110</v>
      </c>
    </row>
    <row r="1110" spans="1:12" x14ac:dyDescent="0.3">
      <c r="A1110" t="s">
        <v>57</v>
      </c>
      <c r="B1110" t="s">
        <v>716</v>
      </c>
      <c r="C1110">
        <v>32888493</v>
      </c>
      <c r="D1110" t="s">
        <v>57</v>
      </c>
      <c r="E1110" t="s">
        <v>772</v>
      </c>
      <c r="F1110" t="s">
        <v>773</v>
      </c>
      <c r="G1110">
        <v>1</v>
      </c>
      <c r="H1110">
        <v>1</v>
      </c>
      <c r="I1110">
        <v>0.70969099999999996</v>
      </c>
      <c r="J1110" t="s">
        <v>159</v>
      </c>
      <c r="K1110" t="s">
        <v>159</v>
      </c>
      <c r="L1110" s="31">
        <v>8.0000000000000007E-111</v>
      </c>
    </row>
    <row r="1111" spans="1:12" x14ac:dyDescent="0.3">
      <c r="A1111" t="s">
        <v>57</v>
      </c>
      <c r="B1111" t="s">
        <v>748</v>
      </c>
      <c r="C1111">
        <v>32888493</v>
      </c>
      <c r="D1111" t="s">
        <v>57</v>
      </c>
      <c r="E1111" t="s">
        <v>772</v>
      </c>
      <c r="F1111" t="s">
        <v>773</v>
      </c>
      <c r="G1111">
        <v>1</v>
      </c>
      <c r="H1111">
        <v>1</v>
      </c>
      <c r="I1111">
        <v>0.28673399999999999</v>
      </c>
      <c r="J1111">
        <v>6.8814E-2</v>
      </c>
      <c r="K1111" t="s">
        <v>779</v>
      </c>
      <c r="L1111" s="31">
        <v>9E-254</v>
      </c>
    </row>
    <row r="1112" spans="1:12" x14ac:dyDescent="0.3">
      <c r="A1112" t="s">
        <v>57</v>
      </c>
      <c r="B1112" t="s">
        <v>748</v>
      </c>
      <c r="C1112">
        <v>32888493</v>
      </c>
      <c r="D1112" t="s">
        <v>57</v>
      </c>
      <c r="E1112" t="s">
        <v>772</v>
      </c>
      <c r="F1112" t="s">
        <v>773</v>
      </c>
      <c r="G1112">
        <v>1</v>
      </c>
      <c r="H1112">
        <v>1</v>
      </c>
      <c r="I1112">
        <v>0.30892700000000001</v>
      </c>
      <c r="J1112" t="s">
        <v>159</v>
      </c>
      <c r="K1112" t="s">
        <v>159</v>
      </c>
      <c r="L1112" s="31">
        <v>2.9999999999999999E-280</v>
      </c>
    </row>
    <row r="1113" spans="1:12" x14ac:dyDescent="0.3">
      <c r="A1113" t="s">
        <v>57</v>
      </c>
      <c r="B1113" t="s">
        <v>780</v>
      </c>
      <c r="C1113">
        <v>32888494</v>
      </c>
      <c r="D1113" t="s">
        <v>57</v>
      </c>
      <c r="E1113" t="s">
        <v>772</v>
      </c>
      <c r="F1113" t="s">
        <v>773</v>
      </c>
      <c r="G1113">
        <v>1</v>
      </c>
      <c r="H1113">
        <v>1</v>
      </c>
      <c r="I1113">
        <v>0.286354</v>
      </c>
      <c r="J1113">
        <v>5.5703866999999997E-2</v>
      </c>
      <c r="K1113" t="s">
        <v>781</v>
      </c>
      <c r="L1113" s="31">
        <v>2.0000000000000001E-110</v>
      </c>
    </row>
    <row r="1114" spans="1:12" x14ac:dyDescent="0.3">
      <c r="A1114" t="s">
        <v>57</v>
      </c>
      <c r="B1114" t="s">
        <v>716</v>
      </c>
      <c r="C1114">
        <v>32888494</v>
      </c>
      <c r="D1114" t="s">
        <v>57</v>
      </c>
      <c r="E1114" t="s">
        <v>772</v>
      </c>
      <c r="F1114" t="s">
        <v>773</v>
      </c>
      <c r="G1114">
        <v>1</v>
      </c>
      <c r="H1114">
        <v>1</v>
      </c>
      <c r="I1114">
        <v>0.28633599999999998</v>
      </c>
      <c r="J1114">
        <v>4.4243726999999997E-2</v>
      </c>
      <c r="K1114" t="s">
        <v>782</v>
      </c>
      <c r="L1114" s="31">
        <v>2E-70</v>
      </c>
    </row>
    <row r="1115" spans="1:12" x14ac:dyDescent="0.3">
      <c r="A1115" t="s">
        <v>57</v>
      </c>
      <c r="B1115" t="s">
        <v>748</v>
      </c>
      <c r="C1115">
        <v>33545615</v>
      </c>
      <c r="D1115" t="s">
        <v>57</v>
      </c>
      <c r="E1115" t="s">
        <v>772</v>
      </c>
      <c r="F1115" t="s">
        <v>773</v>
      </c>
      <c r="G1115">
        <v>1</v>
      </c>
      <c r="H1115">
        <v>1</v>
      </c>
      <c r="I1115" t="s">
        <v>463</v>
      </c>
      <c r="J1115">
        <v>3.96</v>
      </c>
      <c r="K1115" t="s">
        <v>783</v>
      </c>
      <c r="L1115" s="31">
        <v>1E-10</v>
      </c>
    </row>
    <row r="1116" spans="1:12" x14ac:dyDescent="0.3">
      <c r="A1116" t="s">
        <v>57</v>
      </c>
      <c r="B1116" t="s">
        <v>784</v>
      </c>
      <c r="C1116">
        <v>32888494</v>
      </c>
      <c r="D1116" t="s">
        <v>57</v>
      </c>
      <c r="E1116" t="s">
        <v>772</v>
      </c>
      <c r="F1116" t="s">
        <v>773</v>
      </c>
      <c r="G1116">
        <v>1</v>
      </c>
      <c r="H1116">
        <v>1</v>
      </c>
      <c r="I1116">
        <v>0.28634799999999999</v>
      </c>
      <c r="J1116">
        <v>5.8752649999999997E-2</v>
      </c>
      <c r="K1116" t="s">
        <v>785</v>
      </c>
      <c r="L1116" s="31">
        <v>4.9999999999999999E-122</v>
      </c>
    </row>
    <row r="1117" spans="1:12" x14ac:dyDescent="0.3">
      <c r="A1117" t="s">
        <v>57</v>
      </c>
      <c r="B1117" t="s">
        <v>748</v>
      </c>
      <c r="C1117">
        <v>32888494</v>
      </c>
      <c r="D1117" t="s">
        <v>57</v>
      </c>
      <c r="E1117" t="s">
        <v>772</v>
      </c>
      <c r="F1117" t="s">
        <v>773</v>
      </c>
      <c r="G1117">
        <v>1</v>
      </c>
      <c r="H1117">
        <v>1</v>
      </c>
      <c r="I1117">
        <v>0.286329</v>
      </c>
      <c r="J1117">
        <v>6.9193110000000002E-2</v>
      </c>
      <c r="K1117" t="s">
        <v>786</v>
      </c>
      <c r="L1117" s="31">
        <v>2E-169</v>
      </c>
    </row>
    <row r="1118" spans="1:12" x14ac:dyDescent="0.3">
      <c r="A1118" t="s">
        <v>57</v>
      </c>
      <c r="B1118" t="s">
        <v>748</v>
      </c>
      <c r="C1118">
        <v>27863252</v>
      </c>
      <c r="D1118" t="s">
        <v>57</v>
      </c>
      <c r="E1118" t="s">
        <v>772</v>
      </c>
      <c r="F1118" t="s">
        <v>773</v>
      </c>
      <c r="G1118">
        <v>1</v>
      </c>
      <c r="H1118">
        <v>1</v>
      </c>
      <c r="I1118">
        <v>0.28570000000000001</v>
      </c>
      <c r="J1118">
        <v>6.9994710000000002E-2</v>
      </c>
      <c r="K1118" t="s">
        <v>787</v>
      </c>
      <c r="L1118" s="31">
        <v>9.9999999999999994E-68</v>
      </c>
    </row>
    <row r="1119" spans="1:12" x14ac:dyDescent="0.3">
      <c r="A1119" t="s">
        <v>57</v>
      </c>
      <c r="B1119" t="s">
        <v>780</v>
      </c>
      <c r="C1119">
        <v>27863252</v>
      </c>
      <c r="D1119" t="s">
        <v>57</v>
      </c>
      <c r="E1119" t="s">
        <v>772</v>
      </c>
      <c r="F1119" t="s">
        <v>773</v>
      </c>
      <c r="G1119">
        <v>1</v>
      </c>
      <c r="H1119">
        <v>1</v>
      </c>
      <c r="I1119">
        <v>0.28539999999999999</v>
      </c>
      <c r="J1119">
        <v>5.3404809999999997E-2</v>
      </c>
      <c r="K1119" t="s">
        <v>788</v>
      </c>
      <c r="L1119" s="31">
        <v>7.0000000000000003E-40</v>
      </c>
    </row>
    <row r="1120" spans="1:12" x14ac:dyDescent="0.3">
      <c r="A1120" t="s">
        <v>57</v>
      </c>
      <c r="B1120" t="s">
        <v>748</v>
      </c>
      <c r="C1120">
        <v>26805783</v>
      </c>
      <c r="D1120" t="s">
        <v>57</v>
      </c>
      <c r="E1120" t="s">
        <v>772</v>
      </c>
      <c r="F1120" t="s">
        <v>773</v>
      </c>
      <c r="G1120">
        <v>1</v>
      </c>
      <c r="H1120">
        <v>1</v>
      </c>
      <c r="I1120">
        <v>0.69</v>
      </c>
      <c r="J1120">
        <v>4.74</v>
      </c>
      <c r="K1120" t="s">
        <v>789</v>
      </c>
      <c r="L1120" s="31">
        <v>2.9999999999999997E-8</v>
      </c>
    </row>
    <row r="1121" spans="1:12" x14ac:dyDescent="0.3">
      <c r="A1121" t="s">
        <v>57</v>
      </c>
      <c r="B1121" t="s">
        <v>790</v>
      </c>
      <c r="C1121">
        <v>21757650</v>
      </c>
      <c r="D1121" t="s">
        <v>57</v>
      </c>
      <c r="E1121" t="s">
        <v>772</v>
      </c>
      <c r="F1121" t="s">
        <v>773</v>
      </c>
      <c r="G1121">
        <v>1</v>
      </c>
      <c r="H1121">
        <v>1</v>
      </c>
      <c r="I1121">
        <v>0.32</v>
      </c>
      <c r="J1121" t="s">
        <v>159</v>
      </c>
      <c r="K1121" t="s">
        <v>159</v>
      </c>
      <c r="L1121" s="31">
        <v>5.0000000000000002E-23</v>
      </c>
    </row>
    <row r="1122" spans="1:12" x14ac:dyDescent="0.3">
      <c r="A1122" t="s">
        <v>57</v>
      </c>
      <c r="B1122" t="s">
        <v>784</v>
      </c>
      <c r="C1122">
        <v>27863252</v>
      </c>
      <c r="D1122" t="s">
        <v>57</v>
      </c>
      <c r="E1122" t="s">
        <v>772</v>
      </c>
      <c r="F1122" t="s">
        <v>773</v>
      </c>
      <c r="G1122">
        <v>1</v>
      </c>
      <c r="H1122">
        <v>1</v>
      </c>
      <c r="I1122">
        <v>0.28549999999999998</v>
      </c>
      <c r="J1122">
        <v>6.0538300000000003E-2</v>
      </c>
      <c r="K1122" t="s">
        <v>791</v>
      </c>
      <c r="L1122" s="31">
        <v>2E-52</v>
      </c>
    </row>
    <row r="1123" spans="1:12" x14ac:dyDescent="0.3">
      <c r="A1123" t="s">
        <v>57</v>
      </c>
      <c r="B1123" t="s">
        <v>716</v>
      </c>
      <c r="C1123">
        <v>27863252</v>
      </c>
      <c r="D1123" t="s">
        <v>57</v>
      </c>
      <c r="E1123" t="s">
        <v>772</v>
      </c>
      <c r="F1123" t="s">
        <v>773</v>
      </c>
      <c r="G1123">
        <v>1</v>
      </c>
      <c r="H1123">
        <v>1</v>
      </c>
      <c r="I1123">
        <v>0.28539999999999999</v>
      </c>
      <c r="J1123">
        <v>4.908564E-2</v>
      </c>
      <c r="K1123" t="s">
        <v>792</v>
      </c>
      <c r="L1123" s="31">
        <v>9.9999999999999993E-35</v>
      </c>
    </row>
    <row r="1124" spans="1:12" x14ac:dyDescent="0.3">
      <c r="A1124" t="s">
        <v>57</v>
      </c>
      <c r="B1124" t="s">
        <v>748</v>
      </c>
      <c r="C1124">
        <v>31217584</v>
      </c>
      <c r="D1124" t="s">
        <v>57</v>
      </c>
      <c r="E1124" t="s">
        <v>772</v>
      </c>
      <c r="F1124" t="s">
        <v>773</v>
      </c>
      <c r="G1124">
        <v>1</v>
      </c>
      <c r="H1124">
        <v>1</v>
      </c>
      <c r="I1124" t="s">
        <v>463</v>
      </c>
      <c r="J1124">
        <v>3.997506</v>
      </c>
      <c r="K1124" t="s">
        <v>793</v>
      </c>
      <c r="L1124" s="31">
        <v>2.0000000000000001E-13</v>
      </c>
    </row>
    <row r="1125" spans="1:12" x14ac:dyDescent="0.3">
      <c r="A1125" t="s">
        <v>57</v>
      </c>
      <c r="B1125" t="s">
        <v>790</v>
      </c>
      <c r="C1125">
        <v>33067605</v>
      </c>
      <c r="D1125" t="s">
        <v>57</v>
      </c>
      <c r="E1125" t="s">
        <v>772</v>
      </c>
      <c r="F1125" t="s">
        <v>773</v>
      </c>
      <c r="G1125">
        <v>1</v>
      </c>
      <c r="H1125">
        <v>1</v>
      </c>
      <c r="I1125">
        <v>0.73</v>
      </c>
      <c r="J1125">
        <v>0.13519999999999999</v>
      </c>
      <c r="K1125" t="s">
        <v>159</v>
      </c>
      <c r="L1125" s="31">
        <v>3.9999999999999998E-36</v>
      </c>
    </row>
    <row r="1126" spans="1:12" x14ac:dyDescent="0.3">
      <c r="A1126" t="s">
        <v>57</v>
      </c>
      <c r="B1126" t="s">
        <v>794</v>
      </c>
      <c r="C1126">
        <v>33067605</v>
      </c>
      <c r="D1126" t="s">
        <v>57</v>
      </c>
      <c r="E1126" t="s">
        <v>772</v>
      </c>
      <c r="F1126" t="s">
        <v>773</v>
      </c>
      <c r="G1126">
        <v>1</v>
      </c>
      <c r="H1126">
        <v>1</v>
      </c>
      <c r="I1126">
        <v>0.73</v>
      </c>
      <c r="J1126">
        <v>0.1091</v>
      </c>
      <c r="K1126" t="s">
        <v>159</v>
      </c>
      <c r="L1126" s="31">
        <v>3.9999999999999997E-24</v>
      </c>
    </row>
    <row r="1127" spans="1:12" x14ac:dyDescent="0.3">
      <c r="A1127" t="s">
        <v>57</v>
      </c>
      <c r="B1127" t="s">
        <v>795</v>
      </c>
      <c r="C1127">
        <v>35078996</v>
      </c>
      <c r="D1127" t="s">
        <v>57</v>
      </c>
      <c r="E1127" t="s">
        <v>772</v>
      </c>
      <c r="F1127" t="s">
        <v>773</v>
      </c>
      <c r="G1127">
        <v>1</v>
      </c>
      <c r="H1127">
        <v>1</v>
      </c>
      <c r="I1127">
        <v>0.22020000000000001</v>
      </c>
      <c r="J1127">
        <v>0.19675200000000001</v>
      </c>
      <c r="K1127" t="s">
        <v>796</v>
      </c>
      <c r="L1127" s="31">
        <v>2.0000000000000001E-17</v>
      </c>
    </row>
    <row r="1128" spans="1:12" x14ac:dyDescent="0.3">
      <c r="A1128" t="s">
        <v>57</v>
      </c>
      <c r="B1128" t="s">
        <v>797</v>
      </c>
      <c r="C1128">
        <v>35078996</v>
      </c>
      <c r="D1128" t="s">
        <v>57</v>
      </c>
      <c r="E1128" t="s">
        <v>772</v>
      </c>
      <c r="F1128" t="s">
        <v>773</v>
      </c>
      <c r="G1128">
        <v>1</v>
      </c>
      <c r="H1128">
        <v>1</v>
      </c>
      <c r="I1128">
        <v>0.22020000000000001</v>
      </c>
      <c r="J1128">
        <v>0.19620000000000001</v>
      </c>
      <c r="K1128" t="s">
        <v>796</v>
      </c>
      <c r="L1128" s="31">
        <v>2.9999999999999998E-18</v>
      </c>
    </row>
    <row r="1129" spans="1:12" x14ac:dyDescent="0.3">
      <c r="A1129" t="s">
        <v>57</v>
      </c>
      <c r="B1129" t="s">
        <v>798</v>
      </c>
      <c r="C1129">
        <v>35078996</v>
      </c>
      <c r="D1129" t="s">
        <v>57</v>
      </c>
      <c r="E1129" t="s">
        <v>772</v>
      </c>
      <c r="F1129" t="s">
        <v>773</v>
      </c>
      <c r="G1129">
        <v>1</v>
      </c>
      <c r="H1129">
        <v>1</v>
      </c>
      <c r="I1129">
        <v>0.22020000000000001</v>
      </c>
      <c r="J1129">
        <v>0.28139999999999998</v>
      </c>
      <c r="K1129" t="s">
        <v>799</v>
      </c>
      <c r="L1129" s="31">
        <v>6.9999999999999999E-35</v>
      </c>
    </row>
    <row r="1130" spans="1:12" x14ac:dyDescent="0.3">
      <c r="A1130" t="s">
        <v>57</v>
      </c>
      <c r="B1130" t="s">
        <v>800</v>
      </c>
      <c r="C1130">
        <v>35078996</v>
      </c>
      <c r="D1130" t="s">
        <v>57</v>
      </c>
      <c r="E1130" t="s">
        <v>772</v>
      </c>
      <c r="F1130" t="s">
        <v>773</v>
      </c>
      <c r="G1130">
        <v>1</v>
      </c>
      <c r="H1130">
        <v>1</v>
      </c>
      <c r="I1130">
        <v>0.22020000000000001</v>
      </c>
      <c r="J1130">
        <v>0.18174000000000001</v>
      </c>
      <c r="K1130" t="s">
        <v>801</v>
      </c>
      <c r="L1130" s="31">
        <v>8.0000000000000006E-15</v>
      </c>
    </row>
    <row r="1131" spans="1:12" x14ac:dyDescent="0.3">
      <c r="A1131" t="s">
        <v>57</v>
      </c>
      <c r="B1131" t="s">
        <v>802</v>
      </c>
      <c r="C1131">
        <v>35078996</v>
      </c>
      <c r="D1131" t="s">
        <v>57</v>
      </c>
      <c r="E1131" t="s">
        <v>772</v>
      </c>
      <c r="F1131" t="s">
        <v>773</v>
      </c>
      <c r="G1131">
        <v>1</v>
      </c>
      <c r="H1131">
        <v>1</v>
      </c>
      <c r="I1131">
        <v>0.22020000000000001</v>
      </c>
      <c r="J1131">
        <v>0.19570899999999999</v>
      </c>
      <c r="K1131" t="s">
        <v>796</v>
      </c>
      <c r="L1131" s="31">
        <v>5.9999999999999997E-18</v>
      </c>
    </row>
    <row r="1132" spans="1:12" x14ac:dyDescent="0.3">
      <c r="A1132" t="s">
        <v>57</v>
      </c>
      <c r="B1132" t="s">
        <v>803</v>
      </c>
      <c r="C1132">
        <v>35078996</v>
      </c>
      <c r="D1132" t="s">
        <v>57</v>
      </c>
      <c r="E1132" t="s">
        <v>772</v>
      </c>
      <c r="F1132" t="s">
        <v>773</v>
      </c>
      <c r="G1132">
        <v>1</v>
      </c>
      <c r="H1132">
        <v>1</v>
      </c>
      <c r="I1132">
        <v>0.22020000000000001</v>
      </c>
      <c r="J1132">
        <v>0.188221</v>
      </c>
      <c r="K1132" t="s">
        <v>801</v>
      </c>
      <c r="L1132" s="31">
        <v>4.0000000000000003E-17</v>
      </c>
    </row>
    <row r="1133" spans="1:12" x14ac:dyDescent="0.3">
      <c r="A1133" t="s">
        <v>57</v>
      </c>
      <c r="B1133" t="s">
        <v>804</v>
      </c>
      <c r="C1133">
        <v>35078996</v>
      </c>
      <c r="D1133" t="s">
        <v>57</v>
      </c>
      <c r="E1133" t="s">
        <v>772</v>
      </c>
      <c r="F1133" t="s">
        <v>773</v>
      </c>
      <c r="G1133">
        <v>1</v>
      </c>
      <c r="H1133">
        <v>1</v>
      </c>
      <c r="I1133">
        <v>0.22020000000000001</v>
      </c>
      <c r="J1133">
        <v>0.176315</v>
      </c>
      <c r="K1133" t="s">
        <v>805</v>
      </c>
      <c r="L1133" s="31">
        <v>2.9999999999999998E-15</v>
      </c>
    </row>
    <row r="1134" spans="1:12" x14ac:dyDescent="0.3">
      <c r="A1134" t="s">
        <v>57</v>
      </c>
      <c r="B1134" t="s">
        <v>806</v>
      </c>
      <c r="C1134">
        <v>35078996</v>
      </c>
      <c r="D1134" t="s">
        <v>57</v>
      </c>
      <c r="E1134" t="s">
        <v>772</v>
      </c>
      <c r="F1134" t="s">
        <v>773</v>
      </c>
      <c r="G1134">
        <v>1</v>
      </c>
      <c r="H1134">
        <v>1</v>
      </c>
      <c r="I1134">
        <v>0.22020000000000001</v>
      </c>
      <c r="J1134">
        <v>0.23111400000000001</v>
      </c>
      <c r="K1134" t="s">
        <v>807</v>
      </c>
      <c r="L1134" s="31">
        <v>5.9999999999999999E-24</v>
      </c>
    </row>
    <row r="1135" spans="1:12" x14ac:dyDescent="0.3">
      <c r="A1135" t="s">
        <v>57</v>
      </c>
      <c r="B1135" t="s">
        <v>756</v>
      </c>
      <c r="C1135">
        <v>35078996</v>
      </c>
      <c r="D1135" t="s">
        <v>57</v>
      </c>
      <c r="E1135" t="s">
        <v>772</v>
      </c>
      <c r="F1135" t="s">
        <v>773</v>
      </c>
      <c r="G1135">
        <v>1</v>
      </c>
      <c r="H1135">
        <v>1</v>
      </c>
      <c r="I1135">
        <v>0.22020000000000001</v>
      </c>
      <c r="J1135">
        <v>0.203571</v>
      </c>
      <c r="K1135" t="s">
        <v>808</v>
      </c>
      <c r="L1135" s="31">
        <v>1.0000000000000001E-18</v>
      </c>
    </row>
    <row r="1136" spans="1:12" x14ac:dyDescent="0.3">
      <c r="A1136" t="s">
        <v>57</v>
      </c>
      <c r="B1136" t="s">
        <v>758</v>
      </c>
      <c r="C1136">
        <v>33887147</v>
      </c>
      <c r="D1136" t="s">
        <v>57</v>
      </c>
      <c r="E1136" t="s">
        <v>772</v>
      </c>
      <c r="F1136" t="s">
        <v>773</v>
      </c>
      <c r="G1136">
        <v>1</v>
      </c>
      <c r="H1136">
        <v>1</v>
      </c>
      <c r="I1136">
        <v>0.28710000000000002</v>
      </c>
      <c r="J1136">
        <v>1.879E-3</v>
      </c>
      <c r="K1136" t="s">
        <v>809</v>
      </c>
      <c r="L1136" s="31">
        <v>4.0000000000000003E-15</v>
      </c>
    </row>
    <row r="1137" spans="1:12" x14ac:dyDescent="0.3">
      <c r="A1137" t="s">
        <v>57</v>
      </c>
      <c r="B1137" t="s">
        <v>748</v>
      </c>
      <c r="C1137">
        <v>22139419</v>
      </c>
      <c r="D1137" t="s">
        <v>57</v>
      </c>
      <c r="E1137" t="s">
        <v>772</v>
      </c>
      <c r="F1137" t="s">
        <v>773</v>
      </c>
      <c r="G1137">
        <v>1</v>
      </c>
      <c r="H1137">
        <v>1</v>
      </c>
      <c r="I1137" t="s">
        <v>463</v>
      </c>
      <c r="J1137">
        <v>3.6680000000000001</v>
      </c>
      <c r="K1137" t="s">
        <v>810</v>
      </c>
      <c r="L1137" s="31">
        <v>4.0000000000000003E-17</v>
      </c>
    </row>
    <row r="1138" spans="1:12" x14ac:dyDescent="0.3">
      <c r="A1138" t="s">
        <v>57</v>
      </c>
      <c r="B1138" t="s">
        <v>790</v>
      </c>
      <c r="C1138">
        <v>26910538</v>
      </c>
      <c r="D1138" t="s">
        <v>57</v>
      </c>
      <c r="E1138" t="s">
        <v>772</v>
      </c>
      <c r="F1138" t="s">
        <v>773</v>
      </c>
      <c r="G1138">
        <v>1</v>
      </c>
      <c r="H1138">
        <v>1</v>
      </c>
      <c r="I1138">
        <v>0.7</v>
      </c>
      <c r="J1138">
        <v>0.16</v>
      </c>
      <c r="K1138" t="s">
        <v>516</v>
      </c>
      <c r="L1138" s="31">
        <v>4E-55</v>
      </c>
    </row>
    <row r="1139" spans="1:12" x14ac:dyDescent="0.3">
      <c r="A1139" t="s">
        <v>57</v>
      </c>
      <c r="B1139" t="s">
        <v>811</v>
      </c>
      <c r="C1139">
        <v>29875488</v>
      </c>
      <c r="D1139" t="s">
        <v>57</v>
      </c>
      <c r="E1139" t="s">
        <v>772</v>
      </c>
      <c r="F1139" t="s">
        <v>773</v>
      </c>
      <c r="G1139">
        <v>1</v>
      </c>
      <c r="H1139">
        <v>1</v>
      </c>
      <c r="I1139">
        <v>0.28199999999999997</v>
      </c>
      <c r="J1139">
        <v>0.21</v>
      </c>
      <c r="K1139">
        <f>-0.15--0.27</f>
        <v>0.12000000000000002</v>
      </c>
      <c r="L1139" s="31">
        <v>7.0000000000000001E-15</v>
      </c>
    </row>
    <row r="1140" spans="1:12" x14ac:dyDescent="0.3">
      <c r="A1140" t="s">
        <v>57</v>
      </c>
      <c r="B1140" t="s">
        <v>812</v>
      </c>
      <c r="C1140">
        <v>29875488</v>
      </c>
      <c r="D1140" t="s">
        <v>57</v>
      </c>
      <c r="E1140" t="s">
        <v>772</v>
      </c>
      <c r="F1140" t="s">
        <v>773</v>
      </c>
      <c r="G1140">
        <v>1</v>
      </c>
      <c r="H1140">
        <v>1</v>
      </c>
      <c r="I1140">
        <v>0.28199999999999997</v>
      </c>
      <c r="J1140">
        <v>0.2</v>
      </c>
      <c r="K1140">
        <f>-0.14--0.26</f>
        <v>0.12</v>
      </c>
      <c r="L1140" s="31">
        <v>1E-13</v>
      </c>
    </row>
    <row r="1141" spans="1:12" x14ac:dyDescent="0.3">
      <c r="A1141" t="s">
        <v>57</v>
      </c>
      <c r="B1141" t="s">
        <v>813</v>
      </c>
      <c r="C1141">
        <v>29875488</v>
      </c>
      <c r="D1141" t="s">
        <v>57</v>
      </c>
      <c r="E1141" t="s">
        <v>772</v>
      </c>
      <c r="F1141" t="s">
        <v>773</v>
      </c>
      <c r="G1141">
        <v>1</v>
      </c>
      <c r="H1141">
        <v>1</v>
      </c>
      <c r="I1141">
        <v>0.28199999999999997</v>
      </c>
      <c r="J1141">
        <v>0.19</v>
      </c>
      <c r="K1141">
        <f>-0.13--0.25</f>
        <v>0.12</v>
      </c>
      <c r="L1141" s="31">
        <v>3.9999999999999999E-12</v>
      </c>
    </row>
    <row r="1142" spans="1:12" x14ac:dyDescent="0.3">
      <c r="A1142" t="s">
        <v>57</v>
      </c>
      <c r="B1142" t="s">
        <v>814</v>
      </c>
      <c r="C1142">
        <v>29875488</v>
      </c>
      <c r="D1142" t="s">
        <v>57</v>
      </c>
      <c r="E1142" t="s">
        <v>772</v>
      </c>
      <c r="F1142" t="s">
        <v>773</v>
      </c>
      <c r="G1142">
        <v>1</v>
      </c>
      <c r="H1142">
        <v>1</v>
      </c>
      <c r="I1142">
        <v>0.28199999999999997</v>
      </c>
      <c r="J1142">
        <v>0.19</v>
      </c>
      <c r="K1142">
        <f>-0.13--0.25</f>
        <v>0.12</v>
      </c>
      <c r="L1142" s="31">
        <v>9.9999999999999994E-12</v>
      </c>
    </row>
    <row r="1143" spans="1:12" x14ac:dyDescent="0.3">
      <c r="A1143" t="s">
        <v>57</v>
      </c>
      <c r="B1143" t="s">
        <v>815</v>
      </c>
      <c r="C1143">
        <v>29875488</v>
      </c>
      <c r="D1143" t="s">
        <v>57</v>
      </c>
      <c r="E1143" t="s">
        <v>772</v>
      </c>
      <c r="F1143" t="s">
        <v>773</v>
      </c>
      <c r="G1143">
        <v>1</v>
      </c>
      <c r="H1143">
        <v>1</v>
      </c>
      <c r="I1143">
        <v>0.28199999999999997</v>
      </c>
      <c r="J1143">
        <v>0.21</v>
      </c>
      <c r="K1143">
        <f>-0.15--0.27</f>
        <v>0.12000000000000002</v>
      </c>
      <c r="L1143" s="31">
        <v>2E-14</v>
      </c>
    </row>
    <row r="1144" spans="1:12" x14ac:dyDescent="0.3">
      <c r="A1144" t="s">
        <v>57</v>
      </c>
      <c r="B1144" t="s">
        <v>816</v>
      </c>
      <c r="C1144">
        <v>29875488</v>
      </c>
      <c r="D1144" t="s">
        <v>57</v>
      </c>
      <c r="E1144" t="s">
        <v>772</v>
      </c>
      <c r="F1144" t="s">
        <v>773</v>
      </c>
      <c r="G1144">
        <v>1</v>
      </c>
      <c r="H1144">
        <v>1</v>
      </c>
      <c r="I1144">
        <v>0.28199999999999997</v>
      </c>
      <c r="J1144">
        <v>0.25</v>
      </c>
      <c r="K1144">
        <f>-0.19--0.31</f>
        <v>0.12</v>
      </c>
      <c r="L1144" s="31">
        <v>2E-19</v>
      </c>
    </row>
    <row r="1145" spans="1:12" x14ac:dyDescent="0.3">
      <c r="A1145" t="s">
        <v>57</v>
      </c>
      <c r="B1145" t="s">
        <v>817</v>
      </c>
      <c r="C1145">
        <v>29875488</v>
      </c>
      <c r="D1145" t="s">
        <v>57</v>
      </c>
      <c r="E1145" t="s">
        <v>772</v>
      </c>
      <c r="F1145" t="s">
        <v>773</v>
      </c>
      <c r="G1145">
        <v>1</v>
      </c>
      <c r="H1145">
        <v>1</v>
      </c>
      <c r="I1145">
        <v>0.28199999999999997</v>
      </c>
      <c r="J1145">
        <v>0.2</v>
      </c>
      <c r="K1145">
        <f>-0.14--0.26</f>
        <v>0.12</v>
      </c>
      <c r="L1145" s="31">
        <v>1E-13</v>
      </c>
    </row>
    <row r="1146" spans="1:12" x14ac:dyDescent="0.3">
      <c r="A1146" t="s">
        <v>57</v>
      </c>
      <c r="B1146" t="s">
        <v>818</v>
      </c>
      <c r="C1146">
        <v>29875488</v>
      </c>
      <c r="D1146" t="s">
        <v>57</v>
      </c>
      <c r="E1146" t="s">
        <v>772</v>
      </c>
      <c r="F1146" t="s">
        <v>773</v>
      </c>
      <c r="G1146">
        <v>1</v>
      </c>
      <c r="H1146">
        <v>1</v>
      </c>
      <c r="I1146">
        <v>0.28199999999999997</v>
      </c>
      <c r="J1146">
        <v>0.28999999999999998</v>
      </c>
      <c r="K1146">
        <f>-0.23--0.35</f>
        <v>0.11999999999999997</v>
      </c>
      <c r="L1146" s="31">
        <v>3.0000000000000001E-26</v>
      </c>
    </row>
    <row r="1147" spans="1:12" x14ac:dyDescent="0.3">
      <c r="A1147" t="s">
        <v>57</v>
      </c>
      <c r="B1147" t="s">
        <v>819</v>
      </c>
      <c r="C1147">
        <v>29875488</v>
      </c>
      <c r="D1147" t="s">
        <v>57</v>
      </c>
      <c r="E1147" t="s">
        <v>772</v>
      </c>
      <c r="F1147" t="s">
        <v>773</v>
      </c>
      <c r="G1147">
        <v>1</v>
      </c>
      <c r="H1147">
        <v>1</v>
      </c>
      <c r="I1147">
        <v>0.28199999999999997</v>
      </c>
      <c r="J1147">
        <v>0.22</v>
      </c>
      <c r="K1147">
        <f>-0.16--0.28</f>
        <v>0.12000000000000002</v>
      </c>
      <c r="L1147" s="31">
        <v>2.0000000000000002E-15</v>
      </c>
    </row>
    <row r="1148" spans="1:12" x14ac:dyDescent="0.3">
      <c r="A1148" t="s">
        <v>57</v>
      </c>
      <c r="B1148" t="s">
        <v>820</v>
      </c>
      <c r="C1148">
        <v>29875488</v>
      </c>
      <c r="D1148" t="s">
        <v>57</v>
      </c>
      <c r="E1148" t="s">
        <v>772</v>
      </c>
      <c r="F1148" t="s">
        <v>773</v>
      </c>
      <c r="G1148">
        <v>1</v>
      </c>
      <c r="H1148">
        <v>1</v>
      </c>
      <c r="I1148">
        <v>0.28199999999999997</v>
      </c>
      <c r="J1148">
        <v>0.2</v>
      </c>
      <c r="K1148">
        <f>-0.14--0.26</f>
        <v>0.12</v>
      </c>
      <c r="L1148" s="31">
        <v>4.0000000000000001E-13</v>
      </c>
    </row>
    <row r="1149" spans="1:12" x14ac:dyDescent="0.3">
      <c r="A1149" t="s">
        <v>57</v>
      </c>
      <c r="B1149" t="s">
        <v>821</v>
      </c>
      <c r="C1149">
        <v>29875488</v>
      </c>
      <c r="D1149" t="s">
        <v>57</v>
      </c>
      <c r="E1149" t="s">
        <v>772</v>
      </c>
      <c r="F1149" t="s">
        <v>773</v>
      </c>
      <c r="G1149">
        <v>1</v>
      </c>
      <c r="H1149">
        <v>1</v>
      </c>
      <c r="I1149">
        <v>0.28199999999999997</v>
      </c>
      <c r="J1149">
        <v>0.26</v>
      </c>
      <c r="K1149">
        <f>-0.2--0.32</f>
        <v>0.12</v>
      </c>
      <c r="L1149" s="31">
        <v>9.9999999999999991E-22</v>
      </c>
    </row>
    <row r="1150" spans="1:12" x14ac:dyDescent="0.3">
      <c r="A1150" t="s">
        <v>57</v>
      </c>
      <c r="B1150" t="s">
        <v>822</v>
      </c>
      <c r="C1150">
        <v>29875488</v>
      </c>
      <c r="D1150" t="s">
        <v>57</v>
      </c>
      <c r="E1150" t="s">
        <v>772</v>
      </c>
      <c r="F1150" t="s">
        <v>773</v>
      </c>
      <c r="G1150">
        <v>1</v>
      </c>
      <c r="H1150">
        <v>1</v>
      </c>
      <c r="I1150">
        <v>0.28199999999999997</v>
      </c>
      <c r="J1150">
        <v>0.21</v>
      </c>
      <c r="K1150">
        <f>-0.15--0.27</f>
        <v>0.12000000000000002</v>
      </c>
      <c r="L1150" s="31">
        <v>8.0000000000000006E-15</v>
      </c>
    </row>
    <row r="1151" spans="1:12" x14ac:dyDescent="0.3">
      <c r="A1151" t="s">
        <v>57</v>
      </c>
      <c r="B1151" t="s">
        <v>823</v>
      </c>
      <c r="C1151">
        <v>29875488</v>
      </c>
      <c r="D1151" t="s">
        <v>57</v>
      </c>
      <c r="E1151" t="s">
        <v>772</v>
      </c>
      <c r="F1151" t="s">
        <v>773</v>
      </c>
      <c r="G1151">
        <v>1</v>
      </c>
      <c r="H1151">
        <v>1</v>
      </c>
      <c r="I1151">
        <v>0.28199999999999997</v>
      </c>
      <c r="J1151">
        <v>0.18</v>
      </c>
      <c r="K1151">
        <f>-0.12--0.24</f>
        <v>0.12</v>
      </c>
      <c r="L1151" s="31">
        <v>9.9999999999999994E-12</v>
      </c>
    </row>
    <row r="1152" spans="1:12" x14ac:dyDescent="0.3">
      <c r="A1152" t="s">
        <v>57</v>
      </c>
      <c r="B1152" t="s">
        <v>824</v>
      </c>
      <c r="C1152">
        <v>29875488</v>
      </c>
      <c r="D1152" t="s">
        <v>57</v>
      </c>
      <c r="E1152" t="s">
        <v>772</v>
      </c>
      <c r="F1152" t="s">
        <v>773</v>
      </c>
      <c r="G1152">
        <v>1</v>
      </c>
      <c r="H1152">
        <v>1</v>
      </c>
      <c r="I1152">
        <v>0.28199999999999997</v>
      </c>
      <c r="J1152">
        <v>0.26</v>
      </c>
      <c r="K1152">
        <f>-0.2--0.32</f>
        <v>0.12</v>
      </c>
      <c r="L1152" s="31">
        <v>8.0000000000000004E-22</v>
      </c>
    </row>
    <row r="1153" spans="1:12" x14ac:dyDescent="0.3">
      <c r="A1153" t="s">
        <v>57</v>
      </c>
      <c r="B1153" t="s">
        <v>825</v>
      </c>
      <c r="C1153">
        <v>29875488</v>
      </c>
      <c r="D1153" t="s">
        <v>57</v>
      </c>
      <c r="E1153" t="s">
        <v>772</v>
      </c>
      <c r="F1153" t="s">
        <v>773</v>
      </c>
      <c r="G1153">
        <v>1</v>
      </c>
      <c r="H1153">
        <v>1</v>
      </c>
      <c r="I1153">
        <v>0.28199999999999997</v>
      </c>
      <c r="J1153">
        <v>0.26</v>
      </c>
      <c r="K1153">
        <f>-0.2--0.32</f>
        <v>0.12</v>
      </c>
      <c r="L1153" s="31">
        <v>5.9999999999999998E-21</v>
      </c>
    </row>
    <row r="1154" spans="1:12" x14ac:dyDescent="0.3">
      <c r="A1154" t="s">
        <v>57</v>
      </c>
      <c r="B1154" t="s">
        <v>826</v>
      </c>
      <c r="C1154">
        <v>29875488</v>
      </c>
      <c r="D1154" t="s">
        <v>57</v>
      </c>
      <c r="E1154" t="s">
        <v>772</v>
      </c>
      <c r="F1154" t="s">
        <v>773</v>
      </c>
      <c r="G1154">
        <v>1</v>
      </c>
      <c r="H1154">
        <v>1</v>
      </c>
      <c r="I1154">
        <v>0.28199999999999997</v>
      </c>
      <c r="J1154">
        <v>0.24</v>
      </c>
      <c r="K1154">
        <f>-0.18--0.3</f>
        <v>0.12</v>
      </c>
      <c r="L1154" s="31">
        <v>2.0000000000000001E-18</v>
      </c>
    </row>
    <row r="1155" spans="1:12" x14ac:dyDescent="0.3">
      <c r="A1155" t="s">
        <v>57</v>
      </c>
      <c r="B1155" t="s">
        <v>827</v>
      </c>
      <c r="C1155">
        <v>29875488</v>
      </c>
      <c r="D1155" t="s">
        <v>57</v>
      </c>
      <c r="E1155" t="s">
        <v>772</v>
      </c>
      <c r="F1155" t="s">
        <v>773</v>
      </c>
      <c r="G1155">
        <v>1</v>
      </c>
      <c r="H1155">
        <v>1</v>
      </c>
      <c r="I1155">
        <v>0.28199999999999997</v>
      </c>
      <c r="J1155">
        <v>0.23</v>
      </c>
      <c r="K1155">
        <f>-0.17--0.29</f>
        <v>0.11999999999999997</v>
      </c>
      <c r="L1155" s="31">
        <v>1.0000000000000001E-17</v>
      </c>
    </row>
    <row r="1156" spans="1:12" x14ac:dyDescent="0.3">
      <c r="A1156" t="s">
        <v>57</v>
      </c>
      <c r="B1156" t="s">
        <v>828</v>
      </c>
      <c r="C1156">
        <v>29875488</v>
      </c>
      <c r="D1156" t="s">
        <v>57</v>
      </c>
      <c r="E1156" t="s">
        <v>772</v>
      </c>
      <c r="F1156" t="s">
        <v>773</v>
      </c>
      <c r="G1156">
        <v>1</v>
      </c>
      <c r="H1156">
        <v>1</v>
      </c>
      <c r="I1156">
        <v>0.28199999999999997</v>
      </c>
      <c r="J1156">
        <v>0.3</v>
      </c>
      <c r="K1156">
        <f>-0.24--0.36</f>
        <v>0.12</v>
      </c>
      <c r="L1156" s="31">
        <v>3.9999999999999998E-29</v>
      </c>
    </row>
    <row r="1157" spans="1:12" x14ac:dyDescent="0.3">
      <c r="A1157" t="s">
        <v>57</v>
      </c>
      <c r="B1157" t="s">
        <v>829</v>
      </c>
      <c r="C1157">
        <v>29875488</v>
      </c>
      <c r="D1157" t="s">
        <v>57</v>
      </c>
      <c r="E1157" t="s">
        <v>772</v>
      </c>
      <c r="F1157" t="s">
        <v>773</v>
      </c>
      <c r="G1157">
        <v>1</v>
      </c>
      <c r="H1157">
        <v>1</v>
      </c>
      <c r="I1157">
        <v>0.28199999999999997</v>
      </c>
      <c r="J1157">
        <v>0.19</v>
      </c>
      <c r="K1157" t="s">
        <v>830</v>
      </c>
      <c r="L1157" s="31">
        <v>2E-12</v>
      </c>
    </row>
    <row r="1158" spans="1:12" x14ac:dyDescent="0.3">
      <c r="A1158" t="s">
        <v>57</v>
      </c>
      <c r="B1158" t="s">
        <v>831</v>
      </c>
      <c r="C1158">
        <v>29875488</v>
      </c>
      <c r="D1158" t="s">
        <v>57</v>
      </c>
      <c r="E1158" t="s">
        <v>772</v>
      </c>
      <c r="F1158" t="s">
        <v>773</v>
      </c>
      <c r="G1158">
        <v>1</v>
      </c>
      <c r="H1158">
        <v>1</v>
      </c>
      <c r="I1158">
        <v>0.28199999999999997</v>
      </c>
      <c r="J1158">
        <v>0.19</v>
      </c>
      <c r="K1158">
        <f>-0.13--0.25</f>
        <v>0.12</v>
      </c>
      <c r="L1158" s="31">
        <v>9.9999999999999994E-12</v>
      </c>
    </row>
    <row r="1159" spans="1:12" x14ac:dyDescent="0.3">
      <c r="A1159" t="s">
        <v>57</v>
      </c>
      <c r="B1159" t="s">
        <v>832</v>
      </c>
      <c r="C1159">
        <v>29875488</v>
      </c>
      <c r="D1159" t="s">
        <v>57</v>
      </c>
      <c r="E1159" t="s">
        <v>772</v>
      </c>
      <c r="F1159" t="s">
        <v>773</v>
      </c>
      <c r="G1159">
        <v>1</v>
      </c>
      <c r="H1159">
        <v>1</v>
      </c>
      <c r="I1159">
        <v>0.28199999999999997</v>
      </c>
      <c r="J1159">
        <v>0.24</v>
      </c>
      <c r="K1159">
        <f>-0.18--0.3</f>
        <v>0.12</v>
      </c>
      <c r="L1159" s="31">
        <v>2.9999999999999998E-18</v>
      </c>
    </row>
    <row r="1160" spans="1:12" x14ac:dyDescent="0.3">
      <c r="A1160" t="s">
        <v>57</v>
      </c>
      <c r="B1160" t="s">
        <v>833</v>
      </c>
      <c r="C1160">
        <v>29875488</v>
      </c>
      <c r="D1160" t="s">
        <v>57</v>
      </c>
      <c r="E1160" t="s">
        <v>772</v>
      </c>
      <c r="F1160" t="s">
        <v>773</v>
      </c>
      <c r="G1160">
        <v>1</v>
      </c>
      <c r="H1160">
        <v>1</v>
      </c>
      <c r="I1160">
        <v>0.28199999999999997</v>
      </c>
      <c r="J1160">
        <v>0.19</v>
      </c>
      <c r="K1160">
        <f>-0.13--0.25</f>
        <v>0.12</v>
      </c>
      <c r="L1160" s="31">
        <v>3.9999999999999999E-12</v>
      </c>
    </row>
    <row r="1161" spans="1:12" x14ac:dyDescent="0.3">
      <c r="A1161" t="s">
        <v>57</v>
      </c>
      <c r="B1161" t="s">
        <v>834</v>
      </c>
      <c r="C1161">
        <v>29875488</v>
      </c>
      <c r="D1161" t="s">
        <v>57</v>
      </c>
      <c r="E1161" t="s">
        <v>772</v>
      </c>
      <c r="F1161" t="s">
        <v>773</v>
      </c>
      <c r="G1161">
        <v>1</v>
      </c>
      <c r="H1161">
        <v>1</v>
      </c>
      <c r="I1161">
        <v>0.28199999999999997</v>
      </c>
      <c r="J1161">
        <v>0.21</v>
      </c>
      <c r="K1161">
        <f>-0.15--0.27</f>
        <v>0.12000000000000002</v>
      </c>
      <c r="L1161" s="31">
        <v>2E-14</v>
      </c>
    </row>
    <row r="1162" spans="1:12" x14ac:dyDescent="0.3">
      <c r="A1162" t="s">
        <v>57</v>
      </c>
      <c r="B1162" t="s">
        <v>835</v>
      </c>
      <c r="C1162">
        <v>35285134</v>
      </c>
      <c r="D1162" t="s">
        <v>57</v>
      </c>
      <c r="E1162" t="s">
        <v>772</v>
      </c>
      <c r="F1162" t="s">
        <v>773</v>
      </c>
      <c r="G1162">
        <v>1</v>
      </c>
      <c r="H1162">
        <v>1</v>
      </c>
      <c r="I1162" t="s">
        <v>463</v>
      </c>
      <c r="J1162" t="s">
        <v>159</v>
      </c>
      <c r="K1162" t="s">
        <v>159</v>
      </c>
      <c r="L1162" s="31">
        <v>1E-14</v>
      </c>
    </row>
    <row r="1163" spans="1:12" x14ac:dyDescent="0.3">
      <c r="A1163" t="s">
        <v>57</v>
      </c>
      <c r="B1163" t="s">
        <v>748</v>
      </c>
      <c r="C1163">
        <v>34553764</v>
      </c>
      <c r="D1163" t="s">
        <v>57</v>
      </c>
      <c r="E1163" t="s">
        <v>772</v>
      </c>
      <c r="F1163" t="s">
        <v>773</v>
      </c>
      <c r="G1163">
        <v>1</v>
      </c>
      <c r="H1163">
        <v>1</v>
      </c>
      <c r="I1163">
        <v>0.317247</v>
      </c>
      <c r="J1163">
        <v>3.1294708</v>
      </c>
      <c r="K1163" t="s">
        <v>836</v>
      </c>
      <c r="L1163" s="31">
        <v>8.9999999999999995E-15</v>
      </c>
    </row>
    <row r="1164" spans="1:12" x14ac:dyDescent="0.3">
      <c r="A1164" t="s">
        <v>57</v>
      </c>
      <c r="B1164" t="s">
        <v>837</v>
      </c>
      <c r="C1164">
        <v>35285134</v>
      </c>
      <c r="D1164" t="s">
        <v>57</v>
      </c>
      <c r="E1164" t="s">
        <v>772</v>
      </c>
      <c r="F1164" t="s">
        <v>773</v>
      </c>
      <c r="G1164">
        <v>1</v>
      </c>
      <c r="H1164">
        <v>1</v>
      </c>
      <c r="I1164" t="s">
        <v>463</v>
      </c>
      <c r="J1164" t="s">
        <v>159</v>
      </c>
      <c r="K1164" t="s">
        <v>159</v>
      </c>
      <c r="L1164" s="31">
        <v>2.0000000000000001E-13</v>
      </c>
    </row>
    <row r="1165" spans="1:12" x14ac:dyDescent="0.3">
      <c r="A1165" t="s">
        <v>57</v>
      </c>
      <c r="B1165" t="s">
        <v>838</v>
      </c>
      <c r="C1165">
        <v>35213538</v>
      </c>
      <c r="D1165" t="s">
        <v>57</v>
      </c>
      <c r="E1165" t="s">
        <v>772</v>
      </c>
      <c r="F1165" t="s">
        <v>773</v>
      </c>
      <c r="G1165">
        <v>1</v>
      </c>
      <c r="H1165">
        <v>1</v>
      </c>
      <c r="I1165">
        <v>0.71210600000000002</v>
      </c>
      <c r="J1165">
        <v>3.4061599999999997E-2</v>
      </c>
      <c r="K1165" t="s">
        <v>839</v>
      </c>
      <c r="L1165" s="31">
        <v>8E-14</v>
      </c>
    </row>
    <row r="1166" spans="1:12" x14ac:dyDescent="0.3">
      <c r="A1166" t="s">
        <v>57</v>
      </c>
      <c r="B1166" t="s">
        <v>748</v>
      </c>
      <c r="C1166">
        <v>34594039</v>
      </c>
      <c r="D1166" t="s">
        <v>57</v>
      </c>
      <c r="E1166" t="s">
        <v>772</v>
      </c>
      <c r="F1166" t="s">
        <v>773</v>
      </c>
      <c r="G1166">
        <v>1</v>
      </c>
      <c r="H1166">
        <v>1</v>
      </c>
      <c r="I1166">
        <v>0.38211099999999998</v>
      </c>
      <c r="J1166">
        <v>2.6865300000000002E-2</v>
      </c>
      <c r="K1166" t="s">
        <v>840</v>
      </c>
      <c r="L1166" s="31">
        <v>2.9999999999999998E-15</v>
      </c>
    </row>
    <row r="1167" spans="1:12" x14ac:dyDescent="0.3">
      <c r="A1167" t="s">
        <v>57</v>
      </c>
      <c r="B1167" t="s">
        <v>841</v>
      </c>
      <c r="C1167">
        <v>35213538</v>
      </c>
      <c r="D1167" t="s">
        <v>57</v>
      </c>
      <c r="E1167" t="s">
        <v>772</v>
      </c>
      <c r="F1167" t="s">
        <v>773</v>
      </c>
      <c r="G1167">
        <v>1</v>
      </c>
      <c r="H1167">
        <v>1</v>
      </c>
      <c r="I1167">
        <v>0.712171</v>
      </c>
      <c r="J1167">
        <v>2.88045E-2</v>
      </c>
      <c r="K1167" t="s">
        <v>842</v>
      </c>
      <c r="L1167" s="31">
        <v>3E-10</v>
      </c>
    </row>
    <row r="1168" spans="1:12" x14ac:dyDescent="0.3">
      <c r="A1168" t="s">
        <v>57</v>
      </c>
      <c r="B1168" t="s">
        <v>767</v>
      </c>
      <c r="C1168">
        <v>34594039</v>
      </c>
      <c r="D1168" t="s">
        <v>57</v>
      </c>
      <c r="E1168" t="s">
        <v>772</v>
      </c>
      <c r="F1168" t="s">
        <v>773</v>
      </c>
      <c r="G1168">
        <v>1</v>
      </c>
      <c r="H1168">
        <v>1</v>
      </c>
      <c r="I1168" t="s">
        <v>463</v>
      </c>
      <c r="J1168">
        <v>1.24E-2</v>
      </c>
      <c r="K1168" t="s">
        <v>843</v>
      </c>
      <c r="L1168" s="31">
        <v>1.9999999999999999E-11</v>
      </c>
    </row>
    <row r="1169" spans="1:12" x14ac:dyDescent="0.3">
      <c r="A1169" t="s">
        <v>57</v>
      </c>
      <c r="B1169" t="s">
        <v>844</v>
      </c>
      <c r="C1169">
        <v>34594039</v>
      </c>
      <c r="D1169" t="s">
        <v>57</v>
      </c>
      <c r="E1169" t="s">
        <v>772</v>
      </c>
      <c r="F1169" t="s">
        <v>773</v>
      </c>
      <c r="G1169">
        <v>1</v>
      </c>
      <c r="H1169">
        <v>1</v>
      </c>
      <c r="I1169" t="s">
        <v>463</v>
      </c>
      <c r="J1169">
        <v>1.84E-2</v>
      </c>
      <c r="K1169" t="s">
        <v>845</v>
      </c>
      <c r="L1169" s="31">
        <v>1.0000000000000001E-15</v>
      </c>
    </row>
    <row r="1170" spans="1:12" x14ac:dyDescent="0.3">
      <c r="A1170" t="s">
        <v>57</v>
      </c>
      <c r="B1170" t="s">
        <v>462</v>
      </c>
      <c r="C1170">
        <v>34594039</v>
      </c>
      <c r="D1170" t="s">
        <v>57</v>
      </c>
      <c r="E1170" t="s">
        <v>772</v>
      </c>
      <c r="F1170" t="s">
        <v>773</v>
      </c>
      <c r="G1170">
        <v>1</v>
      </c>
      <c r="H1170">
        <v>1</v>
      </c>
      <c r="I1170" t="s">
        <v>463</v>
      </c>
      <c r="J1170">
        <v>1.3599999999999999E-2</v>
      </c>
      <c r="K1170" t="s">
        <v>736</v>
      </c>
      <c r="L1170" s="31">
        <v>1.0000000000000001E-9</v>
      </c>
    </row>
    <row r="1171" spans="1:12" x14ac:dyDescent="0.3">
      <c r="A1171" t="s">
        <v>57</v>
      </c>
      <c r="B1171" t="s">
        <v>748</v>
      </c>
      <c r="C1171">
        <v>34594039</v>
      </c>
      <c r="D1171" t="s">
        <v>57</v>
      </c>
      <c r="E1171" t="s">
        <v>772</v>
      </c>
      <c r="F1171" t="s">
        <v>773</v>
      </c>
      <c r="G1171">
        <v>1</v>
      </c>
      <c r="H1171">
        <v>1</v>
      </c>
      <c r="I1171" t="s">
        <v>463</v>
      </c>
      <c r="J1171">
        <v>5.1999999999999998E-2</v>
      </c>
      <c r="K1171" t="s">
        <v>846</v>
      </c>
      <c r="L1171" s="31">
        <v>7.9999999999999996E-143</v>
      </c>
    </row>
    <row r="1172" spans="1:12" x14ac:dyDescent="0.3">
      <c r="A1172" t="s">
        <v>57</v>
      </c>
      <c r="B1172" t="s">
        <v>847</v>
      </c>
      <c r="C1172">
        <v>37563310</v>
      </c>
      <c r="D1172" t="s">
        <v>57</v>
      </c>
      <c r="E1172" t="s">
        <v>772</v>
      </c>
      <c r="F1172" t="s">
        <v>773</v>
      </c>
      <c r="G1172">
        <v>1</v>
      </c>
      <c r="H1172">
        <v>1</v>
      </c>
      <c r="I1172">
        <v>0.73</v>
      </c>
      <c r="J1172">
        <v>0.123</v>
      </c>
      <c r="K1172" t="s">
        <v>848</v>
      </c>
      <c r="L1172" s="31">
        <v>3.0000000000000003E-20</v>
      </c>
    </row>
    <row r="1173" spans="1:12" x14ac:dyDescent="0.3">
      <c r="A1173" t="s">
        <v>57</v>
      </c>
      <c r="B1173" t="s">
        <v>849</v>
      </c>
      <c r="C1173">
        <v>34648354</v>
      </c>
      <c r="D1173" t="s">
        <v>57</v>
      </c>
      <c r="E1173" t="s">
        <v>772</v>
      </c>
      <c r="F1173" t="s">
        <v>773</v>
      </c>
      <c r="G1173">
        <v>1</v>
      </c>
      <c r="H1173">
        <v>1</v>
      </c>
      <c r="I1173">
        <v>0.72</v>
      </c>
      <c r="J1173">
        <v>0.11</v>
      </c>
      <c r="K1173" t="s">
        <v>850</v>
      </c>
      <c r="L1173" s="31">
        <v>5.9999999999999997E-14</v>
      </c>
    </row>
    <row r="1174" spans="1:12" x14ac:dyDescent="0.3">
      <c r="A1174" t="s">
        <v>57</v>
      </c>
      <c r="B1174" t="s">
        <v>851</v>
      </c>
      <c r="C1174">
        <v>34648354</v>
      </c>
      <c r="D1174" t="s">
        <v>57</v>
      </c>
      <c r="E1174" t="s">
        <v>772</v>
      </c>
      <c r="F1174" t="s">
        <v>773</v>
      </c>
      <c r="G1174">
        <v>1</v>
      </c>
      <c r="H1174">
        <v>1</v>
      </c>
      <c r="I1174">
        <v>0.72</v>
      </c>
      <c r="J1174">
        <v>0.23100000000000001</v>
      </c>
      <c r="K1174" t="s">
        <v>852</v>
      </c>
      <c r="L1174" s="31">
        <v>1E-58</v>
      </c>
    </row>
    <row r="1175" spans="1:12" x14ac:dyDescent="0.3">
      <c r="A1175" t="s">
        <v>57</v>
      </c>
      <c r="B1175" t="s">
        <v>853</v>
      </c>
      <c r="C1175">
        <v>34648354</v>
      </c>
      <c r="D1175" t="s">
        <v>57</v>
      </c>
      <c r="E1175" t="s">
        <v>772</v>
      </c>
      <c r="F1175" t="s">
        <v>773</v>
      </c>
      <c r="G1175">
        <v>1</v>
      </c>
      <c r="H1175">
        <v>1</v>
      </c>
      <c r="I1175">
        <v>0.72</v>
      </c>
      <c r="J1175">
        <v>0.108</v>
      </c>
      <c r="K1175" t="s">
        <v>854</v>
      </c>
      <c r="L1175" s="31">
        <v>8E-14</v>
      </c>
    </row>
    <row r="1176" spans="1:12" x14ac:dyDescent="0.3">
      <c r="A1176" t="s">
        <v>57</v>
      </c>
      <c r="B1176" t="s">
        <v>855</v>
      </c>
      <c r="C1176">
        <v>34648354</v>
      </c>
      <c r="D1176" t="s">
        <v>57</v>
      </c>
      <c r="E1176" t="s">
        <v>772</v>
      </c>
      <c r="F1176" t="s">
        <v>773</v>
      </c>
      <c r="G1176">
        <v>1</v>
      </c>
      <c r="H1176">
        <v>1</v>
      </c>
      <c r="I1176">
        <v>0.72</v>
      </c>
      <c r="J1176">
        <v>0.20499999999999999</v>
      </c>
      <c r="K1176" t="s">
        <v>856</v>
      </c>
      <c r="L1176" s="31">
        <v>1.9999999999999999E-44</v>
      </c>
    </row>
    <row r="1177" spans="1:12" x14ac:dyDescent="0.3">
      <c r="A1177" t="s">
        <v>57</v>
      </c>
      <c r="B1177" t="s">
        <v>857</v>
      </c>
      <c r="C1177">
        <v>34648354</v>
      </c>
      <c r="D1177" t="s">
        <v>57</v>
      </c>
      <c r="E1177" t="s">
        <v>772</v>
      </c>
      <c r="F1177" t="s">
        <v>773</v>
      </c>
      <c r="G1177">
        <v>1</v>
      </c>
      <c r="H1177">
        <v>1</v>
      </c>
      <c r="I1177">
        <v>0.72</v>
      </c>
      <c r="J1177">
        <v>0.156</v>
      </c>
      <c r="K1177" t="s">
        <v>858</v>
      </c>
      <c r="L1177" s="31">
        <v>3.0000000000000003E-29</v>
      </c>
    </row>
    <row r="1178" spans="1:12" x14ac:dyDescent="0.3">
      <c r="A1178" t="s">
        <v>57</v>
      </c>
      <c r="B1178" t="s">
        <v>859</v>
      </c>
      <c r="C1178">
        <v>34648354</v>
      </c>
      <c r="D1178" t="s">
        <v>57</v>
      </c>
      <c r="E1178" t="s">
        <v>772</v>
      </c>
      <c r="F1178" t="s">
        <v>773</v>
      </c>
      <c r="G1178">
        <v>1</v>
      </c>
      <c r="H1178">
        <v>1</v>
      </c>
      <c r="I1178">
        <v>0.72</v>
      </c>
      <c r="J1178">
        <v>0.157</v>
      </c>
      <c r="K1178" t="s">
        <v>858</v>
      </c>
      <c r="L1178" s="31">
        <v>6.9999999999999995E-29</v>
      </c>
    </row>
    <row r="1179" spans="1:12" x14ac:dyDescent="0.3">
      <c r="A1179" t="s">
        <v>57</v>
      </c>
      <c r="B1179" t="s">
        <v>860</v>
      </c>
      <c r="C1179">
        <v>34648354</v>
      </c>
      <c r="D1179" t="s">
        <v>57</v>
      </c>
      <c r="E1179" t="s">
        <v>772</v>
      </c>
      <c r="F1179" t="s">
        <v>773</v>
      </c>
      <c r="G1179">
        <v>1</v>
      </c>
      <c r="H1179">
        <v>1</v>
      </c>
      <c r="I1179">
        <v>0.72</v>
      </c>
      <c r="J1179">
        <v>0.14199999999999999</v>
      </c>
      <c r="K1179" t="s">
        <v>861</v>
      </c>
      <c r="L1179" s="31">
        <v>3E-24</v>
      </c>
    </row>
    <row r="1180" spans="1:12" x14ac:dyDescent="0.3">
      <c r="A1180" t="s">
        <v>57</v>
      </c>
      <c r="B1180" t="s">
        <v>862</v>
      </c>
      <c r="C1180">
        <v>34648354</v>
      </c>
      <c r="D1180" t="s">
        <v>57</v>
      </c>
      <c r="E1180" t="s">
        <v>772</v>
      </c>
      <c r="F1180" t="s">
        <v>773</v>
      </c>
      <c r="G1180">
        <v>1</v>
      </c>
      <c r="H1180">
        <v>1</v>
      </c>
      <c r="I1180">
        <v>0.72</v>
      </c>
      <c r="J1180">
        <v>0.20899999999999999</v>
      </c>
      <c r="K1180" t="s">
        <v>863</v>
      </c>
      <c r="L1180" s="31">
        <v>3.9999999999999999E-48</v>
      </c>
    </row>
    <row r="1181" spans="1:12" x14ac:dyDescent="0.3">
      <c r="A1181" t="s">
        <v>57</v>
      </c>
      <c r="B1181" t="s">
        <v>864</v>
      </c>
      <c r="C1181">
        <v>34648354</v>
      </c>
      <c r="D1181" t="s">
        <v>57</v>
      </c>
      <c r="E1181" t="s">
        <v>772</v>
      </c>
      <c r="F1181" t="s">
        <v>773</v>
      </c>
      <c r="G1181">
        <v>1</v>
      </c>
      <c r="H1181">
        <v>1</v>
      </c>
      <c r="I1181">
        <v>0.72</v>
      </c>
      <c r="J1181">
        <v>0.11</v>
      </c>
      <c r="K1181" t="s">
        <v>865</v>
      </c>
      <c r="L1181" s="31">
        <v>1E-14</v>
      </c>
    </row>
    <row r="1182" spans="1:12" x14ac:dyDescent="0.3">
      <c r="A1182" t="s">
        <v>57</v>
      </c>
      <c r="B1182" t="s">
        <v>866</v>
      </c>
      <c r="C1182">
        <v>34648354</v>
      </c>
      <c r="D1182" t="s">
        <v>57</v>
      </c>
      <c r="E1182" t="s">
        <v>772</v>
      </c>
      <c r="F1182" t="s">
        <v>773</v>
      </c>
      <c r="G1182">
        <v>1</v>
      </c>
      <c r="H1182">
        <v>1</v>
      </c>
      <c r="I1182">
        <v>0.72</v>
      </c>
      <c r="J1182">
        <v>0.14399999999999999</v>
      </c>
      <c r="K1182" t="s">
        <v>867</v>
      </c>
      <c r="L1182" s="31">
        <v>9.9999999999999992E-25</v>
      </c>
    </row>
    <row r="1183" spans="1:12" x14ac:dyDescent="0.3">
      <c r="A1183" t="s">
        <v>57</v>
      </c>
      <c r="B1183" t="s">
        <v>868</v>
      </c>
      <c r="C1183">
        <v>34648354</v>
      </c>
      <c r="D1183" t="s">
        <v>57</v>
      </c>
      <c r="E1183" t="s">
        <v>772</v>
      </c>
      <c r="F1183" t="s">
        <v>773</v>
      </c>
      <c r="G1183">
        <v>1</v>
      </c>
      <c r="H1183">
        <v>1</v>
      </c>
      <c r="I1183">
        <v>0.72</v>
      </c>
      <c r="J1183">
        <v>0.18</v>
      </c>
      <c r="K1183" t="s">
        <v>869</v>
      </c>
      <c r="L1183" s="31">
        <v>1.9999999999999999E-36</v>
      </c>
    </row>
    <row r="1184" spans="1:12" x14ac:dyDescent="0.3">
      <c r="A1184" t="s">
        <v>57</v>
      </c>
      <c r="B1184" t="s">
        <v>870</v>
      </c>
      <c r="C1184">
        <v>34648354</v>
      </c>
      <c r="D1184" t="s">
        <v>57</v>
      </c>
      <c r="E1184" t="s">
        <v>772</v>
      </c>
      <c r="F1184" t="s">
        <v>773</v>
      </c>
      <c r="G1184">
        <v>1</v>
      </c>
      <c r="H1184">
        <v>1</v>
      </c>
      <c r="I1184">
        <v>0.72</v>
      </c>
      <c r="J1184">
        <v>0.104</v>
      </c>
      <c r="K1184" t="s">
        <v>871</v>
      </c>
      <c r="L1184" s="31">
        <v>9E-13</v>
      </c>
    </row>
    <row r="1185" spans="1:12" x14ac:dyDescent="0.3">
      <c r="A1185" t="s">
        <v>57</v>
      </c>
      <c r="B1185" t="s">
        <v>691</v>
      </c>
      <c r="C1185">
        <v>34648354</v>
      </c>
      <c r="D1185" t="s">
        <v>57</v>
      </c>
      <c r="E1185" t="s">
        <v>772</v>
      </c>
      <c r="F1185" t="s">
        <v>773</v>
      </c>
      <c r="G1185">
        <v>1</v>
      </c>
      <c r="H1185">
        <v>1</v>
      </c>
      <c r="I1185">
        <v>0.72</v>
      </c>
      <c r="J1185">
        <v>0.16800000000000001</v>
      </c>
      <c r="K1185" t="s">
        <v>872</v>
      </c>
      <c r="L1185" s="31">
        <v>9.0000000000000001E-32</v>
      </c>
    </row>
    <row r="1186" spans="1:12" x14ac:dyDescent="0.3">
      <c r="A1186" t="s">
        <v>57</v>
      </c>
      <c r="B1186" t="s">
        <v>873</v>
      </c>
      <c r="C1186">
        <v>34648354</v>
      </c>
      <c r="D1186" t="s">
        <v>57</v>
      </c>
      <c r="E1186" t="s">
        <v>772</v>
      </c>
      <c r="F1186" t="s">
        <v>773</v>
      </c>
      <c r="G1186">
        <v>1</v>
      </c>
      <c r="H1186">
        <v>1</v>
      </c>
      <c r="I1186">
        <v>0.72</v>
      </c>
      <c r="J1186">
        <v>0.112</v>
      </c>
      <c r="K1186" t="s">
        <v>874</v>
      </c>
      <c r="L1186" s="31">
        <v>1E-14</v>
      </c>
    </row>
    <row r="1187" spans="1:12" x14ac:dyDescent="0.3">
      <c r="A1187" t="s">
        <v>57</v>
      </c>
      <c r="B1187" t="s">
        <v>875</v>
      </c>
      <c r="C1187">
        <v>34648354</v>
      </c>
      <c r="D1187" t="s">
        <v>57</v>
      </c>
      <c r="E1187" t="s">
        <v>772</v>
      </c>
      <c r="F1187" t="s">
        <v>773</v>
      </c>
      <c r="G1187">
        <v>1</v>
      </c>
      <c r="H1187">
        <v>1</v>
      </c>
      <c r="I1187">
        <v>0.72</v>
      </c>
      <c r="J1187">
        <v>0.109</v>
      </c>
      <c r="K1187" t="s">
        <v>763</v>
      </c>
      <c r="L1187" s="31">
        <v>5.0000000000000002E-14</v>
      </c>
    </row>
    <row r="1188" spans="1:12" x14ac:dyDescent="0.3">
      <c r="A1188" t="s">
        <v>57</v>
      </c>
      <c r="B1188" t="s">
        <v>876</v>
      </c>
      <c r="C1188">
        <v>34648354</v>
      </c>
      <c r="D1188" t="s">
        <v>57</v>
      </c>
      <c r="E1188" t="s">
        <v>772</v>
      </c>
      <c r="F1188" t="s">
        <v>773</v>
      </c>
      <c r="G1188">
        <v>1</v>
      </c>
      <c r="H1188">
        <v>1</v>
      </c>
      <c r="I1188">
        <v>0.72</v>
      </c>
      <c r="J1188">
        <v>0.24199999999999999</v>
      </c>
      <c r="K1188" t="s">
        <v>877</v>
      </c>
      <c r="L1188" s="31">
        <v>1.9999999999999999E-64</v>
      </c>
    </row>
    <row r="1189" spans="1:12" x14ac:dyDescent="0.3">
      <c r="A1189" t="s">
        <v>57</v>
      </c>
      <c r="B1189" t="s">
        <v>878</v>
      </c>
      <c r="C1189">
        <v>34648354</v>
      </c>
      <c r="D1189" t="s">
        <v>57</v>
      </c>
      <c r="E1189" t="s">
        <v>772</v>
      </c>
      <c r="F1189" t="s">
        <v>773</v>
      </c>
      <c r="G1189">
        <v>1</v>
      </c>
      <c r="H1189">
        <v>1</v>
      </c>
      <c r="I1189">
        <v>0.72</v>
      </c>
      <c r="J1189">
        <v>0.16</v>
      </c>
      <c r="K1189" t="s">
        <v>879</v>
      </c>
      <c r="L1189" s="31">
        <v>9.9999999999999997E-29</v>
      </c>
    </row>
    <row r="1190" spans="1:12" x14ac:dyDescent="0.3">
      <c r="A1190" t="s">
        <v>57</v>
      </c>
      <c r="B1190" t="s">
        <v>760</v>
      </c>
      <c r="C1190">
        <v>34648354</v>
      </c>
      <c r="D1190" t="s">
        <v>57</v>
      </c>
      <c r="E1190" t="s">
        <v>772</v>
      </c>
      <c r="F1190" t="s">
        <v>773</v>
      </c>
      <c r="G1190">
        <v>1</v>
      </c>
      <c r="H1190">
        <v>1</v>
      </c>
      <c r="I1190">
        <v>0.72</v>
      </c>
      <c r="J1190">
        <v>0.30499999999999999</v>
      </c>
      <c r="K1190" t="s">
        <v>880</v>
      </c>
      <c r="L1190" s="31">
        <v>7.9999999999999995E-102</v>
      </c>
    </row>
    <row r="1191" spans="1:12" x14ac:dyDescent="0.3">
      <c r="A1191" t="s">
        <v>57</v>
      </c>
      <c r="B1191" t="s">
        <v>881</v>
      </c>
      <c r="C1191">
        <v>34648354</v>
      </c>
      <c r="D1191" t="s">
        <v>57</v>
      </c>
      <c r="E1191" t="s">
        <v>772</v>
      </c>
      <c r="F1191" t="s">
        <v>773</v>
      </c>
      <c r="G1191">
        <v>1</v>
      </c>
      <c r="H1191">
        <v>1</v>
      </c>
      <c r="I1191">
        <v>0.72</v>
      </c>
      <c r="J1191">
        <v>0.11899999999999999</v>
      </c>
      <c r="K1191" t="s">
        <v>882</v>
      </c>
      <c r="L1191" s="31">
        <v>1.0000000000000001E-15</v>
      </c>
    </row>
    <row r="1192" spans="1:12" x14ac:dyDescent="0.3">
      <c r="A1192" t="s">
        <v>57</v>
      </c>
      <c r="B1192" t="s">
        <v>883</v>
      </c>
      <c r="C1192">
        <v>34648354</v>
      </c>
      <c r="D1192" t="s">
        <v>57</v>
      </c>
      <c r="E1192" t="s">
        <v>772</v>
      </c>
      <c r="F1192" t="s">
        <v>773</v>
      </c>
      <c r="G1192">
        <v>1</v>
      </c>
      <c r="H1192">
        <v>1</v>
      </c>
      <c r="I1192">
        <v>0.72</v>
      </c>
      <c r="J1192">
        <v>0.16400000000000001</v>
      </c>
      <c r="K1192" t="s">
        <v>884</v>
      </c>
      <c r="L1192" s="31">
        <v>2.0000000000000002E-30</v>
      </c>
    </row>
    <row r="1193" spans="1:12" x14ac:dyDescent="0.3">
      <c r="A1193" t="s">
        <v>57</v>
      </c>
      <c r="B1193" t="s">
        <v>885</v>
      </c>
      <c r="C1193">
        <v>34648354</v>
      </c>
      <c r="D1193" t="s">
        <v>57</v>
      </c>
      <c r="E1193" t="s">
        <v>772</v>
      </c>
      <c r="F1193" t="s">
        <v>773</v>
      </c>
      <c r="G1193">
        <v>1</v>
      </c>
      <c r="H1193">
        <v>1</v>
      </c>
      <c r="I1193">
        <v>0.72</v>
      </c>
      <c r="J1193">
        <v>0.107</v>
      </c>
      <c r="K1193" t="s">
        <v>769</v>
      </c>
      <c r="L1193" s="31">
        <v>4.0000000000000001E-13</v>
      </c>
    </row>
    <row r="1194" spans="1:12" x14ac:dyDescent="0.3">
      <c r="A1194" t="s">
        <v>57</v>
      </c>
      <c r="B1194" t="s">
        <v>886</v>
      </c>
      <c r="C1194">
        <v>34648354</v>
      </c>
      <c r="D1194" t="s">
        <v>57</v>
      </c>
      <c r="E1194" t="s">
        <v>772</v>
      </c>
      <c r="F1194" t="s">
        <v>773</v>
      </c>
      <c r="G1194">
        <v>1</v>
      </c>
      <c r="H1194">
        <v>1</v>
      </c>
      <c r="I1194">
        <v>0.72</v>
      </c>
      <c r="J1194">
        <v>0.21199999999999999</v>
      </c>
      <c r="K1194" t="s">
        <v>863</v>
      </c>
      <c r="L1194" s="31">
        <v>3E-49</v>
      </c>
    </row>
    <row r="1195" spans="1:12" x14ac:dyDescent="0.3">
      <c r="A1195" t="s">
        <v>57</v>
      </c>
      <c r="B1195" t="s">
        <v>886</v>
      </c>
      <c r="C1195">
        <v>34648354</v>
      </c>
      <c r="D1195" t="s">
        <v>57</v>
      </c>
      <c r="E1195" t="s">
        <v>772</v>
      </c>
      <c r="F1195" t="s">
        <v>773</v>
      </c>
      <c r="G1195">
        <v>1</v>
      </c>
      <c r="H1195">
        <v>1</v>
      </c>
      <c r="I1195">
        <v>0.72</v>
      </c>
      <c r="J1195">
        <v>0.152</v>
      </c>
      <c r="K1195" t="s">
        <v>887</v>
      </c>
      <c r="L1195" s="31">
        <v>3E-28</v>
      </c>
    </row>
    <row r="1196" spans="1:12" x14ac:dyDescent="0.3">
      <c r="A1196" t="s">
        <v>57</v>
      </c>
      <c r="B1196" t="s">
        <v>888</v>
      </c>
      <c r="C1196">
        <v>34648354</v>
      </c>
      <c r="D1196" t="s">
        <v>57</v>
      </c>
      <c r="E1196" t="s">
        <v>772</v>
      </c>
      <c r="F1196" t="s">
        <v>773</v>
      </c>
      <c r="G1196">
        <v>1</v>
      </c>
      <c r="H1196">
        <v>1</v>
      </c>
      <c r="I1196">
        <v>0.72</v>
      </c>
      <c r="J1196">
        <v>0.25600000000000001</v>
      </c>
      <c r="K1196" t="s">
        <v>889</v>
      </c>
      <c r="L1196" s="31">
        <v>1.9999999999999999E-76</v>
      </c>
    </row>
    <row r="1197" spans="1:12" x14ac:dyDescent="0.3">
      <c r="A1197" t="s">
        <v>57</v>
      </c>
      <c r="B1197" t="s">
        <v>890</v>
      </c>
      <c r="C1197">
        <v>34648354</v>
      </c>
      <c r="D1197" t="s">
        <v>57</v>
      </c>
      <c r="E1197" t="s">
        <v>772</v>
      </c>
      <c r="F1197" t="s">
        <v>773</v>
      </c>
      <c r="G1197">
        <v>1</v>
      </c>
      <c r="H1197">
        <v>1</v>
      </c>
      <c r="I1197">
        <v>0.72</v>
      </c>
      <c r="J1197">
        <v>0.105</v>
      </c>
      <c r="K1197" t="s">
        <v>891</v>
      </c>
      <c r="L1197" s="31">
        <v>2.9999999999999998E-13</v>
      </c>
    </row>
    <row r="1198" spans="1:12" x14ac:dyDescent="0.3">
      <c r="A1198" t="s">
        <v>57</v>
      </c>
      <c r="B1198" t="s">
        <v>892</v>
      </c>
      <c r="C1198">
        <v>34648354</v>
      </c>
      <c r="D1198" t="s">
        <v>57</v>
      </c>
      <c r="E1198" t="s">
        <v>772</v>
      </c>
      <c r="F1198" t="s">
        <v>773</v>
      </c>
      <c r="G1198">
        <v>1</v>
      </c>
      <c r="H1198">
        <v>1</v>
      </c>
      <c r="I1198">
        <v>0.72</v>
      </c>
      <c r="J1198">
        <v>0.153</v>
      </c>
      <c r="K1198" t="s">
        <v>887</v>
      </c>
      <c r="L1198" s="31">
        <v>9.9999999999999992E-25</v>
      </c>
    </row>
    <row r="1199" spans="1:12" x14ac:dyDescent="0.3">
      <c r="A1199" t="s">
        <v>57</v>
      </c>
      <c r="B1199" t="s">
        <v>893</v>
      </c>
      <c r="C1199">
        <v>34648354</v>
      </c>
      <c r="D1199" t="s">
        <v>57</v>
      </c>
      <c r="E1199" t="s">
        <v>772</v>
      </c>
      <c r="F1199" t="s">
        <v>773</v>
      </c>
      <c r="G1199">
        <v>1</v>
      </c>
      <c r="H1199">
        <v>1</v>
      </c>
      <c r="I1199">
        <v>0.72</v>
      </c>
      <c r="J1199">
        <v>0.13300000000000001</v>
      </c>
      <c r="K1199" t="s">
        <v>894</v>
      </c>
      <c r="L1199" s="31">
        <v>9.9999999999999995E-21</v>
      </c>
    </row>
    <row r="1200" spans="1:12" x14ac:dyDescent="0.3">
      <c r="A1200" t="s">
        <v>57</v>
      </c>
      <c r="B1200" t="s">
        <v>895</v>
      </c>
      <c r="C1200">
        <v>34648354</v>
      </c>
      <c r="D1200" t="s">
        <v>57</v>
      </c>
      <c r="E1200" t="s">
        <v>772</v>
      </c>
      <c r="F1200" t="s">
        <v>773</v>
      </c>
      <c r="G1200">
        <v>1</v>
      </c>
      <c r="H1200">
        <v>1</v>
      </c>
      <c r="I1200">
        <v>0.72</v>
      </c>
      <c r="J1200">
        <v>0.14399999999999999</v>
      </c>
      <c r="K1200" t="s">
        <v>867</v>
      </c>
      <c r="L1200" s="31">
        <v>9.9999999999999992E-25</v>
      </c>
    </row>
    <row r="1201" spans="1:12" x14ac:dyDescent="0.3">
      <c r="A1201" t="s">
        <v>57</v>
      </c>
      <c r="B1201" t="s">
        <v>896</v>
      </c>
      <c r="C1201">
        <v>34648354</v>
      </c>
      <c r="D1201" t="s">
        <v>57</v>
      </c>
      <c r="E1201" t="s">
        <v>772</v>
      </c>
      <c r="F1201" t="s">
        <v>773</v>
      </c>
      <c r="G1201">
        <v>1</v>
      </c>
      <c r="H1201">
        <v>1</v>
      </c>
      <c r="I1201">
        <v>0.72</v>
      </c>
      <c r="J1201">
        <v>0.10299999999999999</v>
      </c>
      <c r="K1201" t="s">
        <v>897</v>
      </c>
      <c r="L1201" s="31">
        <v>8.0000000000000002E-13</v>
      </c>
    </row>
    <row r="1202" spans="1:12" x14ac:dyDescent="0.3">
      <c r="A1202" t="s">
        <v>57</v>
      </c>
      <c r="B1202" t="s">
        <v>898</v>
      </c>
      <c r="C1202">
        <v>34648354</v>
      </c>
      <c r="D1202" t="s">
        <v>57</v>
      </c>
      <c r="E1202" t="s">
        <v>772</v>
      </c>
      <c r="F1202" t="s">
        <v>773</v>
      </c>
      <c r="G1202">
        <v>1</v>
      </c>
      <c r="H1202">
        <v>1</v>
      </c>
      <c r="I1202">
        <v>0.72</v>
      </c>
      <c r="J1202">
        <v>0.20100000000000001</v>
      </c>
      <c r="K1202" t="s">
        <v>899</v>
      </c>
      <c r="L1202" s="31">
        <v>2.9999999999999999E-41</v>
      </c>
    </row>
    <row r="1203" spans="1:12" x14ac:dyDescent="0.3">
      <c r="A1203" t="s">
        <v>57</v>
      </c>
      <c r="B1203" t="s">
        <v>847</v>
      </c>
      <c r="C1203">
        <v>34648354</v>
      </c>
      <c r="D1203" t="s">
        <v>57</v>
      </c>
      <c r="E1203" t="s">
        <v>772</v>
      </c>
      <c r="F1203" t="s">
        <v>773</v>
      </c>
      <c r="G1203">
        <v>1</v>
      </c>
      <c r="H1203">
        <v>1</v>
      </c>
      <c r="I1203">
        <v>0.72</v>
      </c>
      <c r="J1203">
        <v>0.13100000000000001</v>
      </c>
      <c r="K1203" t="s">
        <v>900</v>
      </c>
      <c r="L1203" s="31">
        <v>2.9999999999999999E-19</v>
      </c>
    </row>
    <row r="1204" spans="1:12" x14ac:dyDescent="0.3">
      <c r="A1204" t="s">
        <v>57</v>
      </c>
      <c r="B1204" t="s">
        <v>901</v>
      </c>
      <c r="C1204">
        <v>34648354</v>
      </c>
      <c r="D1204" t="s">
        <v>57</v>
      </c>
      <c r="E1204" t="s">
        <v>772</v>
      </c>
      <c r="F1204" t="s">
        <v>773</v>
      </c>
      <c r="G1204">
        <v>1</v>
      </c>
      <c r="H1204">
        <v>1</v>
      </c>
      <c r="I1204">
        <v>0.72</v>
      </c>
      <c r="J1204">
        <v>9.5000000000000001E-2</v>
      </c>
      <c r="K1204" t="s">
        <v>902</v>
      </c>
      <c r="L1204" s="31">
        <v>2E-12</v>
      </c>
    </row>
    <row r="1205" spans="1:12" x14ac:dyDescent="0.3">
      <c r="A1205" t="s">
        <v>57</v>
      </c>
      <c r="B1205" t="s">
        <v>903</v>
      </c>
      <c r="C1205">
        <v>34648354</v>
      </c>
      <c r="D1205" t="s">
        <v>57</v>
      </c>
      <c r="E1205" t="s">
        <v>772</v>
      </c>
      <c r="F1205" t="s">
        <v>773</v>
      </c>
      <c r="G1205">
        <v>1</v>
      </c>
      <c r="H1205">
        <v>1</v>
      </c>
      <c r="I1205">
        <v>0.72</v>
      </c>
      <c r="J1205">
        <v>0.13300000000000001</v>
      </c>
      <c r="K1205" t="s">
        <v>894</v>
      </c>
      <c r="L1205" s="31">
        <v>3.0000000000000003E-20</v>
      </c>
    </row>
    <row r="1206" spans="1:12" x14ac:dyDescent="0.3">
      <c r="A1206" t="s">
        <v>57</v>
      </c>
      <c r="B1206" t="s">
        <v>904</v>
      </c>
      <c r="C1206">
        <v>34648354</v>
      </c>
      <c r="D1206" t="s">
        <v>57</v>
      </c>
      <c r="E1206" t="s">
        <v>772</v>
      </c>
      <c r="F1206" t="s">
        <v>773</v>
      </c>
      <c r="G1206">
        <v>1</v>
      </c>
      <c r="H1206">
        <v>1</v>
      </c>
      <c r="I1206">
        <v>0.72</v>
      </c>
      <c r="J1206">
        <v>0.10199999999999999</v>
      </c>
      <c r="K1206" t="s">
        <v>905</v>
      </c>
      <c r="L1206" s="31">
        <v>4.0000000000000001E-13</v>
      </c>
    </row>
    <row r="1207" spans="1:12" x14ac:dyDescent="0.3">
      <c r="A1207" t="s">
        <v>57</v>
      </c>
      <c r="B1207" t="s">
        <v>906</v>
      </c>
      <c r="C1207">
        <v>34648354</v>
      </c>
      <c r="D1207" t="s">
        <v>57</v>
      </c>
      <c r="E1207" t="s">
        <v>772</v>
      </c>
      <c r="F1207" t="s">
        <v>773</v>
      </c>
      <c r="G1207">
        <v>1</v>
      </c>
      <c r="H1207">
        <v>1</v>
      </c>
      <c r="I1207">
        <v>0.72</v>
      </c>
      <c r="J1207">
        <v>0.28399999999999997</v>
      </c>
      <c r="K1207" t="s">
        <v>907</v>
      </c>
      <c r="L1207" s="31">
        <v>4.9999999999999996E-105</v>
      </c>
    </row>
    <row r="1208" spans="1:12" x14ac:dyDescent="0.3">
      <c r="A1208" t="s">
        <v>57</v>
      </c>
      <c r="B1208" t="s">
        <v>908</v>
      </c>
      <c r="C1208">
        <v>34648354</v>
      </c>
      <c r="D1208" t="s">
        <v>57</v>
      </c>
      <c r="E1208" t="s">
        <v>772</v>
      </c>
      <c r="F1208" t="s">
        <v>773</v>
      </c>
      <c r="G1208">
        <v>1</v>
      </c>
      <c r="H1208">
        <v>1</v>
      </c>
      <c r="I1208">
        <v>0.72</v>
      </c>
      <c r="J1208">
        <v>0.11</v>
      </c>
      <c r="K1208" t="s">
        <v>865</v>
      </c>
      <c r="L1208" s="31">
        <v>1E-14</v>
      </c>
    </row>
    <row r="1209" spans="1:12" x14ac:dyDescent="0.3">
      <c r="A1209" t="s">
        <v>57</v>
      </c>
      <c r="B1209" t="s">
        <v>909</v>
      </c>
      <c r="C1209">
        <v>37596262</v>
      </c>
      <c r="D1209" t="s">
        <v>57</v>
      </c>
      <c r="E1209" t="s">
        <v>772</v>
      </c>
      <c r="F1209" t="s">
        <v>773</v>
      </c>
      <c r="G1209">
        <v>1</v>
      </c>
      <c r="H1209">
        <v>1</v>
      </c>
      <c r="I1209">
        <v>0.2858</v>
      </c>
      <c r="J1209">
        <v>7.79059E-2</v>
      </c>
      <c r="K1209" t="s">
        <v>910</v>
      </c>
      <c r="L1209" s="31">
        <v>1.0000000000000001E-18</v>
      </c>
    </row>
    <row r="1210" spans="1:12" x14ac:dyDescent="0.3">
      <c r="A1210" t="s">
        <v>57</v>
      </c>
      <c r="B1210" t="s">
        <v>911</v>
      </c>
      <c r="C1210">
        <v>37596262</v>
      </c>
      <c r="D1210" t="s">
        <v>57</v>
      </c>
      <c r="E1210" t="s">
        <v>772</v>
      </c>
      <c r="F1210" t="s">
        <v>773</v>
      </c>
      <c r="G1210">
        <v>1</v>
      </c>
      <c r="H1210">
        <v>1</v>
      </c>
      <c r="I1210">
        <v>0.28589999999999999</v>
      </c>
      <c r="J1210">
        <v>0.13145100000000001</v>
      </c>
      <c r="K1210" t="s">
        <v>591</v>
      </c>
      <c r="L1210" s="31">
        <v>2.9999999999999999E-46</v>
      </c>
    </row>
    <row r="1211" spans="1:12" x14ac:dyDescent="0.3">
      <c r="A1211" t="s">
        <v>57</v>
      </c>
      <c r="B1211" t="s">
        <v>912</v>
      </c>
      <c r="C1211">
        <v>37596262</v>
      </c>
      <c r="D1211" t="s">
        <v>57</v>
      </c>
      <c r="E1211" t="s">
        <v>772</v>
      </c>
      <c r="F1211" t="s">
        <v>773</v>
      </c>
      <c r="G1211">
        <v>1</v>
      </c>
      <c r="H1211">
        <v>1</v>
      </c>
      <c r="I1211">
        <v>0.28570000000000001</v>
      </c>
      <c r="J1211">
        <v>9.6205200000000005E-2</v>
      </c>
      <c r="K1211" t="s">
        <v>913</v>
      </c>
      <c r="L1211" s="31">
        <v>9.0000000000000008E-34</v>
      </c>
    </row>
    <row r="1212" spans="1:12" x14ac:dyDescent="0.3">
      <c r="A1212" t="s">
        <v>57</v>
      </c>
      <c r="B1212" t="s">
        <v>914</v>
      </c>
      <c r="C1212">
        <v>37596262</v>
      </c>
      <c r="D1212" t="s">
        <v>57</v>
      </c>
      <c r="E1212" t="s">
        <v>772</v>
      </c>
      <c r="F1212" t="s">
        <v>773</v>
      </c>
      <c r="G1212">
        <v>1</v>
      </c>
      <c r="H1212">
        <v>1</v>
      </c>
      <c r="I1212">
        <v>0.28570000000000001</v>
      </c>
      <c r="J1212">
        <v>7.6296600000000006E-2</v>
      </c>
      <c r="K1212" t="s">
        <v>915</v>
      </c>
      <c r="L1212" s="31">
        <v>9.9999999999999991E-22</v>
      </c>
    </row>
    <row r="1213" spans="1:12" x14ac:dyDescent="0.3">
      <c r="A1213" t="s">
        <v>57</v>
      </c>
      <c r="B1213" t="s">
        <v>916</v>
      </c>
      <c r="C1213">
        <v>37596262</v>
      </c>
      <c r="D1213" t="s">
        <v>57</v>
      </c>
      <c r="E1213" t="s">
        <v>772</v>
      </c>
      <c r="F1213" t="s">
        <v>773</v>
      </c>
      <c r="G1213">
        <v>1</v>
      </c>
      <c r="H1213">
        <v>1</v>
      </c>
      <c r="I1213">
        <v>0.28570000000000001</v>
      </c>
      <c r="J1213">
        <v>8.4403900000000004E-2</v>
      </c>
      <c r="K1213" t="s">
        <v>917</v>
      </c>
      <c r="L1213" s="31">
        <v>2.0000000000000001E-26</v>
      </c>
    </row>
    <row r="1214" spans="1:12" x14ac:dyDescent="0.3">
      <c r="A1214" t="s">
        <v>57</v>
      </c>
      <c r="B1214" t="s">
        <v>918</v>
      </c>
      <c r="C1214">
        <v>37596262</v>
      </c>
      <c r="D1214" t="s">
        <v>57</v>
      </c>
      <c r="E1214" t="s">
        <v>772</v>
      </c>
      <c r="F1214" t="s">
        <v>773</v>
      </c>
      <c r="G1214">
        <v>1</v>
      </c>
      <c r="H1214">
        <v>1</v>
      </c>
      <c r="I1214">
        <v>0.28589999999999999</v>
      </c>
      <c r="J1214">
        <v>6.8365599999999999E-2</v>
      </c>
      <c r="K1214" t="s">
        <v>919</v>
      </c>
      <c r="L1214" s="31">
        <v>2E-14</v>
      </c>
    </row>
    <row r="1215" spans="1:12" x14ac:dyDescent="0.3">
      <c r="A1215" t="s">
        <v>57</v>
      </c>
      <c r="B1215" t="s">
        <v>920</v>
      </c>
      <c r="C1215">
        <v>37596262</v>
      </c>
      <c r="D1215" t="s">
        <v>57</v>
      </c>
      <c r="E1215" t="s">
        <v>772</v>
      </c>
      <c r="F1215" t="s">
        <v>773</v>
      </c>
      <c r="G1215">
        <v>1</v>
      </c>
      <c r="H1215">
        <v>1</v>
      </c>
      <c r="I1215">
        <v>0.28589999999999999</v>
      </c>
      <c r="J1215">
        <v>0.12710099999999999</v>
      </c>
      <c r="K1215" t="s">
        <v>621</v>
      </c>
      <c r="L1215" s="31">
        <v>4.9999999999999999E-46</v>
      </c>
    </row>
    <row r="1216" spans="1:12" x14ac:dyDescent="0.3">
      <c r="A1216" t="s">
        <v>57</v>
      </c>
      <c r="B1216" t="s">
        <v>921</v>
      </c>
      <c r="C1216">
        <v>31676865</v>
      </c>
      <c r="D1216" t="s">
        <v>922</v>
      </c>
      <c r="E1216" t="s">
        <v>923</v>
      </c>
      <c r="F1216" t="s">
        <v>924</v>
      </c>
      <c r="G1216">
        <v>0.97637255270376899</v>
      </c>
      <c r="H1216">
        <v>1</v>
      </c>
      <c r="I1216">
        <v>0.71140000000000003</v>
      </c>
      <c r="J1216">
        <v>1.0945026</v>
      </c>
      <c r="K1216" t="s">
        <v>925</v>
      </c>
      <c r="L1216" s="31">
        <v>3.9999999999999999E-19</v>
      </c>
    </row>
    <row r="1217" spans="1:12" x14ac:dyDescent="0.3">
      <c r="A1217" t="s">
        <v>57</v>
      </c>
      <c r="B1217" t="s">
        <v>844</v>
      </c>
      <c r="C1217">
        <v>32888493</v>
      </c>
      <c r="D1217" t="s">
        <v>922</v>
      </c>
      <c r="E1217" t="s">
        <v>923</v>
      </c>
      <c r="F1217" t="s">
        <v>924</v>
      </c>
      <c r="G1217">
        <v>0.97637255270376899</v>
      </c>
      <c r="H1217">
        <v>1</v>
      </c>
      <c r="I1217">
        <v>0.27645199999999998</v>
      </c>
      <c r="J1217">
        <v>2.1340000000000001E-2</v>
      </c>
      <c r="K1217" t="s">
        <v>759</v>
      </c>
      <c r="L1217" s="31">
        <v>3E-23</v>
      </c>
    </row>
    <row r="1218" spans="1:12" x14ac:dyDescent="0.3">
      <c r="A1218" t="s">
        <v>57</v>
      </c>
      <c r="B1218" t="s">
        <v>844</v>
      </c>
      <c r="C1218">
        <v>32888493</v>
      </c>
      <c r="D1218" t="s">
        <v>922</v>
      </c>
      <c r="E1218" t="s">
        <v>923</v>
      </c>
      <c r="F1218" t="s">
        <v>924</v>
      </c>
      <c r="G1218">
        <v>0.97637255270376899</v>
      </c>
      <c r="H1218">
        <v>1</v>
      </c>
      <c r="I1218">
        <v>0.29360199999999997</v>
      </c>
      <c r="J1218" t="s">
        <v>159</v>
      </c>
      <c r="K1218" t="s">
        <v>159</v>
      </c>
      <c r="L1218" s="31">
        <v>7.9999999999999994E-24</v>
      </c>
    </row>
    <row r="1219" spans="1:12" x14ac:dyDescent="0.3">
      <c r="A1219" t="s">
        <v>57</v>
      </c>
      <c r="B1219" t="s">
        <v>741</v>
      </c>
      <c r="C1219">
        <v>32888493</v>
      </c>
      <c r="D1219" t="s">
        <v>922</v>
      </c>
      <c r="E1219" t="s">
        <v>923</v>
      </c>
      <c r="F1219" t="s">
        <v>924</v>
      </c>
      <c r="G1219">
        <v>0.97637255270376899</v>
      </c>
      <c r="H1219">
        <v>1</v>
      </c>
      <c r="I1219">
        <v>0.30127300000000001</v>
      </c>
      <c r="J1219" t="s">
        <v>159</v>
      </c>
      <c r="K1219" t="s">
        <v>159</v>
      </c>
      <c r="L1219" s="31">
        <v>3.9999999999999998E-29</v>
      </c>
    </row>
    <row r="1220" spans="1:12" x14ac:dyDescent="0.3">
      <c r="A1220" t="s">
        <v>57</v>
      </c>
      <c r="B1220" t="s">
        <v>741</v>
      </c>
      <c r="C1220">
        <v>32888493</v>
      </c>
      <c r="D1220" t="s">
        <v>922</v>
      </c>
      <c r="E1220" t="s">
        <v>923</v>
      </c>
      <c r="F1220" t="s">
        <v>924</v>
      </c>
      <c r="G1220">
        <v>0.97637255270376899</v>
      </c>
      <c r="H1220">
        <v>1</v>
      </c>
      <c r="I1220">
        <v>0.27615899999999999</v>
      </c>
      <c r="J1220">
        <v>2.1974E-2</v>
      </c>
      <c r="K1220" t="s">
        <v>926</v>
      </c>
      <c r="L1220" s="31">
        <v>1E-26</v>
      </c>
    </row>
    <row r="1221" spans="1:12" x14ac:dyDescent="0.3">
      <c r="A1221" t="s">
        <v>57</v>
      </c>
      <c r="B1221" t="s">
        <v>756</v>
      </c>
      <c r="C1221">
        <v>35078996</v>
      </c>
      <c r="D1221" t="s">
        <v>922</v>
      </c>
      <c r="E1221" t="s">
        <v>923</v>
      </c>
      <c r="F1221" t="s">
        <v>924</v>
      </c>
      <c r="G1221">
        <v>0.97637255270376899</v>
      </c>
      <c r="H1221">
        <v>1</v>
      </c>
      <c r="I1221">
        <v>0.21390000000000001</v>
      </c>
      <c r="J1221">
        <v>0.22736700000000001</v>
      </c>
      <c r="K1221" t="s">
        <v>927</v>
      </c>
      <c r="L1221" s="31">
        <v>2.0000000000000001E-22</v>
      </c>
    </row>
    <row r="1222" spans="1:12" x14ac:dyDescent="0.3">
      <c r="A1222" t="s">
        <v>57</v>
      </c>
      <c r="B1222" t="s">
        <v>928</v>
      </c>
      <c r="C1222">
        <v>34469753</v>
      </c>
      <c r="D1222" t="s">
        <v>922</v>
      </c>
      <c r="E1222" t="s">
        <v>923</v>
      </c>
      <c r="F1222" t="s">
        <v>924</v>
      </c>
      <c r="G1222">
        <v>0.97637255270376899</v>
      </c>
      <c r="H1222">
        <v>1</v>
      </c>
      <c r="I1222">
        <v>0.72499999999999998</v>
      </c>
      <c r="J1222" t="s">
        <v>159</v>
      </c>
      <c r="K1222" t="s">
        <v>159</v>
      </c>
      <c r="L1222" s="31">
        <v>9.9999999999999992E-25</v>
      </c>
    </row>
    <row r="1223" spans="1:12" x14ac:dyDescent="0.3">
      <c r="A1223" t="s">
        <v>57</v>
      </c>
      <c r="B1223" t="s">
        <v>929</v>
      </c>
      <c r="C1223">
        <v>38064665</v>
      </c>
      <c r="D1223" t="s">
        <v>922</v>
      </c>
      <c r="E1223" t="s">
        <v>923</v>
      </c>
      <c r="F1223" t="s">
        <v>924</v>
      </c>
      <c r="G1223">
        <v>0.97637255270376899</v>
      </c>
      <c r="H1223">
        <v>1</v>
      </c>
      <c r="I1223">
        <v>0.37615399999999999</v>
      </c>
      <c r="J1223">
        <v>7.8799999999999995E-2</v>
      </c>
      <c r="K1223" t="s">
        <v>930</v>
      </c>
      <c r="L1223" s="31">
        <v>1.9999999999999999E-28</v>
      </c>
    </row>
    <row r="1224" spans="1:12" x14ac:dyDescent="0.3">
      <c r="A1224" t="s">
        <v>57</v>
      </c>
      <c r="B1224" t="s">
        <v>931</v>
      </c>
      <c r="C1224">
        <v>38064665</v>
      </c>
      <c r="D1224" t="s">
        <v>922</v>
      </c>
      <c r="E1224" t="s">
        <v>923</v>
      </c>
      <c r="F1224" t="s">
        <v>924</v>
      </c>
      <c r="G1224">
        <v>0.97637255270376899</v>
      </c>
      <c r="H1224">
        <v>1</v>
      </c>
      <c r="I1224">
        <v>0.37615399999999999</v>
      </c>
      <c r="J1224">
        <v>6.9699999999999998E-2</v>
      </c>
      <c r="K1224" t="s">
        <v>932</v>
      </c>
      <c r="L1224" s="31">
        <v>2.0000000000000001E-22</v>
      </c>
    </row>
    <row r="1225" spans="1:12" x14ac:dyDescent="0.3">
      <c r="A1225" t="s">
        <v>57</v>
      </c>
      <c r="B1225" t="s">
        <v>933</v>
      </c>
      <c r="C1225">
        <v>29875488</v>
      </c>
      <c r="D1225" t="s">
        <v>922</v>
      </c>
      <c r="E1225" t="s">
        <v>923</v>
      </c>
      <c r="F1225" t="s">
        <v>924</v>
      </c>
      <c r="G1225">
        <v>0.97637255270376899</v>
      </c>
      <c r="H1225">
        <v>1</v>
      </c>
      <c r="I1225">
        <v>0.26900000000000002</v>
      </c>
      <c r="J1225">
        <v>0.31</v>
      </c>
      <c r="K1225">
        <f>-0.25--0.37</f>
        <v>0.12</v>
      </c>
      <c r="L1225" s="31">
        <v>7.0000000000000006E-30</v>
      </c>
    </row>
    <row r="1226" spans="1:12" x14ac:dyDescent="0.3">
      <c r="A1226" t="s">
        <v>57</v>
      </c>
      <c r="B1226" t="s">
        <v>934</v>
      </c>
      <c r="C1226">
        <v>34594039</v>
      </c>
      <c r="D1226" t="s">
        <v>922</v>
      </c>
      <c r="E1226" t="s">
        <v>923</v>
      </c>
      <c r="F1226" t="s">
        <v>924</v>
      </c>
      <c r="G1226">
        <v>0.97637255270376899</v>
      </c>
      <c r="H1226">
        <v>1</v>
      </c>
      <c r="I1226" t="s">
        <v>463</v>
      </c>
      <c r="J1226">
        <v>1.18E-2</v>
      </c>
      <c r="K1226" t="s">
        <v>935</v>
      </c>
      <c r="L1226" s="31">
        <v>5.0000000000000002E-11</v>
      </c>
    </row>
    <row r="1227" spans="1:12" x14ac:dyDescent="0.3">
      <c r="A1227" t="s">
        <v>57</v>
      </c>
      <c r="B1227" t="s">
        <v>760</v>
      </c>
      <c r="C1227">
        <v>34814699</v>
      </c>
      <c r="D1227" t="s">
        <v>922</v>
      </c>
      <c r="E1227" t="s">
        <v>923</v>
      </c>
      <c r="F1227" t="s">
        <v>924</v>
      </c>
      <c r="G1227">
        <v>0.97637255270376899</v>
      </c>
      <c r="H1227">
        <v>1</v>
      </c>
      <c r="I1227" t="s">
        <v>463</v>
      </c>
      <c r="J1227">
        <v>0.26</v>
      </c>
      <c r="K1227" t="s">
        <v>167</v>
      </c>
      <c r="L1227" s="31">
        <v>8.9999999999999996E-17</v>
      </c>
    </row>
    <row r="1228" spans="1:12" x14ac:dyDescent="0.3">
      <c r="A1228" t="s">
        <v>57</v>
      </c>
      <c r="B1228" t="s">
        <v>794</v>
      </c>
      <c r="C1228">
        <v>37563310</v>
      </c>
      <c r="D1228" t="s">
        <v>922</v>
      </c>
      <c r="E1228" t="s">
        <v>923</v>
      </c>
      <c r="F1228" t="s">
        <v>924</v>
      </c>
      <c r="G1228">
        <v>0.97637255270376899</v>
      </c>
      <c r="H1228">
        <v>1</v>
      </c>
      <c r="I1228">
        <v>0.74</v>
      </c>
      <c r="J1228">
        <v>0.114</v>
      </c>
      <c r="K1228" t="s">
        <v>936</v>
      </c>
      <c r="L1228" s="31">
        <v>9.9999999999999998E-17</v>
      </c>
    </row>
    <row r="1229" spans="1:12" x14ac:dyDescent="0.3">
      <c r="A1229" t="s">
        <v>57</v>
      </c>
      <c r="B1229" t="s">
        <v>741</v>
      </c>
      <c r="C1229">
        <v>34594039</v>
      </c>
      <c r="D1229" t="s">
        <v>922</v>
      </c>
      <c r="E1229" t="s">
        <v>923</v>
      </c>
      <c r="F1229" t="s">
        <v>924</v>
      </c>
      <c r="G1229">
        <v>0.97637255270376899</v>
      </c>
      <c r="H1229">
        <v>1</v>
      </c>
      <c r="I1229" t="s">
        <v>463</v>
      </c>
      <c r="J1229">
        <v>1.9400000000000001E-2</v>
      </c>
      <c r="K1229" t="s">
        <v>937</v>
      </c>
      <c r="L1229" s="31">
        <v>6.0000000000000006E-20</v>
      </c>
    </row>
    <row r="1230" spans="1:12" x14ac:dyDescent="0.3">
      <c r="A1230" t="s">
        <v>57</v>
      </c>
      <c r="B1230" t="s">
        <v>748</v>
      </c>
      <c r="C1230">
        <v>38116116</v>
      </c>
      <c r="D1230" t="s">
        <v>922</v>
      </c>
      <c r="E1230" t="s">
        <v>923</v>
      </c>
      <c r="F1230" t="s">
        <v>924</v>
      </c>
      <c r="G1230">
        <v>0.97637255270376899</v>
      </c>
      <c r="H1230">
        <v>1</v>
      </c>
      <c r="I1230" t="s">
        <v>463</v>
      </c>
      <c r="J1230" t="s">
        <v>159</v>
      </c>
      <c r="K1230" t="s">
        <v>159</v>
      </c>
      <c r="L1230" s="31">
        <v>9.9999999999999996E-39</v>
      </c>
    </row>
    <row r="1231" spans="1:12" x14ac:dyDescent="0.3">
      <c r="A1231" t="s">
        <v>57</v>
      </c>
      <c r="B1231" t="s">
        <v>748</v>
      </c>
      <c r="C1231">
        <v>37538507</v>
      </c>
      <c r="D1231" t="s">
        <v>922</v>
      </c>
      <c r="E1231" t="s">
        <v>923</v>
      </c>
      <c r="F1231" t="s">
        <v>924</v>
      </c>
      <c r="G1231">
        <v>0.97637255270376899</v>
      </c>
      <c r="H1231">
        <v>1</v>
      </c>
      <c r="I1231">
        <v>0.67999999999999905</v>
      </c>
      <c r="J1231">
        <v>0.10299999999999999</v>
      </c>
      <c r="K1231" t="s">
        <v>938</v>
      </c>
      <c r="L1231" s="31">
        <v>5.9999999999999997E-18</v>
      </c>
    </row>
    <row r="1232" spans="1:12" x14ac:dyDescent="0.3">
      <c r="A1232" t="s">
        <v>57</v>
      </c>
      <c r="B1232" t="s">
        <v>939</v>
      </c>
      <c r="C1232">
        <v>34648354</v>
      </c>
      <c r="D1232" t="s">
        <v>922</v>
      </c>
      <c r="E1232" t="s">
        <v>923</v>
      </c>
      <c r="F1232" t="s">
        <v>924</v>
      </c>
      <c r="G1232">
        <v>0.97637255270376899</v>
      </c>
      <c r="H1232">
        <v>1</v>
      </c>
      <c r="I1232">
        <v>0.73</v>
      </c>
      <c r="J1232">
        <v>0.11899999999999999</v>
      </c>
      <c r="K1232" t="s">
        <v>882</v>
      </c>
      <c r="L1232" s="31">
        <v>2.9999999999999999E-16</v>
      </c>
    </row>
    <row r="1233" spans="1:12" x14ac:dyDescent="0.3">
      <c r="A1233" t="s">
        <v>57</v>
      </c>
      <c r="B1233" t="s">
        <v>939</v>
      </c>
      <c r="C1233">
        <v>34648354</v>
      </c>
      <c r="D1233" t="s">
        <v>922</v>
      </c>
      <c r="E1233" t="s">
        <v>923</v>
      </c>
      <c r="F1233" t="s">
        <v>924</v>
      </c>
      <c r="G1233">
        <v>0.97637255270376899</v>
      </c>
      <c r="H1233">
        <v>1</v>
      </c>
      <c r="I1233">
        <v>0.73</v>
      </c>
      <c r="J1233">
        <v>0.13100000000000001</v>
      </c>
      <c r="K1233" t="s">
        <v>900</v>
      </c>
      <c r="L1233" s="31">
        <v>5.9999999999999999E-19</v>
      </c>
    </row>
    <row r="1234" spans="1:12" x14ac:dyDescent="0.3">
      <c r="A1234" t="s">
        <v>57</v>
      </c>
      <c r="B1234" t="s">
        <v>940</v>
      </c>
      <c r="C1234">
        <v>34648354</v>
      </c>
      <c r="D1234" t="s">
        <v>922</v>
      </c>
      <c r="E1234" t="s">
        <v>923</v>
      </c>
      <c r="F1234" t="s">
        <v>924</v>
      </c>
      <c r="G1234">
        <v>0.97637255270376899</v>
      </c>
      <c r="H1234">
        <v>1</v>
      </c>
      <c r="I1234">
        <v>0.73</v>
      </c>
      <c r="J1234">
        <v>0.13400000000000001</v>
      </c>
      <c r="K1234" t="s">
        <v>900</v>
      </c>
      <c r="L1234" s="31">
        <v>1.0000000000000001E-18</v>
      </c>
    </row>
    <row r="1235" spans="1:12" x14ac:dyDescent="0.3">
      <c r="A1235" t="s">
        <v>57</v>
      </c>
      <c r="B1235" t="s">
        <v>941</v>
      </c>
      <c r="C1235">
        <v>37596262</v>
      </c>
      <c r="D1235" t="s">
        <v>922</v>
      </c>
      <c r="E1235" t="s">
        <v>923</v>
      </c>
      <c r="F1235" t="s">
        <v>924</v>
      </c>
      <c r="G1235">
        <v>0.97637255270376899</v>
      </c>
      <c r="H1235">
        <v>1</v>
      </c>
      <c r="I1235">
        <v>0.2742</v>
      </c>
      <c r="J1235">
        <v>7.3347899999999994E-2</v>
      </c>
      <c r="K1235" t="s">
        <v>942</v>
      </c>
      <c r="L1235" s="31">
        <v>3.0000000000000003E-20</v>
      </c>
    </row>
    <row r="1236" spans="1:12" x14ac:dyDescent="0.3">
      <c r="A1236" t="s">
        <v>57</v>
      </c>
      <c r="B1236" t="s">
        <v>921</v>
      </c>
      <c r="C1236">
        <v>31420334</v>
      </c>
      <c r="D1236" t="s">
        <v>943</v>
      </c>
      <c r="E1236" t="s">
        <v>944</v>
      </c>
      <c r="F1236" t="s">
        <v>945</v>
      </c>
      <c r="G1236">
        <v>0.92968361242571296</v>
      </c>
      <c r="H1236">
        <v>0.98050803123365105</v>
      </c>
      <c r="I1236" t="s">
        <v>463</v>
      </c>
      <c r="J1236">
        <v>1.0869565000000001</v>
      </c>
      <c r="K1236" t="s">
        <v>946</v>
      </c>
      <c r="L1236" s="31">
        <v>7.0000000000000005E-14</v>
      </c>
    </row>
    <row r="1237" spans="1:12" x14ac:dyDescent="0.3">
      <c r="A1237" t="s">
        <v>57</v>
      </c>
      <c r="B1237" t="s">
        <v>921</v>
      </c>
      <c r="C1237">
        <v>31420334</v>
      </c>
      <c r="D1237" t="s">
        <v>943</v>
      </c>
      <c r="E1237" t="s">
        <v>944</v>
      </c>
      <c r="F1237" t="s">
        <v>945</v>
      </c>
      <c r="G1237">
        <v>0.92968361242571296</v>
      </c>
      <c r="H1237">
        <v>0.98050803123365105</v>
      </c>
      <c r="I1237" t="s">
        <v>463</v>
      </c>
      <c r="J1237">
        <v>8.7300000000000003E-2</v>
      </c>
      <c r="K1237" t="s">
        <v>947</v>
      </c>
      <c r="L1237" s="31">
        <v>2.0000000000000001E-13</v>
      </c>
    </row>
    <row r="1238" spans="1:12" x14ac:dyDescent="0.3">
      <c r="A1238" t="s">
        <v>57</v>
      </c>
      <c r="B1238" t="s">
        <v>948</v>
      </c>
      <c r="C1238">
        <v>32888493</v>
      </c>
      <c r="D1238" t="s">
        <v>943</v>
      </c>
      <c r="E1238" t="s">
        <v>944</v>
      </c>
      <c r="F1238" t="s">
        <v>945</v>
      </c>
      <c r="G1238">
        <v>0.92968361242571296</v>
      </c>
      <c r="H1238">
        <v>0.98050803123365105</v>
      </c>
      <c r="I1238">
        <v>0.29702600000000001</v>
      </c>
      <c r="J1238" t="s">
        <v>159</v>
      </c>
      <c r="K1238" t="s">
        <v>159</v>
      </c>
      <c r="L1238" s="31">
        <v>5E-15</v>
      </c>
    </row>
    <row r="1239" spans="1:12" x14ac:dyDescent="0.3">
      <c r="A1239" t="s">
        <v>57</v>
      </c>
      <c r="B1239" t="s">
        <v>948</v>
      </c>
      <c r="C1239">
        <v>32888493</v>
      </c>
      <c r="D1239" t="s">
        <v>943</v>
      </c>
      <c r="E1239" t="s">
        <v>944</v>
      </c>
      <c r="F1239" t="s">
        <v>945</v>
      </c>
      <c r="G1239">
        <v>0.92968361242571296</v>
      </c>
      <c r="H1239">
        <v>0.98050803123365105</v>
      </c>
      <c r="I1239">
        <v>0.27563799999999999</v>
      </c>
      <c r="J1239">
        <v>1.8912000000000002E-2</v>
      </c>
      <c r="K1239" t="s">
        <v>845</v>
      </c>
      <c r="L1239" s="31">
        <v>2.9999999999999999E-16</v>
      </c>
    </row>
    <row r="1240" spans="1:12" x14ac:dyDescent="0.3">
      <c r="A1240" t="s">
        <v>57</v>
      </c>
      <c r="B1240" t="s">
        <v>948</v>
      </c>
      <c r="C1240">
        <v>32888494</v>
      </c>
      <c r="D1240" t="s">
        <v>943</v>
      </c>
      <c r="E1240" t="s">
        <v>944</v>
      </c>
      <c r="F1240" t="s">
        <v>945</v>
      </c>
      <c r="G1240">
        <v>0.92968361242571296</v>
      </c>
      <c r="H1240">
        <v>0.98050803123365105</v>
      </c>
      <c r="I1240">
        <v>0.27490900000000001</v>
      </c>
      <c r="J1240">
        <v>1.774191E-2</v>
      </c>
      <c r="K1240" t="s">
        <v>755</v>
      </c>
      <c r="L1240" s="31">
        <v>9.9999999999999998E-13</v>
      </c>
    </row>
    <row r="1241" spans="1:12" x14ac:dyDescent="0.3">
      <c r="A1241" t="s">
        <v>57</v>
      </c>
      <c r="B1241" t="s">
        <v>748</v>
      </c>
      <c r="C1241">
        <v>32888493</v>
      </c>
      <c r="D1241" t="s">
        <v>943</v>
      </c>
      <c r="E1241" t="s">
        <v>944</v>
      </c>
      <c r="F1241" t="s">
        <v>945</v>
      </c>
      <c r="G1241">
        <v>0.92968361242571296</v>
      </c>
      <c r="H1241">
        <v>0.98050803123365105</v>
      </c>
      <c r="I1241">
        <v>0.61175299999999999</v>
      </c>
      <c r="J1241">
        <v>3.3645000000000001E-2</v>
      </c>
      <c r="K1241" t="s">
        <v>949</v>
      </c>
      <c r="L1241" s="31">
        <v>1.0000000000000001E-18</v>
      </c>
    </row>
    <row r="1242" spans="1:12" x14ac:dyDescent="0.3">
      <c r="A1242" t="s">
        <v>57</v>
      </c>
      <c r="B1242" t="s">
        <v>950</v>
      </c>
      <c r="C1242">
        <v>35078996</v>
      </c>
      <c r="D1242" t="s">
        <v>943</v>
      </c>
      <c r="E1242" t="s">
        <v>944</v>
      </c>
      <c r="F1242" t="s">
        <v>945</v>
      </c>
      <c r="G1242">
        <v>0.92968361242571296</v>
      </c>
      <c r="H1242">
        <v>0.98050803123365105</v>
      </c>
      <c r="I1242">
        <v>0.2167</v>
      </c>
      <c r="J1242">
        <v>0.22584199999999999</v>
      </c>
      <c r="K1242" t="s">
        <v>927</v>
      </c>
      <c r="L1242" s="31">
        <v>9.9999999999999996E-24</v>
      </c>
    </row>
    <row r="1243" spans="1:12" x14ac:dyDescent="0.3">
      <c r="A1243" t="s">
        <v>57</v>
      </c>
      <c r="B1243" t="s">
        <v>857</v>
      </c>
      <c r="C1243">
        <v>33067605</v>
      </c>
      <c r="D1243" t="s">
        <v>943</v>
      </c>
      <c r="E1243" t="s">
        <v>944</v>
      </c>
      <c r="F1243" t="s">
        <v>945</v>
      </c>
      <c r="G1243">
        <v>0.92968361242571296</v>
      </c>
      <c r="H1243">
        <v>0.98050803123365105</v>
      </c>
      <c r="I1243">
        <v>0.25</v>
      </c>
      <c r="J1243">
        <v>0.1376</v>
      </c>
      <c r="K1243" t="s">
        <v>159</v>
      </c>
      <c r="L1243" s="31">
        <v>3E-43</v>
      </c>
    </row>
    <row r="1244" spans="1:12" x14ac:dyDescent="0.3">
      <c r="A1244" t="s">
        <v>57</v>
      </c>
      <c r="B1244" t="s">
        <v>951</v>
      </c>
      <c r="C1244">
        <v>38064665</v>
      </c>
      <c r="D1244" t="s">
        <v>943</v>
      </c>
      <c r="E1244" t="s">
        <v>944</v>
      </c>
      <c r="F1244" t="s">
        <v>945</v>
      </c>
      <c r="G1244">
        <v>0.92968361242571296</v>
      </c>
      <c r="H1244">
        <v>0.98050803123365105</v>
      </c>
      <c r="I1244">
        <v>0.382075</v>
      </c>
      <c r="J1244">
        <v>8.1500000000000003E-2</v>
      </c>
      <c r="K1244" t="s">
        <v>952</v>
      </c>
      <c r="L1244" s="31">
        <v>7.0000000000000001E-12</v>
      </c>
    </row>
    <row r="1245" spans="1:12" x14ac:dyDescent="0.3">
      <c r="A1245" t="s">
        <v>57</v>
      </c>
      <c r="B1245" t="s">
        <v>953</v>
      </c>
      <c r="C1245">
        <v>38064665</v>
      </c>
      <c r="D1245" t="s">
        <v>943</v>
      </c>
      <c r="E1245" t="s">
        <v>944</v>
      </c>
      <c r="F1245" t="s">
        <v>945</v>
      </c>
      <c r="G1245">
        <v>0.92968361242571296</v>
      </c>
      <c r="H1245">
        <v>0.98050803123365105</v>
      </c>
      <c r="I1245">
        <v>0.382075</v>
      </c>
      <c r="J1245">
        <v>6.3600000000000004E-2</v>
      </c>
      <c r="K1245" t="s">
        <v>954</v>
      </c>
      <c r="L1245" s="31">
        <v>2.0000000000000001E-9</v>
      </c>
    </row>
    <row r="1246" spans="1:12" x14ac:dyDescent="0.3">
      <c r="A1246" t="s">
        <v>57</v>
      </c>
      <c r="B1246" t="s">
        <v>955</v>
      </c>
      <c r="C1246">
        <v>38064665</v>
      </c>
      <c r="D1246" t="s">
        <v>943</v>
      </c>
      <c r="E1246" t="s">
        <v>944</v>
      </c>
      <c r="F1246" t="s">
        <v>945</v>
      </c>
      <c r="G1246">
        <v>0.92968361242571296</v>
      </c>
      <c r="H1246">
        <v>0.98050803123365105</v>
      </c>
      <c r="I1246">
        <v>0.382075</v>
      </c>
      <c r="J1246">
        <v>0.1041</v>
      </c>
      <c r="K1246" t="s">
        <v>956</v>
      </c>
      <c r="L1246" s="31">
        <v>2E-41</v>
      </c>
    </row>
    <row r="1247" spans="1:12" x14ac:dyDescent="0.3">
      <c r="A1247" t="s">
        <v>57</v>
      </c>
      <c r="B1247" t="s">
        <v>957</v>
      </c>
      <c r="C1247">
        <v>38064665</v>
      </c>
      <c r="D1247" t="s">
        <v>943</v>
      </c>
      <c r="E1247" t="s">
        <v>944</v>
      </c>
      <c r="F1247" t="s">
        <v>945</v>
      </c>
      <c r="G1247">
        <v>0.92968361242571296</v>
      </c>
      <c r="H1247">
        <v>0.98050803123365105</v>
      </c>
      <c r="I1247">
        <v>0.382075</v>
      </c>
      <c r="J1247">
        <v>5.2299999999999999E-2</v>
      </c>
      <c r="K1247" t="s">
        <v>958</v>
      </c>
      <c r="L1247" s="31">
        <v>7.0000000000000001E-12</v>
      </c>
    </row>
    <row r="1248" spans="1:12" x14ac:dyDescent="0.3">
      <c r="A1248" t="s">
        <v>57</v>
      </c>
      <c r="B1248" t="s">
        <v>959</v>
      </c>
      <c r="C1248">
        <v>38064665</v>
      </c>
      <c r="D1248" t="s">
        <v>943</v>
      </c>
      <c r="E1248" t="s">
        <v>944</v>
      </c>
      <c r="F1248" t="s">
        <v>945</v>
      </c>
      <c r="G1248">
        <v>0.92968361242571296</v>
      </c>
      <c r="H1248">
        <v>0.98050803123365105</v>
      </c>
      <c r="I1248">
        <v>0.382075</v>
      </c>
      <c r="J1248">
        <v>0.1109</v>
      </c>
      <c r="K1248" t="s">
        <v>960</v>
      </c>
      <c r="L1248" s="31">
        <v>2.9999999999999999E-46</v>
      </c>
    </row>
    <row r="1249" spans="1:12" x14ac:dyDescent="0.3">
      <c r="A1249" t="s">
        <v>57</v>
      </c>
      <c r="B1249" t="s">
        <v>961</v>
      </c>
      <c r="C1249">
        <v>38064665</v>
      </c>
      <c r="D1249" t="s">
        <v>943</v>
      </c>
      <c r="E1249" t="s">
        <v>944</v>
      </c>
      <c r="F1249" t="s">
        <v>945</v>
      </c>
      <c r="G1249">
        <v>0.92968361242571296</v>
      </c>
      <c r="H1249">
        <v>0.98050803123365105</v>
      </c>
      <c r="I1249">
        <v>0.382075</v>
      </c>
      <c r="J1249">
        <v>9.8400000000000001E-2</v>
      </c>
      <c r="K1249" t="s">
        <v>962</v>
      </c>
      <c r="L1249" s="31">
        <v>9.9999999999999997E-29</v>
      </c>
    </row>
    <row r="1250" spans="1:12" x14ac:dyDescent="0.3">
      <c r="A1250" t="s">
        <v>57</v>
      </c>
      <c r="B1250" t="s">
        <v>963</v>
      </c>
      <c r="C1250">
        <v>35285134</v>
      </c>
      <c r="D1250" t="s">
        <v>943</v>
      </c>
      <c r="E1250" t="s">
        <v>944</v>
      </c>
      <c r="F1250" t="s">
        <v>945</v>
      </c>
      <c r="G1250">
        <v>0.92968361242571296</v>
      </c>
      <c r="H1250">
        <v>0.98050803123365105</v>
      </c>
      <c r="I1250" t="s">
        <v>463</v>
      </c>
      <c r="J1250" t="s">
        <v>159</v>
      </c>
      <c r="K1250" t="s">
        <v>159</v>
      </c>
      <c r="L1250" s="31">
        <v>5E-15</v>
      </c>
    </row>
    <row r="1251" spans="1:12" x14ac:dyDescent="0.3">
      <c r="A1251" t="s">
        <v>57</v>
      </c>
      <c r="B1251" t="s">
        <v>964</v>
      </c>
      <c r="C1251">
        <v>35285134</v>
      </c>
      <c r="D1251" t="s">
        <v>943</v>
      </c>
      <c r="E1251" t="s">
        <v>944</v>
      </c>
      <c r="F1251" t="s">
        <v>945</v>
      </c>
      <c r="G1251">
        <v>0.92968361242571296</v>
      </c>
      <c r="H1251">
        <v>0.98050803123365105</v>
      </c>
      <c r="I1251" t="s">
        <v>463</v>
      </c>
      <c r="J1251" t="s">
        <v>159</v>
      </c>
      <c r="K1251" t="s">
        <v>159</v>
      </c>
      <c r="L1251" s="31">
        <v>2.0000000000000001E-13</v>
      </c>
    </row>
    <row r="1252" spans="1:12" x14ac:dyDescent="0.3">
      <c r="A1252" t="s">
        <v>57</v>
      </c>
      <c r="B1252" t="s">
        <v>965</v>
      </c>
      <c r="C1252">
        <v>35285134</v>
      </c>
      <c r="D1252" t="s">
        <v>943</v>
      </c>
      <c r="E1252" t="s">
        <v>944</v>
      </c>
      <c r="F1252" t="s">
        <v>945</v>
      </c>
      <c r="G1252">
        <v>0.92968361242571296</v>
      </c>
      <c r="H1252">
        <v>0.98050803123365105</v>
      </c>
      <c r="I1252" t="s">
        <v>463</v>
      </c>
      <c r="J1252" t="s">
        <v>159</v>
      </c>
      <c r="K1252" t="s">
        <v>159</v>
      </c>
      <c r="L1252" s="31">
        <v>2.0000000000000001E-13</v>
      </c>
    </row>
    <row r="1253" spans="1:12" x14ac:dyDescent="0.3">
      <c r="A1253" t="s">
        <v>57</v>
      </c>
      <c r="B1253" t="s">
        <v>966</v>
      </c>
      <c r="C1253">
        <v>35285134</v>
      </c>
      <c r="D1253" t="s">
        <v>943</v>
      </c>
      <c r="E1253" t="s">
        <v>944</v>
      </c>
      <c r="F1253" t="s">
        <v>945</v>
      </c>
      <c r="G1253">
        <v>0.92968361242571296</v>
      </c>
      <c r="H1253">
        <v>0.98050803123365105</v>
      </c>
      <c r="I1253" t="s">
        <v>463</v>
      </c>
      <c r="J1253" t="s">
        <v>159</v>
      </c>
      <c r="K1253" t="s">
        <v>159</v>
      </c>
      <c r="L1253" s="31">
        <v>2.0000000000000001E-13</v>
      </c>
    </row>
    <row r="1254" spans="1:12" x14ac:dyDescent="0.3">
      <c r="A1254" t="s">
        <v>57</v>
      </c>
      <c r="B1254" t="s">
        <v>967</v>
      </c>
      <c r="C1254">
        <v>35285134</v>
      </c>
      <c r="D1254" t="s">
        <v>943</v>
      </c>
      <c r="E1254" t="s">
        <v>944</v>
      </c>
      <c r="F1254" t="s">
        <v>945</v>
      </c>
      <c r="G1254">
        <v>0.92968361242571296</v>
      </c>
      <c r="H1254">
        <v>0.98050803123365105</v>
      </c>
      <c r="I1254" t="s">
        <v>463</v>
      </c>
      <c r="J1254" t="s">
        <v>159</v>
      </c>
      <c r="K1254" t="s">
        <v>159</v>
      </c>
      <c r="L1254" s="31">
        <v>2.0000000000000001E-13</v>
      </c>
    </row>
    <row r="1255" spans="1:12" x14ac:dyDescent="0.3">
      <c r="A1255" t="s">
        <v>57</v>
      </c>
      <c r="B1255" t="s">
        <v>748</v>
      </c>
      <c r="C1255">
        <v>36329257</v>
      </c>
      <c r="D1255" t="s">
        <v>943</v>
      </c>
      <c r="E1255" t="s">
        <v>944</v>
      </c>
      <c r="F1255" t="s">
        <v>945</v>
      </c>
      <c r="G1255">
        <v>0.92968361242571296</v>
      </c>
      <c r="H1255">
        <v>0.98050803123365105</v>
      </c>
      <c r="I1255" t="s">
        <v>463</v>
      </c>
      <c r="J1255">
        <v>3.0706000000000002</v>
      </c>
      <c r="K1255" t="s">
        <v>159</v>
      </c>
      <c r="L1255" s="31">
        <v>3.0000000000000003E-29</v>
      </c>
    </row>
    <row r="1256" spans="1:12" x14ac:dyDescent="0.3">
      <c r="A1256" t="s">
        <v>57</v>
      </c>
      <c r="B1256" t="s">
        <v>968</v>
      </c>
      <c r="C1256">
        <v>34648354</v>
      </c>
      <c r="D1256" t="s">
        <v>943</v>
      </c>
      <c r="E1256" t="s">
        <v>944</v>
      </c>
      <c r="F1256" t="s">
        <v>945</v>
      </c>
      <c r="G1256">
        <v>0.92968361242571296</v>
      </c>
      <c r="H1256">
        <v>0.98050803123365105</v>
      </c>
      <c r="I1256">
        <v>0.27</v>
      </c>
      <c r="J1256">
        <v>0.14399999999999999</v>
      </c>
      <c r="K1256" t="s">
        <v>861</v>
      </c>
      <c r="L1256" s="31">
        <v>6.9999999999999999E-23</v>
      </c>
    </row>
    <row r="1257" spans="1:12" x14ac:dyDescent="0.3">
      <c r="A1257" t="s">
        <v>57</v>
      </c>
      <c r="B1257" t="s">
        <v>921</v>
      </c>
      <c r="C1257">
        <v>28373160</v>
      </c>
      <c r="D1257" t="s">
        <v>969</v>
      </c>
      <c r="E1257" t="s">
        <v>970</v>
      </c>
      <c r="F1257" t="s">
        <v>971</v>
      </c>
      <c r="G1257">
        <v>0.92968361242571296</v>
      </c>
      <c r="H1257">
        <v>0.98050803123365105</v>
      </c>
      <c r="I1257">
        <v>0.73</v>
      </c>
      <c r="J1257">
        <v>1.1100000000000001</v>
      </c>
      <c r="K1257" t="s">
        <v>972</v>
      </c>
      <c r="L1257" s="31">
        <v>5.0000000000000003E-10</v>
      </c>
    </row>
    <row r="1258" spans="1:12" x14ac:dyDescent="0.3">
      <c r="A1258" t="s">
        <v>57</v>
      </c>
      <c r="B1258" t="s">
        <v>921</v>
      </c>
      <c r="C1258">
        <v>25772935</v>
      </c>
      <c r="D1258" t="s">
        <v>969</v>
      </c>
      <c r="E1258" t="s">
        <v>970</v>
      </c>
      <c r="F1258" t="s">
        <v>971</v>
      </c>
      <c r="G1258">
        <v>0.92968361242571296</v>
      </c>
      <c r="H1258">
        <v>0.98050803123365105</v>
      </c>
      <c r="I1258">
        <v>0.76600000000000001</v>
      </c>
      <c r="J1258">
        <v>1.2</v>
      </c>
      <c r="K1258" t="s">
        <v>973</v>
      </c>
      <c r="L1258" s="31">
        <v>4.9999999999999998E-7</v>
      </c>
    </row>
    <row r="1259" spans="1:12" x14ac:dyDescent="0.3">
      <c r="A1259" t="s">
        <v>57</v>
      </c>
      <c r="B1259" t="s">
        <v>934</v>
      </c>
      <c r="C1259">
        <v>32888493</v>
      </c>
      <c r="D1259" t="s">
        <v>969</v>
      </c>
      <c r="E1259" t="s">
        <v>970</v>
      </c>
      <c r="F1259" t="s">
        <v>971</v>
      </c>
      <c r="G1259">
        <v>0.92968361242571296</v>
      </c>
      <c r="H1259">
        <v>0.98050803123365105</v>
      </c>
      <c r="I1259">
        <v>0.30470000000000003</v>
      </c>
      <c r="J1259" t="s">
        <v>159</v>
      </c>
      <c r="K1259" t="s">
        <v>159</v>
      </c>
      <c r="L1259" s="31">
        <v>4.0000000000000001E-13</v>
      </c>
    </row>
    <row r="1260" spans="1:12" x14ac:dyDescent="0.3">
      <c r="A1260" t="s">
        <v>57</v>
      </c>
      <c r="B1260" t="s">
        <v>158</v>
      </c>
      <c r="C1260">
        <v>32888493</v>
      </c>
      <c r="D1260" t="s">
        <v>969</v>
      </c>
      <c r="E1260" t="s">
        <v>970</v>
      </c>
      <c r="F1260" t="s">
        <v>971</v>
      </c>
      <c r="G1260">
        <v>0.92968361242571296</v>
      </c>
      <c r="H1260">
        <v>0.98050803123365105</v>
      </c>
      <c r="I1260">
        <v>0.30557899999999999</v>
      </c>
      <c r="J1260" t="s">
        <v>159</v>
      </c>
      <c r="K1260" t="s">
        <v>159</v>
      </c>
      <c r="L1260" s="31">
        <v>3.9999999999999998E-11</v>
      </c>
    </row>
    <row r="1261" spans="1:12" x14ac:dyDescent="0.3">
      <c r="A1261" t="s">
        <v>57</v>
      </c>
      <c r="B1261" t="s">
        <v>974</v>
      </c>
      <c r="C1261">
        <v>33067605</v>
      </c>
      <c r="D1261" t="s">
        <v>969</v>
      </c>
      <c r="E1261" t="s">
        <v>970</v>
      </c>
      <c r="F1261" t="s">
        <v>971</v>
      </c>
      <c r="G1261">
        <v>0.92968361242571296</v>
      </c>
      <c r="H1261">
        <v>0.98050803123365105</v>
      </c>
      <c r="I1261">
        <v>0.75</v>
      </c>
      <c r="J1261">
        <v>6.9900000000000004E-2</v>
      </c>
      <c r="K1261" t="s">
        <v>159</v>
      </c>
      <c r="L1261" s="31">
        <v>3E-10</v>
      </c>
    </row>
    <row r="1262" spans="1:12" x14ac:dyDescent="0.3">
      <c r="A1262" t="s">
        <v>57</v>
      </c>
      <c r="B1262" t="s">
        <v>975</v>
      </c>
      <c r="C1262">
        <v>34648354</v>
      </c>
      <c r="D1262" t="s">
        <v>969</v>
      </c>
      <c r="E1262" t="s">
        <v>970</v>
      </c>
      <c r="F1262" t="s">
        <v>971</v>
      </c>
      <c r="G1262">
        <v>0.92968361242571296</v>
      </c>
      <c r="H1262">
        <v>0.98050803123365105</v>
      </c>
      <c r="I1262">
        <v>0.73</v>
      </c>
      <c r="J1262">
        <v>0.17499999999999999</v>
      </c>
      <c r="K1262" t="s">
        <v>976</v>
      </c>
      <c r="L1262" s="31">
        <v>9.9999999999999994E-30</v>
      </c>
    </row>
    <row r="1263" spans="1:12" x14ac:dyDescent="0.3">
      <c r="A1263" t="s">
        <v>57</v>
      </c>
      <c r="B1263" t="s">
        <v>977</v>
      </c>
      <c r="C1263">
        <v>34648354</v>
      </c>
      <c r="D1263" t="s">
        <v>969</v>
      </c>
      <c r="E1263" t="s">
        <v>970</v>
      </c>
      <c r="F1263" t="s">
        <v>971</v>
      </c>
      <c r="G1263">
        <v>0.92968361242571296</v>
      </c>
      <c r="H1263">
        <v>0.98050803123365105</v>
      </c>
      <c r="I1263">
        <v>0.73</v>
      </c>
      <c r="J1263">
        <v>0.10199999999999999</v>
      </c>
      <c r="K1263" t="s">
        <v>905</v>
      </c>
      <c r="L1263" s="31">
        <v>7.0000000000000005E-13</v>
      </c>
    </row>
    <row r="1264" spans="1:12" x14ac:dyDescent="0.3">
      <c r="A1264" t="s">
        <v>57</v>
      </c>
      <c r="B1264" t="s">
        <v>883</v>
      </c>
      <c r="C1264">
        <v>28240269</v>
      </c>
      <c r="D1264" t="s">
        <v>978</v>
      </c>
      <c r="E1264" t="s">
        <v>979</v>
      </c>
      <c r="F1264" t="s">
        <v>980</v>
      </c>
      <c r="G1264">
        <v>0.81143483061732402</v>
      </c>
      <c r="H1264">
        <v>0.94604951392883896</v>
      </c>
      <c r="I1264" t="s">
        <v>463</v>
      </c>
      <c r="J1264">
        <v>0.28039999999999998</v>
      </c>
      <c r="K1264" t="s">
        <v>981</v>
      </c>
      <c r="L1264" s="31">
        <v>1.0000000000000001E-9</v>
      </c>
    </row>
    <row r="1265" spans="1:12" x14ac:dyDescent="0.3">
      <c r="A1265" s="7" t="s">
        <v>57</v>
      </c>
      <c r="B1265" s="7" t="s">
        <v>760</v>
      </c>
      <c r="C1265" s="7">
        <v>28240269</v>
      </c>
      <c r="D1265" s="7" t="s">
        <v>978</v>
      </c>
      <c r="E1265" s="7" t="s">
        <v>979</v>
      </c>
      <c r="F1265" s="7" t="s">
        <v>980</v>
      </c>
      <c r="G1265" s="7">
        <v>0.81143483061732402</v>
      </c>
      <c r="H1265" s="7">
        <v>0.94604951392883896</v>
      </c>
      <c r="I1265" s="7" t="s">
        <v>463</v>
      </c>
      <c r="J1265" s="7">
        <v>0.31480000000000002</v>
      </c>
      <c r="K1265" s="7" t="s">
        <v>982</v>
      </c>
      <c r="L1265" s="32">
        <v>1.9999999999999999E-11</v>
      </c>
    </row>
    <row r="1267" spans="1:12" ht="15" x14ac:dyDescent="0.3">
      <c r="A1267" s="43" t="s">
        <v>2468</v>
      </c>
    </row>
    <row r="1268" spans="1:12" x14ac:dyDescent="0.3">
      <c r="A1268" s="33" t="s">
        <v>133</v>
      </c>
      <c r="B1268" s="33" t="s">
        <v>134</v>
      </c>
      <c r="C1268" s="33" t="s">
        <v>135</v>
      </c>
      <c r="D1268" s="33" t="s">
        <v>136</v>
      </c>
      <c r="E1268" s="33" t="s">
        <v>137</v>
      </c>
      <c r="F1268" s="33" t="s">
        <v>138</v>
      </c>
      <c r="G1268" s="33" t="s">
        <v>139</v>
      </c>
      <c r="H1268" s="33" t="s">
        <v>140</v>
      </c>
      <c r="I1268" s="33" t="s">
        <v>141</v>
      </c>
      <c r="J1268" s="33" t="s">
        <v>142</v>
      </c>
      <c r="K1268" s="33" t="s">
        <v>143</v>
      </c>
      <c r="L1268" s="33" t="s">
        <v>144</v>
      </c>
    </row>
    <row r="1269" spans="1:12" x14ac:dyDescent="0.3">
      <c r="A1269" t="s">
        <v>95</v>
      </c>
      <c r="B1269" t="s">
        <v>160</v>
      </c>
      <c r="C1269">
        <v>33067605</v>
      </c>
      <c r="D1269" t="s">
        <v>161</v>
      </c>
      <c r="E1269" t="s">
        <v>162</v>
      </c>
      <c r="F1269" t="s">
        <v>163</v>
      </c>
      <c r="G1269">
        <v>0.96348386158752097</v>
      </c>
      <c r="H1269">
        <v>0.98762630455772604</v>
      </c>
      <c r="I1269">
        <v>0.78</v>
      </c>
      <c r="J1269">
        <v>0.1908</v>
      </c>
      <c r="K1269" t="s">
        <v>159</v>
      </c>
      <c r="L1269" s="31">
        <v>5.0000000000000001E-59</v>
      </c>
    </row>
    <row r="1270" spans="1:12" x14ac:dyDescent="0.3">
      <c r="A1270" t="s">
        <v>95</v>
      </c>
      <c r="B1270" t="s">
        <v>164</v>
      </c>
      <c r="C1270">
        <v>29875488</v>
      </c>
      <c r="D1270" t="s">
        <v>161</v>
      </c>
      <c r="E1270" t="s">
        <v>162</v>
      </c>
      <c r="F1270" t="s">
        <v>163</v>
      </c>
      <c r="G1270">
        <v>0.96348386158752097</v>
      </c>
      <c r="H1270">
        <v>0.98762630455772604</v>
      </c>
      <c r="I1270">
        <v>0.224</v>
      </c>
      <c r="J1270">
        <v>0.39</v>
      </c>
      <c r="K1270" t="s">
        <v>165</v>
      </c>
      <c r="L1270" s="31">
        <v>1.9999999999999999E-38</v>
      </c>
    </row>
    <row r="1271" spans="1:12" x14ac:dyDescent="0.3">
      <c r="A1271" t="s">
        <v>95</v>
      </c>
      <c r="B1271" t="s">
        <v>166</v>
      </c>
      <c r="C1271">
        <v>29875488</v>
      </c>
      <c r="D1271" t="s">
        <v>161</v>
      </c>
      <c r="E1271" t="s">
        <v>162</v>
      </c>
      <c r="F1271" t="s">
        <v>163</v>
      </c>
      <c r="G1271">
        <v>0.96348386158752097</v>
      </c>
      <c r="H1271">
        <v>0.98762630455772604</v>
      </c>
      <c r="I1271">
        <v>0.224</v>
      </c>
      <c r="J1271">
        <v>0.26</v>
      </c>
      <c r="K1271" t="s">
        <v>167</v>
      </c>
      <c r="L1271" s="31">
        <v>3.0000000000000001E-17</v>
      </c>
    </row>
    <row r="1272" spans="1:12" x14ac:dyDescent="0.3">
      <c r="A1272" t="s">
        <v>95</v>
      </c>
      <c r="B1272" t="s">
        <v>168</v>
      </c>
      <c r="C1272">
        <v>29875488</v>
      </c>
      <c r="D1272" t="s">
        <v>161</v>
      </c>
      <c r="E1272" t="s">
        <v>162</v>
      </c>
      <c r="F1272" t="s">
        <v>163</v>
      </c>
      <c r="G1272">
        <v>0.96348386158752097</v>
      </c>
      <c r="H1272">
        <v>0.98762630455772604</v>
      </c>
      <c r="I1272">
        <v>0.224</v>
      </c>
      <c r="J1272">
        <v>0.27</v>
      </c>
      <c r="K1272" t="s">
        <v>169</v>
      </c>
      <c r="L1272" s="31">
        <v>5.0000000000000004E-19</v>
      </c>
    </row>
    <row r="1273" spans="1:12" x14ac:dyDescent="0.3">
      <c r="A1273" t="s">
        <v>95</v>
      </c>
      <c r="B1273" t="s">
        <v>170</v>
      </c>
      <c r="C1273">
        <v>29875488</v>
      </c>
      <c r="D1273" t="s">
        <v>161</v>
      </c>
      <c r="E1273" t="s">
        <v>162</v>
      </c>
      <c r="F1273" t="s">
        <v>163</v>
      </c>
      <c r="G1273">
        <v>0.96348386158752097</v>
      </c>
      <c r="H1273">
        <v>0.98762630455772604</v>
      </c>
      <c r="I1273">
        <v>0.224</v>
      </c>
      <c r="J1273">
        <v>0.24</v>
      </c>
      <c r="K1273" t="s">
        <v>171</v>
      </c>
      <c r="L1273" s="31">
        <v>1E-14</v>
      </c>
    </row>
    <row r="1274" spans="1:12" x14ac:dyDescent="0.3">
      <c r="A1274" t="s">
        <v>95</v>
      </c>
      <c r="B1274" t="s">
        <v>172</v>
      </c>
      <c r="C1274">
        <v>29875488</v>
      </c>
      <c r="D1274" t="s">
        <v>161</v>
      </c>
      <c r="E1274" t="s">
        <v>162</v>
      </c>
      <c r="F1274" t="s">
        <v>163</v>
      </c>
      <c r="G1274">
        <v>0.96348386158752097</v>
      </c>
      <c r="H1274">
        <v>0.98762630455772604</v>
      </c>
      <c r="I1274">
        <v>0.224</v>
      </c>
      <c r="J1274">
        <v>0.52</v>
      </c>
      <c r="K1274" t="s">
        <v>173</v>
      </c>
      <c r="L1274" s="31">
        <v>9.0000000000000004E-71</v>
      </c>
    </row>
    <row r="1275" spans="1:12" x14ac:dyDescent="0.3">
      <c r="A1275" t="s">
        <v>95</v>
      </c>
      <c r="B1275" t="s">
        <v>174</v>
      </c>
      <c r="C1275">
        <v>29875488</v>
      </c>
      <c r="D1275" t="s">
        <v>161</v>
      </c>
      <c r="E1275" t="s">
        <v>162</v>
      </c>
      <c r="F1275" t="s">
        <v>163</v>
      </c>
      <c r="G1275">
        <v>0.96348386158752097</v>
      </c>
      <c r="H1275">
        <v>0.98762630455772604</v>
      </c>
      <c r="I1275">
        <v>0.224</v>
      </c>
      <c r="J1275">
        <v>0.41</v>
      </c>
      <c r="K1275" t="s">
        <v>175</v>
      </c>
      <c r="L1275" s="31">
        <v>1E-42</v>
      </c>
    </row>
    <row r="1276" spans="1:12" x14ac:dyDescent="0.3">
      <c r="A1276" t="s">
        <v>95</v>
      </c>
      <c r="B1276" t="s">
        <v>176</v>
      </c>
      <c r="C1276">
        <v>29875488</v>
      </c>
      <c r="D1276" t="s">
        <v>161</v>
      </c>
      <c r="E1276" t="s">
        <v>162</v>
      </c>
      <c r="F1276" t="s">
        <v>163</v>
      </c>
      <c r="G1276">
        <v>0.96348386158752097</v>
      </c>
      <c r="H1276">
        <v>0.98762630455772604</v>
      </c>
      <c r="I1276">
        <v>0.224</v>
      </c>
      <c r="J1276">
        <v>0.35</v>
      </c>
      <c r="K1276" t="s">
        <v>177</v>
      </c>
      <c r="L1276" s="31">
        <v>6.9999999999999997E-31</v>
      </c>
    </row>
    <row r="1277" spans="1:12" x14ac:dyDescent="0.3">
      <c r="A1277" t="s">
        <v>95</v>
      </c>
      <c r="B1277" t="s">
        <v>178</v>
      </c>
      <c r="C1277">
        <v>29875488</v>
      </c>
      <c r="D1277" t="s">
        <v>161</v>
      </c>
      <c r="E1277" t="s">
        <v>162</v>
      </c>
      <c r="F1277" t="s">
        <v>163</v>
      </c>
      <c r="G1277">
        <v>0.96348386158752097</v>
      </c>
      <c r="H1277">
        <v>0.98762630455772604</v>
      </c>
      <c r="I1277">
        <v>0.224</v>
      </c>
      <c r="J1277">
        <v>0.22</v>
      </c>
      <c r="K1277">
        <f>-0.16--0.28</f>
        <v>0.12000000000000002</v>
      </c>
      <c r="L1277" s="31">
        <v>9.9999999999999998E-13</v>
      </c>
    </row>
    <row r="1278" spans="1:12" x14ac:dyDescent="0.3">
      <c r="A1278" t="s">
        <v>95</v>
      </c>
      <c r="B1278" t="s">
        <v>179</v>
      </c>
      <c r="C1278">
        <v>29875488</v>
      </c>
      <c r="D1278" t="s">
        <v>161</v>
      </c>
      <c r="E1278" t="s">
        <v>162</v>
      </c>
      <c r="F1278" t="s">
        <v>163</v>
      </c>
      <c r="G1278">
        <v>0.96348386158752097</v>
      </c>
      <c r="H1278">
        <v>0.98762630455772604</v>
      </c>
      <c r="I1278">
        <v>0.224</v>
      </c>
      <c r="J1278">
        <v>0.23</v>
      </c>
      <c r="K1278" t="s">
        <v>180</v>
      </c>
      <c r="L1278" s="31">
        <v>1E-14</v>
      </c>
    </row>
    <row r="1279" spans="1:12" x14ac:dyDescent="0.3">
      <c r="A1279" t="s">
        <v>95</v>
      </c>
      <c r="B1279" t="s">
        <v>181</v>
      </c>
      <c r="C1279">
        <v>29875488</v>
      </c>
      <c r="D1279" t="s">
        <v>161</v>
      </c>
      <c r="E1279" t="s">
        <v>162</v>
      </c>
      <c r="F1279" t="s">
        <v>163</v>
      </c>
      <c r="G1279">
        <v>0.96348386158752097</v>
      </c>
      <c r="H1279">
        <v>0.98762630455772604</v>
      </c>
      <c r="I1279">
        <v>0.224</v>
      </c>
      <c r="J1279">
        <v>0.22</v>
      </c>
      <c r="K1279" t="s">
        <v>182</v>
      </c>
      <c r="L1279" s="31">
        <v>2.9999999999999998E-13</v>
      </c>
    </row>
    <row r="1280" spans="1:12" x14ac:dyDescent="0.3">
      <c r="A1280" t="s">
        <v>95</v>
      </c>
      <c r="B1280" t="s">
        <v>183</v>
      </c>
      <c r="C1280">
        <v>29875488</v>
      </c>
      <c r="D1280" t="s">
        <v>161</v>
      </c>
      <c r="E1280" t="s">
        <v>162</v>
      </c>
      <c r="F1280" t="s">
        <v>163</v>
      </c>
      <c r="G1280">
        <v>0.96348386158752097</v>
      </c>
      <c r="H1280">
        <v>0.98762630455772604</v>
      </c>
      <c r="I1280">
        <v>0.224</v>
      </c>
      <c r="J1280">
        <v>0.71</v>
      </c>
      <c r="K1280" t="s">
        <v>184</v>
      </c>
      <c r="L1280" s="31">
        <v>2.0000000000000001E-139</v>
      </c>
    </row>
    <row r="1281" spans="1:12" x14ac:dyDescent="0.3">
      <c r="A1281" t="s">
        <v>95</v>
      </c>
      <c r="B1281" t="s">
        <v>185</v>
      </c>
      <c r="C1281">
        <v>29875488</v>
      </c>
      <c r="D1281" t="s">
        <v>161</v>
      </c>
      <c r="E1281" t="s">
        <v>162</v>
      </c>
      <c r="F1281" t="s">
        <v>163</v>
      </c>
      <c r="G1281">
        <v>0.96348386158752097</v>
      </c>
      <c r="H1281">
        <v>0.98762630455772604</v>
      </c>
      <c r="I1281">
        <v>0.224</v>
      </c>
      <c r="J1281">
        <v>0.23</v>
      </c>
      <c r="K1281" t="s">
        <v>180</v>
      </c>
      <c r="L1281" s="31">
        <v>1E-14</v>
      </c>
    </row>
    <row r="1282" spans="1:12" x14ac:dyDescent="0.3">
      <c r="A1282" t="s">
        <v>95</v>
      </c>
      <c r="B1282" t="s">
        <v>186</v>
      </c>
      <c r="C1282">
        <v>33414548</v>
      </c>
      <c r="D1282" t="s">
        <v>161</v>
      </c>
      <c r="E1282" t="s">
        <v>162</v>
      </c>
      <c r="F1282" t="s">
        <v>163</v>
      </c>
      <c r="G1282">
        <v>0.96348386158752097</v>
      </c>
      <c r="H1282">
        <v>0.98762630455772604</v>
      </c>
      <c r="I1282">
        <v>0.2306</v>
      </c>
      <c r="J1282">
        <v>10.827999999999999</v>
      </c>
      <c r="K1282" t="s">
        <v>187</v>
      </c>
      <c r="L1282" s="31">
        <v>3.0000000000000001E-27</v>
      </c>
    </row>
    <row r="1283" spans="1:12" x14ac:dyDescent="0.3">
      <c r="A1283" t="s">
        <v>95</v>
      </c>
      <c r="B1283" t="s">
        <v>188</v>
      </c>
      <c r="C1283">
        <v>37596262</v>
      </c>
      <c r="D1283" t="s">
        <v>161</v>
      </c>
      <c r="E1283" t="s">
        <v>162</v>
      </c>
      <c r="F1283" t="s">
        <v>163</v>
      </c>
      <c r="G1283">
        <v>0.96348386158752097</v>
      </c>
      <c r="H1283">
        <v>0.98762630455772604</v>
      </c>
      <c r="I1283">
        <v>0.22120000000000001</v>
      </c>
      <c r="J1283">
        <v>5.8641199999999997E-2</v>
      </c>
      <c r="K1283" t="s">
        <v>189</v>
      </c>
      <c r="L1283" s="31">
        <v>1.9999999999999999E-11</v>
      </c>
    </row>
    <row r="1284" spans="1:12" x14ac:dyDescent="0.3">
      <c r="A1284" t="s">
        <v>95</v>
      </c>
      <c r="B1284" t="s">
        <v>190</v>
      </c>
      <c r="C1284">
        <v>29875488</v>
      </c>
      <c r="D1284" t="s">
        <v>191</v>
      </c>
      <c r="E1284" t="s">
        <v>192</v>
      </c>
      <c r="F1284" t="s">
        <v>193</v>
      </c>
      <c r="G1284">
        <v>1</v>
      </c>
      <c r="H1284">
        <v>1</v>
      </c>
      <c r="I1284">
        <v>0.224</v>
      </c>
      <c r="J1284">
        <v>0.2</v>
      </c>
      <c r="K1284">
        <f>-0.14--0.26</f>
        <v>0.12</v>
      </c>
      <c r="L1284" s="31">
        <v>9.9999999999999994E-12</v>
      </c>
    </row>
    <row r="1285" spans="1:12" x14ac:dyDescent="0.3">
      <c r="A1285" t="s">
        <v>95</v>
      </c>
      <c r="B1285" t="s">
        <v>194</v>
      </c>
      <c r="C1285">
        <v>29875488</v>
      </c>
      <c r="D1285" t="s">
        <v>191</v>
      </c>
      <c r="E1285" t="s">
        <v>192</v>
      </c>
      <c r="F1285" t="s">
        <v>193</v>
      </c>
      <c r="G1285">
        <v>1</v>
      </c>
      <c r="H1285">
        <v>1</v>
      </c>
      <c r="I1285">
        <v>0.224</v>
      </c>
      <c r="J1285">
        <v>0.26</v>
      </c>
      <c r="K1285" t="s">
        <v>167</v>
      </c>
      <c r="L1285" s="31">
        <v>6.9999999999999997E-18</v>
      </c>
    </row>
    <row r="1286" spans="1:12" x14ac:dyDescent="0.3">
      <c r="A1286" t="s">
        <v>95</v>
      </c>
      <c r="B1286" t="s">
        <v>195</v>
      </c>
      <c r="C1286">
        <v>29875488</v>
      </c>
      <c r="D1286" t="s">
        <v>191</v>
      </c>
      <c r="E1286" t="s">
        <v>192</v>
      </c>
      <c r="F1286" t="s">
        <v>193</v>
      </c>
      <c r="G1286">
        <v>1</v>
      </c>
      <c r="H1286">
        <v>1</v>
      </c>
      <c r="I1286">
        <v>0.224</v>
      </c>
      <c r="J1286">
        <v>0.22</v>
      </c>
      <c r="K1286">
        <f>-0.16--0.28</f>
        <v>0.12000000000000002</v>
      </c>
      <c r="L1286" s="31">
        <v>1E-13</v>
      </c>
    </row>
    <row r="1287" spans="1:12" x14ac:dyDescent="0.3">
      <c r="A1287" t="s">
        <v>95</v>
      </c>
      <c r="B1287" t="s">
        <v>196</v>
      </c>
      <c r="C1287">
        <v>29875488</v>
      </c>
      <c r="D1287" t="s">
        <v>191</v>
      </c>
      <c r="E1287" t="s">
        <v>192</v>
      </c>
      <c r="F1287" t="s">
        <v>193</v>
      </c>
      <c r="G1287">
        <v>1</v>
      </c>
      <c r="H1287">
        <v>1</v>
      </c>
      <c r="I1287">
        <v>0.224</v>
      </c>
      <c r="J1287">
        <v>0.2</v>
      </c>
      <c r="K1287">
        <f>-0.14--0.26</f>
        <v>0.12</v>
      </c>
      <c r="L1287" s="31">
        <v>9.9999999999999994E-12</v>
      </c>
    </row>
    <row r="1288" spans="1:12" x14ac:dyDescent="0.3">
      <c r="A1288" t="s">
        <v>95</v>
      </c>
      <c r="B1288" t="s">
        <v>197</v>
      </c>
      <c r="C1288">
        <v>29875488</v>
      </c>
      <c r="D1288" t="s">
        <v>191</v>
      </c>
      <c r="E1288" t="s">
        <v>192</v>
      </c>
      <c r="F1288" t="s">
        <v>193</v>
      </c>
      <c r="G1288">
        <v>1</v>
      </c>
      <c r="H1288">
        <v>1</v>
      </c>
      <c r="I1288">
        <v>0.224</v>
      </c>
      <c r="J1288">
        <v>0.53</v>
      </c>
      <c r="K1288" t="s">
        <v>198</v>
      </c>
      <c r="L1288" s="31">
        <v>2E-73</v>
      </c>
    </row>
    <row r="1289" spans="1:12" x14ac:dyDescent="0.3">
      <c r="A1289" t="s">
        <v>95</v>
      </c>
      <c r="B1289" t="s">
        <v>199</v>
      </c>
      <c r="C1289">
        <v>29875488</v>
      </c>
      <c r="D1289" t="s">
        <v>191</v>
      </c>
      <c r="E1289" t="s">
        <v>192</v>
      </c>
      <c r="F1289" t="s">
        <v>193</v>
      </c>
      <c r="G1289">
        <v>1</v>
      </c>
      <c r="H1289">
        <v>1</v>
      </c>
      <c r="I1289">
        <v>0.224</v>
      </c>
      <c r="J1289">
        <v>0.6</v>
      </c>
      <c r="K1289" t="s">
        <v>200</v>
      </c>
      <c r="L1289" s="31">
        <v>1E-97</v>
      </c>
    </row>
    <row r="1290" spans="1:12" x14ac:dyDescent="0.3">
      <c r="A1290" t="s">
        <v>95</v>
      </c>
      <c r="B1290" t="s">
        <v>201</v>
      </c>
      <c r="C1290">
        <v>29875488</v>
      </c>
      <c r="D1290" t="s">
        <v>191</v>
      </c>
      <c r="E1290" t="s">
        <v>192</v>
      </c>
      <c r="F1290" t="s">
        <v>193</v>
      </c>
      <c r="G1290">
        <v>1</v>
      </c>
      <c r="H1290">
        <v>1</v>
      </c>
      <c r="I1290">
        <v>0.224</v>
      </c>
      <c r="J1290">
        <v>0.57999999999999996</v>
      </c>
      <c r="K1290" t="s">
        <v>202</v>
      </c>
      <c r="L1290" s="31">
        <v>3.0000000000000001E-92</v>
      </c>
    </row>
    <row r="1291" spans="1:12" x14ac:dyDescent="0.3">
      <c r="A1291" t="s">
        <v>95</v>
      </c>
      <c r="B1291" t="s">
        <v>203</v>
      </c>
      <c r="C1291">
        <v>29875488</v>
      </c>
      <c r="D1291" t="s">
        <v>191</v>
      </c>
      <c r="E1291" t="s">
        <v>192</v>
      </c>
      <c r="F1291" t="s">
        <v>193</v>
      </c>
      <c r="G1291">
        <v>1</v>
      </c>
      <c r="H1291">
        <v>1</v>
      </c>
      <c r="I1291">
        <v>0.224</v>
      </c>
      <c r="J1291">
        <v>0.22</v>
      </c>
      <c r="K1291">
        <f>-0.16--0.28</f>
        <v>0.12000000000000002</v>
      </c>
      <c r="L1291" s="31">
        <v>2.0000000000000001E-13</v>
      </c>
    </row>
    <row r="1292" spans="1:12" x14ac:dyDescent="0.3">
      <c r="A1292" t="s">
        <v>95</v>
      </c>
      <c r="B1292" t="s">
        <v>204</v>
      </c>
      <c r="C1292">
        <v>37596262</v>
      </c>
      <c r="D1292" t="s">
        <v>191</v>
      </c>
      <c r="E1292" t="s">
        <v>192</v>
      </c>
      <c r="F1292" t="s">
        <v>193</v>
      </c>
      <c r="G1292">
        <v>1</v>
      </c>
      <c r="H1292">
        <v>1</v>
      </c>
      <c r="I1292">
        <v>0.21560000000000001</v>
      </c>
      <c r="J1292">
        <v>5.5297699999999998E-2</v>
      </c>
      <c r="K1292" t="s">
        <v>205</v>
      </c>
      <c r="L1292" s="31">
        <v>8.9999999999999999E-10</v>
      </c>
    </row>
    <row r="1293" spans="1:12" x14ac:dyDescent="0.3">
      <c r="A1293" t="s">
        <v>95</v>
      </c>
      <c r="B1293" t="s">
        <v>206</v>
      </c>
      <c r="C1293">
        <v>37596262</v>
      </c>
      <c r="D1293" t="s">
        <v>191</v>
      </c>
      <c r="E1293" t="s">
        <v>192</v>
      </c>
      <c r="F1293" t="s">
        <v>193</v>
      </c>
      <c r="G1293">
        <v>1</v>
      </c>
      <c r="H1293">
        <v>1</v>
      </c>
      <c r="I1293">
        <v>0.2157</v>
      </c>
      <c r="J1293">
        <v>7.2840500000000002E-2</v>
      </c>
      <c r="K1293" t="s">
        <v>207</v>
      </c>
      <c r="L1293" s="31">
        <v>1.0000000000000001E-15</v>
      </c>
    </row>
    <row r="1294" spans="1:12" x14ac:dyDescent="0.3">
      <c r="A1294" t="s">
        <v>95</v>
      </c>
      <c r="B1294" t="s">
        <v>208</v>
      </c>
      <c r="C1294">
        <v>29875488</v>
      </c>
      <c r="D1294" t="s">
        <v>95</v>
      </c>
      <c r="E1294" t="s">
        <v>209</v>
      </c>
      <c r="F1294" t="s">
        <v>210</v>
      </c>
      <c r="G1294">
        <v>1</v>
      </c>
      <c r="H1294">
        <v>1</v>
      </c>
      <c r="I1294">
        <v>0.223</v>
      </c>
      <c r="J1294">
        <v>0.41</v>
      </c>
      <c r="K1294" t="s">
        <v>175</v>
      </c>
      <c r="L1294" s="31">
        <v>7.9999999999999996E-44</v>
      </c>
    </row>
    <row r="1295" spans="1:12" x14ac:dyDescent="0.3">
      <c r="A1295" t="s">
        <v>95</v>
      </c>
      <c r="B1295" t="s">
        <v>211</v>
      </c>
      <c r="C1295">
        <v>29875488</v>
      </c>
      <c r="D1295" t="s">
        <v>95</v>
      </c>
      <c r="E1295" t="s">
        <v>209</v>
      </c>
      <c r="F1295" t="s">
        <v>210</v>
      </c>
      <c r="G1295">
        <v>1</v>
      </c>
      <c r="H1295">
        <v>1</v>
      </c>
      <c r="I1295">
        <v>0.223</v>
      </c>
      <c r="J1295">
        <v>0.31</v>
      </c>
      <c r="K1295" t="s">
        <v>212</v>
      </c>
      <c r="L1295" s="31">
        <v>9.9999999999999992E-25</v>
      </c>
    </row>
    <row r="1296" spans="1:12" x14ac:dyDescent="0.3">
      <c r="A1296" t="s">
        <v>95</v>
      </c>
      <c r="B1296" t="s">
        <v>213</v>
      </c>
      <c r="C1296">
        <v>29875488</v>
      </c>
      <c r="D1296" t="s">
        <v>95</v>
      </c>
      <c r="E1296" t="s">
        <v>209</v>
      </c>
      <c r="F1296" t="s">
        <v>210</v>
      </c>
      <c r="G1296">
        <v>1</v>
      </c>
      <c r="H1296">
        <v>1</v>
      </c>
      <c r="I1296">
        <v>0.223</v>
      </c>
      <c r="J1296">
        <v>0.27</v>
      </c>
      <c r="K1296" t="s">
        <v>169</v>
      </c>
      <c r="L1296" s="31">
        <v>7.0000000000000003E-19</v>
      </c>
    </row>
    <row r="1297" spans="1:12" x14ac:dyDescent="0.3">
      <c r="A1297" t="s">
        <v>95</v>
      </c>
      <c r="B1297" t="s">
        <v>214</v>
      </c>
      <c r="C1297">
        <v>29875488</v>
      </c>
      <c r="D1297" t="s">
        <v>95</v>
      </c>
      <c r="E1297" t="s">
        <v>209</v>
      </c>
      <c r="F1297" t="s">
        <v>210</v>
      </c>
      <c r="G1297">
        <v>1</v>
      </c>
      <c r="H1297">
        <v>1</v>
      </c>
      <c r="I1297">
        <v>0.223</v>
      </c>
      <c r="J1297">
        <v>0.32</v>
      </c>
      <c r="K1297" t="s">
        <v>215</v>
      </c>
      <c r="L1297" s="31">
        <v>4.0000000000000002E-26</v>
      </c>
    </row>
    <row r="1298" spans="1:12" x14ac:dyDescent="0.3">
      <c r="A1298" t="s">
        <v>95</v>
      </c>
      <c r="B1298" t="s">
        <v>216</v>
      </c>
      <c r="C1298">
        <v>29875488</v>
      </c>
      <c r="D1298" t="s">
        <v>95</v>
      </c>
      <c r="E1298" t="s">
        <v>209</v>
      </c>
      <c r="F1298" t="s">
        <v>210</v>
      </c>
      <c r="G1298">
        <v>1</v>
      </c>
      <c r="H1298">
        <v>1</v>
      </c>
      <c r="I1298">
        <v>0.223</v>
      </c>
      <c r="J1298">
        <v>0.39</v>
      </c>
      <c r="K1298" t="s">
        <v>165</v>
      </c>
      <c r="L1298" s="31">
        <v>9.9999999999999993E-40</v>
      </c>
    </row>
    <row r="1299" spans="1:12" x14ac:dyDescent="0.3">
      <c r="A1299" t="s">
        <v>95</v>
      </c>
      <c r="B1299" t="s">
        <v>217</v>
      </c>
      <c r="C1299">
        <v>29875488</v>
      </c>
      <c r="D1299" t="s">
        <v>95</v>
      </c>
      <c r="E1299" t="s">
        <v>209</v>
      </c>
      <c r="F1299" t="s">
        <v>210</v>
      </c>
      <c r="G1299">
        <v>1</v>
      </c>
      <c r="H1299">
        <v>1</v>
      </c>
      <c r="I1299">
        <v>0.223</v>
      </c>
      <c r="J1299">
        <v>0.21</v>
      </c>
      <c r="K1299" t="s">
        <v>218</v>
      </c>
      <c r="L1299" s="31">
        <v>2E-12</v>
      </c>
    </row>
    <row r="1300" spans="1:12" x14ac:dyDescent="0.3">
      <c r="A1300" t="s">
        <v>95</v>
      </c>
      <c r="B1300" t="s">
        <v>219</v>
      </c>
      <c r="C1300">
        <v>29875488</v>
      </c>
      <c r="D1300" t="s">
        <v>95</v>
      </c>
      <c r="E1300" t="s">
        <v>209</v>
      </c>
      <c r="F1300" t="s">
        <v>210</v>
      </c>
      <c r="G1300">
        <v>1</v>
      </c>
      <c r="H1300">
        <v>1</v>
      </c>
      <c r="I1300">
        <v>0.223</v>
      </c>
      <c r="J1300">
        <v>0.26</v>
      </c>
      <c r="K1300" t="s">
        <v>167</v>
      </c>
      <c r="L1300" s="31">
        <v>1.0000000000000001E-17</v>
      </c>
    </row>
    <row r="1301" spans="1:12" x14ac:dyDescent="0.3">
      <c r="A1301" t="s">
        <v>95</v>
      </c>
      <c r="B1301" t="s">
        <v>220</v>
      </c>
      <c r="C1301">
        <v>29875488</v>
      </c>
      <c r="D1301" t="s">
        <v>95</v>
      </c>
      <c r="E1301" t="s">
        <v>209</v>
      </c>
      <c r="F1301" t="s">
        <v>210</v>
      </c>
      <c r="G1301">
        <v>1</v>
      </c>
      <c r="H1301">
        <v>1</v>
      </c>
      <c r="I1301">
        <v>0.223</v>
      </c>
      <c r="J1301">
        <v>0.25</v>
      </c>
      <c r="K1301" t="s">
        <v>221</v>
      </c>
      <c r="L1301" s="31">
        <v>8.9999999999999996E-17</v>
      </c>
    </row>
    <row r="1302" spans="1:12" x14ac:dyDescent="0.3">
      <c r="A1302" t="s">
        <v>95</v>
      </c>
      <c r="B1302" t="s">
        <v>222</v>
      </c>
      <c r="C1302">
        <v>29875488</v>
      </c>
      <c r="D1302" t="s">
        <v>95</v>
      </c>
      <c r="E1302" t="s">
        <v>209</v>
      </c>
      <c r="F1302" t="s">
        <v>210</v>
      </c>
      <c r="G1302">
        <v>1</v>
      </c>
      <c r="H1302">
        <v>1</v>
      </c>
      <c r="I1302">
        <v>0.223</v>
      </c>
      <c r="J1302">
        <v>0.41</v>
      </c>
      <c r="K1302" t="s">
        <v>175</v>
      </c>
      <c r="L1302" s="31">
        <v>1.9999999999999999E-44</v>
      </c>
    </row>
    <row r="1303" spans="1:12" x14ac:dyDescent="0.3">
      <c r="A1303" t="s">
        <v>95</v>
      </c>
      <c r="B1303" t="s">
        <v>223</v>
      </c>
      <c r="C1303">
        <v>29875488</v>
      </c>
      <c r="D1303" t="s">
        <v>95</v>
      </c>
      <c r="E1303" t="s">
        <v>209</v>
      </c>
      <c r="F1303" t="s">
        <v>210</v>
      </c>
      <c r="G1303">
        <v>1</v>
      </c>
      <c r="H1303">
        <v>1</v>
      </c>
      <c r="I1303">
        <v>0.223</v>
      </c>
      <c r="J1303">
        <v>0.32</v>
      </c>
      <c r="K1303" t="s">
        <v>215</v>
      </c>
      <c r="L1303" s="31">
        <v>6.9999999999999997E-26</v>
      </c>
    </row>
    <row r="1304" spans="1:12" x14ac:dyDescent="0.3">
      <c r="A1304" t="s">
        <v>95</v>
      </c>
      <c r="B1304" t="s">
        <v>224</v>
      </c>
      <c r="C1304">
        <v>29875488</v>
      </c>
      <c r="D1304" t="s">
        <v>95</v>
      </c>
      <c r="E1304" t="s">
        <v>209</v>
      </c>
      <c r="F1304" t="s">
        <v>210</v>
      </c>
      <c r="G1304">
        <v>1</v>
      </c>
      <c r="H1304">
        <v>1</v>
      </c>
      <c r="I1304">
        <v>0.223</v>
      </c>
      <c r="J1304">
        <v>0.53</v>
      </c>
      <c r="K1304" t="s">
        <v>198</v>
      </c>
      <c r="L1304" s="31">
        <v>7.9999999999999994E-76</v>
      </c>
    </row>
    <row r="1305" spans="1:12" x14ac:dyDescent="0.3">
      <c r="A1305" t="s">
        <v>95</v>
      </c>
      <c r="B1305" t="s">
        <v>225</v>
      </c>
      <c r="C1305">
        <v>29875488</v>
      </c>
      <c r="D1305" t="s">
        <v>95</v>
      </c>
      <c r="E1305" t="s">
        <v>209</v>
      </c>
      <c r="F1305" t="s">
        <v>210</v>
      </c>
      <c r="G1305">
        <v>1</v>
      </c>
      <c r="H1305">
        <v>1</v>
      </c>
      <c r="I1305">
        <v>0.223</v>
      </c>
      <c r="J1305">
        <v>0.23</v>
      </c>
      <c r="K1305" t="s">
        <v>180</v>
      </c>
      <c r="L1305" s="31">
        <v>8.9999999999999995E-15</v>
      </c>
    </row>
    <row r="1306" spans="1:12" x14ac:dyDescent="0.3">
      <c r="A1306" t="s">
        <v>95</v>
      </c>
      <c r="B1306" t="s">
        <v>226</v>
      </c>
      <c r="C1306">
        <v>29875488</v>
      </c>
      <c r="D1306" t="s">
        <v>95</v>
      </c>
      <c r="E1306" t="s">
        <v>209</v>
      </c>
      <c r="F1306" t="s">
        <v>210</v>
      </c>
      <c r="G1306">
        <v>1</v>
      </c>
      <c r="H1306">
        <v>1</v>
      </c>
      <c r="I1306">
        <v>0.223</v>
      </c>
      <c r="J1306">
        <v>0.23</v>
      </c>
      <c r="K1306" t="s">
        <v>180</v>
      </c>
      <c r="L1306" s="31">
        <v>1E-14</v>
      </c>
    </row>
    <row r="1307" spans="1:12" x14ac:dyDescent="0.3">
      <c r="A1307" t="s">
        <v>95</v>
      </c>
      <c r="B1307" t="s">
        <v>227</v>
      </c>
      <c r="C1307">
        <v>29875488</v>
      </c>
      <c r="D1307" t="s">
        <v>95</v>
      </c>
      <c r="E1307" t="s">
        <v>209</v>
      </c>
      <c r="F1307" t="s">
        <v>210</v>
      </c>
      <c r="G1307">
        <v>1</v>
      </c>
      <c r="H1307">
        <v>1</v>
      </c>
      <c r="I1307">
        <v>0.223</v>
      </c>
      <c r="J1307">
        <v>0.43</v>
      </c>
      <c r="K1307" t="s">
        <v>228</v>
      </c>
      <c r="L1307" s="31">
        <v>7.9999999999999995E-49</v>
      </c>
    </row>
    <row r="1308" spans="1:12" x14ac:dyDescent="0.3">
      <c r="A1308" t="s">
        <v>95</v>
      </c>
      <c r="B1308" t="s">
        <v>229</v>
      </c>
      <c r="C1308">
        <v>29875488</v>
      </c>
      <c r="D1308" t="s">
        <v>95</v>
      </c>
      <c r="E1308" t="s">
        <v>209</v>
      </c>
      <c r="F1308" t="s">
        <v>210</v>
      </c>
      <c r="G1308">
        <v>1</v>
      </c>
      <c r="H1308">
        <v>1</v>
      </c>
      <c r="I1308">
        <v>0.223</v>
      </c>
      <c r="J1308">
        <v>0.23</v>
      </c>
      <c r="K1308" t="s">
        <v>180</v>
      </c>
      <c r="L1308" s="31">
        <v>7.0000000000000005E-14</v>
      </c>
    </row>
    <row r="1309" spans="1:12" x14ac:dyDescent="0.3">
      <c r="A1309" t="s">
        <v>95</v>
      </c>
      <c r="B1309" t="s">
        <v>230</v>
      </c>
      <c r="C1309">
        <v>29875488</v>
      </c>
      <c r="D1309" t="s">
        <v>95</v>
      </c>
      <c r="E1309" t="s">
        <v>209</v>
      </c>
      <c r="F1309" t="s">
        <v>210</v>
      </c>
      <c r="G1309">
        <v>1</v>
      </c>
      <c r="H1309">
        <v>1</v>
      </c>
      <c r="I1309">
        <v>0.223</v>
      </c>
      <c r="J1309">
        <v>0.45</v>
      </c>
      <c r="K1309" t="s">
        <v>231</v>
      </c>
      <c r="L1309" s="31">
        <v>2.0000000000000001E-53</v>
      </c>
    </row>
    <row r="1310" spans="1:12" x14ac:dyDescent="0.3">
      <c r="A1310" t="s">
        <v>95</v>
      </c>
      <c r="B1310" t="s">
        <v>232</v>
      </c>
      <c r="C1310">
        <v>29875488</v>
      </c>
      <c r="D1310" t="s">
        <v>95</v>
      </c>
      <c r="E1310" t="s">
        <v>209</v>
      </c>
      <c r="F1310" t="s">
        <v>210</v>
      </c>
      <c r="G1310">
        <v>1</v>
      </c>
      <c r="H1310">
        <v>1</v>
      </c>
      <c r="I1310">
        <v>0.223</v>
      </c>
      <c r="J1310">
        <v>0.54</v>
      </c>
      <c r="K1310" t="s">
        <v>233</v>
      </c>
      <c r="L1310" s="31">
        <v>2E-78</v>
      </c>
    </row>
    <row r="1311" spans="1:12" x14ac:dyDescent="0.3">
      <c r="A1311" t="s">
        <v>95</v>
      </c>
      <c r="B1311" t="s">
        <v>234</v>
      </c>
      <c r="C1311">
        <v>29875488</v>
      </c>
      <c r="D1311" t="s">
        <v>95</v>
      </c>
      <c r="E1311" t="s">
        <v>209</v>
      </c>
      <c r="F1311" t="s">
        <v>210</v>
      </c>
      <c r="G1311">
        <v>1</v>
      </c>
      <c r="H1311">
        <v>1</v>
      </c>
      <c r="I1311">
        <v>0.223</v>
      </c>
      <c r="J1311">
        <v>0.25</v>
      </c>
      <c r="K1311" t="s">
        <v>221</v>
      </c>
      <c r="L1311" s="31">
        <v>9.9999999999999998E-17</v>
      </c>
    </row>
    <row r="1312" spans="1:12" x14ac:dyDescent="0.3">
      <c r="A1312" t="s">
        <v>95</v>
      </c>
      <c r="B1312" t="s">
        <v>235</v>
      </c>
      <c r="C1312">
        <v>29875488</v>
      </c>
      <c r="D1312" t="s">
        <v>95</v>
      </c>
      <c r="E1312" t="s">
        <v>209</v>
      </c>
      <c r="F1312" t="s">
        <v>210</v>
      </c>
      <c r="G1312">
        <v>1</v>
      </c>
      <c r="H1312">
        <v>1</v>
      </c>
      <c r="I1312">
        <v>0.223</v>
      </c>
      <c r="J1312">
        <v>0.61</v>
      </c>
      <c r="K1312" t="s">
        <v>236</v>
      </c>
      <c r="L1312" s="31">
        <v>3.0000000000000003E-101</v>
      </c>
    </row>
    <row r="1313" spans="1:12" x14ac:dyDescent="0.3">
      <c r="A1313" t="s">
        <v>95</v>
      </c>
      <c r="B1313" t="s">
        <v>237</v>
      </c>
      <c r="C1313">
        <v>29875488</v>
      </c>
      <c r="D1313" t="s">
        <v>95</v>
      </c>
      <c r="E1313" t="s">
        <v>209</v>
      </c>
      <c r="F1313" t="s">
        <v>210</v>
      </c>
      <c r="G1313">
        <v>1</v>
      </c>
      <c r="H1313">
        <v>1</v>
      </c>
      <c r="I1313">
        <v>0.223</v>
      </c>
      <c r="J1313">
        <v>0.25</v>
      </c>
      <c r="K1313" t="s">
        <v>221</v>
      </c>
      <c r="L1313" s="31">
        <v>3.0000000000000001E-17</v>
      </c>
    </row>
    <row r="1314" spans="1:12" x14ac:dyDescent="0.3">
      <c r="A1314" t="s">
        <v>95</v>
      </c>
      <c r="B1314" t="s">
        <v>238</v>
      </c>
      <c r="C1314">
        <v>29875488</v>
      </c>
      <c r="D1314" t="s">
        <v>95</v>
      </c>
      <c r="E1314" t="s">
        <v>209</v>
      </c>
      <c r="F1314" t="s">
        <v>210</v>
      </c>
      <c r="G1314">
        <v>1</v>
      </c>
      <c r="H1314">
        <v>1</v>
      </c>
      <c r="I1314">
        <v>0.223</v>
      </c>
      <c r="J1314">
        <v>0.38</v>
      </c>
      <c r="K1314" t="s">
        <v>239</v>
      </c>
      <c r="L1314" s="31">
        <v>9.9999999999999994E-37</v>
      </c>
    </row>
    <row r="1315" spans="1:12" x14ac:dyDescent="0.3">
      <c r="A1315" t="s">
        <v>95</v>
      </c>
      <c r="B1315" t="s">
        <v>240</v>
      </c>
      <c r="C1315">
        <v>29875488</v>
      </c>
      <c r="D1315" t="s">
        <v>95</v>
      </c>
      <c r="E1315" t="s">
        <v>209</v>
      </c>
      <c r="F1315" t="s">
        <v>210</v>
      </c>
      <c r="G1315">
        <v>1</v>
      </c>
      <c r="H1315">
        <v>1</v>
      </c>
      <c r="I1315">
        <v>0.223</v>
      </c>
      <c r="J1315">
        <v>0.46</v>
      </c>
      <c r="K1315" t="s">
        <v>241</v>
      </c>
      <c r="L1315" s="31">
        <v>2.0000000000000001E-54</v>
      </c>
    </row>
    <row r="1316" spans="1:12" x14ac:dyDescent="0.3">
      <c r="A1316" t="s">
        <v>95</v>
      </c>
      <c r="B1316" t="s">
        <v>242</v>
      </c>
      <c r="C1316">
        <v>29875488</v>
      </c>
      <c r="D1316" t="s">
        <v>95</v>
      </c>
      <c r="E1316" t="s">
        <v>209</v>
      </c>
      <c r="F1316" t="s">
        <v>210</v>
      </c>
      <c r="G1316">
        <v>1</v>
      </c>
      <c r="H1316">
        <v>1</v>
      </c>
      <c r="I1316">
        <v>0.223</v>
      </c>
      <c r="J1316">
        <v>0.4</v>
      </c>
      <c r="K1316" t="s">
        <v>243</v>
      </c>
      <c r="L1316" s="31">
        <v>2.0000000000000001E-42</v>
      </c>
    </row>
    <row r="1317" spans="1:12" x14ac:dyDescent="0.3">
      <c r="A1317" t="s">
        <v>95</v>
      </c>
      <c r="B1317" t="s">
        <v>244</v>
      </c>
      <c r="C1317">
        <v>29875488</v>
      </c>
      <c r="D1317" t="s">
        <v>95</v>
      </c>
      <c r="E1317" t="s">
        <v>209</v>
      </c>
      <c r="F1317" t="s">
        <v>210</v>
      </c>
      <c r="G1317">
        <v>1</v>
      </c>
      <c r="H1317">
        <v>1</v>
      </c>
      <c r="I1317">
        <v>0.223</v>
      </c>
      <c r="J1317">
        <v>0.57999999999999996</v>
      </c>
      <c r="K1317" t="s">
        <v>202</v>
      </c>
      <c r="L1317" s="31">
        <v>3.0000000000000002E-90</v>
      </c>
    </row>
    <row r="1318" spans="1:12" x14ac:dyDescent="0.3">
      <c r="A1318" t="s">
        <v>95</v>
      </c>
      <c r="B1318" t="s">
        <v>245</v>
      </c>
      <c r="C1318">
        <v>29875488</v>
      </c>
      <c r="D1318" t="s">
        <v>95</v>
      </c>
      <c r="E1318" t="s">
        <v>209</v>
      </c>
      <c r="F1318" t="s">
        <v>210</v>
      </c>
      <c r="G1318">
        <v>1</v>
      </c>
      <c r="H1318">
        <v>1</v>
      </c>
      <c r="I1318">
        <v>0.223</v>
      </c>
      <c r="J1318">
        <v>0.24</v>
      </c>
      <c r="K1318" t="s">
        <v>171</v>
      </c>
      <c r="L1318" s="31">
        <v>5.0000000000000004E-16</v>
      </c>
    </row>
    <row r="1319" spans="1:12" x14ac:dyDescent="0.3">
      <c r="A1319" t="s">
        <v>95</v>
      </c>
      <c r="B1319" t="s">
        <v>246</v>
      </c>
      <c r="C1319">
        <v>29875488</v>
      </c>
      <c r="D1319" t="s">
        <v>95</v>
      </c>
      <c r="E1319" t="s">
        <v>209</v>
      </c>
      <c r="F1319" t="s">
        <v>210</v>
      </c>
      <c r="G1319">
        <v>1</v>
      </c>
      <c r="H1319">
        <v>1</v>
      </c>
      <c r="I1319">
        <v>0.223</v>
      </c>
      <c r="J1319">
        <v>0.36</v>
      </c>
      <c r="K1319" t="s">
        <v>247</v>
      </c>
      <c r="L1319" s="31">
        <v>6.9999999999999997E-34</v>
      </c>
    </row>
    <row r="1320" spans="1:12" x14ac:dyDescent="0.3">
      <c r="A1320" t="s">
        <v>95</v>
      </c>
      <c r="B1320" t="s">
        <v>248</v>
      </c>
      <c r="C1320">
        <v>29875488</v>
      </c>
      <c r="D1320" t="s">
        <v>95</v>
      </c>
      <c r="E1320" t="s">
        <v>209</v>
      </c>
      <c r="F1320" t="s">
        <v>210</v>
      </c>
      <c r="G1320">
        <v>1</v>
      </c>
      <c r="H1320">
        <v>1</v>
      </c>
      <c r="I1320">
        <v>0.223</v>
      </c>
      <c r="J1320">
        <v>0.32</v>
      </c>
      <c r="K1320" t="s">
        <v>215</v>
      </c>
      <c r="L1320" s="31">
        <v>8.0000000000000003E-26</v>
      </c>
    </row>
    <row r="1321" spans="1:12" x14ac:dyDescent="0.3">
      <c r="A1321" t="s">
        <v>95</v>
      </c>
      <c r="B1321" t="s">
        <v>249</v>
      </c>
      <c r="C1321">
        <v>29875488</v>
      </c>
      <c r="D1321" t="s">
        <v>95</v>
      </c>
      <c r="E1321" t="s">
        <v>209</v>
      </c>
      <c r="F1321" t="s">
        <v>210</v>
      </c>
      <c r="G1321">
        <v>1</v>
      </c>
      <c r="H1321">
        <v>1</v>
      </c>
      <c r="I1321">
        <v>0.223</v>
      </c>
      <c r="J1321">
        <v>0.21</v>
      </c>
      <c r="K1321" t="s">
        <v>218</v>
      </c>
      <c r="L1321" s="31">
        <v>4.9999999999999997E-12</v>
      </c>
    </row>
    <row r="1322" spans="1:12" x14ac:dyDescent="0.3">
      <c r="A1322" t="s">
        <v>95</v>
      </c>
      <c r="B1322" t="s">
        <v>250</v>
      </c>
      <c r="C1322">
        <v>29875488</v>
      </c>
      <c r="D1322" t="s">
        <v>95</v>
      </c>
      <c r="E1322" t="s">
        <v>209</v>
      </c>
      <c r="F1322" t="s">
        <v>210</v>
      </c>
      <c r="G1322">
        <v>1</v>
      </c>
      <c r="H1322">
        <v>1</v>
      </c>
      <c r="I1322">
        <v>0.223</v>
      </c>
      <c r="J1322">
        <v>0.21</v>
      </c>
      <c r="K1322" t="s">
        <v>218</v>
      </c>
      <c r="L1322" s="31">
        <v>3.0000000000000001E-12</v>
      </c>
    </row>
    <row r="1323" spans="1:12" x14ac:dyDescent="0.3">
      <c r="A1323" t="s">
        <v>95</v>
      </c>
      <c r="B1323" t="s">
        <v>251</v>
      </c>
      <c r="C1323">
        <v>29875488</v>
      </c>
      <c r="D1323" t="s">
        <v>95</v>
      </c>
      <c r="E1323" t="s">
        <v>209</v>
      </c>
      <c r="F1323" t="s">
        <v>210</v>
      </c>
      <c r="G1323">
        <v>1</v>
      </c>
      <c r="H1323">
        <v>1</v>
      </c>
      <c r="I1323">
        <v>0.223</v>
      </c>
      <c r="J1323">
        <v>0.23</v>
      </c>
      <c r="K1323" t="s">
        <v>180</v>
      </c>
      <c r="L1323" s="31">
        <v>2.9999999999999998E-14</v>
      </c>
    </row>
    <row r="1324" spans="1:12" x14ac:dyDescent="0.3">
      <c r="A1324" t="s">
        <v>95</v>
      </c>
      <c r="B1324" t="s">
        <v>252</v>
      </c>
      <c r="C1324">
        <v>29875488</v>
      </c>
      <c r="D1324" t="s">
        <v>95</v>
      </c>
      <c r="E1324" t="s">
        <v>209</v>
      </c>
      <c r="F1324" t="s">
        <v>210</v>
      </c>
      <c r="G1324">
        <v>1</v>
      </c>
      <c r="H1324">
        <v>1</v>
      </c>
      <c r="I1324">
        <v>0.223</v>
      </c>
      <c r="J1324">
        <v>0.28000000000000003</v>
      </c>
      <c r="K1324" t="s">
        <v>253</v>
      </c>
      <c r="L1324" s="31">
        <v>7.9999999999999993E-21</v>
      </c>
    </row>
    <row r="1325" spans="1:12" x14ac:dyDescent="0.3">
      <c r="A1325" t="s">
        <v>95</v>
      </c>
      <c r="B1325" t="s">
        <v>254</v>
      </c>
      <c r="C1325">
        <v>29875488</v>
      </c>
      <c r="D1325" t="s">
        <v>95</v>
      </c>
      <c r="E1325" t="s">
        <v>209</v>
      </c>
      <c r="F1325" t="s">
        <v>210</v>
      </c>
      <c r="G1325">
        <v>1</v>
      </c>
      <c r="H1325">
        <v>1</v>
      </c>
      <c r="I1325">
        <v>0.223</v>
      </c>
      <c r="J1325">
        <v>0.34</v>
      </c>
      <c r="K1325" t="s">
        <v>255</v>
      </c>
      <c r="L1325" s="31">
        <v>3.0000000000000003E-29</v>
      </c>
    </row>
    <row r="1326" spans="1:12" x14ac:dyDescent="0.3">
      <c r="A1326" t="s">
        <v>95</v>
      </c>
      <c r="B1326" t="s">
        <v>256</v>
      </c>
      <c r="C1326">
        <v>29875488</v>
      </c>
      <c r="D1326" t="s">
        <v>95</v>
      </c>
      <c r="E1326" t="s">
        <v>209</v>
      </c>
      <c r="F1326" t="s">
        <v>210</v>
      </c>
      <c r="G1326">
        <v>1</v>
      </c>
      <c r="H1326">
        <v>1</v>
      </c>
      <c r="I1326">
        <v>0.223</v>
      </c>
      <c r="J1326">
        <v>0.34</v>
      </c>
      <c r="K1326" t="s">
        <v>255</v>
      </c>
      <c r="L1326" s="31">
        <v>9.9999999999999994E-30</v>
      </c>
    </row>
    <row r="1327" spans="1:12" x14ac:dyDescent="0.3">
      <c r="A1327" t="s">
        <v>95</v>
      </c>
      <c r="B1327" t="s">
        <v>257</v>
      </c>
      <c r="C1327">
        <v>29875488</v>
      </c>
      <c r="D1327" t="s">
        <v>95</v>
      </c>
      <c r="E1327" t="s">
        <v>209</v>
      </c>
      <c r="F1327" t="s">
        <v>210</v>
      </c>
      <c r="G1327">
        <v>1</v>
      </c>
      <c r="H1327">
        <v>1</v>
      </c>
      <c r="I1327">
        <v>0.223</v>
      </c>
      <c r="J1327">
        <v>0.52</v>
      </c>
      <c r="K1327" t="s">
        <v>173</v>
      </c>
      <c r="L1327" s="31">
        <v>6.0000000000000003E-72</v>
      </c>
    </row>
    <row r="1328" spans="1:12" x14ac:dyDescent="0.3">
      <c r="A1328" t="s">
        <v>95</v>
      </c>
      <c r="B1328" t="s">
        <v>194</v>
      </c>
      <c r="C1328">
        <v>29875488</v>
      </c>
      <c r="D1328" t="s">
        <v>95</v>
      </c>
      <c r="E1328" t="s">
        <v>209</v>
      </c>
      <c r="F1328" t="s">
        <v>210</v>
      </c>
      <c r="G1328">
        <v>1</v>
      </c>
      <c r="H1328">
        <v>1</v>
      </c>
      <c r="I1328">
        <v>0.223</v>
      </c>
      <c r="J1328">
        <v>0.26</v>
      </c>
      <c r="K1328" t="s">
        <v>167</v>
      </c>
      <c r="L1328" s="31">
        <v>8.0000000000000006E-18</v>
      </c>
    </row>
    <row r="1329" spans="1:12" x14ac:dyDescent="0.3">
      <c r="A1329" t="s">
        <v>95</v>
      </c>
      <c r="B1329" t="s">
        <v>258</v>
      </c>
      <c r="C1329">
        <v>29875488</v>
      </c>
      <c r="D1329" t="s">
        <v>95</v>
      </c>
      <c r="E1329" t="s">
        <v>209</v>
      </c>
      <c r="F1329" t="s">
        <v>210</v>
      </c>
      <c r="G1329">
        <v>1</v>
      </c>
      <c r="H1329">
        <v>1</v>
      </c>
      <c r="I1329">
        <v>0.223</v>
      </c>
      <c r="J1329">
        <v>0.39</v>
      </c>
      <c r="K1329" t="s">
        <v>165</v>
      </c>
      <c r="L1329" s="31">
        <v>1.9999999999999999E-38</v>
      </c>
    </row>
    <row r="1330" spans="1:12" x14ac:dyDescent="0.3">
      <c r="A1330" t="s">
        <v>95</v>
      </c>
      <c r="B1330" t="s">
        <v>259</v>
      </c>
      <c r="C1330">
        <v>29875488</v>
      </c>
      <c r="D1330" t="s">
        <v>95</v>
      </c>
      <c r="E1330" t="s">
        <v>209</v>
      </c>
      <c r="F1330" t="s">
        <v>210</v>
      </c>
      <c r="G1330">
        <v>1</v>
      </c>
      <c r="H1330">
        <v>1</v>
      </c>
      <c r="I1330">
        <v>0.223</v>
      </c>
      <c r="J1330">
        <v>0.28000000000000003</v>
      </c>
      <c r="K1330" t="s">
        <v>253</v>
      </c>
      <c r="L1330" s="31">
        <v>7.0000000000000007E-21</v>
      </c>
    </row>
    <row r="1331" spans="1:12" x14ac:dyDescent="0.3">
      <c r="A1331" t="s">
        <v>95</v>
      </c>
      <c r="B1331" t="s">
        <v>260</v>
      </c>
      <c r="C1331">
        <v>29875488</v>
      </c>
      <c r="D1331" t="s">
        <v>95</v>
      </c>
      <c r="E1331" t="s">
        <v>209</v>
      </c>
      <c r="F1331" t="s">
        <v>210</v>
      </c>
      <c r="G1331">
        <v>1</v>
      </c>
      <c r="H1331">
        <v>1</v>
      </c>
      <c r="I1331">
        <v>0.223</v>
      </c>
      <c r="J1331">
        <v>0.39</v>
      </c>
      <c r="K1331" t="s">
        <v>165</v>
      </c>
      <c r="L1331" s="31">
        <v>7E-39</v>
      </c>
    </row>
    <row r="1332" spans="1:12" x14ac:dyDescent="0.3">
      <c r="A1332" t="s">
        <v>95</v>
      </c>
      <c r="B1332" t="s">
        <v>261</v>
      </c>
      <c r="C1332">
        <v>29875488</v>
      </c>
      <c r="D1332" t="s">
        <v>95</v>
      </c>
      <c r="E1332" t="s">
        <v>209</v>
      </c>
      <c r="F1332" t="s">
        <v>210</v>
      </c>
      <c r="G1332">
        <v>1</v>
      </c>
      <c r="H1332">
        <v>1</v>
      </c>
      <c r="I1332">
        <v>0.223</v>
      </c>
      <c r="J1332">
        <v>0.24</v>
      </c>
      <c r="K1332" t="s">
        <v>171</v>
      </c>
      <c r="L1332" s="31">
        <v>2.9999999999999998E-15</v>
      </c>
    </row>
    <row r="1333" spans="1:12" x14ac:dyDescent="0.3">
      <c r="A1333" t="s">
        <v>95</v>
      </c>
      <c r="B1333" t="s">
        <v>262</v>
      </c>
      <c r="C1333">
        <v>29875488</v>
      </c>
      <c r="D1333" t="s">
        <v>95</v>
      </c>
      <c r="E1333" t="s">
        <v>209</v>
      </c>
      <c r="F1333" t="s">
        <v>210</v>
      </c>
      <c r="G1333">
        <v>1</v>
      </c>
      <c r="H1333">
        <v>1</v>
      </c>
      <c r="I1333">
        <v>0.223</v>
      </c>
      <c r="J1333">
        <v>0.23</v>
      </c>
      <c r="K1333" t="s">
        <v>180</v>
      </c>
      <c r="L1333" s="31">
        <v>8.9999999999999995E-15</v>
      </c>
    </row>
    <row r="1334" spans="1:12" x14ac:dyDescent="0.3">
      <c r="A1334" t="s">
        <v>95</v>
      </c>
      <c r="B1334" t="s">
        <v>263</v>
      </c>
      <c r="C1334">
        <v>29875488</v>
      </c>
      <c r="D1334" t="s">
        <v>95</v>
      </c>
      <c r="E1334" t="s">
        <v>209</v>
      </c>
      <c r="F1334" t="s">
        <v>210</v>
      </c>
      <c r="G1334">
        <v>1</v>
      </c>
      <c r="H1334">
        <v>1</v>
      </c>
      <c r="I1334">
        <v>0.223</v>
      </c>
      <c r="J1334">
        <v>0.35</v>
      </c>
      <c r="K1334" t="s">
        <v>177</v>
      </c>
      <c r="L1334" s="31">
        <v>8.0000000000000007E-31</v>
      </c>
    </row>
    <row r="1335" spans="1:12" x14ac:dyDescent="0.3">
      <c r="A1335" t="s">
        <v>95</v>
      </c>
      <c r="B1335" t="s">
        <v>264</v>
      </c>
      <c r="C1335">
        <v>29875488</v>
      </c>
      <c r="D1335" t="s">
        <v>95</v>
      </c>
      <c r="E1335" t="s">
        <v>209</v>
      </c>
      <c r="F1335" t="s">
        <v>210</v>
      </c>
      <c r="G1335">
        <v>1</v>
      </c>
      <c r="H1335">
        <v>1</v>
      </c>
      <c r="I1335">
        <v>0.223</v>
      </c>
      <c r="J1335">
        <v>0.37</v>
      </c>
      <c r="K1335" t="s">
        <v>265</v>
      </c>
      <c r="L1335" s="31">
        <v>1E-35</v>
      </c>
    </row>
    <row r="1336" spans="1:12" x14ac:dyDescent="0.3">
      <c r="A1336" t="s">
        <v>95</v>
      </c>
      <c r="B1336" t="s">
        <v>266</v>
      </c>
      <c r="C1336">
        <v>29875488</v>
      </c>
      <c r="D1336" t="s">
        <v>95</v>
      </c>
      <c r="E1336" t="s">
        <v>209</v>
      </c>
      <c r="F1336" t="s">
        <v>210</v>
      </c>
      <c r="G1336">
        <v>1</v>
      </c>
      <c r="H1336">
        <v>1</v>
      </c>
      <c r="I1336">
        <v>0.223</v>
      </c>
      <c r="J1336">
        <v>0.2</v>
      </c>
      <c r="K1336" t="s">
        <v>267</v>
      </c>
      <c r="L1336" s="31">
        <v>9.9999999999999994E-12</v>
      </c>
    </row>
    <row r="1337" spans="1:12" x14ac:dyDescent="0.3">
      <c r="A1337" t="s">
        <v>95</v>
      </c>
      <c r="B1337" t="s">
        <v>268</v>
      </c>
      <c r="C1337">
        <v>29875488</v>
      </c>
      <c r="D1337" t="s">
        <v>95</v>
      </c>
      <c r="E1337" t="s">
        <v>209</v>
      </c>
      <c r="F1337" t="s">
        <v>210</v>
      </c>
      <c r="G1337">
        <v>1</v>
      </c>
      <c r="H1337">
        <v>1</v>
      </c>
      <c r="I1337">
        <v>0.223</v>
      </c>
      <c r="J1337">
        <v>0.39</v>
      </c>
      <c r="K1337" t="s">
        <v>165</v>
      </c>
      <c r="L1337" s="31">
        <v>1.9999999999999999E-39</v>
      </c>
    </row>
    <row r="1338" spans="1:12" x14ac:dyDescent="0.3">
      <c r="A1338" t="s">
        <v>95</v>
      </c>
      <c r="B1338" t="s">
        <v>269</v>
      </c>
      <c r="C1338">
        <v>29875488</v>
      </c>
      <c r="D1338" t="s">
        <v>95</v>
      </c>
      <c r="E1338" t="s">
        <v>209</v>
      </c>
      <c r="F1338" t="s">
        <v>210</v>
      </c>
      <c r="G1338">
        <v>1</v>
      </c>
      <c r="H1338">
        <v>1</v>
      </c>
      <c r="I1338">
        <v>0.223</v>
      </c>
      <c r="J1338">
        <v>0.21</v>
      </c>
      <c r="K1338" t="s">
        <v>218</v>
      </c>
      <c r="L1338" s="31">
        <v>7.9999999999999998E-12</v>
      </c>
    </row>
    <row r="1339" spans="1:12" x14ac:dyDescent="0.3">
      <c r="A1339" t="s">
        <v>95</v>
      </c>
      <c r="B1339" t="s">
        <v>270</v>
      </c>
      <c r="C1339">
        <v>29875488</v>
      </c>
      <c r="D1339" t="s">
        <v>95</v>
      </c>
      <c r="E1339" t="s">
        <v>209</v>
      </c>
      <c r="F1339" t="s">
        <v>210</v>
      </c>
      <c r="G1339">
        <v>1</v>
      </c>
      <c r="H1339">
        <v>1</v>
      </c>
      <c r="I1339">
        <v>0.223</v>
      </c>
      <c r="J1339">
        <v>0.4</v>
      </c>
      <c r="K1339" t="s">
        <v>243</v>
      </c>
      <c r="L1339" s="31">
        <v>9.9999999999999993E-41</v>
      </c>
    </row>
    <row r="1340" spans="1:12" x14ac:dyDescent="0.3">
      <c r="A1340" t="s">
        <v>95</v>
      </c>
      <c r="B1340" t="s">
        <v>271</v>
      </c>
      <c r="C1340">
        <v>29875488</v>
      </c>
      <c r="D1340" t="s">
        <v>95</v>
      </c>
      <c r="E1340" t="s">
        <v>209</v>
      </c>
      <c r="F1340" t="s">
        <v>210</v>
      </c>
      <c r="G1340">
        <v>1</v>
      </c>
      <c r="H1340">
        <v>1</v>
      </c>
      <c r="I1340">
        <v>0.223</v>
      </c>
      <c r="J1340">
        <v>0.4</v>
      </c>
      <c r="K1340" t="s">
        <v>243</v>
      </c>
      <c r="L1340" s="31">
        <v>1E-41</v>
      </c>
    </row>
    <row r="1341" spans="1:12" x14ac:dyDescent="0.3">
      <c r="A1341" t="s">
        <v>95</v>
      </c>
      <c r="B1341" t="s">
        <v>272</v>
      </c>
      <c r="C1341">
        <v>29875488</v>
      </c>
      <c r="D1341" t="s">
        <v>95</v>
      </c>
      <c r="E1341" t="s">
        <v>209</v>
      </c>
      <c r="F1341" t="s">
        <v>210</v>
      </c>
      <c r="G1341">
        <v>1</v>
      </c>
      <c r="H1341">
        <v>1</v>
      </c>
      <c r="I1341">
        <v>0.223</v>
      </c>
      <c r="J1341">
        <v>0.48</v>
      </c>
      <c r="K1341" t="s">
        <v>273</v>
      </c>
      <c r="L1341" s="31">
        <v>5.0000000000000001E-59</v>
      </c>
    </row>
    <row r="1342" spans="1:12" x14ac:dyDescent="0.3">
      <c r="A1342" t="s">
        <v>95</v>
      </c>
      <c r="B1342" t="s">
        <v>274</v>
      </c>
      <c r="C1342">
        <v>29875488</v>
      </c>
      <c r="D1342" t="s">
        <v>95</v>
      </c>
      <c r="E1342" t="s">
        <v>209</v>
      </c>
      <c r="F1342" t="s">
        <v>210</v>
      </c>
      <c r="G1342">
        <v>1</v>
      </c>
      <c r="H1342">
        <v>1</v>
      </c>
      <c r="I1342">
        <v>0.223</v>
      </c>
      <c r="J1342">
        <v>0.27</v>
      </c>
      <c r="K1342" t="s">
        <v>169</v>
      </c>
      <c r="L1342" s="31">
        <v>2.9999999999999999E-19</v>
      </c>
    </row>
    <row r="1343" spans="1:12" x14ac:dyDescent="0.3">
      <c r="A1343" t="s">
        <v>95</v>
      </c>
      <c r="B1343" t="s">
        <v>275</v>
      </c>
      <c r="C1343">
        <v>29875488</v>
      </c>
      <c r="D1343" t="s">
        <v>95</v>
      </c>
      <c r="E1343" t="s">
        <v>209</v>
      </c>
      <c r="F1343" t="s">
        <v>210</v>
      </c>
      <c r="G1343">
        <v>1</v>
      </c>
      <c r="H1343">
        <v>1</v>
      </c>
      <c r="I1343">
        <v>0.223</v>
      </c>
      <c r="J1343">
        <v>0.28000000000000003</v>
      </c>
      <c r="K1343" t="s">
        <v>253</v>
      </c>
      <c r="L1343" s="31">
        <v>7.0000000000000007E-21</v>
      </c>
    </row>
    <row r="1344" spans="1:12" x14ac:dyDescent="0.3">
      <c r="A1344" t="s">
        <v>95</v>
      </c>
      <c r="B1344" t="s">
        <v>276</v>
      </c>
      <c r="C1344">
        <v>29875488</v>
      </c>
      <c r="D1344" t="s">
        <v>95</v>
      </c>
      <c r="E1344" t="s">
        <v>209</v>
      </c>
      <c r="F1344" t="s">
        <v>210</v>
      </c>
      <c r="G1344">
        <v>1</v>
      </c>
      <c r="H1344">
        <v>1</v>
      </c>
      <c r="I1344">
        <v>0.223</v>
      </c>
      <c r="J1344">
        <v>0.24</v>
      </c>
      <c r="K1344" t="s">
        <v>171</v>
      </c>
      <c r="L1344" s="31">
        <v>2.9999999999999998E-15</v>
      </c>
    </row>
    <row r="1345" spans="1:12" x14ac:dyDescent="0.3">
      <c r="A1345" t="s">
        <v>95</v>
      </c>
      <c r="B1345" t="s">
        <v>277</v>
      </c>
      <c r="C1345">
        <v>29875488</v>
      </c>
      <c r="D1345" t="s">
        <v>95</v>
      </c>
      <c r="E1345" t="s">
        <v>209</v>
      </c>
      <c r="F1345" t="s">
        <v>210</v>
      </c>
      <c r="G1345">
        <v>1</v>
      </c>
      <c r="H1345">
        <v>1</v>
      </c>
      <c r="I1345">
        <v>0.223</v>
      </c>
      <c r="J1345">
        <v>0.57999999999999996</v>
      </c>
      <c r="K1345" t="s">
        <v>202</v>
      </c>
      <c r="L1345" s="31">
        <v>4.0000000000000001E-91</v>
      </c>
    </row>
    <row r="1346" spans="1:12" x14ac:dyDescent="0.3">
      <c r="A1346" t="s">
        <v>95</v>
      </c>
      <c r="B1346" t="s">
        <v>278</v>
      </c>
      <c r="C1346">
        <v>29875488</v>
      </c>
      <c r="D1346" t="s">
        <v>95</v>
      </c>
      <c r="E1346" t="s">
        <v>209</v>
      </c>
      <c r="F1346" t="s">
        <v>210</v>
      </c>
      <c r="G1346">
        <v>1</v>
      </c>
      <c r="H1346">
        <v>1</v>
      </c>
      <c r="I1346">
        <v>0.223</v>
      </c>
      <c r="J1346">
        <v>0.4</v>
      </c>
      <c r="K1346" t="s">
        <v>243</v>
      </c>
      <c r="L1346" s="31">
        <v>1.9999999999999999E-40</v>
      </c>
    </row>
    <row r="1347" spans="1:12" x14ac:dyDescent="0.3">
      <c r="A1347" t="s">
        <v>95</v>
      </c>
      <c r="B1347" t="s">
        <v>279</v>
      </c>
      <c r="C1347">
        <v>29875488</v>
      </c>
      <c r="D1347" t="s">
        <v>95</v>
      </c>
      <c r="E1347" t="s">
        <v>209</v>
      </c>
      <c r="F1347" t="s">
        <v>210</v>
      </c>
      <c r="G1347">
        <v>1</v>
      </c>
      <c r="H1347">
        <v>1</v>
      </c>
      <c r="I1347">
        <v>0.223</v>
      </c>
      <c r="J1347">
        <v>0.37</v>
      </c>
      <c r="K1347" t="s">
        <v>265</v>
      </c>
      <c r="L1347" s="31">
        <v>3.9999999999999998E-36</v>
      </c>
    </row>
    <row r="1348" spans="1:12" x14ac:dyDescent="0.3">
      <c r="A1348" t="s">
        <v>95</v>
      </c>
      <c r="B1348" t="s">
        <v>280</v>
      </c>
      <c r="C1348">
        <v>29875488</v>
      </c>
      <c r="D1348" t="s">
        <v>95</v>
      </c>
      <c r="E1348" t="s">
        <v>209</v>
      </c>
      <c r="F1348" t="s">
        <v>210</v>
      </c>
      <c r="G1348">
        <v>1</v>
      </c>
      <c r="H1348">
        <v>1</v>
      </c>
      <c r="I1348">
        <v>0.223</v>
      </c>
      <c r="J1348">
        <v>0.33</v>
      </c>
      <c r="K1348" t="s">
        <v>281</v>
      </c>
      <c r="L1348" s="31">
        <v>7.9999999999999995E-29</v>
      </c>
    </row>
    <row r="1349" spans="1:12" x14ac:dyDescent="0.3">
      <c r="A1349" t="s">
        <v>95</v>
      </c>
      <c r="B1349" t="s">
        <v>282</v>
      </c>
      <c r="C1349">
        <v>29875488</v>
      </c>
      <c r="D1349" t="s">
        <v>95</v>
      </c>
      <c r="E1349" t="s">
        <v>209</v>
      </c>
      <c r="F1349" t="s">
        <v>210</v>
      </c>
      <c r="G1349">
        <v>1</v>
      </c>
      <c r="H1349">
        <v>1</v>
      </c>
      <c r="I1349">
        <v>0.223</v>
      </c>
      <c r="J1349">
        <v>0.55000000000000004</v>
      </c>
      <c r="K1349" t="s">
        <v>283</v>
      </c>
      <c r="L1349" s="31">
        <v>1.9999999999999999E-81</v>
      </c>
    </row>
    <row r="1350" spans="1:12" x14ac:dyDescent="0.3">
      <c r="A1350" t="s">
        <v>95</v>
      </c>
      <c r="B1350" t="s">
        <v>284</v>
      </c>
      <c r="C1350">
        <v>29875488</v>
      </c>
      <c r="D1350" t="s">
        <v>95</v>
      </c>
      <c r="E1350" t="s">
        <v>209</v>
      </c>
      <c r="F1350" t="s">
        <v>210</v>
      </c>
      <c r="G1350">
        <v>1</v>
      </c>
      <c r="H1350">
        <v>1</v>
      </c>
      <c r="I1350">
        <v>0.223</v>
      </c>
      <c r="J1350">
        <v>0.3</v>
      </c>
      <c r="K1350" t="s">
        <v>285</v>
      </c>
      <c r="L1350" s="31">
        <v>6.9999999999999993E-24</v>
      </c>
    </row>
    <row r="1351" spans="1:12" x14ac:dyDescent="0.3">
      <c r="A1351" t="s">
        <v>95</v>
      </c>
      <c r="B1351" t="s">
        <v>286</v>
      </c>
      <c r="C1351">
        <v>29875488</v>
      </c>
      <c r="D1351" t="s">
        <v>95</v>
      </c>
      <c r="E1351" t="s">
        <v>209</v>
      </c>
      <c r="F1351" t="s">
        <v>210</v>
      </c>
      <c r="G1351">
        <v>1</v>
      </c>
      <c r="H1351">
        <v>1</v>
      </c>
      <c r="I1351">
        <v>0.223</v>
      </c>
      <c r="J1351">
        <v>0.5</v>
      </c>
      <c r="K1351" t="s">
        <v>287</v>
      </c>
      <c r="L1351" s="31">
        <v>3.9999999999999999E-66</v>
      </c>
    </row>
    <row r="1352" spans="1:12" x14ac:dyDescent="0.3">
      <c r="A1352" t="s">
        <v>95</v>
      </c>
      <c r="B1352" t="s">
        <v>288</v>
      </c>
      <c r="C1352">
        <v>29875488</v>
      </c>
      <c r="D1352" t="s">
        <v>95</v>
      </c>
      <c r="E1352" t="s">
        <v>209</v>
      </c>
      <c r="F1352" t="s">
        <v>210</v>
      </c>
      <c r="G1352">
        <v>1</v>
      </c>
      <c r="H1352">
        <v>1</v>
      </c>
      <c r="I1352">
        <v>0.223</v>
      </c>
      <c r="J1352">
        <v>0.24</v>
      </c>
      <c r="K1352" t="s">
        <v>171</v>
      </c>
      <c r="L1352" s="31">
        <v>7.0000000000000003E-16</v>
      </c>
    </row>
    <row r="1353" spans="1:12" x14ac:dyDescent="0.3">
      <c r="A1353" t="s">
        <v>95</v>
      </c>
      <c r="B1353" t="s">
        <v>289</v>
      </c>
      <c r="C1353">
        <v>29875488</v>
      </c>
      <c r="D1353" t="s">
        <v>95</v>
      </c>
      <c r="E1353" t="s">
        <v>209</v>
      </c>
      <c r="F1353" t="s">
        <v>210</v>
      </c>
      <c r="G1353">
        <v>1</v>
      </c>
      <c r="H1353">
        <v>1</v>
      </c>
      <c r="I1353">
        <v>0.223</v>
      </c>
      <c r="J1353">
        <v>0.32</v>
      </c>
      <c r="K1353" t="s">
        <v>215</v>
      </c>
      <c r="L1353" s="31">
        <v>3.0000000000000001E-27</v>
      </c>
    </row>
    <row r="1354" spans="1:12" x14ac:dyDescent="0.3">
      <c r="A1354" t="s">
        <v>95</v>
      </c>
      <c r="B1354" t="s">
        <v>290</v>
      </c>
      <c r="C1354">
        <v>29875488</v>
      </c>
      <c r="D1354" t="s">
        <v>95</v>
      </c>
      <c r="E1354" t="s">
        <v>209</v>
      </c>
      <c r="F1354" t="s">
        <v>210</v>
      </c>
      <c r="G1354">
        <v>1</v>
      </c>
      <c r="H1354">
        <v>1</v>
      </c>
      <c r="I1354">
        <v>0.223</v>
      </c>
      <c r="J1354">
        <v>0.27</v>
      </c>
      <c r="K1354" t="s">
        <v>169</v>
      </c>
      <c r="L1354" s="31">
        <v>9.9999999999999998E-20</v>
      </c>
    </row>
    <row r="1355" spans="1:12" x14ac:dyDescent="0.3">
      <c r="A1355" t="s">
        <v>95</v>
      </c>
      <c r="B1355" t="s">
        <v>291</v>
      </c>
      <c r="C1355">
        <v>29875488</v>
      </c>
      <c r="D1355" t="s">
        <v>95</v>
      </c>
      <c r="E1355" t="s">
        <v>209</v>
      </c>
      <c r="F1355" t="s">
        <v>210</v>
      </c>
      <c r="G1355">
        <v>1</v>
      </c>
      <c r="H1355">
        <v>1</v>
      </c>
      <c r="I1355">
        <v>0.223</v>
      </c>
      <c r="J1355">
        <v>0.32</v>
      </c>
      <c r="K1355" t="s">
        <v>215</v>
      </c>
      <c r="L1355" s="31">
        <v>8.0000000000000003E-27</v>
      </c>
    </row>
    <row r="1356" spans="1:12" x14ac:dyDescent="0.3">
      <c r="A1356" t="s">
        <v>95</v>
      </c>
      <c r="B1356" t="s">
        <v>292</v>
      </c>
      <c r="C1356">
        <v>29875488</v>
      </c>
      <c r="D1356" t="s">
        <v>95</v>
      </c>
      <c r="E1356" t="s">
        <v>209</v>
      </c>
      <c r="F1356" t="s">
        <v>210</v>
      </c>
      <c r="G1356">
        <v>1</v>
      </c>
      <c r="H1356">
        <v>1</v>
      </c>
      <c r="I1356">
        <v>0.223</v>
      </c>
      <c r="J1356">
        <v>0.22</v>
      </c>
      <c r="K1356" t="s">
        <v>182</v>
      </c>
      <c r="L1356" s="31">
        <v>2.0000000000000001E-13</v>
      </c>
    </row>
    <row r="1357" spans="1:12" x14ac:dyDescent="0.3">
      <c r="A1357" t="s">
        <v>95</v>
      </c>
      <c r="B1357" t="s">
        <v>293</v>
      </c>
      <c r="C1357">
        <v>29875488</v>
      </c>
      <c r="D1357" t="s">
        <v>95</v>
      </c>
      <c r="E1357" t="s">
        <v>209</v>
      </c>
      <c r="F1357" t="s">
        <v>210</v>
      </c>
      <c r="G1357">
        <v>1</v>
      </c>
      <c r="H1357">
        <v>1</v>
      </c>
      <c r="I1357">
        <v>0.223</v>
      </c>
      <c r="J1357">
        <v>0.37</v>
      </c>
      <c r="K1357" t="s">
        <v>265</v>
      </c>
      <c r="L1357" s="31">
        <v>3.0000000000000002E-36</v>
      </c>
    </row>
    <row r="1358" spans="1:12" x14ac:dyDescent="0.3">
      <c r="A1358" t="s">
        <v>95</v>
      </c>
      <c r="B1358" t="s">
        <v>294</v>
      </c>
      <c r="C1358">
        <v>29875488</v>
      </c>
      <c r="D1358" t="s">
        <v>95</v>
      </c>
      <c r="E1358" t="s">
        <v>209</v>
      </c>
      <c r="F1358" t="s">
        <v>210</v>
      </c>
      <c r="G1358">
        <v>1</v>
      </c>
      <c r="H1358">
        <v>1</v>
      </c>
      <c r="I1358">
        <v>0.223</v>
      </c>
      <c r="J1358">
        <v>0.66</v>
      </c>
      <c r="K1358" t="s">
        <v>295</v>
      </c>
      <c r="L1358" s="31">
        <v>3.9999999999999999E-120</v>
      </c>
    </row>
    <row r="1359" spans="1:12" x14ac:dyDescent="0.3">
      <c r="A1359" t="s">
        <v>95</v>
      </c>
      <c r="B1359" t="s">
        <v>296</v>
      </c>
      <c r="C1359">
        <v>29875488</v>
      </c>
      <c r="D1359" t="s">
        <v>95</v>
      </c>
      <c r="E1359" t="s">
        <v>209</v>
      </c>
      <c r="F1359" t="s">
        <v>210</v>
      </c>
      <c r="G1359">
        <v>1</v>
      </c>
      <c r="H1359">
        <v>1</v>
      </c>
      <c r="I1359">
        <v>0.223</v>
      </c>
      <c r="J1359">
        <v>0.49</v>
      </c>
      <c r="K1359" t="s">
        <v>297</v>
      </c>
      <c r="L1359" s="31">
        <v>4.0000000000000002E-62</v>
      </c>
    </row>
    <row r="1360" spans="1:12" x14ac:dyDescent="0.3">
      <c r="A1360" t="s">
        <v>95</v>
      </c>
      <c r="B1360" t="s">
        <v>298</v>
      </c>
      <c r="C1360">
        <v>29875488</v>
      </c>
      <c r="D1360" t="s">
        <v>95</v>
      </c>
      <c r="E1360" t="s">
        <v>209</v>
      </c>
      <c r="F1360" t="s">
        <v>210</v>
      </c>
      <c r="G1360">
        <v>1</v>
      </c>
      <c r="H1360">
        <v>1</v>
      </c>
      <c r="I1360">
        <v>0.223</v>
      </c>
      <c r="J1360">
        <v>0.46</v>
      </c>
      <c r="K1360" t="s">
        <v>241</v>
      </c>
      <c r="L1360" s="31">
        <v>6.0000000000000002E-54</v>
      </c>
    </row>
    <row r="1361" spans="1:12" x14ac:dyDescent="0.3">
      <c r="A1361" t="s">
        <v>95</v>
      </c>
      <c r="B1361" t="s">
        <v>299</v>
      </c>
      <c r="C1361">
        <v>29875488</v>
      </c>
      <c r="D1361" t="s">
        <v>95</v>
      </c>
      <c r="E1361" t="s">
        <v>209</v>
      </c>
      <c r="F1361" t="s">
        <v>210</v>
      </c>
      <c r="G1361">
        <v>1</v>
      </c>
      <c r="H1361">
        <v>1</v>
      </c>
      <c r="I1361">
        <v>0.223</v>
      </c>
      <c r="J1361">
        <v>0.26</v>
      </c>
      <c r="K1361" t="s">
        <v>167</v>
      </c>
      <c r="L1361" s="31">
        <v>2.0000000000000001E-17</v>
      </c>
    </row>
    <row r="1362" spans="1:12" x14ac:dyDescent="0.3">
      <c r="A1362" t="s">
        <v>95</v>
      </c>
      <c r="B1362" t="s">
        <v>300</v>
      </c>
      <c r="C1362">
        <v>29875488</v>
      </c>
      <c r="D1362" t="s">
        <v>95</v>
      </c>
      <c r="E1362" t="s">
        <v>209</v>
      </c>
      <c r="F1362" t="s">
        <v>210</v>
      </c>
      <c r="G1362">
        <v>1</v>
      </c>
      <c r="H1362">
        <v>1</v>
      </c>
      <c r="I1362">
        <v>0.223</v>
      </c>
      <c r="J1362">
        <v>0.27</v>
      </c>
      <c r="K1362" t="s">
        <v>169</v>
      </c>
      <c r="L1362" s="31">
        <v>2.9999999999999999E-19</v>
      </c>
    </row>
    <row r="1363" spans="1:12" x14ac:dyDescent="0.3">
      <c r="A1363" t="s">
        <v>95</v>
      </c>
      <c r="B1363" t="s">
        <v>301</v>
      </c>
      <c r="C1363">
        <v>29875488</v>
      </c>
      <c r="D1363" t="s">
        <v>95</v>
      </c>
      <c r="E1363" t="s">
        <v>209</v>
      </c>
      <c r="F1363" t="s">
        <v>210</v>
      </c>
      <c r="G1363">
        <v>1</v>
      </c>
      <c r="H1363">
        <v>1</v>
      </c>
      <c r="I1363">
        <v>0.223</v>
      </c>
      <c r="J1363">
        <v>0.27</v>
      </c>
      <c r="K1363" t="s">
        <v>169</v>
      </c>
      <c r="L1363" s="31">
        <v>3.9999999999999999E-19</v>
      </c>
    </row>
    <row r="1364" spans="1:12" x14ac:dyDescent="0.3">
      <c r="A1364" t="s">
        <v>95</v>
      </c>
      <c r="B1364" t="s">
        <v>302</v>
      </c>
      <c r="C1364">
        <v>29875488</v>
      </c>
      <c r="D1364" t="s">
        <v>95</v>
      </c>
      <c r="E1364" t="s">
        <v>209</v>
      </c>
      <c r="F1364" t="s">
        <v>210</v>
      </c>
      <c r="G1364">
        <v>1</v>
      </c>
      <c r="H1364">
        <v>1</v>
      </c>
      <c r="I1364">
        <v>0.223</v>
      </c>
      <c r="J1364">
        <v>0.22</v>
      </c>
      <c r="K1364" t="s">
        <v>182</v>
      </c>
      <c r="L1364" s="31">
        <v>1E-13</v>
      </c>
    </row>
    <row r="1365" spans="1:12" x14ac:dyDescent="0.3">
      <c r="A1365" t="s">
        <v>95</v>
      </c>
      <c r="B1365" t="s">
        <v>303</v>
      </c>
      <c r="C1365">
        <v>29875488</v>
      </c>
      <c r="D1365" t="s">
        <v>95</v>
      </c>
      <c r="E1365" t="s">
        <v>209</v>
      </c>
      <c r="F1365" t="s">
        <v>210</v>
      </c>
      <c r="G1365">
        <v>1</v>
      </c>
      <c r="H1365">
        <v>1</v>
      </c>
      <c r="I1365">
        <v>0.223</v>
      </c>
      <c r="J1365">
        <v>0.42</v>
      </c>
      <c r="K1365" t="s">
        <v>304</v>
      </c>
      <c r="L1365" s="31">
        <v>7.9999999999999999E-45</v>
      </c>
    </row>
    <row r="1366" spans="1:12" x14ac:dyDescent="0.3">
      <c r="A1366" t="s">
        <v>95</v>
      </c>
      <c r="B1366" t="s">
        <v>305</v>
      </c>
      <c r="C1366">
        <v>29875488</v>
      </c>
      <c r="D1366" t="s">
        <v>95</v>
      </c>
      <c r="E1366" t="s">
        <v>209</v>
      </c>
      <c r="F1366" t="s">
        <v>210</v>
      </c>
      <c r="G1366">
        <v>1</v>
      </c>
      <c r="H1366">
        <v>1</v>
      </c>
      <c r="I1366">
        <v>0.223</v>
      </c>
      <c r="J1366">
        <v>0.56999999999999995</v>
      </c>
      <c r="K1366" t="s">
        <v>306</v>
      </c>
      <c r="L1366" s="31">
        <v>7.0000000000000004E-86</v>
      </c>
    </row>
    <row r="1367" spans="1:12" x14ac:dyDescent="0.3">
      <c r="A1367" t="s">
        <v>95</v>
      </c>
      <c r="B1367" t="s">
        <v>307</v>
      </c>
      <c r="C1367">
        <v>29875488</v>
      </c>
      <c r="D1367" t="s">
        <v>95</v>
      </c>
      <c r="E1367" t="s">
        <v>209</v>
      </c>
      <c r="F1367" t="s">
        <v>210</v>
      </c>
      <c r="G1367">
        <v>1</v>
      </c>
      <c r="H1367">
        <v>1</v>
      </c>
      <c r="I1367">
        <v>0.223</v>
      </c>
      <c r="J1367">
        <v>0.26</v>
      </c>
      <c r="K1367" t="s">
        <v>167</v>
      </c>
      <c r="L1367" s="31">
        <v>6.9999999999999997E-18</v>
      </c>
    </row>
    <row r="1368" spans="1:12" x14ac:dyDescent="0.3">
      <c r="A1368" t="s">
        <v>95</v>
      </c>
      <c r="B1368" t="s">
        <v>308</v>
      </c>
      <c r="C1368">
        <v>29875488</v>
      </c>
      <c r="D1368" t="s">
        <v>95</v>
      </c>
      <c r="E1368" t="s">
        <v>209</v>
      </c>
      <c r="F1368" t="s">
        <v>210</v>
      </c>
      <c r="G1368">
        <v>1</v>
      </c>
      <c r="H1368">
        <v>1</v>
      </c>
      <c r="I1368">
        <v>0.223</v>
      </c>
      <c r="J1368">
        <v>0.28999999999999998</v>
      </c>
      <c r="K1368" t="s">
        <v>309</v>
      </c>
      <c r="L1368" s="31">
        <v>4.0000000000000002E-22</v>
      </c>
    </row>
    <row r="1369" spans="1:12" x14ac:dyDescent="0.3">
      <c r="A1369" t="s">
        <v>95</v>
      </c>
      <c r="B1369" t="s">
        <v>310</v>
      </c>
      <c r="C1369">
        <v>29875488</v>
      </c>
      <c r="D1369" t="s">
        <v>95</v>
      </c>
      <c r="E1369" t="s">
        <v>209</v>
      </c>
      <c r="F1369" t="s">
        <v>210</v>
      </c>
      <c r="G1369">
        <v>1</v>
      </c>
      <c r="H1369">
        <v>1</v>
      </c>
      <c r="I1369">
        <v>0.223</v>
      </c>
      <c r="J1369">
        <v>0.37</v>
      </c>
      <c r="K1369" t="s">
        <v>265</v>
      </c>
      <c r="L1369" s="31">
        <v>6.0000000000000003E-36</v>
      </c>
    </row>
    <row r="1370" spans="1:12" x14ac:dyDescent="0.3">
      <c r="A1370" t="s">
        <v>95</v>
      </c>
      <c r="B1370" t="s">
        <v>311</v>
      </c>
      <c r="C1370">
        <v>29875488</v>
      </c>
      <c r="D1370" t="s">
        <v>95</v>
      </c>
      <c r="E1370" t="s">
        <v>209</v>
      </c>
      <c r="F1370" t="s">
        <v>210</v>
      </c>
      <c r="G1370">
        <v>1</v>
      </c>
      <c r="H1370">
        <v>1</v>
      </c>
      <c r="I1370">
        <v>0.223</v>
      </c>
      <c r="J1370">
        <v>0.26</v>
      </c>
      <c r="K1370" t="s">
        <v>167</v>
      </c>
      <c r="L1370" s="31">
        <v>8.0000000000000006E-18</v>
      </c>
    </row>
    <row r="1371" spans="1:12" x14ac:dyDescent="0.3">
      <c r="A1371" t="s">
        <v>95</v>
      </c>
      <c r="B1371" t="s">
        <v>312</v>
      </c>
      <c r="C1371">
        <v>29875488</v>
      </c>
      <c r="D1371" t="s">
        <v>95</v>
      </c>
      <c r="E1371" t="s">
        <v>209</v>
      </c>
      <c r="F1371" t="s">
        <v>210</v>
      </c>
      <c r="G1371">
        <v>1</v>
      </c>
      <c r="H1371">
        <v>1</v>
      </c>
      <c r="I1371">
        <v>0.223</v>
      </c>
      <c r="J1371">
        <v>0.28999999999999998</v>
      </c>
      <c r="K1371" t="s">
        <v>309</v>
      </c>
      <c r="L1371" s="31">
        <v>2.9999999999999999E-22</v>
      </c>
    </row>
    <row r="1372" spans="1:12" x14ac:dyDescent="0.3">
      <c r="A1372" t="s">
        <v>95</v>
      </c>
      <c r="B1372" t="s">
        <v>313</v>
      </c>
      <c r="C1372">
        <v>29875488</v>
      </c>
      <c r="D1372" t="s">
        <v>95</v>
      </c>
      <c r="E1372" t="s">
        <v>209</v>
      </c>
      <c r="F1372" t="s">
        <v>210</v>
      </c>
      <c r="G1372">
        <v>1</v>
      </c>
      <c r="H1372">
        <v>1</v>
      </c>
      <c r="I1372">
        <v>0.223</v>
      </c>
      <c r="J1372">
        <v>0.21</v>
      </c>
      <c r="K1372" t="s">
        <v>218</v>
      </c>
      <c r="L1372" s="31">
        <v>3.0000000000000001E-12</v>
      </c>
    </row>
    <row r="1373" spans="1:12" x14ac:dyDescent="0.3">
      <c r="A1373" t="s">
        <v>95</v>
      </c>
      <c r="B1373" t="s">
        <v>314</v>
      </c>
      <c r="C1373">
        <v>29875488</v>
      </c>
      <c r="D1373" t="s">
        <v>95</v>
      </c>
      <c r="E1373" t="s">
        <v>209</v>
      </c>
      <c r="F1373" t="s">
        <v>210</v>
      </c>
      <c r="G1373">
        <v>1</v>
      </c>
      <c r="H1373">
        <v>1</v>
      </c>
      <c r="I1373">
        <v>0.223</v>
      </c>
      <c r="J1373">
        <v>0.3</v>
      </c>
      <c r="K1373" t="s">
        <v>285</v>
      </c>
      <c r="L1373" s="31">
        <v>9.9999999999999996E-24</v>
      </c>
    </row>
    <row r="1374" spans="1:12" x14ac:dyDescent="0.3">
      <c r="A1374" t="s">
        <v>95</v>
      </c>
      <c r="B1374" t="s">
        <v>315</v>
      </c>
      <c r="C1374">
        <v>29875488</v>
      </c>
      <c r="D1374" t="s">
        <v>95</v>
      </c>
      <c r="E1374" t="s">
        <v>209</v>
      </c>
      <c r="F1374" t="s">
        <v>210</v>
      </c>
      <c r="G1374">
        <v>1</v>
      </c>
      <c r="H1374">
        <v>1</v>
      </c>
      <c r="I1374">
        <v>0.223</v>
      </c>
      <c r="J1374">
        <v>0.31</v>
      </c>
      <c r="K1374" t="s">
        <v>212</v>
      </c>
      <c r="L1374" s="31">
        <v>9.9999999999999992E-25</v>
      </c>
    </row>
    <row r="1375" spans="1:12" x14ac:dyDescent="0.3">
      <c r="A1375" t="s">
        <v>95</v>
      </c>
      <c r="B1375" t="s">
        <v>316</v>
      </c>
      <c r="C1375">
        <v>29875488</v>
      </c>
      <c r="D1375" t="s">
        <v>95</v>
      </c>
      <c r="E1375" t="s">
        <v>209</v>
      </c>
      <c r="F1375" t="s">
        <v>210</v>
      </c>
      <c r="G1375">
        <v>1</v>
      </c>
      <c r="H1375">
        <v>1</v>
      </c>
      <c r="I1375">
        <v>0.223</v>
      </c>
      <c r="J1375">
        <v>0.35</v>
      </c>
      <c r="K1375" t="s">
        <v>177</v>
      </c>
      <c r="L1375" s="31">
        <v>4.0000000000000002E-32</v>
      </c>
    </row>
    <row r="1376" spans="1:12" x14ac:dyDescent="0.3">
      <c r="A1376" t="s">
        <v>95</v>
      </c>
      <c r="B1376" t="s">
        <v>317</v>
      </c>
      <c r="C1376">
        <v>29875488</v>
      </c>
      <c r="D1376" t="s">
        <v>95</v>
      </c>
      <c r="E1376" t="s">
        <v>209</v>
      </c>
      <c r="F1376" t="s">
        <v>210</v>
      </c>
      <c r="G1376">
        <v>1</v>
      </c>
      <c r="H1376">
        <v>1</v>
      </c>
      <c r="I1376">
        <v>0.223</v>
      </c>
      <c r="J1376">
        <v>0.42</v>
      </c>
      <c r="K1376" t="s">
        <v>304</v>
      </c>
      <c r="L1376" s="31">
        <v>2.9999999999999999E-46</v>
      </c>
    </row>
    <row r="1377" spans="1:12" x14ac:dyDescent="0.3">
      <c r="A1377" t="s">
        <v>95</v>
      </c>
      <c r="B1377" t="s">
        <v>318</v>
      </c>
      <c r="C1377">
        <v>29875488</v>
      </c>
      <c r="D1377" t="s">
        <v>95</v>
      </c>
      <c r="E1377" t="s">
        <v>209</v>
      </c>
      <c r="F1377" t="s">
        <v>210</v>
      </c>
      <c r="G1377">
        <v>1</v>
      </c>
      <c r="H1377">
        <v>1</v>
      </c>
      <c r="I1377">
        <v>0.223</v>
      </c>
      <c r="J1377">
        <v>0.35</v>
      </c>
      <c r="K1377" t="s">
        <v>177</v>
      </c>
      <c r="L1377" s="31">
        <v>5.9999999999999996E-31</v>
      </c>
    </row>
    <row r="1378" spans="1:12" x14ac:dyDescent="0.3">
      <c r="A1378" t="s">
        <v>95</v>
      </c>
      <c r="B1378" t="s">
        <v>319</v>
      </c>
      <c r="C1378">
        <v>29875488</v>
      </c>
      <c r="D1378" t="s">
        <v>95</v>
      </c>
      <c r="E1378" t="s">
        <v>209</v>
      </c>
      <c r="F1378" t="s">
        <v>210</v>
      </c>
      <c r="G1378">
        <v>1</v>
      </c>
      <c r="H1378">
        <v>1</v>
      </c>
      <c r="I1378">
        <v>0.223</v>
      </c>
      <c r="J1378">
        <v>0.35</v>
      </c>
      <c r="K1378" t="s">
        <v>177</v>
      </c>
      <c r="L1378" s="31">
        <v>3E-32</v>
      </c>
    </row>
    <row r="1379" spans="1:12" x14ac:dyDescent="0.3">
      <c r="A1379" t="s">
        <v>95</v>
      </c>
      <c r="B1379" t="s">
        <v>320</v>
      </c>
      <c r="C1379">
        <v>29875488</v>
      </c>
      <c r="D1379" t="s">
        <v>95</v>
      </c>
      <c r="E1379" t="s">
        <v>209</v>
      </c>
      <c r="F1379" t="s">
        <v>210</v>
      </c>
      <c r="G1379">
        <v>1</v>
      </c>
      <c r="H1379">
        <v>1</v>
      </c>
      <c r="I1379">
        <v>0.223</v>
      </c>
      <c r="J1379">
        <v>0.35</v>
      </c>
      <c r="K1379" t="s">
        <v>177</v>
      </c>
      <c r="L1379" s="31">
        <v>3E-32</v>
      </c>
    </row>
    <row r="1380" spans="1:12" x14ac:dyDescent="0.3">
      <c r="A1380" t="s">
        <v>95</v>
      </c>
      <c r="B1380" t="s">
        <v>321</v>
      </c>
      <c r="C1380">
        <v>29875488</v>
      </c>
      <c r="D1380" t="s">
        <v>95</v>
      </c>
      <c r="E1380" t="s">
        <v>209</v>
      </c>
      <c r="F1380" t="s">
        <v>210</v>
      </c>
      <c r="G1380">
        <v>1</v>
      </c>
      <c r="H1380">
        <v>1</v>
      </c>
      <c r="I1380">
        <v>0.223</v>
      </c>
      <c r="J1380">
        <v>0.32</v>
      </c>
      <c r="K1380" t="s">
        <v>215</v>
      </c>
      <c r="L1380" s="31">
        <v>2.0000000000000001E-26</v>
      </c>
    </row>
    <row r="1381" spans="1:12" x14ac:dyDescent="0.3">
      <c r="A1381" t="s">
        <v>95</v>
      </c>
      <c r="B1381" t="s">
        <v>322</v>
      </c>
      <c r="C1381">
        <v>29875488</v>
      </c>
      <c r="D1381" t="s">
        <v>95</v>
      </c>
      <c r="E1381" t="s">
        <v>209</v>
      </c>
      <c r="F1381" t="s">
        <v>210</v>
      </c>
      <c r="G1381">
        <v>1</v>
      </c>
      <c r="H1381">
        <v>1</v>
      </c>
      <c r="I1381">
        <v>0.223</v>
      </c>
      <c r="J1381">
        <v>0.22</v>
      </c>
      <c r="K1381" t="s">
        <v>182</v>
      </c>
      <c r="L1381" s="31">
        <v>2.0000000000000001E-13</v>
      </c>
    </row>
    <row r="1382" spans="1:12" x14ac:dyDescent="0.3">
      <c r="A1382" t="s">
        <v>95</v>
      </c>
      <c r="B1382" t="s">
        <v>323</v>
      </c>
      <c r="C1382">
        <v>29875488</v>
      </c>
      <c r="D1382" t="s">
        <v>95</v>
      </c>
      <c r="E1382" t="s">
        <v>209</v>
      </c>
      <c r="F1382" t="s">
        <v>210</v>
      </c>
      <c r="G1382">
        <v>1</v>
      </c>
      <c r="H1382">
        <v>1</v>
      </c>
      <c r="I1382">
        <v>0.223</v>
      </c>
      <c r="J1382">
        <v>0.42</v>
      </c>
      <c r="K1382" t="s">
        <v>304</v>
      </c>
      <c r="L1382" s="31">
        <v>1E-46</v>
      </c>
    </row>
    <row r="1383" spans="1:12" x14ac:dyDescent="0.3">
      <c r="A1383" t="s">
        <v>95</v>
      </c>
      <c r="B1383" t="s">
        <v>324</v>
      </c>
      <c r="C1383">
        <v>29875488</v>
      </c>
      <c r="D1383" t="s">
        <v>95</v>
      </c>
      <c r="E1383" t="s">
        <v>209</v>
      </c>
      <c r="F1383" t="s">
        <v>210</v>
      </c>
      <c r="G1383">
        <v>1</v>
      </c>
      <c r="H1383">
        <v>1</v>
      </c>
      <c r="I1383">
        <v>0.223</v>
      </c>
      <c r="J1383">
        <v>0.32</v>
      </c>
      <c r="K1383" t="s">
        <v>215</v>
      </c>
      <c r="L1383" s="31">
        <v>2.0000000000000001E-27</v>
      </c>
    </row>
    <row r="1384" spans="1:12" x14ac:dyDescent="0.3">
      <c r="A1384" t="s">
        <v>95</v>
      </c>
      <c r="B1384" t="s">
        <v>325</v>
      </c>
      <c r="C1384">
        <v>29875488</v>
      </c>
      <c r="D1384" t="s">
        <v>95</v>
      </c>
      <c r="E1384" t="s">
        <v>209</v>
      </c>
      <c r="F1384" t="s">
        <v>210</v>
      </c>
      <c r="G1384">
        <v>1</v>
      </c>
      <c r="H1384">
        <v>1</v>
      </c>
      <c r="I1384">
        <v>0.223</v>
      </c>
      <c r="J1384">
        <v>0.41</v>
      </c>
      <c r="K1384" t="s">
        <v>175</v>
      </c>
      <c r="L1384" s="31">
        <v>1E-42</v>
      </c>
    </row>
    <row r="1385" spans="1:12" x14ac:dyDescent="0.3">
      <c r="A1385" t="s">
        <v>95</v>
      </c>
      <c r="B1385" t="s">
        <v>326</v>
      </c>
      <c r="C1385">
        <v>29875488</v>
      </c>
      <c r="D1385" t="s">
        <v>95</v>
      </c>
      <c r="E1385" t="s">
        <v>209</v>
      </c>
      <c r="F1385" t="s">
        <v>210</v>
      </c>
      <c r="G1385">
        <v>1</v>
      </c>
      <c r="H1385">
        <v>1</v>
      </c>
      <c r="I1385">
        <v>0.223</v>
      </c>
      <c r="J1385">
        <v>0.41</v>
      </c>
      <c r="K1385" t="s">
        <v>175</v>
      </c>
      <c r="L1385" s="31">
        <v>3.9999999999999998E-44</v>
      </c>
    </row>
    <row r="1386" spans="1:12" x14ac:dyDescent="0.3">
      <c r="A1386" t="s">
        <v>95</v>
      </c>
      <c r="B1386" t="s">
        <v>326</v>
      </c>
      <c r="C1386">
        <v>29875488</v>
      </c>
      <c r="D1386" t="s">
        <v>95</v>
      </c>
      <c r="E1386" t="s">
        <v>209</v>
      </c>
      <c r="F1386" t="s">
        <v>210</v>
      </c>
      <c r="G1386">
        <v>1</v>
      </c>
      <c r="H1386">
        <v>1</v>
      </c>
      <c r="I1386">
        <v>0.223</v>
      </c>
      <c r="J1386">
        <v>0.48</v>
      </c>
      <c r="K1386" t="s">
        <v>273</v>
      </c>
      <c r="L1386" s="31">
        <v>3.0000000000000001E-61</v>
      </c>
    </row>
    <row r="1387" spans="1:12" x14ac:dyDescent="0.3">
      <c r="A1387" t="s">
        <v>95</v>
      </c>
      <c r="B1387" t="s">
        <v>327</v>
      </c>
      <c r="C1387">
        <v>29875488</v>
      </c>
      <c r="D1387" t="s">
        <v>95</v>
      </c>
      <c r="E1387" t="s">
        <v>209</v>
      </c>
      <c r="F1387" t="s">
        <v>210</v>
      </c>
      <c r="G1387">
        <v>1</v>
      </c>
      <c r="H1387">
        <v>1</v>
      </c>
      <c r="I1387">
        <v>0.223</v>
      </c>
      <c r="J1387">
        <v>0.43</v>
      </c>
      <c r="K1387" t="s">
        <v>228</v>
      </c>
      <c r="L1387" s="31">
        <v>7.9999999999999995E-49</v>
      </c>
    </row>
    <row r="1388" spans="1:12" x14ac:dyDescent="0.3">
      <c r="A1388" t="s">
        <v>95</v>
      </c>
      <c r="B1388" t="s">
        <v>328</v>
      </c>
      <c r="C1388">
        <v>29875488</v>
      </c>
      <c r="D1388" t="s">
        <v>95</v>
      </c>
      <c r="E1388" t="s">
        <v>209</v>
      </c>
      <c r="F1388" t="s">
        <v>210</v>
      </c>
      <c r="G1388">
        <v>1</v>
      </c>
      <c r="H1388">
        <v>1</v>
      </c>
      <c r="I1388">
        <v>0.223</v>
      </c>
      <c r="J1388">
        <v>0.39</v>
      </c>
      <c r="K1388" t="s">
        <v>165</v>
      </c>
      <c r="L1388" s="31">
        <v>4.9999999999999998E-39</v>
      </c>
    </row>
    <row r="1389" spans="1:12" x14ac:dyDescent="0.3">
      <c r="A1389" t="s">
        <v>95</v>
      </c>
      <c r="B1389" t="s">
        <v>329</v>
      </c>
      <c r="C1389">
        <v>29875488</v>
      </c>
      <c r="D1389" t="s">
        <v>95</v>
      </c>
      <c r="E1389" t="s">
        <v>209</v>
      </c>
      <c r="F1389" t="s">
        <v>210</v>
      </c>
      <c r="G1389">
        <v>1</v>
      </c>
      <c r="H1389">
        <v>1</v>
      </c>
      <c r="I1389">
        <v>0.223</v>
      </c>
      <c r="J1389">
        <v>0.27</v>
      </c>
      <c r="K1389" t="s">
        <v>169</v>
      </c>
      <c r="L1389" s="31">
        <v>1.0000000000000001E-18</v>
      </c>
    </row>
    <row r="1390" spans="1:12" x14ac:dyDescent="0.3">
      <c r="A1390" t="s">
        <v>95</v>
      </c>
      <c r="B1390" t="s">
        <v>330</v>
      </c>
      <c r="C1390">
        <v>29875488</v>
      </c>
      <c r="D1390" t="s">
        <v>95</v>
      </c>
      <c r="E1390" t="s">
        <v>209</v>
      </c>
      <c r="F1390" t="s">
        <v>210</v>
      </c>
      <c r="G1390">
        <v>1</v>
      </c>
      <c r="H1390">
        <v>1</v>
      </c>
      <c r="I1390">
        <v>0.223</v>
      </c>
      <c r="J1390">
        <v>0.5</v>
      </c>
      <c r="K1390" t="s">
        <v>287</v>
      </c>
      <c r="L1390" s="31">
        <v>7.9999999999999994E-65</v>
      </c>
    </row>
    <row r="1391" spans="1:12" x14ac:dyDescent="0.3">
      <c r="A1391" t="s">
        <v>95</v>
      </c>
      <c r="B1391" t="s">
        <v>331</v>
      </c>
      <c r="C1391">
        <v>29875488</v>
      </c>
      <c r="D1391" t="s">
        <v>95</v>
      </c>
      <c r="E1391" t="s">
        <v>209</v>
      </c>
      <c r="F1391" t="s">
        <v>210</v>
      </c>
      <c r="G1391">
        <v>1</v>
      </c>
      <c r="H1391">
        <v>1</v>
      </c>
      <c r="I1391">
        <v>0.223</v>
      </c>
      <c r="J1391">
        <v>0.28999999999999998</v>
      </c>
      <c r="K1391" t="s">
        <v>309</v>
      </c>
      <c r="L1391" s="31">
        <v>2.9999999999999999E-22</v>
      </c>
    </row>
    <row r="1392" spans="1:12" x14ac:dyDescent="0.3">
      <c r="A1392" t="s">
        <v>95</v>
      </c>
      <c r="B1392" t="s">
        <v>332</v>
      </c>
      <c r="C1392">
        <v>29875488</v>
      </c>
      <c r="D1392" t="s">
        <v>95</v>
      </c>
      <c r="E1392" t="s">
        <v>209</v>
      </c>
      <c r="F1392" t="s">
        <v>210</v>
      </c>
      <c r="G1392">
        <v>1</v>
      </c>
      <c r="H1392">
        <v>1</v>
      </c>
      <c r="I1392">
        <v>0.223</v>
      </c>
      <c r="J1392">
        <v>0.51</v>
      </c>
      <c r="K1392" t="s">
        <v>333</v>
      </c>
      <c r="L1392" s="31">
        <v>9.9999999999999994E-68</v>
      </c>
    </row>
    <row r="1393" spans="1:12" x14ac:dyDescent="0.3">
      <c r="A1393" t="s">
        <v>95</v>
      </c>
      <c r="B1393" t="s">
        <v>334</v>
      </c>
      <c r="C1393">
        <v>29875488</v>
      </c>
      <c r="D1393" t="s">
        <v>95</v>
      </c>
      <c r="E1393" t="s">
        <v>209</v>
      </c>
      <c r="F1393" t="s">
        <v>210</v>
      </c>
      <c r="G1393">
        <v>1</v>
      </c>
      <c r="H1393">
        <v>1</v>
      </c>
      <c r="I1393">
        <v>0.223</v>
      </c>
      <c r="J1393">
        <v>0.38</v>
      </c>
      <c r="K1393" t="s">
        <v>239</v>
      </c>
      <c r="L1393" s="31">
        <v>2.0000000000000001E-37</v>
      </c>
    </row>
    <row r="1394" spans="1:12" x14ac:dyDescent="0.3">
      <c r="A1394" t="s">
        <v>95</v>
      </c>
      <c r="B1394" t="s">
        <v>335</v>
      </c>
      <c r="C1394">
        <v>29875488</v>
      </c>
      <c r="D1394" t="s">
        <v>95</v>
      </c>
      <c r="E1394" t="s">
        <v>209</v>
      </c>
      <c r="F1394" t="s">
        <v>210</v>
      </c>
      <c r="G1394">
        <v>1</v>
      </c>
      <c r="H1394">
        <v>1</v>
      </c>
      <c r="I1394">
        <v>0.223</v>
      </c>
      <c r="J1394">
        <v>0.48</v>
      </c>
      <c r="K1394" t="s">
        <v>273</v>
      </c>
      <c r="L1394" s="31">
        <v>4.0000000000000001E-59</v>
      </c>
    </row>
    <row r="1395" spans="1:12" x14ac:dyDescent="0.3">
      <c r="A1395" t="s">
        <v>95</v>
      </c>
      <c r="B1395" t="s">
        <v>336</v>
      </c>
      <c r="C1395">
        <v>29875488</v>
      </c>
      <c r="D1395" t="s">
        <v>95</v>
      </c>
      <c r="E1395" t="s">
        <v>209</v>
      </c>
      <c r="F1395" t="s">
        <v>210</v>
      </c>
      <c r="G1395">
        <v>1</v>
      </c>
      <c r="H1395">
        <v>1</v>
      </c>
      <c r="I1395">
        <v>0.223</v>
      </c>
      <c r="J1395">
        <v>0.56999999999999995</v>
      </c>
      <c r="K1395" t="s">
        <v>306</v>
      </c>
      <c r="L1395" s="31">
        <v>2.9999999999999999E-88</v>
      </c>
    </row>
    <row r="1396" spans="1:12" x14ac:dyDescent="0.3">
      <c r="A1396" t="s">
        <v>95</v>
      </c>
      <c r="B1396" t="s">
        <v>337</v>
      </c>
      <c r="C1396">
        <v>33067605</v>
      </c>
      <c r="D1396" t="s">
        <v>44</v>
      </c>
      <c r="E1396" t="s">
        <v>338</v>
      </c>
      <c r="F1396" t="s">
        <v>210</v>
      </c>
      <c r="G1396">
        <v>1</v>
      </c>
      <c r="H1396">
        <v>1</v>
      </c>
      <c r="I1396">
        <v>0.21</v>
      </c>
      <c r="J1396">
        <v>8.1100000000000005E-2</v>
      </c>
      <c r="K1396" t="s">
        <v>159</v>
      </c>
      <c r="L1396" s="31">
        <v>1E-8</v>
      </c>
    </row>
    <row r="1397" spans="1:12" x14ac:dyDescent="0.3">
      <c r="A1397" t="s">
        <v>95</v>
      </c>
      <c r="B1397" t="s">
        <v>339</v>
      </c>
      <c r="C1397">
        <v>29875488</v>
      </c>
      <c r="D1397" t="s">
        <v>44</v>
      </c>
      <c r="E1397" t="s">
        <v>338</v>
      </c>
      <c r="F1397" t="s">
        <v>210</v>
      </c>
      <c r="G1397">
        <v>1</v>
      </c>
      <c r="H1397">
        <v>1</v>
      </c>
      <c r="I1397">
        <v>0.215</v>
      </c>
      <c r="J1397">
        <v>0.5</v>
      </c>
      <c r="K1397" t="s">
        <v>287</v>
      </c>
      <c r="L1397" s="31">
        <v>8.9999999999999995E-65</v>
      </c>
    </row>
    <row r="1398" spans="1:12" x14ac:dyDescent="0.3">
      <c r="A1398" t="s">
        <v>95</v>
      </c>
      <c r="B1398" t="s">
        <v>340</v>
      </c>
      <c r="C1398">
        <v>29875488</v>
      </c>
      <c r="D1398" t="s">
        <v>44</v>
      </c>
      <c r="E1398" t="s">
        <v>338</v>
      </c>
      <c r="F1398" t="s">
        <v>210</v>
      </c>
      <c r="G1398">
        <v>1</v>
      </c>
      <c r="H1398">
        <v>1</v>
      </c>
      <c r="I1398">
        <v>0.215</v>
      </c>
      <c r="J1398">
        <v>0.51</v>
      </c>
      <c r="K1398" t="s">
        <v>333</v>
      </c>
      <c r="L1398" s="31">
        <v>4.9999999999999997E-68</v>
      </c>
    </row>
    <row r="1399" spans="1:12" x14ac:dyDescent="0.3">
      <c r="A1399" t="s">
        <v>95</v>
      </c>
      <c r="B1399" t="s">
        <v>341</v>
      </c>
      <c r="C1399">
        <v>29875488</v>
      </c>
      <c r="D1399" t="s">
        <v>44</v>
      </c>
      <c r="E1399" t="s">
        <v>338</v>
      </c>
      <c r="F1399" t="s">
        <v>210</v>
      </c>
      <c r="G1399">
        <v>1</v>
      </c>
      <c r="H1399">
        <v>1</v>
      </c>
      <c r="I1399">
        <v>0.215</v>
      </c>
      <c r="J1399">
        <v>0.63</v>
      </c>
      <c r="K1399" t="s">
        <v>342</v>
      </c>
      <c r="L1399" s="31">
        <v>3.9999999999999999E-105</v>
      </c>
    </row>
    <row r="1400" spans="1:12" x14ac:dyDescent="0.3">
      <c r="A1400" t="s">
        <v>95</v>
      </c>
      <c r="B1400" t="s">
        <v>343</v>
      </c>
      <c r="C1400">
        <v>29875488</v>
      </c>
      <c r="D1400" t="s">
        <v>44</v>
      </c>
      <c r="E1400" t="s">
        <v>338</v>
      </c>
      <c r="F1400" t="s">
        <v>210</v>
      </c>
      <c r="G1400">
        <v>1</v>
      </c>
      <c r="H1400">
        <v>1</v>
      </c>
      <c r="I1400">
        <v>0.215</v>
      </c>
      <c r="J1400">
        <v>0.6</v>
      </c>
      <c r="K1400" t="s">
        <v>200</v>
      </c>
      <c r="L1400" s="31">
        <v>8.0000000000000003E-97</v>
      </c>
    </row>
    <row r="1401" spans="1:12" x14ac:dyDescent="0.3">
      <c r="A1401" t="s">
        <v>95</v>
      </c>
      <c r="B1401" t="s">
        <v>344</v>
      </c>
      <c r="C1401">
        <v>29875488</v>
      </c>
      <c r="D1401" t="s">
        <v>44</v>
      </c>
      <c r="E1401" t="s">
        <v>338</v>
      </c>
      <c r="F1401" t="s">
        <v>210</v>
      </c>
      <c r="G1401">
        <v>1</v>
      </c>
      <c r="H1401">
        <v>1</v>
      </c>
      <c r="I1401">
        <v>0.215</v>
      </c>
      <c r="J1401">
        <v>0.48</v>
      </c>
      <c r="K1401" t="s">
        <v>273</v>
      </c>
      <c r="L1401" s="31">
        <v>4.0000000000000001E-59</v>
      </c>
    </row>
    <row r="1402" spans="1:12" x14ac:dyDescent="0.3">
      <c r="A1402" t="s">
        <v>95</v>
      </c>
      <c r="B1402" t="s">
        <v>345</v>
      </c>
      <c r="C1402">
        <v>29875488</v>
      </c>
      <c r="D1402" t="s">
        <v>44</v>
      </c>
      <c r="E1402" t="s">
        <v>338</v>
      </c>
      <c r="F1402" t="s">
        <v>210</v>
      </c>
      <c r="G1402">
        <v>1</v>
      </c>
      <c r="H1402">
        <v>1</v>
      </c>
      <c r="I1402">
        <v>0.215</v>
      </c>
      <c r="J1402">
        <v>0.54</v>
      </c>
      <c r="K1402" t="s">
        <v>233</v>
      </c>
      <c r="L1402" s="31">
        <v>7.9999999999999997E-75</v>
      </c>
    </row>
    <row r="1403" spans="1:12" x14ac:dyDescent="0.3">
      <c r="A1403" t="s">
        <v>95</v>
      </c>
      <c r="B1403" t="s">
        <v>346</v>
      </c>
      <c r="C1403">
        <v>29875488</v>
      </c>
      <c r="D1403" t="s">
        <v>44</v>
      </c>
      <c r="E1403" t="s">
        <v>338</v>
      </c>
      <c r="F1403" t="s">
        <v>210</v>
      </c>
      <c r="G1403">
        <v>1</v>
      </c>
      <c r="H1403">
        <v>1</v>
      </c>
      <c r="I1403">
        <v>0.215</v>
      </c>
      <c r="J1403">
        <v>0.54</v>
      </c>
      <c r="K1403" t="s">
        <v>233</v>
      </c>
      <c r="L1403" s="31">
        <v>2.9999999999999999E-75</v>
      </c>
    </row>
    <row r="1404" spans="1:12" x14ac:dyDescent="0.3">
      <c r="A1404" t="s">
        <v>95</v>
      </c>
      <c r="B1404" t="s">
        <v>347</v>
      </c>
      <c r="C1404">
        <v>29875488</v>
      </c>
      <c r="D1404" t="s">
        <v>44</v>
      </c>
      <c r="E1404" t="s">
        <v>338</v>
      </c>
      <c r="F1404" t="s">
        <v>210</v>
      </c>
      <c r="G1404">
        <v>1</v>
      </c>
      <c r="H1404">
        <v>1</v>
      </c>
      <c r="I1404">
        <v>0.215</v>
      </c>
      <c r="J1404">
        <v>0.66</v>
      </c>
      <c r="K1404" t="s">
        <v>295</v>
      </c>
      <c r="L1404" s="31">
        <v>5.0000000000000001E-120</v>
      </c>
    </row>
    <row r="1405" spans="1:12" x14ac:dyDescent="0.3">
      <c r="A1405" t="s">
        <v>95</v>
      </c>
      <c r="B1405" t="s">
        <v>348</v>
      </c>
      <c r="C1405">
        <v>29875488</v>
      </c>
      <c r="D1405" t="s">
        <v>44</v>
      </c>
      <c r="E1405" t="s">
        <v>338</v>
      </c>
      <c r="F1405" t="s">
        <v>210</v>
      </c>
      <c r="G1405">
        <v>1</v>
      </c>
      <c r="H1405">
        <v>1</v>
      </c>
      <c r="I1405">
        <v>0.215</v>
      </c>
      <c r="J1405">
        <v>0.7</v>
      </c>
      <c r="K1405" t="s">
        <v>349</v>
      </c>
      <c r="L1405" s="31">
        <v>1E-134</v>
      </c>
    </row>
    <row r="1406" spans="1:12" x14ac:dyDescent="0.3">
      <c r="A1406" t="s">
        <v>95</v>
      </c>
      <c r="B1406" t="s">
        <v>350</v>
      </c>
      <c r="C1406">
        <v>29875488</v>
      </c>
      <c r="D1406" t="s">
        <v>44</v>
      </c>
      <c r="E1406" t="s">
        <v>338</v>
      </c>
      <c r="F1406" t="s">
        <v>210</v>
      </c>
      <c r="G1406">
        <v>1</v>
      </c>
      <c r="H1406">
        <v>1</v>
      </c>
      <c r="I1406">
        <v>0.215</v>
      </c>
      <c r="J1406">
        <v>0.47</v>
      </c>
      <c r="K1406" t="s">
        <v>351</v>
      </c>
      <c r="L1406" s="31">
        <v>9.9999999999999995E-58</v>
      </c>
    </row>
    <row r="1407" spans="1:12" x14ac:dyDescent="0.3">
      <c r="A1407" t="s">
        <v>95</v>
      </c>
      <c r="B1407" t="s">
        <v>352</v>
      </c>
      <c r="C1407">
        <v>29875488</v>
      </c>
      <c r="D1407" t="s">
        <v>44</v>
      </c>
      <c r="E1407" t="s">
        <v>338</v>
      </c>
      <c r="F1407" t="s">
        <v>210</v>
      </c>
      <c r="G1407">
        <v>1</v>
      </c>
      <c r="H1407">
        <v>1</v>
      </c>
      <c r="I1407">
        <v>0.215</v>
      </c>
      <c r="J1407">
        <v>0.37</v>
      </c>
      <c r="K1407" t="s">
        <v>265</v>
      </c>
      <c r="L1407" s="31">
        <v>5.9999999999999998E-35</v>
      </c>
    </row>
    <row r="1408" spans="1:12" x14ac:dyDescent="0.3">
      <c r="A1408" t="s">
        <v>95</v>
      </c>
      <c r="B1408" t="s">
        <v>353</v>
      </c>
      <c r="C1408">
        <v>29875488</v>
      </c>
      <c r="D1408" t="s">
        <v>44</v>
      </c>
      <c r="E1408" t="s">
        <v>338</v>
      </c>
      <c r="F1408" t="s">
        <v>210</v>
      </c>
      <c r="G1408">
        <v>1</v>
      </c>
      <c r="H1408">
        <v>1</v>
      </c>
      <c r="I1408">
        <v>0.215</v>
      </c>
      <c r="J1408">
        <v>0.22</v>
      </c>
      <c r="K1408" t="s">
        <v>182</v>
      </c>
      <c r="L1408" s="31">
        <v>9.9999999999999998E-13</v>
      </c>
    </row>
    <row r="1409" spans="1:12" x14ac:dyDescent="0.3">
      <c r="A1409" t="s">
        <v>95</v>
      </c>
      <c r="B1409" t="s">
        <v>354</v>
      </c>
      <c r="C1409">
        <v>29875488</v>
      </c>
      <c r="D1409" t="s">
        <v>44</v>
      </c>
      <c r="E1409" t="s">
        <v>338</v>
      </c>
      <c r="F1409" t="s">
        <v>210</v>
      </c>
      <c r="G1409">
        <v>1</v>
      </c>
      <c r="H1409">
        <v>1</v>
      </c>
      <c r="I1409">
        <v>0.215</v>
      </c>
      <c r="J1409">
        <v>0.67</v>
      </c>
      <c r="K1409" t="s">
        <v>355</v>
      </c>
      <c r="L1409" s="31">
        <v>9.9999999999999998E-122</v>
      </c>
    </row>
    <row r="1410" spans="1:12" x14ac:dyDescent="0.3">
      <c r="A1410" t="s">
        <v>95</v>
      </c>
      <c r="B1410" t="s">
        <v>356</v>
      </c>
      <c r="C1410">
        <v>29875488</v>
      </c>
      <c r="D1410" t="s">
        <v>44</v>
      </c>
      <c r="E1410" t="s">
        <v>338</v>
      </c>
      <c r="F1410" t="s">
        <v>210</v>
      </c>
      <c r="G1410">
        <v>1</v>
      </c>
      <c r="H1410">
        <v>1</v>
      </c>
      <c r="I1410">
        <v>0.215</v>
      </c>
      <c r="J1410">
        <v>0.67</v>
      </c>
      <c r="K1410" t="s">
        <v>355</v>
      </c>
      <c r="L1410" s="31">
        <v>9.9999999999999993E-125</v>
      </c>
    </row>
    <row r="1411" spans="1:12" x14ac:dyDescent="0.3">
      <c r="A1411" t="s">
        <v>95</v>
      </c>
      <c r="B1411" t="s">
        <v>357</v>
      </c>
      <c r="C1411">
        <v>29875488</v>
      </c>
      <c r="D1411" t="s">
        <v>44</v>
      </c>
      <c r="E1411" t="s">
        <v>338</v>
      </c>
      <c r="F1411" t="s">
        <v>210</v>
      </c>
      <c r="G1411">
        <v>1</v>
      </c>
      <c r="H1411">
        <v>1</v>
      </c>
      <c r="I1411">
        <v>0.215</v>
      </c>
      <c r="J1411">
        <v>0.44</v>
      </c>
      <c r="K1411" t="s">
        <v>358</v>
      </c>
      <c r="L1411" s="31">
        <v>3.9999999999999997E-49</v>
      </c>
    </row>
    <row r="1412" spans="1:12" x14ac:dyDescent="0.3">
      <c r="A1412" t="s">
        <v>95</v>
      </c>
      <c r="B1412" t="s">
        <v>359</v>
      </c>
      <c r="C1412">
        <v>29875488</v>
      </c>
      <c r="D1412" t="s">
        <v>44</v>
      </c>
      <c r="E1412" t="s">
        <v>338</v>
      </c>
      <c r="F1412" t="s">
        <v>210</v>
      </c>
      <c r="G1412">
        <v>1</v>
      </c>
      <c r="H1412">
        <v>1</v>
      </c>
      <c r="I1412">
        <v>0.215</v>
      </c>
      <c r="J1412">
        <v>0.56000000000000005</v>
      </c>
      <c r="K1412" t="s">
        <v>360</v>
      </c>
      <c r="L1412" s="31">
        <v>2.9999999999999999E-82</v>
      </c>
    </row>
    <row r="1413" spans="1:12" x14ac:dyDescent="0.3">
      <c r="A1413" t="s">
        <v>95</v>
      </c>
      <c r="B1413" t="s">
        <v>361</v>
      </c>
      <c r="C1413">
        <v>29875488</v>
      </c>
      <c r="D1413" t="s">
        <v>44</v>
      </c>
      <c r="E1413" t="s">
        <v>338</v>
      </c>
      <c r="F1413" t="s">
        <v>210</v>
      </c>
      <c r="G1413">
        <v>1</v>
      </c>
      <c r="H1413">
        <v>1</v>
      </c>
      <c r="I1413">
        <v>0.215</v>
      </c>
      <c r="J1413">
        <v>0.56999999999999995</v>
      </c>
      <c r="K1413" t="s">
        <v>306</v>
      </c>
      <c r="L1413" s="31">
        <v>7.0000000000000002E-84</v>
      </c>
    </row>
    <row r="1414" spans="1:12" x14ac:dyDescent="0.3">
      <c r="A1414" t="s">
        <v>95</v>
      </c>
      <c r="B1414" t="s">
        <v>362</v>
      </c>
      <c r="C1414">
        <v>29875488</v>
      </c>
      <c r="D1414" t="s">
        <v>44</v>
      </c>
      <c r="E1414" t="s">
        <v>338</v>
      </c>
      <c r="F1414" t="s">
        <v>210</v>
      </c>
      <c r="G1414">
        <v>1</v>
      </c>
      <c r="H1414">
        <v>1</v>
      </c>
      <c r="I1414">
        <v>0.215</v>
      </c>
      <c r="J1414">
        <v>0.41</v>
      </c>
      <c r="K1414" t="s">
        <v>175</v>
      </c>
      <c r="L1414" s="31">
        <v>2.0000000000000001E-42</v>
      </c>
    </row>
    <row r="1415" spans="1:12" x14ac:dyDescent="0.3">
      <c r="A1415" t="s">
        <v>95</v>
      </c>
      <c r="B1415" t="s">
        <v>363</v>
      </c>
      <c r="C1415">
        <v>29875488</v>
      </c>
      <c r="D1415" t="s">
        <v>44</v>
      </c>
      <c r="E1415" t="s">
        <v>338</v>
      </c>
      <c r="F1415" t="s">
        <v>210</v>
      </c>
      <c r="G1415">
        <v>1</v>
      </c>
      <c r="H1415">
        <v>1</v>
      </c>
      <c r="I1415">
        <v>0.215</v>
      </c>
      <c r="J1415">
        <v>0.65</v>
      </c>
      <c r="K1415" t="s">
        <v>364</v>
      </c>
      <c r="L1415" s="31">
        <v>2E-113</v>
      </c>
    </row>
    <row r="1416" spans="1:12" x14ac:dyDescent="0.3">
      <c r="A1416" t="s">
        <v>95</v>
      </c>
      <c r="B1416" t="s">
        <v>365</v>
      </c>
      <c r="C1416">
        <v>29875488</v>
      </c>
      <c r="D1416" t="s">
        <v>44</v>
      </c>
      <c r="E1416" t="s">
        <v>338</v>
      </c>
      <c r="F1416" t="s">
        <v>210</v>
      </c>
      <c r="G1416">
        <v>1</v>
      </c>
      <c r="H1416">
        <v>1</v>
      </c>
      <c r="I1416">
        <v>0.215</v>
      </c>
      <c r="J1416">
        <v>0.47</v>
      </c>
      <c r="K1416" t="s">
        <v>351</v>
      </c>
      <c r="L1416" s="31">
        <v>6.9999999999999996E-56</v>
      </c>
    </row>
    <row r="1417" spans="1:12" x14ac:dyDescent="0.3">
      <c r="A1417" t="s">
        <v>95</v>
      </c>
      <c r="B1417" t="s">
        <v>366</v>
      </c>
      <c r="C1417">
        <v>29875488</v>
      </c>
      <c r="D1417" t="s">
        <v>44</v>
      </c>
      <c r="E1417" t="s">
        <v>338</v>
      </c>
      <c r="F1417" t="s">
        <v>210</v>
      </c>
      <c r="G1417">
        <v>1</v>
      </c>
      <c r="H1417">
        <v>1</v>
      </c>
      <c r="I1417">
        <v>0.215</v>
      </c>
      <c r="J1417">
        <v>0.5</v>
      </c>
      <c r="K1417" t="s">
        <v>287</v>
      </c>
      <c r="L1417" s="31">
        <v>1.9999999999999998E-65</v>
      </c>
    </row>
    <row r="1418" spans="1:12" x14ac:dyDescent="0.3">
      <c r="A1418" t="s">
        <v>95</v>
      </c>
      <c r="B1418" t="s">
        <v>367</v>
      </c>
      <c r="C1418">
        <v>29875488</v>
      </c>
      <c r="D1418" t="s">
        <v>44</v>
      </c>
      <c r="E1418" t="s">
        <v>338</v>
      </c>
      <c r="F1418" t="s">
        <v>210</v>
      </c>
      <c r="G1418">
        <v>1</v>
      </c>
      <c r="H1418">
        <v>1</v>
      </c>
      <c r="I1418">
        <v>0.215</v>
      </c>
      <c r="J1418">
        <v>0.61</v>
      </c>
      <c r="K1418" t="s">
        <v>236</v>
      </c>
      <c r="L1418" s="31">
        <v>1E-99</v>
      </c>
    </row>
    <row r="1419" spans="1:12" x14ac:dyDescent="0.3">
      <c r="A1419" t="s">
        <v>95</v>
      </c>
      <c r="B1419" t="s">
        <v>368</v>
      </c>
      <c r="C1419">
        <v>29875488</v>
      </c>
      <c r="D1419" t="s">
        <v>44</v>
      </c>
      <c r="E1419" t="s">
        <v>338</v>
      </c>
      <c r="F1419" t="s">
        <v>210</v>
      </c>
      <c r="G1419">
        <v>1</v>
      </c>
      <c r="H1419">
        <v>1</v>
      </c>
      <c r="I1419">
        <v>0.215</v>
      </c>
      <c r="J1419">
        <v>0.49</v>
      </c>
      <c r="K1419" t="s">
        <v>297</v>
      </c>
      <c r="L1419" s="31">
        <v>3.0000000000000001E-62</v>
      </c>
    </row>
    <row r="1420" spans="1:12" x14ac:dyDescent="0.3">
      <c r="A1420" t="s">
        <v>95</v>
      </c>
      <c r="B1420" t="s">
        <v>369</v>
      </c>
      <c r="C1420">
        <v>29875488</v>
      </c>
      <c r="D1420" t="s">
        <v>44</v>
      </c>
      <c r="E1420" t="s">
        <v>338</v>
      </c>
      <c r="F1420" t="s">
        <v>210</v>
      </c>
      <c r="G1420">
        <v>1</v>
      </c>
      <c r="H1420">
        <v>1</v>
      </c>
      <c r="I1420">
        <v>0.215</v>
      </c>
      <c r="J1420">
        <v>0.22</v>
      </c>
      <c r="K1420" t="s">
        <v>182</v>
      </c>
      <c r="L1420" s="31">
        <v>9.9999999999999998E-13</v>
      </c>
    </row>
    <row r="1421" spans="1:12" x14ac:dyDescent="0.3">
      <c r="A1421" t="s">
        <v>95</v>
      </c>
      <c r="B1421" t="s">
        <v>370</v>
      </c>
      <c r="C1421">
        <v>29875488</v>
      </c>
      <c r="D1421" t="s">
        <v>44</v>
      </c>
      <c r="E1421" t="s">
        <v>338</v>
      </c>
      <c r="F1421" t="s">
        <v>210</v>
      </c>
      <c r="G1421">
        <v>1</v>
      </c>
      <c r="H1421">
        <v>1</v>
      </c>
      <c r="I1421">
        <v>0.215</v>
      </c>
      <c r="J1421">
        <v>0.28999999999999998</v>
      </c>
      <c r="K1421" t="s">
        <v>309</v>
      </c>
      <c r="L1421" s="31">
        <v>1.9999999999999998E-21</v>
      </c>
    </row>
    <row r="1422" spans="1:12" x14ac:dyDescent="0.3">
      <c r="A1422" t="s">
        <v>95</v>
      </c>
      <c r="B1422" t="s">
        <v>371</v>
      </c>
      <c r="C1422">
        <v>29875488</v>
      </c>
      <c r="D1422" t="s">
        <v>44</v>
      </c>
      <c r="E1422" t="s">
        <v>338</v>
      </c>
      <c r="F1422" t="s">
        <v>210</v>
      </c>
      <c r="G1422">
        <v>1</v>
      </c>
      <c r="H1422">
        <v>1</v>
      </c>
      <c r="I1422">
        <v>0.215</v>
      </c>
      <c r="J1422">
        <v>0.6</v>
      </c>
      <c r="K1422" t="s">
        <v>200</v>
      </c>
      <c r="L1422" s="31">
        <v>4.0000000000000001E-97</v>
      </c>
    </row>
    <row r="1423" spans="1:12" x14ac:dyDescent="0.3">
      <c r="A1423" t="s">
        <v>95</v>
      </c>
      <c r="B1423" t="s">
        <v>372</v>
      </c>
      <c r="C1423">
        <v>29875488</v>
      </c>
      <c r="D1423" t="s">
        <v>44</v>
      </c>
      <c r="E1423" t="s">
        <v>338</v>
      </c>
      <c r="F1423" t="s">
        <v>210</v>
      </c>
      <c r="G1423">
        <v>1</v>
      </c>
      <c r="H1423">
        <v>1</v>
      </c>
      <c r="I1423">
        <v>0.215</v>
      </c>
      <c r="J1423">
        <v>0.63</v>
      </c>
      <c r="K1423" t="s">
        <v>342</v>
      </c>
      <c r="L1423" s="31">
        <v>5E-108</v>
      </c>
    </row>
    <row r="1424" spans="1:12" x14ac:dyDescent="0.3">
      <c r="A1424" t="s">
        <v>95</v>
      </c>
      <c r="B1424" t="s">
        <v>373</v>
      </c>
      <c r="C1424">
        <v>29875488</v>
      </c>
      <c r="D1424" t="s">
        <v>44</v>
      </c>
      <c r="E1424" t="s">
        <v>338</v>
      </c>
      <c r="F1424" t="s">
        <v>210</v>
      </c>
      <c r="G1424">
        <v>1</v>
      </c>
      <c r="H1424">
        <v>1</v>
      </c>
      <c r="I1424">
        <v>0.215</v>
      </c>
      <c r="J1424">
        <v>0.37</v>
      </c>
      <c r="K1424" t="s">
        <v>265</v>
      </c>
      <c r="L1424" s="31">
        <v>5.9999999999999998E-35</v>
      </c>
    </row>
    <row r="1425" spans="1:12" x14ac:dyDescent="0.3">
      <c r="A1425" t="s">
        <v>95</v>
      </c>
      <c r="B1425" t="s">
        <v>374</v>
      </c>
      <c r="C1425">
        <v>29875488</v>
      </c>
      <c r="D1425" t="s">
        <v>44</v>
      </c>
      <c r="E1425" t="s">
        <v>338</v>
      </c>
      <c r="F1425" t="s">
        <v>210</v>
      </c>
      <c r="G1425">
        <v>1</v>
      </c>
      <c r="H1425">
        <v>1</v>
      </c>
      <c r="I1425">
        <v>0.215</v>
      </c>
      <c r="J1425">
        <v>0.4</v>
      </c>
      <c r="K1425" t="s">
        <v>243</v>
      </c>
      <c r="L1425" s="31">
        <v>9.9999999999999993E-41</v>
      </c>
    </row>
    <row r="1426" spans="1:12" x14ac:dyDescent="0.3">
      <c r="A1426" t="s">
        <v>95</v>
      </c>
      <c r="B1426" t="s">
        <v>375</v>
      </c>
      <c r="C1426">
        <v>29875488</v>
      </c>
      <c r="D1426" t="s">
        <v>44</v>
      </c>
      <c r="E1426" t="s">
        <v>338</v>
      </c>
      <c r="F1426" t="s">
        <v>210</v>
      </c>
      <c r="G1426">
        <v>1</v>
      </c>
      <c r="H1426">
        <v>1</v>
      </c>
      <c r="I1426">
        <v>0.215</v>
      </c>
      <c r="J1426">
        <v>0.44</v>
      </c>
      <c r="K1426" t="s">
        <v>358</v>
      </c>
      <c r="L1426" s="31">
        <v>8.0000000000000001E-50</v>
      </c>
    </row>
    <row r="1427" spans="1:12" x14ac:dyDescent="0.3">
      <c r="A1427" t="s">
        <v>95</v>
      </c>
      <c r="B1427" t="s">
        <v>376</v>
      </c>
      <c r="C1427">
        <v>29875488</v>
      </c>
      <c r="D1427" t="s">
        <v>44</v>
      </c>
      <c r="E1427" t="s">
        <v>338</v>
      </c>
      <c r="F1427" t="s">
        <v>210</v>
      </c>
      <c r="G1427">
        <v>1</v>
      </c>
      <c r="H1427">
        <v>1</v>
      </c>
      <c r="I1427">
        <v>0.215</v>
      </c>
      <c r="J1427">
        <v>0.65</v>
      </c>
      <c r="K1427" t="s">
        <v>364</v>
      </c>
      <c r="L1427" s="31">
        <v>5.0000000000000003E-116</v>
      </c>
    </row>
    <row r="1428" spans="1:12" x14ac:dyDescent="0.3">
      <c r="A1428" t="s">
        <v>95</v>
      </c>
      <c r="B1428" t="s">
        <v>377</v>
      </c>
      <c r="C1428">
        <v>29875488</v>
      </c>
      <c r="D1428" t="s">
        <v>44</v>
      </c>
      <c r="E1428" t="s">
        <v>338</v>
      </c>
      <c r="F1428" t="s">
        <v>210</v>
      </c>
      <c r="G1428">
        <v>1</v>
      </c>
      <c r="H1428">
        <v>1</v>
      </c>
      <c r="I1428">
        <v>0.215</v>
      </c>
      <c r="J1428">
        <v>0.7</v>
      </c>
      <c r="K1428" t="s">
        <v>349</v>
      </c>
      <c r="L1428" s="31">
        <v>2.9999999999999998E-136</v>
      </c>
    </row>
    <row r="1429" spans="1:12" x14ac:dyDescent="0.3">
      <c r="A1429" t="s">
        <v>95</v>
      </c>
      <c r="B1429" t="s">
        <v>378</v>
      </c>
      <c r="C1429">
        <v>29875488</v>
      </c>
      <c r="D1429" t="s">
        <v>44</v>
      </c>
      <c r="E1429" t="s">
        <v>338</v>
      </c>
      <c r="F1429" t="s">
        <v>210</v>
      </c>
      <c r="G1429">
        <v>1</v>
      </c>
      <c r="H1429">
        <v>1</v>
      </c>
      <c r="I1429">
        <v>0.215</v>
      </c>
      <c r="J1429">
        <v>0.28000000000000003</v>
      </c>
      <c r="K1429" t="s">
        <v>253</v>
      </c>
      <c r="L1429" s="31">
        <v>3.9999999999999998E-20</v>
      </c>
    </row>
    <row r="1430" spans="1:12" x14ac:dyDescent="0.3">
      <c r="A1430" t="s">
        <v>95</v>
      </c>
      <c r="B1430" t="s">
        <v>379</v>
      </c>
      <c r="C1430">
        <v>29875488</v>
      </c>
      <c r="D1430" t="s">
        <v>44</v>
      </c>
      <c r="E1430" t="s">
        <v>338</v>
      </c>
      <c r="F1430" t="s">
        <v>210</v>
      </c>
      <c r="G1430">
        <v>1</v>
      </c>
      <c r="H1430">
        <v>1</v>
      </c>
      <c r="I1430">
        <v>0.215</v>
      </c>
      <c r="J1430">
        <v>0.6</v>
      </c>
      <c r="K1430" t="s">
        <v>200</v>
      </c>
      <c r="L1430" s="31">
        <v>9.9999999999999999E-96</v>
      </c>
    </row>
    <row r="1431" spans="1:12" x14ac:dyDescent="0.3">
      <c r="A1431" t="s">
        <v>95</v>
      </c>
      <c r="B1431" t="s">
        <v>380</v>
      </c>
      <c r="C1431">
        <v>29875488</v>
      </c>
      <c r="D1431" t="s">
        <v>44</v>
      </c>
      <c r="E1431" t="s">
        <v>338</v>
      </c>
      <c r="F1431" t="s">
        <v>210</v>
      </c>
      <c r="G1431">
        <v>1</v>
      </c>
      <c r="H1431">
        <v>1</v>
      </c>
      <c r="I1431">
        <v>0.215</v>
      </c>
      <c r="J1431">
        <v>0.53</v>
      </c>
      <c r="K1431" t="s">
        <v>198</v>
      </c>
      <c r="L1431" s="31">
        <v>9.9999999999999992E-72</v>
      </c>
    </row>
    <row r="1432" spans="1:12" x14ac:dyDescent="0.3">
      <c r="A1432" t="s">
        <v>95</v>
      </c>
      <c r="B1432" t="s">
        <v>381</v>
      </c>
      <c r="C1432">
        <v>29875488</v>
      </c>
      <c r="D1432" t="s">
        <v>44</v>
      </c>
      <c r="E1432" t="s">
        <v>338</v>
      </c>
      <c r="F1432" t="s">
        <v>210</v>
      </c>
      <c r="G1432">
        <v>1</v>
      </c>
      <c r="H1432">
        <v>1</v>
      </c>
      <c r="I1432">
        <v>0.215</v>
      </c>
      <c r="J1432">
        <v>0.59</v>
      </c>
      <c r="K1432" t="s">
        <v>382</v>
      </c>
      <c r="L1432" s="31">
        <v>2E-92</v>
      </c>
    </row>
    <row r="1433" spans="1:12" x14ac:dyDescent="0.3">
      <c r="A1433" t="s">
        <v>95</v>
      </c>
      <c r="B1433" t="s">
        <v>383</v>
      </c>
      <c r="C1433">
        <v>29875488</v>
      </c>
      <c r="D1433" t="s">
        <v>44</v>
      </c>
      <c r="E1433" t="s">
        <v>338</v>
      </c>
      <c r="F1433" t="s">
        <v>210</v>
      </c>
      <c r="G1433">
        <v>1</v>
      </c>
      <c r="H1433">
        <v>1</v>
      </c>
      <c r="I1433">
        <v>0.215</v>
      </c>
      <c r="J1433">
        <v>0.47</v>
      </c>
      <c r="K1433" t="s">
        <v>351</v>
      </c>
      <c r="L1433" s="31">
        <v>6E-57</v>
      </c>
    </row>
    <row r="1434" spans="1:12" x14ac:dyDescent="0.3">
      <c r="A1434" t="s">
        <v>95</v>
      </c>
      <c r="B1434" t="s">
        <v>384</v>
      </c>
      <c r="C1434">
        <v>29875488</v>
      </c>
      <c r="D1434" t="s">
        <v>44</v>
      </c>
      <c r="E1434" t="s">
        <v>338</v>
      </c>
      <c r="F1434" t="s">
        <v>210</v>
      </c>
      <c r="G1434">
        <v>1</v>
      </c>
      <c r="H1434">
        <v>1</v>
      </c>
      <c r="I1434">
        <v>0.215</v>
      </c>
      <c r="J1434">
        <v>0.5</v>
      </c>
      <c r="K1434" t="s">
        <v>287</v>
      </c>
      <c r="L1434" s="31">
        <v>7.9999999999999998E-66</v>
      </c>
    </row>
    <row r="1435" spans="1:12" x14ac:dyDescent="0.3">
      <c r="A1435" t="s">
        <v>95</v>
      </c>
      <c r="B1435" t="s">
        <v>385</v>
      </c>
      <c r="C1435">
        <v>29875488</v>
      </c>
      <c r="D1435" t="s">
        <v>44</v>
      </c>
      <c r="E1435" t="s">
        <v>338</v>
      </c>
      <c r="F1435" t="s">
        <v>210</v>
      </c>
      <c r="G1435">
        <v>1</v>
      </c>
      <c r="H1435">
        <v>1</v>
      </c>
      <c r="I1435">
        <v>0.215</v>
      </c>
      <c r="J1435">
        <v>0.57999999999999996</v>
      </c>
      <c r="K1435" t="s">
        <v>202</v>
      </c>
      <c r="L1435" s="31">
        <v>2.0000000000000001E-89</v>
      </c>
    </row>
    <row r="1436" spans="1:12" x14ac:dyDescent="0.3">
      <c r="A1436" t="s">
        <v>95</v>
      </c>
      <c r="B1436" t="s">
        <v>386</v>
      </c>
      <c r="C1436">
        <v>29875488</v>
      </c>
      <c r="D1436" t="s">
        <v>44</v>
      </c>
      <c r="E1436" t="s">
        <v>338</v>
      </c>
      <c r="F1436" t="s">
        <v>210</v>
      </c>
      <c r="G1436">
        <v>1</v>
      </c>
      <c r="H1436">
        <v>1</v>
      </c>
      <c r="I1436">
        <v>0.215</v>
      </c>
      <c r="J1436">
        <v>0.56999999999999995</v>
      </c>
      <c r="K1436" t="s">
        <v>306</v>
      </c>
      <c r="L1436" s="31">
        <v>1.0000000000000001E-86</v>
      </c>
    </row>
    <row r="1437" spans="1:12" x14ac:dyDescent="0.3">
      <c r="A1437" t="s">
        <v>95</v>
      </c>
      <c r="B1437" t="s">
        <v>387</v>
      </c>
      <c r="C1437">
        <v>29875488</v>
      </c>
      <c r="D1437" t="s">
        <v>44</v>
      </c>
      <c r="E1437" t="s">
        <v>338</v>
      </c>
      <c r="F1437" t="s">
        <v>210</v>
      </c>
      <c r="G1437">
        <v>1</v>
      </c>
      <c r="H1437">
        <v>1</v>
      </c>
      <c r="I1437">
        <v>0.215</v>
      </c>
      <c r="J1437">
        <v>0.53</v>
      </c>
      <c r="K1437" t="s">
        <v>198</v>
      </c>
      <c r="L1437" s="31">
        <v>6.0000000000000003E-72</v>
      </c>
    </row>
    <row r="1438" spans="1:12" x14ac:dyDescent="0.3">
      <c r="A1438" t="s">
        <v>95</v>
      </c>
      <c r="B1438" t="s">
        <v>388</v>
      </c>
      <c r="C1438">
        <v>29875488</v>
      </c>
      <c r="D1438" t="s">
        <v>44</v>
      </c>
      <c r="E1438" t="s">
        <v>338</v>
      </c>
      <c r="F1438" t="s">
        <v>210</v>
      </c>
      <c r="G1438">
        <v>1</v>
      </c>
      <c r="H1438">
        <v>1</v>
      </c>
      <c r="I1438">
        <v>0.215</v>
      </c>
      <c r="J1438">
        <v>0.49</v>
      </c>
      <c r="K1438" t="s">
        <v>297</v>
      </c>
      <c r="L1438" s="31">
        <v>8.0000000000000003E-61</v>
      </c>
    </row>
    <row r="1439" spans="1:12" x14ac:dyDescent="0.3">
      <c r="A1439" t="s">
        <v>95</v>
      </c>
      <c r="B1439" t="s">
        <v>389</v>
      </c>
      <c r="C1439">
        <v>29875488</v>
      </c>
      <c r="D1439" t="s">
        <v>44</v>
      </c>
      <c r="E1439" t="s">
        <v>338</v>
      </c>
      <c r="F1439" t="s">
        <v>210</v>
      </c>
      <c r="G1439">
        <v>1</v>
      </c>
      <c r="H1439">
        <v>1</v>
      </c>
      <c r="I1439">
        <v>0.215</v>
      </c>
      <c r="J1439">
        <v>0.73</v>
      </c>
      <c r="K1439" t="s">
        <v>390</v>
      </c>
      <c r="L1439" s="31">
        <v>3E-152</v>
      </c>
    </row>
    <row r="1440" spans="1:12" x14ac:dyDescent="0.3">
      <c r="A1440" t="s">
        <v>95</v>
      </c>
      <c r="B1440" t="s">
        <v>391</v>
      </c>
      <c r="C1440">
        <v>29875488</v>
      </c>
      <c r="D1440" t="s">
        <v>44</v>
      </c>
      <c r="E1440" t="s">
        <v>338</v>
      </c>
      <c r="F1440" t="s">
        <v>210</v>
      </c>
      <c r="G1440">
        <v>1</v>
      </c>
      <c r="H1440">
        <v>1</v>
      </c>
      <c r="I1440">
        <v>0.215</v>
      </c>
      <c r="J1440">
        <v>0.25</v>
      </c>
      <c r="K1440" t="s">
        <v>221</v>
      </c>
      <c r="L1440" s="31">
        <v>7.0000000000000003E-16</v>
      </c>
    </row>
    <row r="1441" spans="1:12" x14ac:dyDescent="0.3">
      <c r="A1441" t="s">
        <v>95</v>
      </c>
      <c r="B1441" t="s">
        <v>392</v>
      </c>
      <c r="C1441">
        <v>29875488</v>
      </c>
      <c r="D1441" t="s">
        <v>44</v>
      </c>
      <c r="E1441" t="s">
        <v>338</v>
      </c>
      <c r="F1441" t="s">
        <v>210</v>
      </c>
      <c r="G1441">
        <v>1</v>
      </c>
      <c r="H1441">
        <v>1</v>
      </c>
      <c r="I1441">
        <v>0.215</v>
      </c>
      <c r="J1441">
        <v>0.36</v>
      </c>
      <c r="K1441" t="s">
        <v>247</v>
      </c>
      <c r="L1441" s="31">
        <v>4.0000000000000002E-32</v>
      </c>
    </row>
    <row r="1442" spans="1:12" x14ac:dyDescent="0.3">
      <c r="A1442" t="s">
        <v>95</v>
      </c>
      <c r="B1442" t="s">
        <v>393</v>
      </c>
      <c r="C1442">
        <v>29875488</v>
      </c>
      <c r="D1442" t="s">
        <v>44</v>
      </c>
      <c r="E1442" t="s">
        <v>338</v>
      </c>
      <c r="F1442" t="s">
        <v>210</v>
      </c>
      <c r="G1442">
        <v>1</v>
      </c>
      <c r="H1442">
        <v>1</v>
      </c>
      <c r="I1442">
        <v>0.215</v>
      </c>
      <c r="J1442">
        <v>0.69</v>
      </c>
      <c r="K1442" t="s">
        <v>394</v>
      </c>
      <c r="L1442" s="31">
        <v>5.0000000000000004E-131</v>
      </c>
    </row>
    <row r="1443" spans="1:12" x14ac:dyDescent="0.3">
      <c r="A1443" t="s">
        <v>95</v>
      </c>
      <c r="B1443" t="s">
        <v>395</v>
      </c>
      <c r="C1443">
        <v>29875488</v>
      </c>
      <c r="D1443" t="s">
        <v>44</v>
      </c>
      <c r="E1443" t="s">
        <v>338</v>
      </c>
      <c r="F1443" t="s">
        <v>210</v>
      </c>
      <c r="G1443">
        <v>1</v>
      </c>
      <c r="H1443">
        <v>1</v>
      </c>
      <c r="I1443">
        <v>0.215</v>
      </c>
      <c r="J1443">
        <v>0.23</v>
      </c>
      <c r="K1443" t="s">
        <v>180</v>
      </c>
      <c r="L1443" s="31">
        <v>8.9999999999999995E-14</v>
      </c>
    </row>
    <row r="1444" spans="1:12" x14ac:dyDescent="0.3">
      <c r="A1444" t="s">
        <v>95</v>
      </c>
      <c r="B1444" t="s">
        <v>396</v>
      </c>
      <c r="C1444">
        <v>29875488</v>
      </c>
      <c r="D1444" t="s">
        <v>44</v>
      </c>
      <c r="E1444" t="s">
        <v>338</v>
      </c>
      <c r="F1444" t="s">
        <v>210</v>
      </c>
      <c r="G1444">
        <v>1</v>
      </c>
      <c r="H1444">
        <v>1</v>
      </c>
      <c r="I1444">
        <v>0.215</v>
      </c>
      <c r="J1444">
        <v>0.62</v>
      </c>
      <c r="K1444" t="s">
        <v>397</v>
      </c>
      <c r="L1444" s="31">
        <v>3E-103</v>
      </c>
    </row>
    <row r="1445" spans="1:12" x14ac:dyDescent="0.3">
      <c r="A1445" t="s">
        <v>95</v>
      </c>
      <c r="B1445" t="s">
        <v>398</v>
      </c>
      <c r="C1445">
        <v>29875488</v>
      </c>
      <c r="D1445" t="s">
        <v>44</v>
      </c>
      <c r="E1445" t="s">
        <v>338</v>
      </c>
      <c r="F1445" t="s">
        <v>210</v>
      </c>
      <c r="G1445">
        <v>1</v>
      </c>
      <c r="H1445">
        <v>1</v>
      </c>
      <c r="I1445">
        <v>0.215</v>
      </c>
      <c r="J1445">
        <v>0.28000000000000003</v>
      </c>
      <c r="K1445" t="s">
        <v>253</v>
      </c>
      <c r="L1445" s="31">
        <v>9.9999999999999998E-20</v>
      </c>
    </row>
    <row r="1446" spans="1:12" x14ac:dyDescent="0.3">
      <c r="A1446" t="s">
        <v>95</v>
      </c>
      <c r="B1446" t="s">
        <v>399</v>
      </c>
      <c r="C1446">
        <v>29875488</v>
      </c>
      <c r="D1446" t="s">
        <v>44</v>
      </c>
      <c r="E1446" t="s">
        <v>338</v>
      </c>
      <c r="F1446" t="s">
        <v>210</v>
      </c>
      <c r="G1446">
        <v>1</v>
      </c>
      <c r="H1446">
        <v>1</v>
      </c>
      <c r="I1446">
        <v>0.215</v>
      </c>
      <c r="J1446">
        <v>0.21</v>
      </c>
      <c r="K1446">
        <f>-0.15--0.27</f>
        <v>0.12000000000000002</v>
      </c>
      <c r="L1446" s="31">
        <v>7.0000000000000001E-12</v>
      </c>
    </row>
    <row r="1447" spans="1:12" x14ac:dyDescent="0.3">
      <c r="A1447" t="s">
        <v>95</v>
      </c>
      <c r="B1447" t="s">
        <v>400</v>
      </c>
      <c r="C1447">
        <v>29875488</v>
      </c>
      <c r="D1447" t="s">
        <v>44</v>
      </c>
      <c r="E1447" t="s">
        <v>338</v>
      </c>
      <c r="F1447" t="s">
        <v>210</v>
      </c>
      <c r="G1447">
        <v>1</v>
      </c>
      <c r="H1447">
        <v>1</v>
      </c>
      <c r="I1447">
        <v>0.215</v>
      </c>
      <c r="J1447">
        <v>0.63</v>
      </c>
      <c r="K1447" t="s">
        <v>342</v>
      </c>
      <c r="L1447" s="31">
        <v>3.0000000000000001E-105</v>
      </c>
    </row>
    <row r="1448" spans="1:12" x14ac:dyDescent="0.3">
      <c r="A1448" t="s">
        <v>95</v>
      </c>
      <c r="B1448" t="s">
        <v>401</v>
      </c>
      <c r="C1448">
        <v>29875488</v>
      </c>
      <c r="D1448" t="s">
        <v>44</v>
      </c>
      <c r="E1448" t="s">
        <v>338</v>
      </c>
      <c r="F1448" t="s">
        <v>210</v>
      </c>
      <c r="G1448">
        <v>1</v>
      </c>
      <c r="H1448">
        <v>1</v>
      </c>
      <c r="I1448">
        <v>0.215</v>
      </c>
      <c r="J1448">
        <v>0.53</v>
      </c>
      <c r="K1448" t="s">
        <v>198</v>
      </c>
      <c r="L1448" s="31">
        <v>3.0000000000000001E-74</v>
      </c>
    </row>
    <row r="1449" spans="1:12" x14ac:dyDescent="0.3">
      <c r="A1449" t="s">
        <v>95</v>
      </c>
      <c r="B1449" t="s">
        <v>302</v>
      </c>
      <c r="C1449">
        <v>29875488</v>
      </c>
      <c r="D1449" t="s">
        <v>44</v>
      </c>
      <c r="E1449" t="s">
        <v>338</v>
      </c>
      <c r="F1449" t="s">
        <v>210</v>
      </c>
      <c r="G1449">
        <v>1</v>
      </c>
      <c r="H1449">
        <v>1</v>
      </c>
      <c r="I1449">
        <v>0.215</v>
      </c>
      <c r="J1449">
        <v>0.23</v>
      </c>
      <c r="K1449" t="s">
        <v>180</v>
      </c>
      <c r="L1449" s="31">
        <v>8.9999999999999995E-14</v>
      </c>
    </row>
    <row r="1450" spans="1:12" x14ac:dyDescent="0.3">
      <c r="A1450" t="s">
        <v>95</v>
      </c>
      <c r="B1450" t="s">
        <v>402</v>
      </c>
      <c r="C1450">
        <v>29875488</v>
      </c>
      <c r="D1450" t="s">
        <v>44</v>
      </c>
      <c r="E1450" t="s">
        <v>338</v>
      </c>
      <c r="F1450" t="s">
        <v>210</v>
      </c>
      <c r="G1450">
        <v>1</v>
      </c>
      <c r="H1450">
        <v>1</v>
      </c>
      <c r="I1450">
        <v>0.215</v>
      </c>
      <c r="J1450">
        <v>0.7</v>
      </c>
      <c r="K1450" t="s">
        <v>349</v>
      </c>
      <c r="L1450" s="31">
        <v>6.0000000000000002E-135</v>
      </c>
    </row>
    <row r="1451" spans="1:12" x14ac:dyDescent="0.3">
      <c r="A1451" t="s">
        <v>95</v>
      </c>
      <c r="B1451" t="s">
        <v>403</v>
      </c>
      <c r="C1451">
        <v>29875488</v>
      </c>
      <c r="D1451" t="s">
        <v>44</v>
      </c>
      <c r="E1451" t="s">
        <v>338</v>
      </c>
      <c r="F1451" t="s">
        <v>210</v>
      </c>
      <c r="G1451">
        <v>1</v>
      </c>
      <c r="H1451">
        <v>1</v>
      </c>
      <c r="I1451">
        <v>0.215</v>
      </c>
      <c r="J1451">
        <v>0.62</v>
      </c>
      <c r="K1451" t="s">
        <v>397</v>
      </c>
      <c r="L1451" s="31">
        <v>4.9999999999999998E-104</v>
      </c>
    </row>
    <row r="1452" spans="1:12" x14ac:dyDescent="0.3">
      <c r="A1452" t="s">
        <v>95</v>
      </c>
      <c r="B1452" t="s">
        <v>404</v>
      </c>
      <c r="C1452">
        <v>29875488</v>
      </c>
      <c r="D1452" t="s">
        <v>44</v>
      </c>
      <c r="E1452" t="s">
        <v>338</v>
      </c>
      <c r="F1452" t="s">
        <v>210</v>
      </c>
      <c r="G1452">
        <v>1</v>
      </c>
      <c r="H1452">
        <v>1</v>
      </c>
      <c r="I1452">
        <v>0.215</v>
      </c>
      <c r="J1452">
        <v>0.64</v>
      </c>
      <c r="K1452" t="s">
        <v>405</v>
      </c>
      <c r="L1452" s="31">
        <v>1.0000000000000001E-110</v>
      </c>
    </row>
    <row r="1453" spans="1:12" x14ac:dyDescent="0.3">
      <c r="A1453" t="s">
        <v>95</v>
      </c>
      <c r="B1453" t="s">
        <v>406</v>
      </c>
      <c r="C1453">
        <v>29875488</v>
      </c>
      <c r="D1453" t="s">
        <v>44</v>
      </c>
      <c r="E1453" t="s">
        <v>338</v>
      </c>
      <c r="F1453" t="s">
        <v>210</v>
      </c>
      <c r="G1453">
        <v>1</v>
      </c>
      <c r="H1453">
        <v>1</v>
      </c>
      <c r="I1453">
        <v>0.215</v>
      </c>
      <c r="J1453">
        <v>0.56999999999999995</v>
      </c>
      <c r="K1453" t="s">
        <v>306</v>
      </c>
      <c r="L1453" s="31">
        <v>3.0000000000000001E-86</v>
      </c>
    </row>
    <row r="1454" spans="1:12" x14ac:dyDescent="0.3">
      <c r="A1454" t="s">
        <v>95</v>
      </c>
      <c r="B1454" t="s">
        <v>407</v>
      </c>
      <c r="C1454">
        <v>29875488</v>
      </c>
      <c r="D1454" t="s">
        <v>44</v>
      </c>
      <c r="E1454" t="s">
        <v>338</v>
      </c>
      <c r="F1454" t="s">
        <v>210</v>
      </c>
      <c r="G1454">
        <v>1</v>
      </c>
      <c r="H1454">
        <v>1</v>
      </c>
      <c r="I1454">
        <v>0.215</v>
      </c>
      <c r="J1454">
        <v>0.52</v>
      </c>
      <c r="K1454" t="s">
        <v>173</v>
      </c>
      <c r="L1454" s="31">
        <v>2E-70</v>
      </c>
    </row>
    <row r="1455" spans="1:12" x14ac:dyDescent="0.3">
      <c r="A1455" t="s">
        <v>95</v>
      </c>
      <c r="B1455" t="s">
        <v>408</v>
      </c>
      <c r="C1455">
        <v>29875488</v>
      </c>
      <c r="D1455" t="s">
        <v>44</v>
      </c>
      <c r="E1455" t="s">
        <v>338</v>
      </c>
      <c r="F1455" t="s">
        <v>210</v>
      </c>
      <c r="G1455">
        <v>1</v>
      </c>
      <c r="H1455">
        <v>1</v>
      </c>
      <c r="I1455">
        <v>0.215</v>
      </c>
      <c r="J1455">
        <v>0.33</v>
      </c>
      <c r="K1455" t="s">
        <v>281</v>
      </c>
      <c r="L1455" s="31">
        <v>1E-27</v>
      </c>
    </row>
    <row r="1456" spans="1:12" x14ac:dyDescent="0.3">
      <c r="A1456" t="s">
        <v>95</v>
      </c>
      <c r="B1456" t="s">
        <v>409</v>
      </c>
      <c r="C1456">
        <v>29875488</v>
      </c>
      <c r="D1456" t="s">
        <v>44</v>
      </c>
      <c r="E1456" t="s">
        <v>338</v>
      </c>
      <c r="F1456" t="s">
        <v>210</v>
      </c>
      <c r="G1456">
        <v>1</v>
      </c>
      <c r="H1456">
        <v>1</v>
      </c>
      <c r="I1456">
        <v>0.215</v>
      </c>
      <c r="J1456">
        <v>0.31</v>
      </c>
      <c r="K1456" t="s">
        <v>212</v>
      </c>
      <c r="L1456" s="31">
        <v>4.9999999999999998E-24</v>
      </c>
    </row>
    <row r="1457" spans="1:12" x14ac:dyDescent="0.3">
      <c r="A1457" t="s">
        <v>95</v>
      </c>
      <c r="B1457" t="s">
        <v>410</v>
      </c>
      <c r="C1457">
        <v>29875488</v>
      </c>
      <c r="D1457" t="s">
        <v>44</v>
      </c>
      <c r="E1457" t="s">
        <v>338</v>
      </c>
      <c r="F1457" t="s">
        <v>210</v>
      </c>
      <c r="G1457">
        <v>1</v>
      </c>
      <c r="H1457">
        <v>1</v>
      </c>
      <c r="I1457">
        <v>0.215</v>
      </c>
      <c r="J1457">
        <v>0.6</v>
      </c>
      <c r="K1457" t="s">
        <v>200</v>
      </c>
      <c r="L1457" s="31">
        <v>9.9999999999999999E-96</v>
      </c>
    </row>
    <row r="1458" spans="1:12" x14ac:dyDescent="0.3">
      <c r="A1458" t="s">
        <v>95</v>
      </c>
      <c r="B1458" t="s">
        <v>411</v>
      </c>
      <c r="C1458">
        <v>29875488</v>
      </c>
      <c r="D1458" t="s">
        <v>44</v>
      </c>
      <c r="E1458" t="s">
        <v>338</v>
      </c>
      <c r="F1458" t="s">
        <v>210</v>
      </c>
      <c r="G1458">
        <v>1</v>
      </c>
      <c r="H1458">
        <v>1</v>
      </c>
      <c r="I1458">
        <v>0.215</v>
      </c>
      <c r="J1458">
        <v>0.51</v>
      </c>
      <c r="K1458" t="s">
        <v>333</v>
      </c>
      <c r="L1458" s="31">
        <v>4.0000000000000003E-68</v>
      </c>
    </row>
    <row r="1459" spans="1:12" x14ac:dyDescent="0.3">
      <c r="A1459" t="s">
        <v>95</v>
      </c>
      <c r="B1459" t="s">
        <v>412</v>
      </c>
      <c r="C1459">
        <v>29875488</v>
      </c>
      <c r="D1459" t="s">
        <v>44</v>
      </c>
      <c r="E1459" t="s">
        <v>338</v>
      </c>
      <c r="F1459" t="s">
        <v>210</v>
      </c>
      <c r="G1459">
        <v>1</v>
      </c>
      <c r="H1459">
        <v>1</v>
      </c>
      <c r="I1459">
        <v>0.215</v>
      </c>
      <c r="J1459">
        <v>0.52</v>
      </c>
      <c r="K1459" t="s">
        <v>173</v>
      </c>
      <c r="L1459" s="31">
        <v>9.9999999999999996E-70</v>
      </c>
    </row>
    <row r="1460" spans="1:12" x14ac:dyDescent="0.3">
      <c r="A1460" t="s">
        <v>95</v>
      </c>
      <c r="B1460" t="s">
        <v>413</v>
      </c>
      <c r="C1460">
        <v>29875488</v>
      </c>
      <c r="D1460" t="s">
        <v>44</v>
      </c>
      <c r="E1460" t="s">
        <v>338</v>
      </c>
      <c r="F1460" t="s">
        <v>210</v>
      </c>
      <c r="G1460">
        <v>1</v>
      </c>
      <c r="H1460">
        <v>1</v>
      </c>
      <c r="I1460">
        <v>0.215</v>
      </c>
      <c r="J1460">
        <v>0.55000000000000004</v>
      </c>
      <c r="K1460" t="s">
        <v>283</v>
      </c>
      <c r="L1460" s="31">
        <v>4E-78</v>
      </c>
    </row>
    <row r="1461" spans="1:12" x14ac:dyDescent="0.3">
      <c r="A1461" t="s">
        <v>95</v>
      </c>
      <c r="B1461" t="s">
        <v>414</v>
      </c>
      <c r="C1461">
        <v>29875488</v>
      </c>
      <c r="D1461" t="s">
        <v>44</v>
      </c>
      <c r="E1461" t="s">
        <v>338</v>
      </c>
      <c r="F1461" t="s">
        <v>210</v>
      </c>
      <c r="G1461">
        <v>1</v>
      </c>
      <c r="H1461">
        <v>1</v>
      </c>
      <c r="I1461">
        <v>0.215</v>
      </c>
      <c r="J1461">
        <v>0.4</v>
      </c>
      <c r="K1461" t="s">
        <v>243</v>
      </c>
      <c r="L1461" s="31">
        <v>3.9999999999999997E-40</v>
      </c>
    </row>
    <row r="1462" spans="1:12" x14ac:dyDescent="0.3">
      <c r="A1462" t="s">
        <v>95</v>
      </c>
      <c r="B1462" t="s">
        <v>415</v>
      </c>
      <c r="C1462">
        <v>29875488</v>
      </c>
      <c r="D1462" t="s">
        <v>44</v>
      </c>
      <c r="E1462" t="s">
        <v>338</v>
      </c>
      <c r="F1462" t="s">
        <v>210</v>
      </c>
      <c r="G1462">
        <v>1</v>
      </c>
      <c r="H1462">
        <v>1</v>
      </c>
      <c r="I1462">
        <v>0.215</v>
      </c>
      <c r="J1462">
        <v>0.61</v>
      </c>
      <c r="K1462" t="s">
        <v>236</v>
      </c>
      <c r="L1462" s="31">
        <v>3E-98</v>
      </c>
    </row>
    <row r="1463" spans="1:12" x14ac:dyDescent="0.3">
      <c r="A1463" t="s">
        <v>95</v>
      </c>
      <c r="B1463" t="s">
        <v>416</v>
      </c>
      <c r="C1463">
        <v>29875488</v>
      </c>
      <c r="D1463" t="s">
        <v>44</v>
      </c>
      <c r="E1463" t="s">
        <v>338</v>
      </c>
      <c r="F1463" t="s">
        <v>210</v>
      </c>
      <c r="G1463">
        <v>1</v>
      </c>
      <c r="H1463">
        <v>1</v>
      </c>
      <c r="I1463">
        <v>0.215</v>
      </c>
      <c r="J1463">
        <v>0.41</v>
      </c>
      <c r="K1463" t="s">
        <v>175</v>
      </c>
      <c r="L1463" s="31">
        <v>3E-43</v>
      </c>
    </row>
    <row r="1464" spans="1:12" x14ac:dyDescent="0.3">
      <c r="A1464" t="s">
        <v>95</v>
      </c>
      <c r="B1464" t="s">
        <v>417</v>
      </c>
      <c r="C1464">
        <v>29875488</v>
      </c>
      <c r="D1464" t="s">
        <v>44</v>
      </c>
      <c r="E1464" t="s">
        <v>338</v>
      </c>
      <c r="F1464" t="s">
        <v>210</v>
      </c>
      <c r="G1464">
        <v>1</v>
      </c>
      <c r="H1464">
        <v>1</v>
      </c>
      <c r="I1464">
        <v>0.215</v>
      </c>
      <c r="J1464">
        <v>0.62</v>
      </c>
      <c r="K1464" t="s">
        <v>397</v>
      </c>
      <c r="L1464" s="31">
        <v>9E-103</v>
      </c>
    </row>
    <row r="1465" spans="1:12" x14ac:dyDescent="0.3">
      <c r="A1465" t="s">
        <v>95</v>
      </c>
      <c r="B1465" t="s">
        <v>418</v>
      </c>
      <c r="C1465">
        <v>29875488</v>
      </c>
      <c r="D1465" t="s">
        <v>44</v>
      </c>
      <c r="E1465" t="s">
        <v>338</v>
      </c>
      <c r="F1465" t="s">
        <v>210</v>
      </c>
      <c r="G1465">
        <v>1</v>
      </c>
      <c r="H1465">
        <v>1</v>
      </c>
      <c r="I1465">
        <v>0.215</v>
      </c>
      <c r="J1465">
        <v>0.38</v>
      </c>
      <c r="K1465" t="s">
        <v>239</v>
      </c>
      <c r="L1465" s="31">
        <v>9.0000000000000008E-37</v>
      </c>
    </row>
    <row r="1466" spans="1:12" x14ac:dyDescent="0.3">
      <c r="A1466" t="s">
        <v>95</v>
      </c>
      <c r="B1466" t="s">
        <v>419</v>
      </c>
      <c r="C1466">
        <v>29875488</v>
      </c>
      <c r="D1466" t="s">
        <v>44</v>
      </c>
      <c r="E1466" t="s">
        <v>338</v>
      </c>
      <c r="F1466" t="s">
        <v>210</v>
      </c>
      <c r="G1466">
        <v>1</v>
      </c>
      <c r="H1466">
        <v>1</v>
      </c>
      <c r="I1466">
        <v>0.215</v>
      </c>
      <c r="J1466">
        <v>0.57999999999999996</v>
      </c>
      <c r="K1466" t="s">
        <v>202</v>
      </c>
      <c r="L1466" s="31">
        <v>2.9999999999999999E-89</v>
      </c>
    </row>
    <row r="1467" spans="1:12" x14ac:dyDescent="0.3">
      <c r="A1467" t="s">
        <v>95</v>
      </c>
      <c r="B1467" t="s">
        <v>420</v>
      </c>
      <c r="C1467">
        <v>29875488</v>
      </c>
      <c r="D1467" t="s">
        <v>44</v>
      </c>
      <c r="E1467" t="s">
        <v>338</v>
      </c>
      <c r="F1467" t="s">
        <v>210</v>
      </c>
      <c r="G1467">
        <v>1</v>
      </c>
      <c r="H1467">
        <v>1</v>
      </c>
      <c r="I1467">
        <v>0.215</v>
      </c>
      <c r="J1467">
        <v>0.44</v>
      </c>
      <c r="K1467" t="s">
        <v>358</v>
      </c>
      <c r="L1467" s="31">
        <v>9.9999999999999997E-49</v>
      </c>
    </row>
    <row r="1468" spans="1:12" x14ac:dyDescent="0.3">
      <c r="A1468" t="s">
        <v>95</v>
      </c>
      <c r="B1468" t="s">
        <v>421</v>
      </c>
      <c r="C1468">
        <v>29875488</v>
      </c>
      <c r="D1468" t="s">
        <v>44</v>
      </c>
      <c r="E1468" t="s">
        <v>338</v>
      </c>
      <c r="F1468" t="s">
        <v>210</v>
      </c>
      <c r="G1468">
        <v>1</v>
      </c>
      <c r="H1468">
        <v>1</v>
      </c>
      <c r="I1468">
        <v>0.215</v>
      </c>
      <c r="J1468">
        <v>0.59</v>
      </c>
      <c r="K1468" t="s">
        <v>382</v>
      </c>
      <c r="L1468" s="31">
        <v>9.9999999999999999E-91</v>
      </c>
    </row>
    <row r="1469" spans="1:12" x14ac:dyDescent="0.3">
      <c r="A1469" t="s">
        <v>95</v>
      </c>
      <c r="B1469" t="s">
        <v>422</v>
      </c>
      <c r="C1469">
        <v>29875488</v>
      </c>
      <c r="D1469" t="s">
        <v>44</v>
      </c>
      <c r="E1469" t="s">
        <v>338</v>
      </c>
      <c r="F1469" t="s">
        <v>210</v>
      </c>
      <c r="G1469">
        <v>1</v>
      </c>
      <c r="H1469">
        <v>1</v>
      </c>
      <c r="I1469">
        <v>0.215</v>
      </c>
      <c r="J1469">
        <v>0.62</v>
      </c>
      <c r="K1469" t="s">
        <v>397</v>
      </c>
      <c r="L1469" s="31">
        <v>1.9999999999999999E-104</v>
      </c>
    </row>
    <row r="1470" spans="1:12" x14ac:dyDescent="0.3">
      <c r="A1470" t="s">
        <v>95</v>
      </c>
      <c r="B1470" t="s">
        <v>423</v>
      </c>
      <c r="C1470">
        <v>29875488</v>
      </c>
      <c r="D1470" t="s">
        <v>44</v>
      </c>
      <c r="E1470" t="s">
        <v>338</v>
      </c>
      <c r="F1470" t="s">
        <v>210</v>
      </c>
      <c r="G1470">
        <v>1</v>
      </c>
      <c r="H1470">
        <v>1</v>
      </c>
      <c r="I1470">
        <v>0.215</v>
      </c>
      <c r="J1470">
        <v>0.38</v>
      </c>
      <c r="K1470" t="s">
        <v>239</v>
      </c>
      <c r="L1470" s="31">
        <v>4.9999999999999997E-37</v>
      </c>
    </row>
    <row r="1471" spans="1:12" x14ac:dyDescent="0.3">
      <c r="A1471" t="s">
        <v>95</v>
      </c>
      <c r="B1471" t="s">
        <v>424</v>
      </c>
      <c r="C1471">
        <v>29875488</v>
      </c>
      <c r="D1471" t="s">
        <v>44</v>
      </c>
      <c r="E1471" t="s">
        <v>338</v>
      </c>
      <c r="F1471" t="s">
        <v>210</v>
      </c>
      <c r="G1471">
        <v>1</v>
      </c>
      <c r="H1471">
        <v>1</v>
      </c>
      <c r="I1471">
        <v>0.215</v>
      </c>
      <c r="J1471">
        <v>0.57999999999999996</v>
      </c>
      <c r="K1471" t="s">
        <v>202</v>
      </c>
      <c r="L1471" s="31">
        <v>9.9999999999999993E-89</v>
      </c>
    </row>
    <row r="1472" spans="1:12" x14ac:dyDescent="0.3">
      <c r="A1472" t="s">
        <v>95</v>
      </c>
      <c r="B1472" t="s">
        <v>425</v>
      </c>
      <c r="C1472">
        <v>33067605</v>
      </c>
      <c r="D1472" t="s">
        <v>426</v>
      </c>
      <c r="E1472" t="s">
        <v>427</v>
      </c>
      <c r="F1472" t="s">
        <v>428</v>
      </c>
      <c r="G1472">
        <v>0.99390325200295704</v>
      </c>
      <c r="H1472">
        <v>1</v>
      </c>
      <c r="I1472">
        <v>0.78</v>
      </c>
      <c r="J1472">
        <v>0.16120000000000001</v>
      </c>
      <c r="K1472" t="s">
        <v>159</v>
      </c>
      <c r="L1472" s="31">
        <v>1E-52</v>
      </c>
    </row>
    <row r="1473" spans="1:12" x14ac:dyDescent="0.3">
      <c r="A1473" t="s">
        <v>95</v>
      </c>
      <c r="B1473" t="s">
        <v>429</v>
      </c>
      <c r="C1473">
        <v>33067605</v>
      </c>
      <c r="D1473" t="s">
        <v>426</v>
      </c>
      <c r="E1473" t="s">
        <v>427</v>
      </c>
      <c r="F1473" t="s">
        <v>428</v>
      </c>
      <c r="G1473">
        <v>0.99390325200295704</v>
      </c>
      <c r="H1473">
        <v>1</v>
      </c>
      <c r="I1473">
        <v>0.78</v>
      </c>
      <c r="J1473">
        <v>0.20910000000000001</v>
      </c>
      <c r="K1473" t="s">
        <v>159</v>
      </c>
      <c r="L1473" s="31">
        <v>4.0000000000000001E-59</v>
      </c>
    </row>
    <row r="1474" spans="1:12" x14ac:dyDescent="0.3">
      <c r="A1474" t="s">
        <v>95</v>
      </c>
      <c r="B1474" t="s">
        <v>430</v>
      </c>
      <c r="C1474">
        <v>33067605</v>
      </c>
      <c r="D1474" t="s">
        <v>426</v>
      </c>
      <c r="E1474" t="s">
        <v>427</v>
      </c>
      <c r="F1474" t="s">
        <v>428</v>
      </c>
      <c r="G1474">
        <v>0.99390325200295704</v>
      </c>
      <c r="H1474">
        <v>1</v>
      </c>
      <c r="I1474">
        <v>0.78</v>
      </c>
      <c r="J1474">
        <v>7.0199999999999999E-2</v>
      </c>
      <c r="K1474" t="s">
        <v>159</v>
      </c>
      <c r="L1474" s="31">
        <v>3E-11</v>
      </c>
    </row>
    <row r="1475" spans="1:12" x14ac:dyDescent="0.3">
      <c r="A1475" t="s">
        <v>95</v>
      </c>
      <c r="B1475" t="s">
        <v>431</v>
      </c>
      <c r="C1475">
        <v>29875488</v>
      </c>
      <c r="D1475" t="s">
        <v>426</v>
      </c>
      <c r="E1475" t="s">
        <v>427</v>
      </c>
      <c r="F1475" t="s">
        <v>428</v>
      </c>
      <c r="G1475">
        <v>0.99390325200295704</v>
      </c>
      <c r="H1475">
        <v>1</v>
      </c>
      <c r="I1475">
        <v>0.22</v>
      </c>
      <c r="J1475">
        <v>0.28999999999999998</v>
      </c>
      <c r="K1475" t="s">
        <v>309</v>
      </c>
      <c r="L1475" s="31">
        <v>8.9999999999999997E-22</v>
      </c>
    </row>
    <row r="1476" spans="1:12" x14ac:dyDescent="0.3">
      <c r="A1476" t="s">
        <v>95</v>
      </c>
      <c r="B1476" t="s">
        <v>432</v>
      </c>
      <c r="C1476">
        <v>29875488</v>
      </c>
      <c r="D1476" t="s">
        <v>426</v>
      </c>
      <c r="E1476" t="s">
        <v>427</v>
      </c>
      <c r="F1476" t="s">
        <v>428</v>
      </c>
      <c r="G1476">
        <v>0.99390325200295704</v>
      </c>
      <c r="H1476">
        <v>1</v>
      </c>
      <c r="I1476">
        <v>0.22</v>
      </c>
      <c r="J1476">
        <v>0.25</v>
      </c>
      <c r="K1476" t="s">
        <v>221</v>
      </c>
      <c r="L1476" s="31">
        <v>9.9999999999999998E-17</v>
      </c>
    </row>
    <row r="1477" spans="1:12" x14ac:dyDescent="0.3">
      <c r="A1477" t="s">
        <v>95</v>
      </c>
      <c r="B1477" t="s">
        <v>433</v>
      </c>
      <c r="C1477">
        <v>29875488</v>
      </c>
      <c r="D1477" t="s">
        <v>426</v>
      </c>
      <c r="E1477" t="s">
        <v>427</v>
      </c>
      <c r="F1477" t="s">
        <v>428</v>
      </c>
      <c r="G1477">
        <v>0.99390325200295704</v>
      </c>
      <c r="H1477">
        <v>1</v>
      </c>
      <c r="I1477">
        <v>0.22</v>
      </c>
      <c r="J1477">
        <v>0.5</v>
      </c>
      <c r="K1477" t="s">
        <v>287</v>
      </c>
      <c r="L1477" s="31">
        <v>6.0000000000000004E-66</v>
      </c>
    </row>
    <row r="1478" spans="1:12" x14ac:dyDescent="0.3">
      <c r="A1478" t="s">
        <v>95</v>
      </c>
      <c r="B1478" t="s">
        <v>434</v>
      </c>
      <c r="C1478">
        <v>29875488</v>
      </c>
      <c r="D1478" t="s">
        <v>426</v>
      </c>
      <c r="E1478" t="s">
        <v>427</v>
      </c>
      <c r="F1478" t="s">
        <v>428</v>
      </c>
      <c r="G1478">
        <v>0.99390325200295704</v>
      </c>
      <c r="H1478">
        <v>1</v>
      </c>
      <c r="I1478">
        <v>0.22</v>
      </c>
      <c r="J1478">
        <v>0.62</v>
      </c>
      <c r="K1478" t="s">
        <v>397</v>
      </c>
      <c r="L1478" s="31">
        <v>3.9999999999999997E-104</v>
      </c>
    </row>
    <row r="1479" spans="1:12" x14ac:dyDescent="0.3">
      <c r="A1479" t="s">
        <v>95</v>
      </c>
      <c r="B1479" t="s">
        <v>435</v>
      </c>
      <c r="C1479">
        <v>29875488</v>
      </c>
      <c r="D1479" t="s">
        <v>426</v>
      </c>
      <c r="E1479" t="s">
        <v>427</v>
      </c>
      <c r="F1479" t="s">
        <v>428</v>
      </c>
      <c r="G1479">
        <v>0.99390325200295704</v>
      </c>
      <c r="H1479">
        <v>1</v>
      </c>
      <c r="I1479">
        <v>0.22</v>
      </c>
      <c r="J1479">
        <v>0.24</v>
      </c>
      <c r="K1479" t="s">
        <v>171</v>
      </c>
      <c r="L1479" s="31">
        <v>1.0000000000000001E-15</v>
      </c>
    </row>
    <row r="1480" spans="1:12" x14ac:dyDescent="0.3">
      <c r="A1480" t="s">
        <v>95</v>
      </c>
      <c r="B1480" t="s">
        <v>436</v>
      </c>
      <c r="C1480">
        <v>29875488</v>
      </c>
      <c r="D1480" t="s">
        <v>426</v>
      </c>
      <c r="E1480" t="s">
        <v>427</v>
      </c>
      <c r="F1480" t="s">
        <v>428</v>
      </c>
      <c r="G1480">
        <v>0.99390325200295704</v>
      </c>
      <c r="H1480">
        <v>1</v>
      </c>
      <c r="I1480">
        <v>0.22</v>
      </c>
      <c r="J1480">
        <v>0.31</v>
      </c>
      <c r="K1480" t="s">
        <v>212</v>
      </c>
      <c r="L1480" s="31">
        <v>1.9999999999999998E-24</v>
      </c>
    </row>
    <row r="1481" spans="1:12" x14ac:dyDescent="0.3">
      <c r="A1481" t="s">
        <v>95</v>
      </c>
      <c r="B1481" t="s">
        <v>437</v>
      </c>
      <c r="C1481">
        <v>29875488</v>
      </c>
      <c r="D1481" t="s">
        <v>426</v>
      </c>
      <c r="E1481" t="s">
        <v>427</v>
      </c>
      <c r="F1481" t="s">
        <v>428</v>
      </c>
      <c r="G1481">
        <v>0.99390325200295704</v>
      </c>
      <c r="H1481">
        <v>1</v>
      </c>
      <c r="I1481">
        <v>0.22</v>
      </c>
      <c r="J1481">
        <v>0.48</v>
      </c>
      <c r="K1481" t="s">
        <v>273</v>
      </c>
      <c r="L1481" s="31">
        <v>4.0000000000000002E-62</v>
      </c>
    </row>
    <row r="1482" spans="1:12" x14ac:dyDescent="0.3">
      <c r="A1482" t="s">
        <v>95</v>
      </c>
      <c r="B1482" t="s">
        <v>438</v>
      </c>
      <c r="C1482">
        <v>29875488</v>
      </c>
      <c r="D1482" t="s">
        <v>426</v>
      </c>
      <c r="E1482" t="s">
        <v>427</v>
      </c>
      <c r="F1482" t="s">
        <v>428</v>
      </c>
      <c r="G1482">
        <v>0.99390325200295704</v>
      </c>
      <c r="H1482">
        <v>1</v>
      </c>
      <c r="I1482">
        <v>0.22</v>
      </c>
      <c r="J1482">
        <v>0.24</v>
      </c>
      <c r="K1482" t="s">
        <v>171</v>
      </c>
      <c r="L1482" s="31">
        <v>1.0000000000000001E-15</v>
      </c>
    </row>
    <row r="1483" spans="1:12" x14ac:dyDescent="0.3">
      <c r="A1483" t="s">
        <v>95</v>
      </c>
      <c r="B1483" t="s">
        <v>439</v>
      </c>
      <c r="C1483">
        <v>29875488</v>
      </c>
      <c r="D1483" t="s">
        <v>426</v>
      </c>
      <c r="E1483" t="s">
        <v>427</v>
      </c>
      <c r="F1483" t="s">
        <v>428</v>
      </c>
      <c r="G1483">
        <v>0.99390325200295704</v>
      </c>
      <c r="H1483">
        <v>1</v>
      </c>
      <c r="I1483">
        <v>0.22</v>
      </c>
      <c r="J1483">
        <v>0.26</v>
      </c>
      <c r="K1483" t="s">
        <v>167</v>
      </c>
      <c r="L1483" s="31">
        <v>4.0000000000000003E-18</v>
      </c>
    </row>
    <row r="1484" spans="1:12" x14ac:dyDescent="0.3">
      <c r="A1484" t="s">
        <v>95</v>
      </c>
      <c r="B1484" t="s">
        <v>440</v>
      </c>
      <c r="C1484">
        <v>29875488</v>
      </c>
      <c r="D1484" t="s">
        <v>426</v>
      </c>
      <c r="E1484" t="s">
        <v>427</v>
      </c>
      <c r="F1484" t="s">
        <v>428</v>
      </c>
      <c r="G1484">
        <v>0.99390325200295704</v>
      </c>
      <c r="H1484">
        <v>1</v>
      </c>
      <c r="I1484">
        <v>0.22</v>
      </c>
      <c r="J1484">
        <v>0.22</v>
      </c>
      <c r="K1484" t="s">
        <v>182</v>
      </c>
      <c r="L1484" s="31">
        <v>1E-13</v>
      </c>
    </row>
    <row r="1485" spans="1:12" x14ac:dyDescent="0.3">
      <c r="A1485" t="s">
        <v>95</v>
      </c>
      <c r="B1485" t="s">
        <v>441</v>
      </c>
      <c r="C1485">
        <v>29875488</v>
      </c>
      <c r="D1485" t="s">
        <v>426</v>
      </c>
      <c r="E1485" t="s">
        <v>427</v>
      </c>
      <c r="F1485" t="s">
        <v>428</v>
      </c>
      <c r="G1485">
        <v>0.99390325200295704</v>
      </c>
      <c r="H1485">
        <v>1</v>
      </c>
      <c r="I1485">
        <v>0.22</v>
      </c>
      <c r="J1485">
        <v>0.36</v>
      </c>
      <c r="K1485" t="s">
        <v>247</v>
      </c>
      <c r="L1485" s="31">
        <v>1.9999999999999999E-34</v>
      </c>
    </row>
    <row r="1486" spans="1:12" x14ac:dyDescent="0.3">
      <c r="A1486" t="s">
        <v>95</v>
      </c>
      <c r="B1486" t="s">
        <v>442</v>
      </c>
      <c r="C1486">
        <v>29875488</v>
      </c>
      <c r="D1486" t="s">
        <v>426</v>
      </c>
      <c r="E1486" t="s">
        <v>427</v>
      </c>
      <c r="F1486" t="s">
        <v>428</v>
      </c>
      <c r="G1486">
        <v>0.99390325200295704</v>
      </c>
      <c r="H1486">
        <v>1</v>
      </c>
      <c r="I1486">
        <v>0.22</v>
      </c>
      <c r="J1486">
        <v>0.44</v>
      </c>
      <c r="K1486" t="s">
        <v>358</v>
      </c>
      <c r="L1486" s="31">
        <v>4.9999999999999997E-50</v>
      </c>
    </row>
    <row r="1487" spans="1:12" x14ac:dyDescent="0.3">
      <c r="A1487" t="s">
        <v>95</v>
      </c>
      <c r="B1487" t="s">
        <v>443</v>
      </c>
      <c r="C1487">
        <v>29875488</v>
      </c>
      <c r="D1487" t="s">
        <v>426</v>
      </c>
      <c r="E1487" t="s">
        <v>427</v>
      </c>
      <c r="F1487" t="s">
        <v>428</v>
      </c>
      <c r="G1487">
        <v>0.99390325200295704</v>
      </c>
      <c r="H1487">
        <v>1</v>
      </c>
      <c r="I1487">
        <v>0.22</v>
      </c>
      <c r="J1487">
        <v>0.26</v>
      </c>
      <c r="K1487" t="s">
        <v>167</v>
      </c>
      <c r="L1487" s="31">
        <v>8.0000000000000006E-18</v>
      </c>
    </row>
    <row r="1488" spans="1:12" x14ac:dyDescent="0.3">
      <c r="A1488" t="s">
        <v>95</v>
      </c>
      <c r="B1488" t="s">
        <v>444</v>
      </c>
      <c r="C1488">
        <v>29875488</v>
      </c>
      <c r="D1488" t="s">
        <v>426</v>
      </c>
      <c r="E1488" t="s">
        <v>427</v>
      </c>
      <c r="F1488" t="s">
        <v>428</v>
      </c>
      <c r="G1488">
        <v>0.99390325200295704</v>
      </c>
      <c r="H1488">
        <v>1</v>
      </c>
      <c r="I1488">
        <v>0.22</v>
      </c>
      <c r="J1488">
        <v>0.5</v>
      </c>
      <c r="K1488" t="s">
        <v>287</v>
      </c>
      <c r="L1488" s="31">
        <v>4.9999999999999998E-65</v>
      </c>
    </row>
    <row r="1489" spans="1:12" x14ac:dyDescent="0.3">
      <c r="A1489" t="s">
        <v>95</v>
      </c>
      <c r="B1489" t="s">
        <v>445</v>
      </c>
      <c r="C1489">
        <v>29875488</v>
      </c>
      <c r="D1489" t="s">
        <v>426</v>
      </c>
      <c r="E1489" t="s">
        <v>427</v>
      </c>
      <c r="F1489" t="s">
        <v>428</v>
      </c>
      <c r="G1489">
        <v>0.99390325200295704</v>
      </c>
      <c r="H1489">
        <v>1</v>
      </c>
      <c r="I1489">
        <v>0.22</v>
      </c>
      <c r="J1489">
        <v>0.54</v>
      </c>
      <c r="K1489" t="s">
        <v>233</v>
      </c>
      <c r="L1489" s="31">
        <v>1E-78</v>
      </c>
    </row>
    <row r="1490" spans="1:12" x14ac:dyDescent="0.3">
      <c r="A1490" t="s">
        <v>95</v>
      </c>
      <c r="B1490" t="s">
        <v>446</v>
      </c>
      <c r="C1490">
        <v>29875488</v>
      </c>
      <c r="D1490" t="s">
        <v>426</v>
      </c>
      <c r="E1490" t="s">
        <v>427</v>
      </c>
      <c r="F1490" t="s">
        <v>428</v>
      </c>
      <c r="G1490">
        <v>0.99390325200295704</v>
      </c>
      <c r="H1490">
        <v>1</v>
      </c>
      <c r="I1490">
        <v>0.22</v>
      </c>
      <c r="J1490">
        <v>0.51</v>
      </c>
      <c r="K1490" t="s">
        <v>333</v>
      </c>
      <c r="L1490" s="31">
        <v>7.0000000000000003E-68</v>
      </c>
    </row>
    <row r="1491" spans="1:12" x14ac:dyDescent="0.3">
      <c r="A1491" t="s">
        <v>95</v>
      </c>
      <c r="B1491" t="s">
        <v>447</v>
      </c>
      <c r="C1491">
        <v>29875488</v>
      </c>
      <c r="D1491" t="s">
        <v>426</v>
      </c>
      <c r="E1491" t="s">
        <v>427</v>
      </c>
      <c r="F1491" t="s">
        <v>428</v>
      </c>
      <c r="G1491">
        <v>0.99390325200295704</v>
      </c>
      <c r="H1491">
        <v>1</v>
      </c>
      <c r="I1491">
        <v>0.22</v>
      </c>
      <c r="J1491">
        <v>0.25</v>
      </c>
      <c r="K1491">
        <f>-0.19--0.31</f>
        <v>0.12</v>
      </c>
      <c r="L1491" s="31">
        <v>2E-16</v>
      </c>
    </row>
    <row r="1492" spans="1:12" x14ac:dyDescent="0.3">
      <c r="A1492" t="s">
        <v>95</v>
      </c>
      <c r="B1492" t="s">
        <v>448</v>
      </c>
      <c r="C1492">
        <v>29875488</v>
      </c>
      <c r="D1492" t="s">
        <v>426</v>
      </c>
      <c r="E1492" t="s">
        <v>427</v>
      </c>
      <c r="F1492" t="s">
        <v>428</v>
      </c>
      <c r="G1492">
        <v>0.99390325200295704</v>
      </c>
      <c r="H1492">
        <v>1</v>
      </c>
      <c r="I1492">
        <v>0.22</v>
      </c>
      <c r="J1492">
        <v>0.25</v>
      </c>
      <c r="K1492" t="s">
        <v>221</v>
      </c>
      <c r="L1492" s="31">
        <v>3.0000000000000001E-17</v>
      </c>
    </row>
    <row r="1493" spans="1:12" x14ac:dyDescent="0.3">
      <c r="A1493" t="s">
        <v>95</v>
      </c>
      <c r="B1493" t="s">
        <v>449</v>
      </c>
      <c r="C1493">
        <v>29875488</v>
      </c>
      <c r="D1493" t="s">
        <v>426</v>
      </c>
      <c r="E1493" t="s">
        <v>427</v>
      </c>
      <c r="F1493" t="s">
        <v>428</v>
      </c>
      <c r="G1493">
        <v>0.99390325200295704</v>
      </c>
      <c r="H1493">
        <v>1</v>
      </c>
      <c r="I1493">
        <v>0.22</v>
      </c>
      <c r="J1493">
        <v>0.27</v>
      </c>
      <c r="K1493" t="s">
        <v>169</v>
      </c>
      <c r="L1493" s="31">
        <v>5.9999999999999999E-19</v>
      </c>
    </row>
    <row r="1494" spans="1:12" x14ac:dyDescent="0.3">
      <c r="A1494" t="s">
        <v>95</v>
      </c>
      <c r="B1494" t="s">
        <v>450</v>
      </c>
      <c r="C1494">
        <v>29875488</v>
      </c>
      <c r="D1494" t="s">
        <v>426</v>
      </c>
      <c r="E1494" t="s">
        <v>427</v>
      </c>
      <c r="F1494" t="s">
        <v>428</v>
      </c>
      <c r="G1494">
        <v>0.99390325200295704</v>
      </c>
      <c r="H1494">
        <v>1</v>
      </c>
      <c r="I1494">
        <v>0.22</v>
      </c>
      <c r="J1494">
        <v>0.23</v>
      </c>
      <c r="K1494" t="s">
        <v>180</v>
      </c>
      <c r="L1494" s="31">
        <v>2E-14</v>
      </c>
    </row>
    <row r="1495" spans="1:12" x14ac:dyDescent="0.3">
      <c r="A1495" t="s">
        <v>95</v>
      </c>
      <c r="B1495" t="s">
        <v>404</v>
      </c>
      <c r="C1495">
        <v>29875488</v>
      </c>
      <c r="D1495" t="s">
        <v>426</v>
      </c>
      <c r="E1495" t="s">
        <v>427</v>
      </c>
      <c r="F1495" t="s">
        <v>428</v>
      </c>
      <c r="G1495">
        <v>0.99390325200295704</v>
      </c>
      <c r="H1495">
        <v>1</v>
      </c>
      <c r="I1495">
        <v>0.22</v>
      </c>
      <c r="J1495">
        <v>0.37</v>
      </c>
      <c r="K1495" t="s">
        <v>265</v>
      </c>
      <c r="L1495" s="31">
        <v>5E-36</v>
      </c>
    </row>
    <row r="1496" spans="1:12" x14ac:dyDescent="0.3">
      <c r="A1496" t="s">
        <v>95</v>
      </c>
      <c r="B1496" t="s">
        <v>451</v>
      </c>
      <c r="C1496">
        <v>29875488</v>
      </c>
      <c r="D1496" t="s">
        <v>426</v>
      </c>
      <c r="E1496" t="s">
        <v>427</v>
      </c>
      <c r="F1496" t="s">
        <v>428</v>
      </c>
      <c r="G1496">
        <v>0.99390325200295704</v>
      </c>
      <c r="H1496">
        <v>1</v>
      </c>
      <c r="I1496">
        <v>0.22</v>
      </c>
      <c r="J1496">
        <v>0.27</v>
      </c>
      <c r="K1496" t="s">
        <v>169</v>
      </c>
      <c r="L1496" s="31">
        <v>7.9999999999999998E-19</v>
      </c>
    </row>
    <row r="1497" spans="1:12" x14ac:dyDescent="0.3">
      <c r="A1497" t="s">
        <v>95</v>
      </c>
      <c r="B1497" t="s">
        <v>452</v>
      </c>
      <c r="C1497">
        <v>29875488</v>
      </c>
      <c r="D1497" t="s">
        <v>426</v>
      </c>
      <c r="E1497" t="s">
        <v>427</v>
      </c>
      <c r="F1497" t="s">
        <v>428</v>
      </c>
      <c r="G1497">
        <v>0.99390325200295704</v>
      </c>
      <c r="H1497">
        <v>1</v>
      </c>
      <c r="I1497">
        <v>0.22</v>
      </c>
      <c r="J1497">
        <v>0.37</v>
      </c>
      <c r="K1497" t="s">
        <v>265</v>
      </c>
      <c r="L1497" s="31">
        <v>1.9999999999999999E-36</v>
      </c>
    </row>
    <row r="1498" spans="1:12" x14ac:dyDescent="0.3">
      <c r="A1498" t="s">
        <v>95</v>
      </c>
      <c r="B1498" t="s">
        <v>453</v>
      </c>
      <c r="C1498">
        <v>29875488</v>
      </c>
      <c r="D1498" t="s">
        <v>426</v>
      </c>
      <c r="E1498" t="s">
        <v>427</v>
      </c>
      <c r="F1498" t="s">
        <v>428</v>
      </c>
      <c r="G1498">
        <v>0.99390325200295704</v>
      </c>
      <c r="H1498">
        <v>1</v>
      </c>
      <c r="I1498">
        <v>0.22</v>
      </c>
      <c r="J1498">
        <v>0.45</v>
      </c>
      <c r="K1498" t="s">
        <v>231</v>
      </c>
      <c r="L1498" s="31">
        <v>2.0000000000000001E-53</v>
      </c>
    </row>
    <row r="1499" spans="1:12" x14ac:dyDescent="0.3">
      <c r="A1499" t="s">
        <v>95</v>
      </c>
      <c r="B1499" t="s">
        <v>454</v>
      </c>
      <c r="C1499">
        <v>29875488</v>
      </c>
      <c r="D1499" t="s">
        <v>426</v>
      </c>
      <c r="E1499" t="s">
        <v>427</v>
      </c>
      <c r="F1499" t="s">
        <v>428</v>
      </c>
      <c r="G1499">
        <v>0.99390325200295704</v>
      </c>
      <c r="H1499">
        <v>1</v>
      </c>
      <c r="I1499">
        <v>0.22</v>
      </c>
      <c r="J1499">
        <v>0.3</v>
      </c>
      <c r="K1499" t="s">
        <v>285</v>
      </c>
      <c r="L1499" s="31">
        <v>3E-24</v>
      </c>
    </row>
    <row r="1500" spans="1:12" x14ac:dyDescent="0.3">
      <c r="A1500" t="s">
        <v>95</v>
      </c>
      <c r="B1500" t="s">
        <v>455</v>
      </c>
      <c r="C1500">
        <v>29875488</v>
      </c>
      <c r="D1500" t="s">
        <v>426</v>
      </c>
      <c r="E1500" t="s">
        <v>427</v>
      </c>
      <c r="F1500" t="s">
        <v>428</v>
      </c>
      <c r="G1500">
        <v>0.99390325200295704</v>
      </c>
      <c r="H1500">
        <v>1</v>
      </c>
      <c r="I1500">
        <v>0.22</v>
      </c>
      <c r="J1500">
        <v>0.35</v>
      </c>
      <c r="K1500" t="s">
        <v>177</v>
      </c>
      <c r="L1500" s="31">
        <v>8.9999999999999998E-33</v>
      </c>
    </row>
    <row r="1501" spans="1:12" x14ac:dyDescent="0.3">
      <c r="A1501" t="s">
        <v>95</v>
      </c>
      <c r="B1501" t="s">
        <v>456</v>
      </c>
      <c r="C1501">
        <v>29875488</v>
      </c>
      <c r="D1501" t="s">
        <v>426</v>
      </c>
      <c r="E1501" t="s">
        <v>427</v>
      </c>
      <c r="F1501" t="s">
        <v>428</v>
      </c>
      <c r="G1501">
        <v>0.99390325200295704</v>
      </c>
      <c r="H1501">
        <v>1</v>
      </c>
      <c r="I1501">
        <v>0.22</v>
      </c>
      <c r="J1501">
        <v>0.21</v>
      </c>
      <c r="K1501" t="s">
        <v>218</v>
      </c>
      <c r="L1501" s="31">
        <v>9.9999999999999998E-13</v>
      </c>
    </row>
    <row r="1502" spans="1:12" x14ac:dyDescent="0.3">
      <c r="A1502" t="s">
        <v>95</v>
      </c>
      <c r="B1502" t="s">
        <v>457</v>
      </c>
      <c r="C1502">
        <v>29875488</v>
      </c>
      <c r="D1502" t="s">
        <v>426</v>
      </c>
      <c r="E1502" t="s">
        <v>427</v>
      </c>
      <c r="F1502" t="s">
        <v>428</v>
      </c>
      <c r="G1502">
        <v>0.99390325200295704</v>
      </c>
      <c r="H1502">
        <v>1</v>
      </c>
      <c r="I1502">
        <v>0.22</v>
      </c>
      <c r="J1502">
        <v>0.36</v>
      </c>
      <c r="K1502" t="s">
        <v>247</v>
      </c>
      <c r="L1502" s="31">
        <v>1.9999999999999999E-34</v>
      </c>
    </row>
    <row r="1503" spans="1:12" x14ac:dyDescent="0.3">
      <c r="A1503" t="s">
        <v>95</v>
      </c>
      <c r="B1503" t="s">
        <v>458</v>
      </c>
      <c r="C1503">
        <v>29875488</v>
      </c>
      <c r="D1503" t="s">
        <v>426</v>
      </c>
      <c r="E1503" t="s">
        <v>427</v>
      </c>
      <c r="F1503" t="s">
        <v>428</v>
      </c>
      <c r="G1503">
        <v>0.99390325200295704</v>
      </c>
      <c r="H1503">
        <v>1</v>
      </c>
      <c r="I1503">
        <v>0.22</v>
      </c>
      <c r="J1503">
        <v>0.32</v>
      </c>
      <c r="K1503" t="s">
        <v>215</v>
      </c>
      <c r="L1503" s="31">
        <v>2.0000000000000001E-27</v>
      </c>
    </row>
    <row r="1504" spans="1:12" x14ac:dyDescent="0.3">
      <c r="A1504" t="s">
        <v>95</v>
      </c>
      <c r="B1504" t="s">
        <v>459</v>
      </c>
      <c r="C1504">
        <v>29875488</v>
      </c>
      <c r="D1504" t="s">
        <v>426</v>
      </c>
      <c r="E1504" t="s">
        <v>427</v>
      </c>
      <c r="F1504" t="s">
        <v>428</v>
      </c>
      <c r="G1504">
        <v>0.99390325200295704</v>
      </c>
      <c r="H1504">
        <v>1</v>
      </c>
      <c r="I1504">
        <v>0.22</v>
      </c>
      <c r="J1504">
        <v>0.4</v>
      </c>
      <c r="K1504" t="s">
        <v>243</v>
      </c>
      <c r="L1504" s="31">
        <v>4.0000000000000002E-42</v>
      </c>
    </row>
    <row r="1505" spans="1:12" x14ac:dyDescent="0.3">
      <c r="A1505" t="s">
        <v>95</v>
      </c>
      <c r="B1505" t="s">
        <v>460</v>
      </c>
      <c r="C1505">
        <v>29875488</v>
      </c>
      <c r="D1505" t="s">
        <v>426</v>
      </c>
      <c r="E1505" t="s">
        <v>427</v>
      </c>
      <c r="F1505" t="s">
        <v>428</v>
      </c>
      <c r="G1505">
        <v>0.99390325200295704</v>
      </c>
      <c r="H1505">
        <v>1</v>
      </c>
      <c r="I1505">
        <v>0.22</v>
      </c>
      <c r="J1505">
        <v>0.41</v>
      </c>
      <c r="K1505" t="s">
        <v>175</v>
      </c>
      <c r="L1505" s="31">
        <v>5.0000000000000002E-43</v>
      </c>
    </row>
    <row r="1506" spans="1:12" x14ac:dyDescent="0.3">
      <c r="A1506" t="s">
        <v>95</v>
      </c>
      <c r="B1506" t="s">
        <v>461</v>
      </c>
      <c r="C1506">
        <v>29875488</v>
      </c>
      <c r="D1506" t="s">
        <v>426</v>
      </c>
      <c r="E1506" t="s">
        <v>427</v>
      </c>
      <c r="F1506" t="s">
        <v>428</v>
      </c>
      <c r="G1506">
        <v>0.99390325200295704</v>
      </c>
      <c r="H1506">
        <v>1</v>
      </c>
      <c r="I1506">
        <v>0.22</v>
      </c>
      <c r="J1506">
        <v>0.22</v>
      </c>
      <c r="K1506" t="s">
        <v>182</v>
      </c>
      <c r="L1506" s="31">
        <v>4.0000000000000001E-13</v>
      </c>
    </row>
    <row r="1507" spans="1:12" x14ac:dyDescent="0.3">
      <c r="A1507" t="s">
        <v>95</v>
      </c>
      <c r="B1507" t="s">
        <v>462</v>
      </c>
      <c r="C1507">
        <v>34594039</v>
      </c>
      <c r="D1507" t="s">
        <v>426</v>
      </c>
      <c r="E1507" t="s">
        <v>427</v>
      </c>
      <c r="F1507" t="s">
        <v>428</v>
      </c>
      <c r="G1507">
        <v>0.99390325200295704</v>
      </c>
      <c r="H1507">
        <v>1</v>
      </c>
      <c r="I1507" t="s">
        <v>463</v>
      </c>
      <c r="J1507">
        <v>6.3700000000000007E-2</v>
      </c>
      <c r="K1507" t="s">
        <v>464</v>
      </c>
      <c r="L1507" s="31">
        <v>4.0000000000000004E-111</v>
      </c>
    </row>
    <row r="1508" spans="1:12" x14ac:dyDescent="0.3">
      <c r="A1508" t="s">
        <v>95</v>
      </c>
      <c r="B1508" t="s">
        <v>465</v>
      </c>
      <c r="C1508">
        <v>37596262</v>
      </c>
      <c r="D1508" t="s">
        <v>426</v>
      </c>
      <c r="E1508" t="s">
        <v>427</v>
      </c>
      <c r="F1508" t="s">
        <v>428</v>
      </c>
      <c r="G1508">
        <v>0.99390325200295704</v>
      </c>
      <c r="H1508">
        <v>1</v>
      </c>
      <c r="I1508">
        <v>0.2167</v>
      </c>
      <c r="J1508">
        <v>0.121147</v>
      </c>
      <c r="K1508" t="s">
        <v>466</v>
      </c>
      <c r="L1508" s="31">
        <v>6.0000000000000005E-44</v>
      </c>
    </row>
    <row r="1509" spans="1:12" x14ac:dyDescent="0.3">
      <c r="A1509" t="s">
        <v>95</v>
      </c>
      <c r="B1509" t="s">
        <v>462</v>
      </c>
      <c r="C1509">
        <v>32888493</v>
      </c>
      <c r="D1509" t="s">
        <v>467</v>
      </c>
      <c r="E1509" t="s">
        <v>468</v>
      </c>
      <c r="F1509" t="s">
        <v>469</v>
      </c>
      <c r="G1509">
        <v>0.97559289231726998</v>
      </c>
      <c r="H1509">
        <v>0.99381315227886302</v>
      </c>
      <c r="I1509">
        <v>0.202101</v>
      </c>
      <c r="J1509" t="s">
        <v>159</v>
      </c>
      <c r="K1509" t="s">
        <v>159</v>
      </c>
      <c r="L1509" s="31">
        <v>6E-176</v>
      </c>
    </row>
    <row r="1510" spans="1:12" x14ac:dyDescent="0.3">
      <c r="A1510" t="s">
        <v>95</v>
      </c>
      <c r="B1510" t="s">
        <v>462</v>
      </c>
      <c r="C1510">
        <v>32888493</v>
      </c>
      <c r="D1510" t="s">
        <v>467</v>
      </c>
      <c r="E1510" t="s">
        <v>468</v>
      </c>
      <c r="F1510" t="s">
        <v>469</v>
      </c>
      <c r="G1510">
        <v>0.97559289231726998</v>
      </c>
      <c r="H1510">
        <v>0.99381315227886302</v>
      </c>
      <c r="I1510">
        <v>0.21107000000000001</v>
      </c>
      <c r="J1510">
        <v>6.5178E-2</v>
      </c>
      <c r="K1510" t="s">
        <v>470</v>
      </c>
      <c r="L1510" s="31">
        <v>1E-173</v>
      </c>
    </row>
    <row r="1511" spans="1:12" x14ac:dyDescent="0.3">
      <c r="A1511" t="s">
        <v>95</v>
      </c>
      <c r="B1511" t="s">
        <v>471</v>
      </c>
      <c r="C1511">
        <v>29875488</v>
      </c>
      <c r="D1511" t="s">
        <v>467</v>
      </c>
      <c r="E1511" t="s">
        <v>468</v>
      </c>
      <c r="F1511" t="s">
        <v>469</v>
      </c>
      <c r="G1511">
        <v>0.97559289231726998</v>
      </c>
      <c r="H1511">
        <v>0.99381315227886302</v>
      </c>
      <c r="I1511">
        <v>0.214</v>
      </c>
      <c r="J1511">
        <v>0.21</v>
      </c>
      <c r="K1511">
        <f>-0.15--0.27</f>
        <v>0.12000000000000002</v>
      </c>
      <c r="L1511" s="31">
        <v>3.0000000000000001E-12</v>
      </c>
    </row>
    <row r="1512" spans="1:12" x14ac:dyDescent="0.3">
      <c r="A1512" t="s">
        <v>95</v>
      </c>
      <c r="B1512" t="s">
        <v>472</v>
      </c>
      <c r="C1512">
        <v>29875488</v>
      </c>
      <c r="D1512" t="s">
        <v>467</v>
      </c>
      <c r="E1512" t="s">
        <v>468</v>
      </c>
      <c r="F1512" t="s">
        <v>469</v>
      </c>
      <c r="G1512">
        <v>0.97559289231726998</v>
      </c>
      <c r="H1512">
        <v>0.99381315227886302</v>
      </c>
      <c r="I1512">
        <v>0.214</v>
      </c>
      <c r="J1512">
        <v>0.56999999999999995</v>
      </c>
      <c r="K1512" t="s">
        <v>306</v>
      </c>
      <c r="L1512" s="31">
        <v>4.0000000000000002E-89</v>
      </c>
    </row>
    <row r="1513" spans="1:12" x14ac:dyDescent="0.3">
      <c r="A1513" t="s">
        <v>95</v>
      </c>
      <c r="B1513" t="s">
        <v>473</v>
      </c>
      <c r="C1513">
        <v>29875488</v>
      </c>
      <c r="D1513" t="s">
        <v>467</v>
      </c>
      <c r="E1513" t="s">
        <v>468</v>
      </c>
      <c r="F1513" t="s">
        <v>469</v>
      </c>
      <c r="G1513">
        <v>0.97559289231726998</v>
      </c>
      <c r="H1513">
        <v>0.99381315227886302</v>
      </c>
      <c r="I1513">
        <v>0.214</v>
      </c>
      <c r="J1513">
        <v>0.65</v>
      </c>
      <c r="K1513" t="s">
        <v>364</v>
      </c>
      <c r="L1513" s="31">
        <v>9.9999999999999998E-122</v>
      </c>
    </row>
    <row r="1514" spans="1:12" x14ac:dyDescent="0.3">
      <c r="A1514" t="s">
        <v>95</v>
      </c>
      <c r="B1514" t="s">
        <v>474</v>
      </c>
      <c r="C1514">
        <v>29875488</v>
      </c>
      <c r="D1514" t="s">
        <v>467</v>
      </c>
      <c r="E1514" t="s">
        <v>468</v>
      </c>
      <c r="F1514" t="s">
        <v>469</v>
      </c>
      <c r="G1514">
        <v>0.97559289231726998</v>
      </c>
      <c r="H1514">
        <v>0.99381315227886302</v>
      </c>
      <c r="I1514">
        <v>0.214</v>
      </c>
      <c r="J1514">
        <v>0.7</v>
      </c>
      <c r="K1514" t="s">
        <v>349</v>
      </c>
      <c r="L1514" s="31">
        <v>9.9999999999999995E-144</v>
      </c>
    </row>
    <row r="1515" spans="1:12" x14ac:dyDescent="0.3">
      <c r="A1515" t="s">
        <v>95</v>
      </c>
      <c r="B1515" t="s">
        <v>475</v>
      </c>
      <c r="C1515">
        <v>29875488</v>
      </c>
      <c r="D1515" t="s">
        <v>467</v>
      </c>
      <c r="E1515" t="s">
        <v>468</v>
      </c>
      <c r="F1515" t="s">
        <v>469</v>
      </c>
      <c r="G1515">
        <v>0.97559289231726998</v>
      </c>
      <c r="H1515">
        <v>0.99381315227886302</v>
      </c>
      <c r="I1515">
        <v>0.214</v>
      </c>
      <c r="J1515">
        <v>0.46</v>
      </c>
      <c r="K1515" t="s">
        <v>241</v>
      </c>
      <c r="L1515" s="31">
        <v>1.9999999999999999E-57</v>
      </c>
    </row>
    <row r="1516" spans="1:12" x14ac:dyDescent="0.3">
      <c r="A1516" t="s">
        <v>95</v>
      </c>
      <c r="B1516" t="s">
        <v>476</v>
      </c>
      <c r="C1516">
        <v>29875488</v>
      </c>
      <c r="D1516" t="s">
        <v>467</v>
      </c>
      <c r="E1516" t="s">
        <v>468</v>
      </c>
      <c r="F1516" t="s">
        <v>469</v>
      </c>
      <c r="G1516">
        <v>0.97559289231726998</v>
      </c>
      <c r="H1516">
        <v>0.99381315227886302</v>
      </c>
      <c r="I1516">
        <v>0.214</v>
      </c>
      <c r="J1516">
        <v>0.5</v>
      </c>
      <c r="K1516" t="s">
        <v>287</v>
      </c>
      <c r="L1516" s="31">
        <v>9.0000000000000002E-69</v>
      </c>
    </row>
    <row r="1517" spans="1:12" x14ac:dyDescent="0.3">
      <c r="A1517" t="s">
        <v>95</v>
      </c>
      <c r="B1517" t="s">
        <v>477</v>
      </c>
      <c r="C1517">
        <v>29875488</v>
      </c>
      <c r="D1517" t="s">
        <v>467</v>
      </c>
      <c r="E1517" t="s">
        <v>468</v>
      </c>
      <c r="F1517" t="s">
        <v>469</v>
      </c>
      <c r="G1517">
        <v>0.97559289231726998</v>
      </c>
      <c r="H1517">
        <v>0.99381315227886302</v>
      </c>
      <c r="I1517">
        <v>0.214</v>
      </c>
      <c r="J1517">
        <v>0.47</v>
      </c>
      <c r="K1517" t="s">
        <v>351</v>
      </c>
      <c r="L1517" s="31">
        <v>3.0000000000000001E-59</v>
      </c>
    </row>
    <row r="1518" spans="1:12" x14ac:dyDescent="0.3">
      <c r="A1518" t="s">
        <v>95</v>
      </c>
      <c r="B1518" t="s">
        <v>478</v>
      </c>
      <c r="C1518">
        <v>29875488</v>
      </c>
      <c r="D1518" t="s">
        <v>467</v>
      </c>
      <c r="E1518" t="s">
        <v>468</v>
      </c>
      <c r="F1518" t="s">
        <v>469</v>
      </c>
      <c r="G1518">
        <v>0.97559289231726998</v>
      </c>
      <c r="H1518">
        <v>0.99381315227886302</v>
      </c>
      <c r="I1518">
        <v>0.214</v>
      </c>
      <c r="J1518">
        <v>0.75</v>
      </c>
      <c r="K1518" t="s">
        <v>479</v>
      </c>
      <c r="L1518" s="31">
        <v>5E-168</v>
      </c>
    </row>
    <row r="1519" spans="1:12" x14ac:dyDescent="0.3">
      <c r="A1519" t="s">
        <v>95</v>
      </c>
      <c r="B1519" t="s">
        <v>480</v>
      </c>
      <c r="C1519">
        <v>29875488</v>
      </c>
      <c r="D1519" t="s">
        <v>467</v>
      </c>
      <c r="E1519" t="s">
        <v>468</v>
      </c>
      <c r="F1519" t="s">
        <v>469</v>
      </c>
      <c r="G1519">
        <v>0.97559289231726998</v>
      </c>
      <c r="H1519">
        <v>0.99381315227886302</v>
      </c>
      <c r="I1519">
        <v>0.214</v>
      </c>
      <c r="J1519">
        <v>0.39</v>
      </c>
      <c r="K1519" t="s">
        <v>165</v>
      </c>
      <c r="L1519" s="31">
        <v>9.9999999999999993E-41</v>
      </c>
    </row>
    <row r="1520" spans="1:12" x14ac:dyDescent="0.3">
      <c r="A1520" t="s">
        <v>95</v>
      </c>
      <c r="B1520" t="s">
        <v>481</v>
      </c>
      <c r="C1520">
        <v>29875488</v>
      </c>
      <c r="D1520" t="s">
        <v>467</v>
      </c>
      <c r="E1520" t="s">
        <v>468</v>
      </c>
      <c r="F1520" t="s">
        <v>469</v>
      </c>
      <c r="G1520">
        <v>0.97559289231726998</v>
      </c>
      <c r="H1520">
        <v>0.99381315227886302</v>
      </c>
      <c r="I1520">
        <v>0.214</v>
      </c>
      <c r="J1520">
        <v>0.31</v>
      </c>
      <c r="K1520" t="s">
        <v>212</v>
      </c>
      <c r="L1520" s="31">
        <v>3.0000000000000001E-26</v>
      </c>
    </row>
    <row r="1521" spans="1:12" x14ac:dyDescent="0.3">
      <c r="A1521" t="s">
        <v>95</v>
      </c>
      <c r="B1521" t="s">
        <v>482</v>
      </c>
      <c r="C1521">
        <v>29875488</v>
      </c>
      <c r="D1521" t="s">
        <v>467</v>
      </c>
      <c r="E1521" t="s">
        <v>468</v>
      </c>
      <c r="F1521" t="s">
        <v>469</v>
      </c>
      <c r="G1521">
        <v>0.97559289231726998</v>
      </c>
      <c r="H1521">
        <v>0.99381315227886302</v>
      </c>
      <c r="I1521">
        <v>0.214</v>
      </c>
      <c r="J1521">
        <v>0.55000000000000004</v>
      </c>
      <c r="K1521" t="s">
        <v>283</v>
      </c>
      <c r="L1521" s="31">
        <v>4.9999999999999998E-83</v>
      </c>
    </row>
    <row r="1522" spans="1:12" x14ac:dyDescent="0.3">
      <c r="A1522" t="s">
        <v>95</v>
      </c>
      <c r="B1522" t="s">
        <v>483</v>
      </c>
      <c r="C1522">
        <v>29875488</v>
      </c>
      <c r="D1522" t="s">
        <v>467</v>
      </c>
      <c r="E1522" t="s">
        <v>468</v>
      </c>
      <c r="F1522" t="s">
        <v>469</v>
      </c>
      <c r="G1522">
        <v>0.97559289231726998</v>
      </c>
      <c r="H1522">
        <v>0.99381315227886302</v>
      </c>
      <c r="I1522">
        <v>0.214</v>
      </c>
      <c r="J1522">
        <v>0.56999999999999995</v>
      </c>
      <c r="K1522" t="s">
        <v>306</v>
      </c>
      <c r="L1522" s="31">
        <v>1.9999999999999999E-88</v>
      </c>
    </row>
    <row r="1523" spans="1:12" x14ac:dyDescent="0.3">
      <c r="A1523" t="s">
        <v>95</v>
      </c>
      <c r="B1523" t="s">
        <v>484</v>
      </c>
      <c r="C1523">
        <v>29875488</v>
      </c>
      <c r="D1523" t="s">
        <v>467</v>
      </c>
      <c r="E1523" t="s">
        <v>468</v>
      </c>
      <c r="F1523" t="s">
        <v>469</v>
      </c>
      <c r="G1523">
        <v>0.97559289231726998</v>
      </c>
      <c r="H1523">
        <v>0.99381315227886302</v>
      </c>
      <c r="I1523">
        <v>0.214</v>
      </c>
      <c r="J1523">
        <v>0.22</v>
      </c>
      <c r="K1523">
        <f>-0.16--0.28</f>
        <v>0.12000000000000002</v>
      </c>
      <c r="L1523" s="31">
        <v>2.0000000000000001E-13</v>
      </c>
    </row>
    <row r="1524" spans="1:12" x14ac:dyDescent="0.3">
      <c r="A1524" t="s">
        <v>95</v>
      </c>
      <c r="B1524" t="s">
        <v>485</v>
      </c>
      <c r="C1524">
        <v>29875488</v>
      </c>
      <c r="D1524" t="s">
        <v>467</v>
      </c>
      <c r="E1524" t="s">
        <v>468</v>
      </c>
      <c r="F1524" t="s">
        <v>469</v>
      </c>
      <c r="G1524">
        <v>0.97559289231726998</v>
      </c>
      <c r="H1524">
        <v>0.99381315227886302</v>
      </c>
      <c r="I1524">
        <v>0.214</v>
      </c>
      <c r="J1524">
        <v>0.46</v>
      </c>
      <c r="K1524" t="s">
        <v>241</v>
      </c>
      <c r="L1524" s="31">
        <v>5.9999999999999998E-56</v>
      </c>
    </row>
    <row r="1525" spans="1:12" x14ac:dyDescent="0.3">
      <c r="A1525" t="s">
        <v>95</v>
      </c>
      <c r="B1525" t="s">
        <v>486</v>
      </c>
      <c r="C1525">
        <v>29875488</v>
      </c>
      <c r="D1525" t="s">
        <v>467</v>
      </c>
      <c r="E1525" t="s">
        <v>468</v>
      </c>
      <c r="F1525" t="s">
        <v>469</v>
      </c>
      <c r="G1525">
        <v>0.97559289231726998</v>
      </c>
      <c r="H1525">
        <v>0.99381315227886302</v>
      </c>
      <c r="I1525">
        <v>0.214</v>
      </c>
      <c r="J1525">
        <v>0.46</v>
      </c>
      <c r="K1525" t="s">
        <v>241</v>
      </c>
      <c r="L1525" s="31">
        <v>2.0000000000000001E-56</v>
      </c>
    </row>
    <row r="1526" spans="1:12" x14ac:dyDescent="0.3">
      <c r="A1526" t="s">
        <v>95</v>
      </c>
      <c r="B1526" t="s">
        <v>487</v>
      </c>
      <c r="C1526">
        <v>29875488</v>
      </c>
      <c r="D1526" t="s">
        <v>467</v>
      </c>
      <c r="E1526" t="s">
        <v>468</v>
      </c>
      <c r="F1526" t="s">
        <v>469</v>
      </c>
      <c r="G1526">
        <v>0.97559289231726998</v>
      </c>
      <c r="H1526">
        <v>0.99381315227886302</v>
      </c>
      <c r="I1526">
        <v>0.214</v>
      </c>
      <c r="J1526">
        <v>0.56999999999999995</v>
      </c>
      <c r="K1526" t="s">
        <v>306</v>
      </c>
      <c r="L1526" s="31">
        <v>3.0000000000000002E-90</v>
      </c>
    </row>
    <row r="1527" spans="1:12" x14ac:dyDescent="0.3">
      <c r="A1527" t="s">
        <v>95</v>
      </c>
      <c r="B1527" t="s">
        <v>488</v>
      </c>
      <c r="C1527">
        <v>29875488</v>
      </c>
      <c r="D1527" t="s">
        <v>467</v>
      </c>
      <c r="E1527" t="s">
        <v>468</v>
      </c>
      <c r="F1527" t="s">
        <v>469</v>
      </c>
      <c r="G1527">
        <v>0.97559289231726998</v>
      </c>
      <c r="H1527">
        <v>0.99381315227886302</v>
      </c>
      <c r="I1527">
        <v>0.214</v>
      </c>
      <c r="J1527">
        <v>0.21</v>
      </c>
      <c r="K1527" t="s">
        <v>218</v>
      </c>
      <c r="L1527" s="31">
        <v>3.0000000000000001E-12</v>
      </c>
    </row>
    <row r="1528" spans="1:12" x14ac:dyDescent="0.3">
      <c r="A1528" t="s">
        <v>95</v>
      </c>
      <c r="B1528" t="s">
        <v>489</v>
      </c>
      <c r="C1528">
        <v>29875488</v>
      </c>
      <c r="D1528" t="s">
        <v>467</v>
      </c>
      <c r="E1528" t="s">
        <v>468</v>
      </c>
      <c r="F1528" t="s">
        <v>469</v>
      </c>
      <c r="G1528">
        <v>0.97559289231726998</v>
      </c>
      <c r="H1528">
        <v>0.99381315227886302</v>
      </c>
      <c r="I1528">
        <v>0.214</v>
      </c>
      <c r="J1528">
        <v>0.39</v>
      </c>
      <c r="K1528" t="s">
        <v>165</v>
      </c>
      <c r="L1528" s="31">
        <v>4.9999999999999996E-40</v>
      </c>
    </row>
    <row r="1529" spans="1:12" x14ac:dyDescent="0.3">
      <c r="A1529" t="s">
        <v>95</v>
      </c>
      <c r="B1529" t="s">
        <v>490</v>
      </c>
      <c r="C1529">
        <v>29875488</v>
      </c>
      <c r="D1529" t="s">
        <v>467</v>
      </c>
      <c r="E1529" t="s">
        <v>468</v>
      </c>
      <c r="F1529" t="s">
        <v>469</v>
      </c>
      <c r="G1529">
        <v>0.97559289231726998</v>
      </c>
      <c r="H1529">
        <v>0.99381315227886302</v>
      </c>
      <c r="I1529">
        <v>0.214</v>
      </c>
      <c r="J1529">
        <v>0.37</v>
      </c>
      <c r="K1529" t="s">
        <v>265</v>
      </c>
      <c r="L1529" s="31">
        <v>5E-36</v>
      </c>
    </row>
    <row r="1530" spans="1:12" x14ac:dyDescent="0.3">
      <c r="A1530" t="s">
        <v>95</v>
      </c>
      <c r="B1530" t="s">
        <v>491</v>
      </c>
      <c r="C1530">
        <v>29875488</v>
      </c>
      <c r="D1530" t="s">
        <v>467</v>
      </c>
      <c r="E1530" t="s">
        <v>468</v>
      </c>
      <c r="F1530" t="s">
        <v>469</v>
      </c>
      <c r="G1530">
        <v>0.97559289231726998</v>
      </c>
      <c r="H1530">
        <v>0.99381315227886302</v>
      </c>
      <c r="I1530">
        <v>0.214</v>
      </c>
      <c r="J1530">
        <v>0.33</v>
      </c>
      <c r="K1530" t="s">
        <v>281</v>
      </c>
      <c r="L1530" s="31">
        <v>9.9999999999999994E-30</v>
      </c>
    </row>
    <row r="1531" spans="1:12" x14ac:dyDescent="0.3">
      <c r="A1531" t="s">
        <v>95</v>
      </c>
      <c r="B1531" t="s">
        <v>492</v>
      </c>
      <c r="C1531">
        <v>29875488</v>
      </c>
      <c r="D1531" t="s">
        <v>467</v>
      </c>
      <c r="E1531" t="s">
        <v>468</v>
      </c>
      <c r="F1531" t="s">
        <v>469</v>
      </c>
      <c r="G1531">
        <v>0.97559289231726998</v>
      </c>
      <c r="H1531">
        <v>0.99381315227886302</v>
      </c>
      <c r="I1531">
        <v>0.214</v>
      </c>
      <c r="J1531">
        <v>0.24</v>
      </c>
      <c r="K1531">
        <f>-0.18--0.3</f>
        <v>0.12</v>
      </c>
      <c r="L1531" s="31">
        <v>5.0000000000000004E-16</v>
      </c>
    </row>
    <row r="1532" spans="1:12" x14ac:dyDescent="0.3">
      <c r="A1532" t="s">
        <v>95</v>
      </c>
      <c r="B1532" t="s">
        <v>493</v>
      </c>
      <c r="C1532">
        <v>29875488</v>
      </c>
      <c r="D1532" t="s">
        <v>467</v>
      </c>
      <c r="E1532" t="s">
        <v>468</v>
      </c>
      <c r="F1532" t="s">
        <v>469</v>
      </c>
      <c r="G1532">
        <v>0.97559289231726998</v>
      </c>
      <c r="H1532">
        <v>0.99381315227886302</v>
      </c>
      <c r="I1532">
        <v>0.214</v>
      </c>
      <c r="J1532">
        <v>0.48</v>
      </c>
      <c r="K1532" t="s">
        <v>273</v>
      </c>
      <c r="L1532" s="31">
        <v>8.0000000000000003E-62</v>
      </c>
    </row>
    <row r="1533" spans="1:12" x14ac:dyDescent="0.3">
      <c r="A1533" t="s">
        <v>95</v>
      </c>
      <c r="B1533" t="s">
        <v>494</v>
      </c>
      <c r="C1533">
        <v>29875488</v>
      </c>
      <c r="D1533" t="s">
        <v>467</v>
      </c>
      <c r="E1533" t="s">
        <v>468</v>
      </c>
      <c r="F1533" t="s">
        <v>469</v>
      </c>
      <c r="G1533">
        <v>0.97559289231726998</v>
      </c>
      <c r="H1533">
        <v>0.99381315227886302</v>
      </c>
      <c r="I1533">
        <v>0.214</v>
      </c>
      <c r="J1533">
        <v>0.43</v>
      </c>
      <c r="K1533" t="s">
        <v>228</v>
      </c>
      <c r="L1533" s="31">
        <v>4.9999999999999997E-50</v>
      </c>
    </row>
    <row r="1534" spans="1:12" x14ac:dyDescent="0.3">
      <c r="A1534" t="s">
        <v>95</v>
      </c>
      <c r="B1534" t="s">
        <v>495</v>
      </c>
      <c r="C1534">
        <v>29875488</v>
      </c>
      <c r="D1534" t="s">
        <v>467</v>
      </c>
      <c r="E1534" t="s">
        <v>468</v>
      </c>
      <c r="F1534" t="s">
        <v>469</v>
      </c>
      <c r="G1534">
        <v>0.97559289231726998</v>
      </c>
      <c r="H1534">
        <v>0.99381315227886302</v>
      </c>
      <c r="I1534">
        <v>0.214</v>
      </c>
      <c r="J1534">
        <v>0.66</v>
      </c>
      <c r="K1534" t="s">
        <v>295</v>
      </c>
      <c r="L1534" s="31">
        <v>5.0000000000000003E-123</v>
      </c>
    </row>
    <row r="1535" spans="1:12" x14ac:dyDescent="0.3">
      <c r="A1535" t="s">
        <v>95</v>
      </c>
      <c r="B1535" t="s">
        <v>496</v>
      </c>
      <c r="C1535">
        <v>29875488</v>
      </c>
      <c r="D1535" t="s">
        <v>467</v>
      </c>
      <c r="E1535" t="s">
        <v>468</v>
      </c>
      <c r="F1535" t="s">
        <v>469</v>
      </c>
      <c r="G1535">
        <v>0.97559289231726998</v>
      </c>
      <c r="H1535">
        <v>0.99381315227886302</v>
      </c>
      <c r="I1535">
        <v>0.214</v>
      </c>
      <c r="J1535">
        <v>0.3</v>
      </c>
      <c r="K1535" t="s">
        <v>285</v>
      </c>
      <c r="L1535" s="31">
        <v>7.9999999999999994E-24</v>
      </c>
    </row>
    <row r="1536" spans="1:12" x14ac:dyDescent="0.3">
      <c r="A1536" t="s">
        <v>95</v>
      </c>
      <c r="B1536" t="s">
        <v>497</v>
      </c>
      <c r="C1536">
        <v>29875488</v>
      </c>
      <c r="D1536" t="s">
        <v>467</v>
      </c>
      <c r="E1536" t="s">
        <v>468</v>
      </c>
      <c r="F1536" t="s">
        <v>469</v>
      </c>
      <c r="G1536">
        <v>0.97559289231726998</v>
      </c>
      <c r="H1536">
        <v>0.99381315227886302</v>
      </c>
      <c r="I1536">
        <v>0.214</v>
      </c>
      <c r="J1536">
        <v>0.74</v>
      </c>
      <c r="K1536" t="s">
        <v>498</v>
      </c>
      <c r="L1536" s="31">
        <v>3.9999999999999998E-162</v>
      </c>
    </row>
    <row r="1537" spans="1:12" x14ac:dyDescent="0.3">
      <c r="A1537" t="s">
        <v>95</v>
      </c>
      <c r="B1537" t="s">
        <v>499</v>
      </c>
      <c r="C1537">
        <v>29875488</v>
      </c>
      <c r="D1537" t="s">
        <v>467</v>
      </c>
      <c r="E1537" t="s">
        <v>468</v>
      </c>
      <c r="F1537" t="s">
        <v>469</v>
      </c>
      <c r="G1537">
        <v>0.97559289231726998</v>
      </c>
      <c r="H1537">
        <v>0.99381315227886302</v>
      </c>
      <c r="I1537">
        <v>0.214</v>
      </c>
      <c r="J1537">
        <v>0.59</v>
      </c>
      <c r="K1537" t="s">
        <v>382</v>
      </c>
      <c r="L1537" s="31">
        <v>1.9999999999999999E-98</v>
      </c>
    </row>
    <row r="1538" spans="1:12" x14ac:dyDescent="0.3">
      <c r="A1538" t="s">
        <v>95</v>
      </c>
      <c r="B1538" t="s">
        <v>500</v>
      </c>
      <c r="C1538">
        <v>29875488</v>
      </c>
      <c r="D1538" t="s">
        <v>467</v>
      </c>
      <c r="E1538" t="s">
        <v>468</v>
      </c>
      <c r="F1538" t="s">
        <v>469</v>
      </c>
      <c r="G1538">
        <v>0.97559289231726998</v>
      </c>
      <c r="H1538">
        <v>0.99381315227886302</v>
      </c>
      <c r="I1538">
        <v>0.214</v>
      </c>
      <c r="J1538">
        <v>0.52</v>
      </c>
      <c r="K1538" t="s">
        <v>173</v>
      </c>
      <c r="L1538" s="31">
        <v>1.9999999999999999E-72</v>
      </c>
    </row>
    <row r="1539" spans="1:12" x14ac:dyDescent="0.3">
      <c r="A1539" t="s">
        <v>95</v>
      </c>
      <c r="B1539" t="s">
        <v>501</v>
      </c>
      <c r="C1539">
        <v>29875488</v>
      </c>
      <c r="D1539" t="s">
        <v>467</v>
      </c>
      <c r="E1539" t="s">
        <v>468</v>
      </c>
      <c r="F1539" t="s">
        <v>469</v>
      </c>
      <c r="G1539">
        <v>0.97559289231726998</v>
      </c>
      <c r="H1539">
        <v>0.99381315227886302</v>
      </c>
      <c r="I1539">
        <v>0.214</v>
      </c>
      <c r="J1539">
        <v>0.34</v>
      </c>
      <c r="K1539" t="s">
        <v>255</v>
      </c>
      <c r="L1539" s="31">
        <v>2.9999999999999998E-31</v>
      </c>
    </row>
    <row r="1540" spans="1:12" x14ac:dyDescent="0.3">
      <c r="A1540" t="s">
        <v>95</v>
      </c>
      <c r="B1540" t="s">
        <v>502</v>
      </c>
      <c r="C1540">
        <v>29875488</v>
      </c>
      <c r="D1540" t="s">
        <v>467</v>
      </c>
      <c r="E1540" t="s">
        <v>468</v>
      </c>
      <c r="F1540" t="s">
        <v>469</v>
      </c>
      <c r="G1540">
        <v>0.97559289231726998</v>
      </c>
      <c r="H1540">
        <v>0.99381315227886302</v>
      </c>
      <c r="I1540">
        <v>0.214</v>
      </c>
      <c r="J1540">
        <v>0.7</v>
      </c>
      <c r="K1540" t="s">
        <v>349</v>
      </c>
      <c r="L1540" s="31">
        <v>9.9999999999999998E-141</v>
      </c>
    </row>
    <row r="1541" spans="1:12" x14ac:dyDescent="0.3">
      <c r="A1541" t="s">
        <v>95</v>
      </c>
      <c r="B1541" t="s">
        <v>503</v>
      </c>
      <c r="C1541">
        <v>29875488</v>
      </c>
      <c r="D1541" t="s">
        <v>467</v>
      </c>
      <c r="E1541" t="s">
        <v>468</v>
      </c>
      <c r="F1541" t="s">
        <v>469</v>
      </c>
      <c r="G1541">
        <v>0.97559289231726998</v>
      </c>
      <c r="H1541">
        <v>0.99381315227886302</v>
      </c>
      <c r="I1541">
        <v>0.214</v>
      </c>
      <c r="J1541">
        <v>0.21</v>
      </c>
      <c r="K1541">
        <f>-0.15--0.27</f>
        <v>0.12000000000000002</v>
      </c>
      <c r="L1541" s="31">
        <v>7.0000000000000005E-13</v>
      </c>
    </row>
    <row r="1542" spans="1:12" x14ac:dyDescent="0.3">
      <c r="A1542" t="s">
        <v>95</v>
      </c>
      <c r="B1542" t="s">
        <v>504</v>
      </c>
      <c r="C1542">
        <v>29875488</v>
      </c>
      <c r="D1542" t="s">
        <v>467</v>
      </c>
      <c r="E1542" t="s">
        <v>468</v>
      </c>
      <c r="F1542" t="s">
        <v>469</v>
      </c>
      <c r="G1542">
        <v>0.97559289231726998</v>
      </c>
      <c r="H1542">
        <v>0.99381315227886302</v>
      </c>
      <c r="I1542">
        <v>0.214</v>
      </c>
      <c r="J1542">
        <v>0.21</v>
      </c>
      <c r="K1542" t="s">
        <v>218</v>
      </c>
      <c r="L1542" s="31">
        <v>6.0000000000000003E-12</v>
      </c>
    </row>
    <row r="1543" spans="1:12" x14ac:dyDescent="0.3">
      <c r="A1543" t="s">
        <v>95</v>
      </c>
      <c r="B1543" t="s">
        <v>505</v>
      </c>
      <c r="C1543">
        <v>29875488</v>
      </c>
      <c r="D1543" t="s">
        <v>467</v>
      </c>
      <c r="E1543" t="s">
        <v>468</v>
      </c>
      <c r="F1543" t="s">
        <v>469</v>
      </c>
      <c r="G1543">
        <v>0.97559289231726998</v>
      </c>
      <c r="H1543">
        <v>0.99381315227886302</v>
      </c>
      <c r="I1543">
        <v>0.214</v>
      </c>
      <c r="J1543">
        <v>0.66</v>
      </c>
      <c r="K1543" t="s">
        <v>295</v>
      </c>
      <c r="L1543" s="31">
        <v>1.9999999999999999E-126</v>
      </c>
    </row>
    <row r="1544" spans="1:12" x14ac:dyDescent="0.3">
      <c r="A1544" t="s">
        <v>95</v>
      </c>
      <c r="B1544" t="s">
        <v>506</v>
      </c>
      <c r="C1544">
        <v>29875488</v>
      </c>
      <c r="D1544" t="s">
        <v>467</v>
      </c>
      <c r="E1544" t="s">
        <v>468</v>
      </c>
      <c r="F1544" t="s">
        <v>469</v>
      </c>
      <c r="G1544">
        <v>0.97559289231726998</v>
      </c>
      <c r="H1544">
        <v>0.99381315227886302</v>
      </c>
      <c r="I1544">
        <v>0.214</v>
      </c>
      <c r="J1544">
        <v>0.61</v>
      </c>
      <c r="K1544" t="s">
        <v>236</v>
      </c>
      <c r="L1544" s="31">
        <v>9.9999999999999996E-104</v>
      </c>
    </row>
    <row r="1545" spans="1:12" x14ac:dyDescent="0.3">
      <c r="A1545" t="s">
        <v>95</v>
      </c>
      <c r="B1545" t="s">
        <v>507</v>
      </c>
      <c r="C1545">
        <v>29875488</v>
      </c>
      <c r="D1545" t="s">
        <v>467</v>
      </c>
      <c r="E1545" t="s">
        <v>468</v>
      </c>
      <c r="F1545" t="s">
        <v>469</v>
      </c>
      <c r="G1545">
        <v>0.97559289231726998</v>
      </c>
      <c r="H1545">
        <v>0.99381315227886302</v>
      </c>
      <c r="I1545">
        <v>0.214</v>
      </c>
      <c r="J1545">
        <v>0.41</v>
      </c>
      <c r="K1545" t="s">
        <v>175</v>
      </c>
      <c r="L1545" s="31">
        <v>1.0000000000000001E-43</v>
      </c>
    </row>
    <row r="1546" spans="1:12" x14ac:dyDescent="0.3">
      <c r="A1546" t="s">
        <v>95</v>
      </c>
      <c r="B1546" t="s">
        <v>508</v>
      </c>
      <c r="C1546">
        <v>29875488</v>
      </c>
      <c r="D1546" t="s">
        <v>467</v>
      </c>
      <c r="E1546" t="s">
        <v>468</v>
      </c>
      <c r="F1546" t="s">
        <v>469</v>
      </c>
      <c r="G1546">
        <v>0.97559289231726998</v>
      </c>
      <c r="H1546">
        <v>0.99381315227886302</v>
      </c>
      <c r="I1546">
        <v>0.214</v>
      </c>
      <c r="J1546">
        <v>0.49</v>
      </c>
      <c r="K1546" t="s">
        <v>297</v>
      </c>
      <c r="L1546" s="31">
        <v>2.0000000000000001E-63</v>
      </c>
    </row>
    <row r="1547" spans="1:12" x14ac:dyDescent="0.3">
      <c r="A1547" t="s">
        <v>95</v>
      </c>
      <c r="B1547" t="s">
        <v>509</v>
      </c>
      <c r="C1547">
        <v>29875488</v>
      </c>
      <c r="D1547" t="s">
        <v>467</v>
      </c>
      <c r="E1547" t="s">
        <v>468</v>
      </c>
      <c r="F1547" t="s">
        <v>469</v>
      </c>
      <c r="G1547">
        <v>0.97559289231726998</v>
      </c>
      <c r="H1547">
        <v>0.99381315227886302</v>
      </c>
      <c r="I1547">
        <v>0.214</v>
      </c>
      <c r="J1547">
        <v>0.38</v>
      </c>
      <c r="K1547" t="s">
        <v>239</v>
      </c>
      <c r="L1547" s="31">
        <v>7.9999999999999994E-39</v>
      </c>
    </row>
    <row r="1548" spans="1:12" x14ac:dyDescent="0.3">
      <c r="A1548" t="s">
        <v>95</v>
      </c>
      <c r="B1548" t="s">
        <v>510</v>
      </c>
      <c r="C1548">
        <v>29875488</v>
      </c>
      <c r="D1548" t="s">
        <v>467</v>
      </c>
      <c r="E1548" t="s">
        <v>468</v>
      </c>
      <c r="F1548" t="s">
        <v>469</v>
      </c>
      <c r="G1548">
        <v>0.97559289231726998</v>
      </c>
      <c r="H1548">
        <v>0.99381315227886302</v>
      </c>
      <c r="I1548">
        <v>0.214</v>
      </c>
      <c r="J1548">
        <v>0.44</v>
      </c>
      <c r="K1548" t="s">
        <v>358</v>
      </c>
      <c r="L1548" s="31">
        <v>7.0000000000000001E-52</v>
      </c>
    </row>
    <row r="1549" spans="1:12" x14ac:dyDescent="0.3">
      <c r="A1549" t="s">
        <v>95</v>
      </c>
      <c r="B1549" t="s">
        <v>511</v>
      </c>
      <c r="C1549">
        <v>29875488</v>
      </c>
      <c r="D1549" t="s">
        <v>467</v>
      </c>
      <c r="E1549" t="s">
        <v>468</v>
      </c>
      <c r="F1549" t="s">
        <v>469</v>
      </c>
      <c r="G1549">
        <v>0.97559289231726998</v>
      </c>
      <c r="H1549">
        <v>0.99381315227886302</v>
      </c>
      <c r="I1549">
        <v>0.214</v>
      </c>
      <c r="J1549">
        <v>0.7</v>
      </c>
      <c r="K1549" t="s">
        <v>349</v>
      </c>
      <c r="L1549" s="31">
        <v>9.0000000000000004E-142</v>
      </c>
    </row>
    <row r="1550" spans="1:12" x14ac:dyDescent="0.3">
      <c r="A1550" t="s">
        <v>95</v>
      </c>
      <c r="B1550" t="s">
        <v>512</v>
      </c>
      <c r="C1550">
        <v>29875488</v>
      </c>
      <c r="D1550" t="s">
        <v>467</v>
      </c>
      <c r="E1550" t="s">
        <v>468</v>
      </c>
      <c r="F1550" t="s">
        <v>469</v>
      </c>
      <c r="G1550">
        <v>0.97559289231726998</v>
      </c>
      <c r="H1550">
        <v>0.99381315227886302</v>
      </c>
      <c r="I1550">
        <v>0.214</v>
      </c>
      <c r="J1550">
        <v>0.62</v>
      </c>
      <c r="K1550" t="s">
        <v>397</v>
      </c>
      <c r="L1550" s="31">
        <v>2.0000000000000001E-108</v>
      </c>
    </row>
    <row r="1551" spans="1:12" x14ac:dyDescent="0.3">
      <c r="A1551" t="s">
        <v>95</v>
      </c>
      <c r="B1551" t="s">
        <v>513</v>
      </c>
      <c r="C1551">
        <v>29875488</v>
      </c>
      <c r="D1551" t="s">
        <v>467</v>
      </c>
      <c r="E1551" t="s">
        <v>468</v>
      </c>
      <c r="F1551" t="s">
        <v>469</v>
      </c>
      <c r="G1551">
        <v>0.97559289231726998</v>
      </c>
      <c r="H1551">
        <v>0.99381315227886302</v>
      </c>
      <c r="I1551">
        <v>0.214</v>
      </c>
      <c r="J1551">
        <v>0.51</v>
      </c>
      <c r="K1551" t="s">
        <v>333</v>
      </c>
      <c r="L1551" s="31">
        <v>1.9999999999999998E-71</v>
      </c>
    </row>
    <row r="1552" spans="1:12" x14ac:dyDescent="0.3">
      <c r="A1552" t="s">
        <v>95</v>
      </c>
      <c r="B1552" t="s">
        <v>514</v>
      </c>
      <c r="C1552">
        <v>33414548</v>
      </c>
      <c r="D1552" t="s">
        <v>467</v>
      </c>
      <c r="E1552" t="s">
        <v>468</v>
      </c>
      <c r="F1552" t="s">
        <v>469</v>
      </c>
      <c r="G1552">
        <v>0.97559289231726998</v>
      </c>
      <c r="H1552">
        <v>0.99381315227886302</v>
      </c>
      <c r="I1552">
        <v>0.21479999999999999</v>
      </c>
      <c r="J1552">
        <v>14.659000000000001</v>
      </c>
      <c r="K1552" t="s">
        <v>187</v>
      </c>
      <c r="L1552" s="31">
        <v>9.9999999999999997E-49</v>
      </c>
    </row>
    <row r="1553" spans="1:12" x14ac:dyDescent="0.3">
      <c r="A1553" t="s">
        <v>95</v>
      </c>
      <c r="B1553" t="s">
        <v>515</v>
      </c>
      <c r="C1553">
        <v>37596262</v>
      </c>
      <c r="D1553" t="s">
        <v>467</v>
      </c>
      <c r="E1553" t="s">
        <v>468</v>
      </c>
      <c r="F1553" t="s">
        <v>469</v>
      </c>
      <c r="G1553">
        <v>0.97559289231726998</v>
      </c>
      <c r="H1553">
        <v>0.99381315227886302</v>
      </c>
      <c r="I1553">
        <v>0.2114</v>
      </c>
      <c r="J1553">
        <v>0.158772</v>
      </c>
      <c r="K1553" t="s">
        <v>516</v>
      </c>
      <c r="L1553" s="31">
        <v>2.9999999999999999E-75</v>
      </c>
    </row>
    <row r="1554" spans="1:12" x14ac:dyDescent="0.3">
      <c r="A1554" t="s">
        <v>95</v>
      </c>
      <c r="B1554" t="s">
        <v>517</v>
      </c>
      <c r="C1554">
        <v>32888494</v>
      </c>
      <c r="D1554" t="s">
        <v>81</v>
      </c>
      <c r="E1554" t="s">
        <v>518</v>
      </c>
      <c r="F1554" t="s">
        <v>519</v>
      </c>
      <c r="G1554">
        <v>0.96951980815759098</v>
      </c>
      <c r="H1554">
        <v>0.99378252431984704</v>
      </c>
      <c r="I1554">
        <v>0.211202</v>
      </c>
      <c r="J1554">
        <v>7.8541239999999998E-2</v>
      </c>
      <c r="K1554" t="s">
        <v>520</v>
      </c>
      <c r="L1554" s="31">
        <v>2.9999999999999998E-183</v>
      </c>
    </row>
    <row r="1555" spans="1:12" x14ac:dyDescent="0.3">
      <c r="A1555" t="s">
        <v>95</v>
      </c>
      <c r="B1555" t="s">
        <v>462</v>
      </c>
      <c r="C1555">
        <v>32888494</v>
      </c>
      <c r="D1555" t="s">
        <v>81</v>
      </c>
      <c r="E1555" t="s">
        <v>518</v>
      </c>
      <c r="F1555" t="s">
        <v>519</v>
      </c>
      <c r="G1555">
        <v>0.96951980815759098</v>
      </c>
      <c r="H1555">
        <v>0.99378252431984704</v>
      </c>
      <c r="I1555">
        <v>0.211228</v>
      </c>
      <c r="J1555">
        <v>7.3748980000000006E-2</v>
      </c>
      <c r="K1555" t="s">
        <v>521</v>
      </c>
      <c r="L1555" s="31">
        <v>1.9999999999999999E-162</v>
      </c>
    </row>
    <row r="1556" spans="1:12" x14ac:dyDescent="0.3">
      <c r="A1556" t="s">
        <v>95</v>
      </c>
      <c r="B1556" t="s">
        <v>522</v>
      </c>
      <c r="C1556">
        <v>27863252</v>
      </c>
      <c r="D1556" t="s">
        <v>81</v>
      </c>
      <c r="E1556" t="s">
        <v>518</v>
      </c>
      <c r="F1556" t="s">
        <v>519</v>
      </c>
      <c r="G1556">
        <v>0.96951980815759098</v>
      </c>
      <c r="H1556">
        <v>0.99378252431984704</v>
      </c>
      <c r="I1556">
        <v>0.21060000000000001</v>
      </c>
      <c r="J1556">
        <v>7.251879E-2</v>
      </c>
      <c r="K1556" t="s">
        <v>523</v>
      </c>
      <c r="L1556" s="31">
        <v>2.0000000000000001E-61</v>
      </c>
    </row>
    <row r="1557" spans="1:12" x14ac:dyDescent="0.3">
      <c r="A1557" t="s">
        <v>95</v>
      </c>
      <c r="B1557" t="s">
        <v>517</v>
      </c>
      <c r="C1557">
        <v>27863252</v>
      </c>
      <c r="D1557" t="s">
        <v>81</v>
      </c>
      <c r="E1557" t="s">
        <v>518</v>
      </c>
      <c r="F1557" t="s">
        <v>519</v>
      </c>
      <c r="G1557">
        <v>0.96951980815759098</v>
      </c>
      <c r="H1557">
        <v>0.99378252431984704</v>
      </c>
      <c r="I1557">
        <v>0.21060000000000001</v>
      </c>
      <c r="J1557">
        <v>8.2878489999999999E-2</v>
      </c>
      <c r="K1557" t="s">
        <v>524</v>
      </c>
      <c r="L1557" s="31">
        <v>5E-80</v>
      </c>
    </row>
    <row r="1558" spans="1:12" x14ac:dyDescent="0.3">
      <c r="A1558" t="s">
        <v>95</v>
      </c>
      <c r="B1558" t="s">
        <v>525</v>
      </c>
      <c r="C1558">
        <v>33067605</v>
      </c>
      <c r="D1558" t="s">
        <v>81</v>
      </c>
      <c r="E1558" t="s">
        <v>518</v>
      </c>
      <c r="F1558" t="s">
        <v>519</v>
      </c>
      <c r="G1558">
        <v>0.96951980815759098</v>
      </c>
      <c r="H1558">
        <v>0.99378252431984704</v>
      </c>
      <c r="I1558">
        <v>0.21</v>
      </c>
      <c r="J1558">
        <v>8.4900000000000003E-2</v>
      </c>
      <c r="K1558" t="s">
        <v>159</v>
      </c>
      <c r="L1558" s="31">
        <v>9.9999999999999998E-20</v>
      </c>
    </row>
    <row r="1559" spans="1:12" x14ac:dyDescent="0.3">
      <c r="A1559" t="s">
        <v>95</v>
      </c>
      <c r="B1559" t="s">
        <v>526</v>
      </c>
      <c r="C1559">
        <v>34469753</v>
      </c>
      <c r="D1559" t="s">
        <v>81</v>
      </c>
      <c r="E1559" t="s">
        <v>518</v>
      </c>
      <c r="F1559" t="s">
        <v>519</v>
      </c>
      <c r="G1559">
        <v>0.96951980815759098</v>
      </c>
      <c r="H1559">
        <v>0.99378252431984704</v>
      </c>
      <c r="I1559">
        <v>0.78900000000000003</v>
      </c>
      <c r="J1559" t="s">
        <v>159</v>
      </c>
      <c r="K1559" t="s">
        <v>159</v>
      </c>
      <c r="L1559" s="31">
        <v>4.0000000000000003E-63</v>
      </c>
    </row>
    <row r="1560" spans="1:12" x14ac:dyDescent="0.3">
      <c r="A1560" t="s">
        <v>95</v>
      </c>
      <c r="B1560" t="s">
        <v>526</v>
      </c>
      <c r="C1560">
        <v>34469753</v>
      </c>
      <c r="D1560" t="s">
        <v>81</v>
      </c>
      <c r="E1560" t="s">
        <v>518</v>
      </c>
      <c r="F1560" t="s">
        <v>519</v>
      </c>
      <c r="G1560">
        <v>0.96951980815759098</v>
      </c>
      <c r="H1560">
        <v>0.99378252431984704</v>
      </c>
      <c r="I1560" t="s">
        <v>463</v>
      </c>
      <c r="J1560" t="s">
        <v>159</v>
      </c>
      <c r="K1560" t="s">
        <v>159</v>
      </c>
      <c r="L1560" s="31">
        <v>4.9999999999999998E-8</v>
      </c>
    </row>
    <row r="1561" spans="1:12" x14ac:dyDescent="0.3">
      <c r="A1561" t="s">
        <v>95</v>
      </c>
      <c r="B1561" t="s">
        <v>527</v>
      </c>
      <c r="C1561">
        <v>29875488</v>
      </c>
      <c r="D1561" t="s">
        <v>81</v>
      </c>
      <c r="E1561" t="s">
        <v>518</v>
      </c>
      <c r="F1561" t="s">
        <v>519</v>
      </c>
      <c r="G1561">
        <v>0.96951980815759098</v>
      </c>
      <c r="H1561">
        <v>0.99378252431984704</v>
      </c>
      <c r="I1561">
        <v>0.21299999999999999</v>
      </c>
      <c r="J1561">
        <v>0.37</v>
      </c>
      <c r="K1561" t="s">
        <v>265</v>
      </c>
      <c r="L1561" s="31">
        <v>5E-36</v>
      </c>
    </row>
    <row r="1562" spans="1:12" x14ac:dyDescent="0.3">
      <c r="A1562" t="s">
        <v>95</v>
      </c>
      <c r="B1562" t="s">
        <v>528</v>
      </c>
      <c r="C1562">
        <v>29875488</v>
      </c>
      <c r="D1562" t="s">
        <v>81</v>
      </c>
      <c r="E1562" t="s">
        <v>518</v>
      </c>
      <c r="F1562" t="s">
        <v>519</v>
      </c>
      <c r="G1562">
        <v>0.96951980815759098</v>
      </c>
      <c r="H1562">
        <v>0.99378252431984704</v>
      </c>
      <c r="I1562">
        <v>0.21299999999999999</v>
      </c>
      <c r="J1562">
        <v>0.65</v>
      </c>
      <c r="K1562" t="s">
        <v>364</v>
      </c>
      <c r="L1562" s="31">
        <v>9.9999999999999998E-122</v>
      </c>
    </row>
    <row r="1563" spans="1:12" x14ac:dyDescent="0.3">
      <c r="A1563" t="s">
        <v>95</v>
      </c>
      <c r="B1563" t="s">
        <v>529</v>
      </c>
      <c r="C1563">
        <v>29875488</v>
      </c>
      <c r="D1563" t="s">
        <v>81</v>
      </c>
      <c r="E1563" t="s">
        <v>518</v>
      </c>
      <c r="F1563" t="s">
        <v>519</v>
      </c>
      <c r="G1563">
        <v>0.96951980815759098</v>
      </c>
      <c r="H1563">
        <v>0.99378252431984704</v>
      </c>
      <c r="I1563">
        <v>0.21299999999999999</v>
      </c>
      <c r="J1563">
        <v>0.63</v>
      </c>
      <c r="K1563" t="s">
        <v>342</v>
      </c>
      <c r="L1563" s="31">
        <v>8.9999999999999999E-111</v>
      </c>
    </row>
    <row r="1564" spans="1:12" x14ac:dyDescent="0.3">
      <c r="A1564" t="s">
        <v>95</v>
      </c>
      <c r="B1564" t="s">
        <v>530</v>
      </c>
      <c r="C1564">
        <v>29875488</v>
      </c>
      <c r="D1564" t="s">
        <v>81</v>
      </c>
      <c r="E1564" t="s">
        <v>518</v>
      </c>
      <c r="F1564" t="s">
        <v>519</v>
      </c>
      <c r="G1564">
        <v>0.96951980815759098</v>
      </c>
      <c r="H1564">
        <v>0.99378252431984704</v>
      </c>
      <c r="I1564">
        <v>0.21299999999999999</v>
      </c>
      <c r="J1564">
        <v>0.34</v>
      </c>
      <c r="K1564" t="s">
        <v>255</v>
      </c>
      <c r="L1564" s="31">
        <v>1.0000000000000001E-31</v>
      </c>
    </row>
    <row r="1565" spans="1:12" x14ac:dyDescent="0.3">
      <c r="A1565" t="s">
        <v>95</v>
      </c>
      <c r="B1565" t="s">
        <v>531</v>
      </c>
      <c r="C1565">
        <v>29875488</v>
      </c>
      <c r="D1565" t="s">
        <v>81</v>
      </c>
      <c r="E1565" t="s">
        <v>518</v>
      </c>
      <c r="F1565" t="s">
        <v>519</v>
      </c>
      <c r="G1565">
        <v>0.96951980815759098</v>
      </c>
      <c r="H1565">
        <v>0.99378252431984704</v>
      </c>
      <c r="I1565">
        <v>0.21299999999999999</v>
      </c>
      <c r="J1565">
        <v>0.21</v>
      </c>
      <c r="K1565">
        <f>-0.15--0.27</f>
        <v>0.12000000000000002</v>
      </c>
      <c r="L1565" s="31">
        <v>2E-12</v>
      </c>
    </row>
    <row r="1566" spans="1:12" x14ac:dyDescent="0.3">
      <c r="A1566" t="s">
        <v>95</v>
      </c>
      <c r="B1566" t="s">
        <v>532</v>
      </c>
      <c r="C1566">
        <v>29875488</v>
      </c>
      <c r="D1566" t="s">
        <v>81</v>
      </c>
      <c r="E1566" t="s">
        <v>518</v>
      </c>
      <c r="F1566" t="s">
        <v>519</v>
      </c>
      <c r="G1566">
        <v>0.96951980815759098</v>
      </c>
      <c r="H1566">
        <v>0.99378252431984704</v>
      </c>
      <c r="I1566">
        <v>0.21299999999999999</v>
      </c>
      <c r="J1566">
        <v>0.61</v>
      </c>
      <c r="K1566" t="s">
        <v>236</v>
      </c>
      <c r="L1566" s="31">
        <v>3.0000000000000001E-105</v>
      </c>
    </row>
    <row r="1567" spans="1:12" x14ac:dyDescent="0.3">
      <c r="A1567" t="s">
        <v>95</v>
      </c>
      <c r="B1567" t="s">
        <v>533</v>
      </c>
      <c r="C1567">
        <v>29875488</v>
      </c>
      <c r="D1567" t="s">
        <v>81</v>
      </c>
      <c r="E1567" t="s">
        <v>518</v>
      </c>
      <c r="F1567" t="s">
        <v>519</v>
      </c>
      <c r="G1567">
        <v>0.96951980815759098</v>
      </c>
      <c r="H1567">
        <v>0.99378252431984704</v>
      </c>
      <c r="I1567">
        <v>0.21299999999999999</v>
      </c>
      <c r="J1567">
        <v>0.61</v>
      </c>
      <c r="K1567" t="s">
        <v>236</v>
      </c>
      <c r="L1567" s="31">
        <v>3.9999999999999998E-106</v>
      </c>
    </row>
    <row r="1568" spans="1:12" x14ac:dyDescent="0.3">
      <c r="A1568" t="s">
        <v>95</v>
      </c>
      <c r="B1568" t="s">
        <v>534</v>
      </c>
      <c r="C1568">
        <v>29875488</v>
      </c>
      <c r="D1568" t="s">
        <v>81</v>
      </c>
      <c r="E1568" t="s">
        <v>518</v>
      </c>
      <c r="F1568" t="s">
        <v>519</v>
      </c>
      <c r="G1568">
        <v>0.96951980815759098</v>
      </c>
      <c r="H1568">
        <v>0.99378252431984704</v>
      </c>
      <c r="I1568">
        <v>0.21299999999999999</v>
      </c>
      <c r="J1568">
        <v>0.75</v>
      </c>
      <c r="K1568" t="s">
        <v>479</v>
      </c>
      <c r="L1568" s="31">
        <v>3E-171</v>
      </c>
    </row>
    <row r="1569" spans="1:12" x14ac:dyDescent="0.3">
      <c r="A1569" t="s">
        <v>95</v>
      </c>
      <c r="B1569" t="s">
        <v>535</v>
      </c>
      <c r="C1569">
        <v>29875488</v>
      </c>
      <c r="D1569" t="s">
        <v>81</v>
      </c>
      <c r="E1569" t="s">
        <v>518</v>
      </c>
      <c r="F1569" t="s">
        <v>519</v>
      </c>
      <c r="G1569">
        <v>0.96951980815759098</v>
      </c>
      <c r="H1569">
        <v>0.99378252431984704</v>
      </c>
      <c r="I1569">
        <v>0.21299999999999999</v>
      </c>
      <c r="J1569">
        <v>0.36</v>
      </c>
      <c r="K1569" t="s">
        <v>247</v>
      </c>
      <c r="L1569" s="31">
        <v>3.9999999999999997E-34</v>
      </c>
    </row>
    <row r="1570" spans="1:12" x14ac:dyDescent="0.3">
      <c r="A1570" t="s">
        <v>95</v>
      </c>
      <c r="B1570" t="s">
        <v>536</v>
      </c>
      <c r="C1570">
        <v>29875488</v>
      </c>
      <c r="D1570" t="s">
        <v>81</v>
      </c>
      <c r="E1570" t="s">
        <v>518</v>
      </c>
      <c r="F1570" t="s">
        <v>519</v>
      </c>
      <c r="G1570">
        <v>0.96951980815759098</v>
      </c>
      <c r="H1570">
        <v>0.99378252431984704</v>
      </c>
      <c r="I1570">
        <v>0.21299999999999999</v>
      </c>
      <c r="J1570">
        <v>0.65</v>
      </c>
      <c r="K1570" t="s">
        <v>364</v>
      </c>
      <c r="L1570" s="31">
        <v>2.9999999999999999E-121</v>
      </c>
    </row>
    <row r="1571" spans="1:12" x14ac:dyDescent="0.3">
      <c r="A1571" t="s">
        <v>95</v>
      </c>
      <c r="B1571" t="s">
        <v>537</v>
      </c>
      <c r="C1571">
        <v>29875488</v>
      </c>
      <c r="D1571" t="s">
        <v>81</v>
      </c>
      <c r="E1571" t="s">
        <v>518</v>
      </c>
      <c r="F1571" t="s">
        <v>519</v>
      </c>
      <c r="G1571">
        <v>0.96951980815759098</v>
      </c>
      <c r="H1571">
        <v>0.99378252431984704</v>
      </c>
      <c r="I1571">
        <v>0.21299999999999999</v>
      </c>
      <c r="J1571">
        <v>0.28999999999999998</v>
      </c>
      <c r="K1571" t="s">
        <v>309</v>
      </c>
      <c r="L1571" s="31">
        <v>2.0000000000000001E-22</v>
      </c>
    </row>
    <row r="1572" spans="1:12" x14ac:dyDescent="0.3">
      <c r="A1572" t="s">
        <v>95</v>
      </c>
      <c r="B1572" t="s">
        <v>538</v>
      </c>
      <c r="C1572">
        <v>29875488</v>
      </c>
      <c r="D1572" t="s">
        <v>81</v>
      </c>
      <c r="E1572" t="s">
        <v>518</v>
      </c>
      <c r="F1572" t="s">
        <v>519</v>
      </c>
      <c r="G1572">
        <v>0.96951980815759098</v>
      </c>
      <c r="H1572">
        <v>0.99378252431984704</v>
      </c>
      <c r="I1572">
        <v>0.21299999999999999</v>
      </c>
      <c r="J1572">
        <v>0.71</v>
      </c>
      <c r="K1572" t="s">
        <v>184</v>
      </c>
      <c r="L1572" s="31">
        <v>3.0000000000000002E-150</v>
      </c>
    </row>
    <row r="1573" spans="1:12" x14ac:dyDescent="0.3">
      <c r="A1573" t="s">
        <v>95</v>
      </c>
      <c r="B1573" t="s">
        <v>539</v>
      </c>
      <c r="C1573">
        <v>29875488</v>
      </c>
      <c r="D1573" t="s">
        <v>81</v>
      </c>
      <c r="E1573" t="s">
        <v>518</v>
      </c>
      <c r="F1573" t="s">
        <v>519</v>
      </c>
      <c r="G1573">
        <v>0.96951980815759098</v>
      </c>
      <c r="H1573">
        <v>0.99378252431984704</v>
      </c>
      <c r="I1573">
        <v>0.21299999999999999</v>
      </c>
      <c r="J1573">
        <v>0.53</v>
      </c>
      <c r="K1573" t="s">
        <v>198</v>
      </c>
      <c r="L1573" s="31">
        <v>4E-78</v>
      </c>
    </row>
    <row r="1574" spans="1:12" x14ac:dyDescent="0.3">
      <c r="A1574" t="s">
        <v>95</v>
      </c>
      <c r="B1574" t="s">
        <v>540</v>
      </c>
      <c r="C1574">
        <v>29875488</v>
      </c>
      <c r="D1574" t="s">
        <v>81</v>
      </c>
      <c r="E1574" t="s">
        <v>518</v>
      </c>
      <c r="F1574" t="s">
        <v>519</v>
      </c>
      <c r="G1574">
        <v>0.96951980815759098</v>
      </c>
      <c r="H1574">
        <v>0.99378252431984704</v>
      </c>
      <c r="I1574">
        <v>0.21299999999999999</v>
      </c>
      <c r="J1574">
        <v>0.69</v>
      </c>
      <c r="K1574" t="s">
        <v>394</v>
      </c>
      <c r="L1574" s="31">
        <v>4E-136</v>
      </c>
    </row>
    <row r="1575" spans="1:12" x14ac:dyDescent="0.3">
      <c r="A1575" t="s">
        <v>95</v>
      </c>
      <c r="B1575" t="s">
        <v>541</v>
      </c>
      <c r="C1575">
        <v>29875488</v>
      </c>
      <c r="D1575" t="s">
        <v>81</v>
      </c>
      <c r="E1575" t="s">
        <v>518</v>
      </c>
      <c r="F1575" t="s">
        <v>519</v>
      </c>
      <c r="G1575">
        <v>0.96951980815759098</v>
      </c>
      <c r="H1575">
        <v>0.99378252431984704</v>
      </c>
      <c r="I1575">
        <v>0.21299999999999999</v>
      </c>
      <c r="J1575">
        <v>0.53</v>
      </c>
      <c r="K1575" t="s">
        <v>198</v>
      </c>
      <c r="L1575" s="31">
        <v>1.9999999999999999E-76</v>
      </c>
    </row>
    <row r="1576" spans="1:12" x14ac:dyDescent="0.3">
      <c r="A1576" t="s">
        <v>95</v>
      </c>
      <c r="B1576" t="s">
        <v>542</v>
      </c>
      <c r="C1576">
        <v>29875488</v>
      </c>
      <c r="D1576" t="s">
        <v>81</v>
      </c>
      <c r="E1576" t="s">
        <v>518</v>
      </c>
      <c r="F1576" t="s">
        <v>519</v>
      </c>
      <c r="G1576">
        <v>0.96951980815759098</v>
      </c>
      <c r="H1576">
        <v>0.99378252431984704</v>
      </c>
      <c r="I1576">
        <v>0.21299999999999999</v>
      </c>
      <c r="J1576">
        <v>0.61</v>
      </c>
      <c r="K1576" t="s">
        <v>236</v>
      </c>
      <c r="L1576" s="31">
        <v>9.9999999999999996E-104</v>
      </c>
    </row>
    <row r="1577" spans="1:12" x14ac:dyDescent="0.3">
      <c r="A1577" t="s">
        <v>95</v>
      </c>
      <c r="B1577" t="s">
        <v>543</v>
      </c>
      <c r="C1577">
        <v>29875488</v>
      </c>
      <c r="D1577" t="s">
        <v>81</v>
      </c>
      <c r="E1577" t="s">
        <v>518</v>
      </c>
      <c r="F1577" t="s">
        <v>519</v>
      </c>
      <c r="G1577">
        <v>0.96951980815759098</v>
      </c>
      <c r="H1577">
        <v>0.99378252431984704</v>
      </c>
      <c r="I1577">
        <v>0.21299999999999999</v>
      </c>
      <c r="J1577">
        <v>0.42</v>
      </c>
      <c r="K1577" t="s">
        <v>304</v>
      </c>
      <c r="L1577" s="31">
        <v>4.0000000000000001E-46</v>
      </c>
    </row>
    <row r="1578" spans="1:12" x14ac:dyDescent="0.3">
      <c r="A1578" t="s">
        <v>95</v>
      </c>
      <c r="B1578" t="s">
        <v>544</v>
      </c>
      <c r="C1578">
        <v>29875488</v>
      </c>
      <c r="D1578" t="s">
        <v>81</v>
      </c>
      <c r="E1578" t="s">
        <v>518</v>
      </c>
      <c r="F1578" t="s">
        <v>519</v>
      </c>
      <c r="G1578">
        <v>0.96951980815759098</v>
      </c>
      <c r="H1578">
        <v>0.99378252431984704</v>
      </c>
      <c r="I1578">
        <v>0.21299999999999999</v>
      </c>
      <c r="J1578">
        <v>0.69</v>
      </c>
      <c r="K1578" t="s">
        <v>394</v>
      </c>
      <c r="L1578" s="31">
        <v>2E-136</v>
      </c>
    </row>
    <row r="1579" spans="1:12" x14ac:dyDescent="0.3">
      <c r="A1579" t="s">
        <v>95</v>
      </c>
      <c r="B1579" t="s">
        <v>545</v>
      </c>
      <c r="C1579">
        <v>29875488</v>
      </c>
      <c r="D1579" t="s">
        <v>81</v>
      </c>
      <c r="E1579" t="s">
        <v>518</v>
      </c>
      <c r="F1579" t="s">
        <v>519</v>
      </c>
      <c r="G1579">
        <v>0.96951980815759098</v>
      </c>
      <c r="H1579">
        <v>0.99378252431984704</v>
      </c>
      <c r="I1579">
        <v>0.21299999999999999</v>
      </c>
      <c r="J1579">
        <v>0.48</v>
      </c>
      <c r="K1579" t="s">
        <v>273</v>
      </c>
      <c r="L1579" s="31">
        <v>7.0000000000000006E-61</v>
      </c>
    </row>
    <row r="1580" spans="1:12" x14ac:dyDescent="0.3">
      <c r="A1580" t="s">
        <v>95</v>
      </c>
      <c r="B1580" t="s">
        <v>546</v>
      </c>
      <c r="C1580">
        <v>29875488</v>
      </c>
      <c r="D1580" t="s">
        <v>81</v>
      </c>
      <c r="E1580" t="s">
        <v>518</v>
      </c>
      <c r="F1580" t="s">
        <v>519</v>
      </c>
      <c r="G1580">
        <v>0.96951980815759098</v>
      </c>
      <c r="H1580">
        <v>0.99378252431984704</v>
      </c>
      <c r="I1580">
        <v>0.21299999999999999</v>
      </c>
      <c r="J1580">
        <v>0.31</v>
      </c>
      <c r="K1580" t="s">
        <v>212</v>
      </c>
      <c r="L1580" s="31">
        <v>2.0000000000000001E-25</v>
      </c>
    </row>
    <row r="1581" spans="1:12" x14ac:dyDescent="0.3">
      <c r="A1581" t="s">
        <v>95</v>
      </c>
      <c r="B1581" t="s">
        <v>547</v>
      </c>
      <c r="C1581">
        <v>29875488</v>
      </c>
      <c r="D1581" t="s">
        <v>81</v>
      </c>
      <c r="E1581" t="s">
        <v>518</v>
      </c>
      <c r="F1581" t="s">
        <v>519</v>
      </c>
      <c r="G1581">
        <v>0.96951980815759098</v>
      </c>
      <c r="H1581">
        <v>0.99378252431984704</v>
      </c>
      <c r="I1581">
        <v>0.21299999999999999</v>
      </c>
      <c r="J1581">
        <v>0.71</v>
      </c>
      <c r="K1581" t="s">
        <v>184</v>
      </c>
      <c r="L1581" s="31">
        <v>1.9999999999999998E-145</v>
      </c>
    </row>
    <row r="1582" spans="1:12" x14ac:dyDescent="0.3">
      <c r="A1582" t="s">
        <v>95</v>
      </c>
      <c r="B1582" t="s">
        <v>548</v>
      </c>
      <c r="C1582">
        <v>29875488</v>
      </c>
      <c r="D1582" t="s">
        <v>81</v>
      </c>
      <c r="E1582" t="s">
        <v>518</v>
      </c>
      <c r="F1582" t="s">
        <v>519</v>
      </c>
      <c r="G1582">
        <v>0.96951980815759098</v>
      </c>
      <c r="H1582">
        <v>0.99378252431984704</v>
      </c>
      <c r="I1582">
        <v>0.21299999999999999</v>
      </c>
      <c r="J1582">
        <v>0.4</v>
      </c>
      <c r="K1582" t="s">
        <v>243</v>
      </c>
      <c r="L1582" s="31">
        <v>2.0000000000000001E-42</v>
      </c>
    </row>
    <row r="1583" spans="1:12" x14ac:dyDescent="0.3">
      <c r="A1583" t="s">
        <v>95</v>
      </c>
      <c r="B1583" t="s">
        <v>549</v>
      </c>
      <c r="C1583">
        <v>29875488</v>
      </c>
      <c r="D1583" t="s">
        <v>81</v>
      </c>
      <c r="E1583" t="s">
        <v>518</v>
      </c>
      <c r="F1583" t="s">
        <v>519</v>
      </c>
      <c r="G1583">
        <v>0.96951980815759098</v>
      </c>
      <c r="H1583">
        <v>0.99378252431984704</v>
      </c>
      <c r="I1583">
        <v>0.21299999999999999</v>
      </c>
      <c r="J1583">
        <v>0.5</v>
      </c>
      <c r="K1583" t="s">
        <v>287</v>
      </c>
      <c r="L1583" s="31">
        <v>3E-68</v>
      </c>
    </row>
    <row r="1584" spans="1:12" x14ac:dyDescent="0.3">
      <c r="A1584" t="s">
        <v>95</v>
      </c>
      <c r="B1584" t="s">
        <v>550</v>
      </c>
      <c r="C1584">
        <v>29875488</v>
      </c>
      <c r="D1584" t="s">
        <v>81</v>
      </c>
      <c r="E1584" t="s">
        <v>518</v>
      </c>
      <c r="F1584" t="s">
        <v>519</v>
      </c>
      <c r="G1584">
        <v>0.96951980815759098</v>
      </c>
      <c r="H1584">
        <v>0.99378252431984704</v>
      </c>
      <c r="I1584">
        <v>0.21299999999999999</v>
      </c>
      <c r="J1584">
        <v>0.53</v>
      </c>
      <c r="K1584" t="s">
        <v>198</v>
      </c>
      <c r="L1584" s="31">
        <v>1.9999999999999999E-75</v>
      </c>
    </row>
    <row r="1585" spans="1:12" x14ac:dyDescent="0.3">
      <c r="A1585" t="s">
        <v>95</v>
      </c>
      <c r="B1585" t="s">
        <v>551</v>
      </c>
      <c r="C1585">
        <v>29875488</v>
      </c>
      <c r="D1585" t="s">
        <v>81</v>
      </c>
      <c r="E1585" t="s">
        <v>518</v>
      </c>
      <c r="F1585" t="s">
        <v>519</v>
      </c>
      <c r="G1585">
        <v>0.96951980815759098</v>
      </c>
      <c r="H1585">
        <v>0.99378252431984704</v>
      </c>
      <c r="I1585">
        <v>0.21299999999999999</v>
      </c>
      <c r="J1585">
        <v>0.64</v>
      </c>
      <c r="K1585" t="s">
        <v>405</v>
      </c>
      <c r="L1585" s="31">
        <v>3.0000000000000003E-116</v>
      </c>
    </row>
    <row r="1586" spans="1:12" x14ac:dyDescent="0.3">
      <c r="A1586" t="s">
        <v>95</v>
      </c>
      <c r="B1586" t="s">
        <v>552</v>
      </c>
      <c r="C1586">
        <v>29875488</v>
      </c>
      <c r="D1586" t="s">
        <v>81</v>
      </c>
      <c r="E1586" t="s">
        <v>518</v>
      </c>
      <c r="F1586" t="s">
        <v>519</v>
      </c>
      <c r="G1586">
        <v>0.96951980815759098</v>
      </c>
      <c r="H1586">
        <v>0.99378252431984704</v>
      </c>
      <c r="I1586">
        <v>0.21299999999999999</v>
      </c>
      <c r="J1586">
        <v>0.28999999999999998</v>
      </c>
      <c r="K1586" t="s">
        <v>309</v>
      </c>
      <c r="L1586" s="31">
        <v>2.0000000000000001E-22</v>
      </c>
    </row>
    <row r="1587" spans="1:12" x14ac:dyDescent="0.3">
      <c r="A1587" t="s">
        <v>95</v>
      </c>
      <c r="B1587" t="s">
        <v>553</v>
      </c>
      <c r="C1587">
        <v>29875488</v>
      </c>
      <c r="D1587" t="s">
        <v>81</v>
      </c>
      <c r="E1587" t="s">
        <v>518</v>
      </c>
      <c r="F1587" t="s">
        <v>519</v>
      </c>
      <c r="G1587">
        <v>0.96951980815759098</v>
      </c>
      <c r="H1587">
        <v>0.99378252431984704</v>
      </c>
      <c r="I1587">
        <v>0.21299999999999999</v>
      </c>
      <c r="J1587">
        <v>0.45</v>
      </c>
      <c r="K1587" t="s">
        <v>231</v>
      </c>
      <c r="L1587" s="31">
        <v>1E-53</v>
      </c>
    </row>
    <row r="1588" spans="1:12" x14ac:dyDescent="0.3">
      <c r="A1588" t="s">
        <v>95</v>
      </c>
      <c r="B1588" t="s">
        <v>554</v>
      </c>
      <c r="C1588">
        <v>29875488</v>
      </c>
      <c r="D1588" t="s">
        <v>81</v>
      </c>
      <c r="E1588" t="s">
        <v>518</v>
      </c>
      <c r="F1588" t="s">
        <v>519</v>
      </c>
      <c r="G1588">
        <v>0.96951980815759098</v>
      </c>
      <c r="H1588">
        <v>0.99378252431984704</v>
      </c>
      <c r="I1588">
        <v>0.21299999999999999</v>
      </c>
      <c r="J1588">
        <v>0.66</v>
      </c>
      <c r="K1588" t="s">
        <v>295</v>
      </c>
      <c r="L1588" s="31">
        <v>1.9999999999999999E-124</v>
      </c>
    </row>
    <row r="1589" spans="1:12" x14ac:dyDescent="0.3">
      <c r="A1589" t="s">
        <v>95</v>
      </c>
      <c r="B1589" t="s">
        <v>555</v>
      </c>
      <c r="C1589">
        <v>29875488</v>
      </c>
      <c r="D1589" t="s">
        <v>81</v>
      </c>
      <c r="E1589" t="s">
        <v>518</v>
      </c>
      <c r="F1589" t="s">
        <v>519</v>
      </c>
      <c r="G1589">
        <v>0.96951980815759098</v>
      </c>
      <c r="H1589">
        <v>0.99378252431984704</v>
      </c>
      <c r="I1589">
        <v>0.21299999999999999</v>
      </c>
      <c r="J1589">
        <v>0.75</v>
      </c>
      <c r="K1589" t="s">
        <v>479</v>
      </c>
      <c r="L1589" s="31">
        <v>9.9999999999999998E-171</v>
      </c>
    </row>
    <row r="1590" spans="1:12" x14ac:dyDescent="0.3">
      <c r="A1590" t="s">
        <v>95</v>
      </c>
      <c r="B1590" t="s">
        <v>556</v>
      </c>
      <c r="C1590">
        <v>29875488</v>
      </c>
      <c r="D1590" t="s">
        <v>81</v>
      </c>
      <c r="E1590" t="s">
        <v>518</v>
      </c>
      <c r="F1590" t="s">
        <v>519</v>
      </c>
      <c r="G1590">
        <v>0.96951980815759098</v>
      </c>
      <c r="H1590">
        <v>0.99378252431984704</v>
      </c>
      <c r="I1590">
        <v>0.21299999999999999</v>
      </c>
      <c r="J1590">
        <v>0.56000000000000005</v>
      </c>
      <c r="K1590" t="s">
        <v>360</v>
      </c>
      <c r="L1590" s="31">
        <v>5.0000000000000004E-87</v>
      </c>
    </row>
    <row r="1591" spans="1:12" x14ac:dyDescent="0.3">
      <c r="A1591" t="s">
        <v>95</v>
      </c>
      <c r="B1591" t="s">
        <v>557</v>
      </c>
      <c r="C1591">
        <v>29875488</v>
      </c>
      <c r="D1591" t="s">
        <v>81</v>
      </c>
      <c r="E1591" t="s">
        <v>518</v>
      </c>
      <c r="F1591" t="s">
        <v>519</v>
      </c>
      <c r="G1591">
        <v>0.96951980815759098</v>
      </c>
      <c r="H1591">
        <v>0.99378252431984704</v>
      </c>
      <c r="I1591">
        <v>0.21299999999999999</v>
      </c>
      <c r="J1591">
        <v>0.69</v>
      </c>
      <c r="K1591" t="s">
        <v>394</v>
      </c>
      <c r="L1591" s="31">
        <v>2E-140</v>
      </c>
    </row>
    <row r="1592" spans="1:12" x14ac:dyDescent="0.3">
      <c r="A1592" t="s">
        <v>95</v>
      </c>
      <c r="B1592" t="s">
        <v>558</v>
      </c>
      <c r="C1592">
        <v>29875488</v>
      </c>
      <c r="D1592" t="s">
        <v>81</v>
      </c>
      <c r="E1592" t="s">
        <v>518</v>
      </c>
      <c r="F1592" t="s">
        <v>519</v>
      </c>
      <c r="G1592">
        <v>0.96951980815759098</v>
      </c>
      <c r="H1592">
        <v>0.99378252431984704</v>
      </c>
      <c r="I1592">
        <v>0.21299999999999999</v>
      </c>
      <c r="J1592">
        <v>0.86</v>
      </c>
      <c r="K1592" t="s">
        <v>559</v>
      </c>
      <c r="L1592" s="31">
        <v>5.9999999999999996E-239</v>
      </c>
    </row>
    <row r="1593" spans="1:12" x14ac:dyDescent="0.3">
      <c r="A1593" t="s">
        <v>95</v>
      </c>
      <c r="B1593" t="s">
        <v>560</v>
      </c>
      <c r="C1593">
        <v>29875488</v>
      </c>
      <c r="D1593" t="s">
        <v>81</v>
      </c>
      <c r="E1593" t="s">
        <v>518</v>
      </c>
      <c r="F1593" t="s">
        <v>519</v>
      </c>
      <c r="G1593">
        <v>0.96951980815759098</v>
      </c>
      <c r="H1593">
        <v>0.99378252431984704</v>
      </c>
      <c r="I1593">
        <v>0.21299999999999999</v>
      </c>
      <c r="J1593">
        <v>0.47</v>
      </c>
      <c r="K1593" t="s">
        <v>351</v>
      </c>
      <c r="L1593" s="31">
        <v>2.0000000000000001E-59</v>
      </c>
    </row>
    <row r="1594" spans="1:12" x14ac:dyDescent="0.3">
      <c r="A1594" t="s">
        <v>95</v>
      </c>
      <c r="B1594" t="s">
        <v>561</v>
      </c>
      <c r="C1594">
        <v>29875488</v>
      </c>
      <c r="D1594" t="s">
        <v>81</v>
      </c>
      <c r="E1594" t="s">
        <v>518</v>
      </c>
      <c r="F1594" t="s">
        <v>519</v>
      </c>
      <c r="G1594">
        <v>0.96951980815759098</v>
      </c>
      <c r="H1594">
        <v>0.99378252431984704</v>
      </c>
      <c r="I1594">
        <v>0.21299999999999999</v>
      </c>
      <c r="J1594">
        <v>0.61</v>
      </c>
      <c r="K1594" t="s">
        <v>236</v>
      </c>
      <c r="L1594" s="31">
        <v>1.9999999999999999E-103</v>
      </c>
    </row>
    <row r="1595" spans="1:12" x14ac:dyDescent="0.3">
      <c r="A1595" t="s">
        <v>95</v>
      </c>
      <c r="B1595" t="s">
        <v>562</v>
      </c>
      <c r="C1595">
        <v>29875488</v>
      </c>
      <c r="D1595" t="s">
        <v>81</v>
      </c>
      <c r="E1595" t="s">
        <v>518</v>
      </c>
      <c r="F1595" t="s">
        <v>519</v>
      </c>
      <c r="G1595">
        <v>0.96951980815759098</v>
      </c>
      <c r="H1595">
        <v>0.99378252431984704</v>
      </c>
      <c r="I1595">
        <v>0.21299999999999999</v>
      </c>
      <c r="J1595">
        <v>0.39</v>
      </c>
      <c r="K1595" t="s">
        <v>165</v>
      </c>
      <c r="L1595" s="31">
        <v>2E-41</v>
      </c>
    </row>
    <row r="1596" spans="1:12" x14ac:dyDescent="0.3">
      <c r="A1596" t="s">
        <v>95</v>
      </c>
      <c r="B1596" t="s">
        <v>558</v>
      </c>
      <c r="C1596">
        <v>29875488</v>
      </c>
      <c r="D1596" t="s">
        <v>81</v>
      </c>
      <c r="E1596" t="s">
        <v>518</v>
      </c>
      <c r="F1596" t="s">
        <v>519</v>
      </c>
      <c r="G1596">
        <v>0.96951980815759098</v>
      </c>
      <c r="H1596">
        <v>0.99378252431984704</v>
      </c>
      <c r="I1596">
        <v>0.21299999999999999</v>
      </c>
      <c r="J1596">
        <v>0.87</v>
      </c>
      <c r="K1596" t="s">
        <v>563</v>
      </c>
      <c r="L1596" s="31">
        <v>6.9999999999999998E-244</v>
      </c>
    </row>
    <row r="1597" spans="1:12" x14ac:dyDescent="0.3">
      <c r="A1597" t="s">
        <v>95</v>
      </c>
      <c r="B1597" t="s">
        <v>564</v>
      </c>
      <c r="C1597">
        <v>29875488</v>
      </c>
      <c r="D1597" t="s">
        <v>81</v>
      </c>
      <c r="E1597" t="s">
        <v>518</v>
      </c>
      <c r="F1597" t="s">
        <v>519</v>
      </c>
      <c r="G1597">
        <v>0.96951980815759098</v>
      </c>
      <c r="H1597">
        <v>0.99378252431984704</v>
      </c>
      <c r="I1597">
        <v>0.21299999999999999</v>
      </c>
      <c r="J1597">
        <v>0.26</v>
      </c>
      <c r="K1597" t="s">
        <v>167</v>
      </c>
      <c r="L1597" s="31">
        <v>1.0000000000000001E-18</v>
      </c>
    </row>
    <row r="1598" spans="1:12" x14ac:dyDescent="0.3">
      <c r="A1598" t="s">
        <v>95</v>
      </c>
      <c r="B1598" t="s">
        <v>565</v>
      </c>
      <c r="C1598">
        <v>29875488</v>
      </c>
      <c r="D1598" t="s">
        <v>81</v>
      </c>
      <c r="E1598" t="s">
        <v>518</v>
      </c>
      <c r="F1598" t="s">
        <v>519</v>
      </c>
      <c r="G1598">
        <v>0.96951980815759098</v>
      </c>
      <c r="H1598">
        <v>0.99378252431984704</v>
      </c>
      <c r="I1598">
        <v>0.21299999999999999</v>
      </c>
      <c r="J1598">
        <v>0.6</v>
      </c>
      <c r="K1598" t="s">
        <v>200</v>
      </c>
      <c r="L1598" s="31">
        <v>1E-100</v>
      </c>
    </row>
    <row r="1599" spans="1:12" x14ac:dyDescent="0.3">
      <c r="A1599" t="s">
        <v>95</v>
      </c>
      <c r="B1599" t="s">
        <v>497</v>
      </c>
      <c r="C1599">
        <v>29875488</v>
      </c>
      <c r="D1599" t="s">
        <v>81</v>
      </c>
      <c r="E1599" t="s">
        <v>518</v>
      </c>
      <c r="F1599" t="s">
        <v>519</v>
      </c>
      <c r="G1599">
        <v>0.96951980815759098</v>
      </c>
      <c r="H1599">
        <v>0.99378252431984704</v>
      </c>
      <c r="I1599">
        <v>0.21299999999999999</v>
      </c>
      <c r="J1599">
        <v>0.77</v>
      </c>
      <c r="K1599" t="s">
        <v>566</v>
      </c>
      <c r="L1599" s="31">
        <v>7.0000000000000001E-180</v>
      </c>
    </row>
    <row r="1600" spans="1:12" x14ac:dyDescent="0.3">
      <c r="A1600" t="s">
        <v>95</v>
      </c>
      <c r="B1600" t="s">
        <v>567</v>
      </c>
      <c r="C1600">
        <v>29875488</v>
      </c>
      <c r="D1600" t="s">
        <v>81</v>
      </c>
      <c r="E1600" t="s">
        <v>518</v>
      </c>
      <c r="F1600" t="s">
        <v>519</v>
      </c>
      <c r="G1600">
        <v>0.96951980815759098</v>
      </c>
      <c r="H1600">
        <v>0.99378252431984704</v>
      </c>
      <c r="I1600">
        <v>0.21299999999999999</v>
      </c>
      <c r="J1600">
        <v>0.76</v>
      </c>
      <c r="K1600" t="s">
        <v>568</v>
      </c>
      <c r="L1600" s="31">
        <v>8E-174</v>
      </c>
    </row>
    <row r="1601" spans="1:12" x14ac:dyDescent="0.3">
      <c r="A1601" t="s">
        <v>95</v>
      </c>
      <c r="B1601" t="s">
        <v>569</v>
      </c>
      <c r="C1601">
        <v>29875488</v>
      </c>
      <c r="D1601" t="s">
        <v>81</v>
      </c>
      <c r="E1601" t="s">
        <v>518</v>
      </c>
      <c r="F1601" t="s">
        <v>519</v>
      </c>
      <c r="G1601">
        <v>0.96951980815759098</v>
      </c>
      <c r="H1601">
        <v>0.99378252431984704</v>
      </c>
      <c r="I1601">
        <v>0.21299999999999999</v>
      </c>
      <c r="J1601">
        <v>0.65</v>
      </c>
      <c r="K1601" t="s">
        <v>364</v>
      </c>
      <c r="L1601" s="31">
        <v>6.0000000000000002E-120</v>
      </c>
    </row>
    <row r="1602" spans="1:12" x14ac:dyDescent="0.3">
      <c r="A1602" t="s">
        <v>95</v>
      </c>
      <c r="B1602" t="s">
        <v>305</v>
      </c>
      <c r="C1602">
        <v>29875488</v>
      </c>
      <c r="D1602" t="s">
        <v>81</v>
      </c>
      <c r="E1602" t="s">
        <v>518</v>
      </c>
      <c r="F1602" t="s">
        <v>519</v>
      </c>
      <c r="G1602">
        <v>0.96951980815759098</v>
      </c>
      <c r="H1602">
        <v>0.99378252431984704</v>
      </c>
      <c r="I1602">
        <v>0.21299999999999999</v>
      </c>
      <c r="J1602">
        <v>0.63</v>
      </c>
      <c r="K1602" t="s">
        <v>342</v>
      </c>
      <c r="L1602" s="31">
        <v>4.0000000000000002E-114</v>
      </c>
    </row>
    <row r="1603" spans="1:12" x14ac:dyDescent="0.3">
      <c r="A1603" t="s">
        <v>95</v>
      </c>
      <c r="B1603" t="s">
        <v>570</v>
      </c>
      <c r="C1603">
        <v>29875488</v>
      </c>
      <c r="D1603" t="s">
        <v>81</v>
      </c>
      <c r="E1603" t="s">
        <v>518</v>
      </c>
      <c r="F1603" t="s">
        <v>519</v>
      </c>
      <c r="G1603">
        <v>0.96951980815759098</v>
      </c>
      <c r="H1603">
        <v>0.99378252431984704</v>
      </c>
      <c r="I1603">
        <v>0.21299999999999999</v>
      </c>
      <c r="J1603">
        <v>0.6</v>
      </c>
      <c r="K1603" t="s">
        <v>200</v>
      </c>
      <c r="L1603" s="31">
        <v>6.0000000000000001E-100</v>
      </c>
    </row>
    <row r="1604" spans="1:12" x14ac:dyDescent="0.3">
      <c r="A1604" t="s">
        <v>95</v>
      </c>
      <c r="B1604" t="s">
        <v>571</v>
      </c>
      <c r="C1604">
        <v>29875488</v>
      </c>
      <c r="D1604" t="s">
        <v>81</v>
      </c>
      <c r="E1604" t="s">
        <v>518</v>
      </c>
      <c r="F1604" t="s">
        <v>519</v>
      </c>
      <c r="G1604">
        <v>0.96951980815759098</v>
      </c>
      <c r="H1604">
        <v>0.99378252431984704</v>
      </c>
      <c r="I1604">
        <v>0.21299999999999999</v>
      </c>
      <c r="J1604">
        <v>0.68</v>
      </c>
      <c r="K1604" t="s">
        <v>572</v>
      </c>
      <c r="L1604" s="31">
        <v>6.9999999999999997E-135</v>
      </c>
    </row>
    <row r="1605" spans="1:12" x14ac:dyDescent="0.3">
      <c r="A1605" t="s">
        <v>95</v>
      </c>
      <c r="B1605" t="s">
        <v>573</v>
      </c>
      <c r="C1605">
        <v>29875488</v>
      </c>
      <c r="D1605" t="s">
        <v>81</v>
      </c>
      <c r="E1605" t="s">
        <v>518</v>
      </c>
      <c r="F1605" t="s">
        <v>519</v>
      </c>
      <c r="G1605">
        <v>0.96951980815759098</v>
      </c>
      <c r="H1605">
        <v>0.99378252431984704</v>
      </c>
      <c r="I1605">
        <v>0.21299999999999999</v>
      </c>
      <c r="J1605">
        <v>0.33</v>
      </c>
      <c r="K1605" t="s">
        <v>281</v>
      </c>
      <c r="L1605" s="31">
        <v>1.9999999999999999E-28</v>
      </c>
    </row>
    <row r="1606" spans="1:12" x14ac:dyDescent="0.3">
      <c r="A1606" t="s">
        <v>95</v>
      </c>
      <c r="B1606" t="s">
        <v>574</v>
      </c>
      <c r="C1606">
        <v>29875488</v>
      </c>
      <c r="D1606" t="s">
        <v>81</v>
      </c>
      <c r="E1606" t="s">
        <v>518</v>
      </c>
      <c r="F1606" t="s">
        <v>519</v>
      </c>
      <c r="G1606">
        <v>0.96951980815759098</v>
      </c>
      <c r="H1606">
        <v>0.99378252431984704</v>
      </c>
      <c r="I1606">
        <v>0.21299999999999999</v>
      </c>
      <c r="J1606">
        <v>0.65</v>
      </c>
      <c r="K1606" t="s">
        <v>364</v>
      </c>
      <c r="L1606" s="31">
        <v>2E-121</v>
      </c>
    </row>
    <row r="1607" spans="1:12" x14ac:dyDescent="0.3">
      <c r="A1607" t="s">
        <v>95</v>
      </c>
      <c r="B1607" t="s">
        <v>575</v>
      </c>
      <c r="C1607">
        <v>29875488</v>
      </c>
      <c r="D1607" t="s">
        <v>81</v>
      </c>
      <c r="E1607" t="s">
        <v>518</v>
      </c>
      <c r="F1607" t="s">
        <v>519</v>
      </c>
      <c r="G1607">
        <v>0.96951980815759098</v>
      </c>
      <c r="H1607">
        <v>0.99378252431984704</v>
      </c>
      <c r="I1607">
        <v>0.21299999999999999</v>
      </c>
      <c r="J1607">
        <v>0.69</v>
      </c>
      <c r="K1607" t="s">
        <v>394</v>
      </c>
      <c r="L1607" s="31">
        <v>1E-139</v>
      </c>
    </row>
    <row r="1608" spans="1:12" x14ac:dyDescent="0.3">
      <c r="A1608" t="s">
        <v>95</v>
      </c>
      <c r="B1608" t="s">
        <v>450</v>
      </c>
      <c r="C1608">
        <v>29875488</v>
      </c>
      <c r="D1608" t="s">
        <v>81</v>
      </c>
      <c r="E1608" t="s">
        <v>518</v>
      </c>
      <c r="F1608" t="s">
        <v>519</v>
      </c>
      <c r="G1608">
        <v>0.96951980815759098</v>
      </c>
      <c r="H1608">
        <v>0.99378252431984704</v>
      </c>
      <c r="I1608">
        <v>0.21299999999999999</v>
      </c>
      <c r="J1608">
        <v>0.23</v>
      </c>
      <c r="K1608" t="s">
        <v>180</v>
      </c>
      <c r="L1608" s="31">
        <v>2E-14</v>
      </c>
    </row>
    <row r="1609" spans="1:12" x14ac:dyDescent="0.3">
      <c r="A1609" t="s">
        <v>95</v>
      </c>
      <c r="B1609" t="s">
        <v>576</v>
      </c>
      <c r="C1609">
        <v>29875488</v>
      </c>
      <c r="D1609" t="s">
        <v>81</v>
      </c>
      <c r="E1609" t="s">
        <v>518</v>
      </c>
      <c r="F1609" t="s">
        <v>519</v>
      </c>
      <c r="G1609">
        <v>0.96951980815759098</v>
      </c>
      <c r="H1609">
        <v>0.99378252431984704</v>
      </c>
      <c r="I1609">
        <v>0.21299999999999999</v>
      </c>
      <c r="J1609">
        <v>0.63</v>
      </c>
      <c r="K1609" t="s">
        <v>342</v>
      </c>
      <c r="L1609" s="31">
        <v>2.0000000000000001E-110</v>
      </c>
    </row>
    <row r="1610" spans="1:12" x14ac:dyDescent="0.3">
      <c r="A1610" t="s">
        <v>95</v>
      </c>
      <c r="B1610" t="s">
        <v>577</v>
      </c>
      <c r="C1610">
        <v>29875488</v>
      </c>
      <c r="D1610" t="s">
        <v>81</v>
      </c>
      <c r="E1610" t="s">
        <v>518</v>
      </c>
      <c r="F1610" t="s">
        <v>519</v>
      </c>
      <c r="G1610">
        <v>0.96951980815759098</v>
      </c>
      <c r="H1610">
        <v>0.99378252431984704</v>
      </c>
      <c r="I1610">
        <v>0.21299999999999999</v>
      </c>
      <c r="J1610">
        <v>0.51</v>
      </c>
      <c r="K1610" t="s">
        <v>333</v>
      </c>
      <c r="L1610" s="31">
        <v>5.0000000000000003E-69</v>
      </c>
    </row>
    <row r="1611" spans="1:12" x14ac:dyDescent="0.3">
      <c r="A1611" t="s">
        <v>95</v>
      </c>
      <c r="B1611" t="s">
        <v>578</v>
      </c>
      <c r="C1611">
        <v>29875488</v>
      </c>
      <c r="D1611" t="s">
        <v>81</v>
      </c>
      <c r="E1611" t="s">
        <v>518</v>
      </c>
      <c r="F1611" t="s">
        <v>519</v>
      </c>
      <c r="G1611">
        <v>0.96951980815759098</v>
      </c>
      <c r="H1611">
        <v>0.99378252431984704</v>
      </c>
      <c r="I1611">
        <v>0.21299999999999999</v>
      </c>
      <c r="J1611">
        <v>0.59</v>
      </c>
      <c r="K1611" t="s">
        <v>382</v>
      </c>
      <c r="L1611" s="31">
        <v>3.9999999999999998E-98</v>
      </c>
    </row>
    <row r="1612" spans="1:12" x14ac:dyDescent="0.3">
      <c r="A1612" t="s">
        <v>95</v>
      </c>
      <c r="B1612" t="s">
        <v>579</v>
      </c>
      <c r="C1612">
        <v>29875488</v>
      </c>
      <c r="D1612" t="s">
        <v>81</v>
      </c>
      <c r="E1612" t="s">
        <v>518</v>
      </c>
      <c r="F1612" t="s">
        <v>519</v>
      </c>
      <c r="G1612">
        <v>0.96951980815759098</v>
      </c>
      <c r="H1612">
        <v>0.99378252431984704</v>
      </c>
      <c r="I1612">
        <v>0.21299999999999999</v>
      </c>
      <c r="J1612">
        <v>0.62</v>
      </c>
      <c r="K1612" t="s">
        <v>397</v>
      </c>
      <c r="L1612" s="31">
        <v>2.9999999999999999E-108</v>
      </c>
    </row>
    <row r="1613" spans="1:12" x14ac:dyDescent="0.3">
      <c r="A1613" t="s">
        <v>95</v>
      </c>
      <c r="B1613" t="s">
        <v>580</v>
      </c>
      <c r="C1613">
        <v>29875488</v>
      </c>
      <c r="D1613" t="s">
        <v>81</v>
      </c>
      <c r="E1613" t="s">
        <v>518</v>
      </c>
      <c r="F1613" t="s">
        <v>519</v>
      </c>
      <c r="G1613">
        <v>0.96951980815759098</v>
      </c>
      <c r="H1613">
        <v>0.99378252431984704</v>
      </c>
      <c r="I1613">
        <v>0.21299999999999999</v>
      </c>
      <c r="J1613">
        <v>0.22</v>
      </c>
      <c r="K1613">
        <f>-0.16--0.28</f>
        <v>0.12000000000000002</v>
      </c>
      <c r="L1613" s="31">
        <v>2.0000000000000001E-13</v>
      </c>
    </row>
    <row r="1614" spans="1:12" x14ac:dyDescent="0.3">
      <c r="A1614" t="s">
        <v>95</v>
      </c>
      <c r="B1614" t="s">
        <v>581</v>
      </c>
      <c r="C1614">
        <v>29875488</v>
      </c>
      <c r="D1614" t="s">
        <v>81</v>
      </c>
      <c r="E1614" t="s">
        <v>518</v>
      </c>
      <c r="F1614" t="s">
        <v>519</v>
      </c>
      <c r="G1614">
        <v>0.96951980815759098</v>
      </c>
      <c r="H1614">
        <v>0.99378252431984704</v>
      </c>
      <c r="I1614">
        <v>0.21299999999999999</v>
      </c>
      <c r="J1614">
        <v>0.66</v>
      </c>
      <c r="K1614" t="s">
        <v>295</v>
      </c>
      <c r="L1614" s="31">
        <v>9.0000000000000005E-126</v>
      </c>
    </row>
    <row r="1615" spans="1:12" x14ac:dyDescent="0.3">
      <c r="A1615" t="s">
        <v>95</v>
      </c>
      <c r="B1615" t="s">
        <v>582</v>
      </c>
      <c r="C1615">
        <v>29875488</v>
      </c>
      <c r="D1615" t="s">
        <v>81</v>
      </c>
      <c r="E1615" t="s">
        <v>518</v>
      </c>
      <c r="F1615" t="s">
        <v>519</v>
      </c>
      <c r="G1615">
        <v>0.96951980815759098</v>
      </c>
      <c r="H1615">
        <v>0.99378252431984704</v>
      </c>
      <c r="I1615">
        <v>0.21299999999999999</v>
      </c>
      <c r="J1615">
        <v>0.61</v>
      </c>
      <c r="K1615" t="s">
        <v>236</v>
      </c>
      <c r="L1615" s="31">
        <v>9E-103</v>
      </c>
    </row>
    <row r="1616" spans="1:12" x14ac:dyDescent="0.3">
      <c r="A1616" t="s">
        <v>95</v>
      </c>
      <c r="B1616" t="s">
        <v>583</v>
      </c>
      <c r="C1616">
        <v>29875488</v>
      </c>
      <c r="D1616" t="s">
        <v>81</v>
      </c>
      <c r="E1616" t="s">
        <v>518</v>
      </c>
      <c r="F1616" t="s">
        <v>519</v>
      </c>
      <c r="G1616">
        <v>0.96951980815759098</v>
      </c>
      <c r="H1616">
        <v>0.99378252431984704</v>
      </c>
      <c r="I1616">
        <v>0.21299999999999999</v>
      </c>
      <c r="J1616">
        <v>0.54</v>
      </c>
      <c r="K1616" t="s">
        <v>233</v>
      </c>
      <c r="L1616" s="31">
        <v>6.9999999999999997E-81</v>
      </c>
    </row>
    <row r="1617" spans="1:12" x14ac:dyDescent="0.3">
      <c r="A1617" t="s">
        <v>95</v>
      </c>
      <c r="B1617" t="s">
        <v>584</v>
      </c>
      <c r="C1617">
        <v>29875488</v>
      </c>
      <c r="D1617" t="s">
        <v>81</v>
      </c>
      <c r="E1617" t="s">
        <v>518</v>
      </c>
      <c r="F1617" t="s">
        <v>519</v>
      </c>
      <c r="G1617">
        <v>0.96951980815759098</v>
      </c>
      <c r="H1617">
        <v>0.99378252431984704</v>
      </c>
      <c r="I1617">
        <v>0.21299999999999999</v>
      </c>
      <c r="J1617">
        <v>0.56999999999999995</v>
      </c>
      <c r="K1617" t="s">
        <v>306</v>
      </c>
      <c r="L1617" s="31">
        <v>3.0000000000000002E-90</v>
      </c>
    </row>
    <row r="1618" spans="1:12" x14ac:dyDescent="0.3">
      <c r="A1618" t="s">
        <v>95</v>
      </c>
      <c r="B1618" t="s">
        <v>585</v>
      </c>
      <c r="C1618">
        <v>29875488</v>
      </c>
      <c r="D1618" t="s">
        <v>81</v>
      </c>
      <c r="E1618" t="s">
        <v>518</v>
      </c>
      <c r="F1618" t="s">
        <v>519</v>
      </c>
      <c r="G1618">
        <v>0.96951980815759098</v>
      </c>
      <c r="H1618">
        <v>0.99378252431984704</v>
      </c>
      <c r="I1618">
        <v>0.21299999999999999</v>
      </c>
      <c r="J1618">
        <v>0.68</v>
      </c>
      <c r="K1618" t="s">
        <v>572</v>
      </c>
      <c r="L1618" s="31">
        <v>2E-132</v>
      </c>
    </row>
    <row r="1619" spans="1:12" x14ac:dyDescent="0.3">
      <c r="A1619" t="s">
        <v>95</v>
      </c>
      <c r="B1619" t="s">
        <v>586</v>
      </c>
      <c r="C1619">
        <v>37596262</v>
      </c>
      <c r="D1619" t="s">
        <v>81</v>
      </c>
      <c r="E1619" t="s">
        <v>518</v>
      </c>
      <c r="F1619" t="s">
        <v>519</v>
      </c>
      <c r="G1619">
        <v>0.96951980815759098</v>
      </c>
      <c r="H1619">
        <v>0.99378252431984704</v>
      </c>
      <c r="I1619">
        <v>0.2084</v>
      </c>
      <c r="J1619">
        <v>0.293043</v>
      </c>
      <c r="K1619" t="s">
        <v>587</v>
      </c>
      <c r="L1619" s="31">
        <v>1.0000000000000001E-250</v>
      </c>
    </row>
    <row r="1620" spans="1:12" x14ac:dyDescent="0.3">
      <c r="A1620" t="s">
        <v>95</v>
      </c>
      <c r="B1620" t="s">
        <v>588</v>
      </c>
      <c r="C1620">
        <v>37596262</v>
      </c>
      <c r="D1620" t="s">
        <v>81</v>
      </c>
      <c r="E1620" t="s">
        <v>518</v>
      </c>
      <c r="F1620" t="s">
        <v>519</v>
      </c>
      <c r="G1620">
        <v>0.96951980815759098</v>
      </c>
      <c r="H1620">
        <v>0.99378252431984704</v>
      </c>
      <c r="I1620">
        <v>0.2102</v>
      </c>
      <c r="J1620">
        <v>0.286825</v>
      </c>
      <c r="K1620" t="s">
        <v>589</v>
      </c>
      <c r="L1620" s="31">
        <v>3.0000000000000001E-191</v>
      </c>
    </row>
    <row r="1621" spans="1:12" x14ac:dyDescent="0.3">
      <c r="A1621" t="s">
        <v>95</v>
      </c>
      <c r="B1621" t="s">
        <v>590</v>
      </c>
      <c r="C1621">
        <v>37596262</v>
      </c>
      <c r="D1621" t="s">
        <v>81</v>
      </c>
      <c r="E1621" t="s">
        <v>518</v>
      </c>
      <c r="F1621" t="s">
        <v>519</v>
      </c>
      <c r="G1621">
        <v>0.96951980815759098</v>
      </c>
      <c r="H1621">
        <v>0.99378252431984704</v>
      </c>
      <c r="I1621">
        <v>0.2102</v>
      </c>
      <c r="J1621">
        <v>0.128327</v>
      </c>
      <c r="K1621" t="s">
        <v>591</v>
      </c>
      <c r="L1621" s="31">
        <v>7.9999999999999994E-40</v>
      </c>
    </row>
    <row r="1622" spans="1:12" x14ac:dyDescent="0.3">
      <c r="A1622" t="s">
        <v>95</v>
      </c>
      <c r="B1622" t="s">
        <v>592</v>
      </c>
      <c r="C1622">
        <v>37596262</v>
      </c>
      <c r="D1622" t="s">
        <v>81</v>
      </c>
      <c r="E1622" t="s">
        <v>518</v>
      </c>
      <c r="F1622" t="s">
        <v>519</v>
      </c>
      <c r="G1622">
        <v>0.96951980815759098</v>
      </c>
      <c r="H1622">
        <v>0.99378252431984704</v>
      </c>
      <c r="I1622">
        <v>0.21010000000000001</v>
      </c>
      <c r="J1622">
        <v>0.21720400000000001</v>
      </c>
      <c r="K1622" t="s">
        <v>593</v>
      </c>
      <c r="L1622" s="31">
        <v>8.9999999999999991E-106</v>
      </c>
    </row>
    <row r="1623" spans="1:12" x14ac:dyDescent="0.3">
      <c r="A1623" t="s">
        <v>95</v>
      </c>
      <c r="B1623" t="s">
        <v>594</v>
      </c>
      <c r="C1623">
        <v>37596262</v>
      </c>
      <c r="D1623" t="s">
        <v>81</v>
      </c>
      <c r="E1623" t="s">
        <v>518</v>
      </c>
      <c r="F1623" t="s">
        <v>519</v>
      </c>
      <c r="G1623">
        <v>0.96951980815759098</v>
      </c>
      <c r="H1623">
        <v>0.99378252431984704</v>
      </c>
      <c r="I1623">
        <v>0.2099</v>
      </c>
      <c r="J1623">
        <v>0.37445400000000001</v>
      </c>
      <c r="K1623" t="s">
        <v>595</v>
      </c>
      <c r="L1623" t="s">
        <v>596</v>
      </c>
    </row>
    <row r="1624" spans="1:12" x14ac:dyDescent="0.3">
      <c r="A1624" t="s">
        <v>95</v>
      </c>
      <c r="B1624" t="s">
        <v>597</v>
      </c>
      <c r="C1624">
        <v>29875488</v>
      </c>
      <c r="D1624" t="s">
        <v>598</v>
      </c>
      <c r="E1624" t="s">
        <v>599</v>
      </c>
      <c r="F1624" t="s">
        <v>600</v>
      </c>
      <c r="G1624">
        <v>0.95742639923635997</v>
      </c>
      <c r="H1624">
        <v>0.98756504863969496</v>
      </c>
      <c r="I1624">
        <v>0.21299999999999999</v>
      </c>
      <c r="J1624">
        <v>0.22</v>
      </c>
      <c r="K1624">
        <f>-0.16--0.28</f>
        <v>0.12000000000000002</v>
      </c>
      <c r="L1624" s="31">
        <v>7.0000000000000005E-14</v>
      </c>
    </row>
    <row r="1625" spans="1:12" x14ac:dyDescent="0.3">
      <c r="A1625" t="s">
        <v>95</v>
      </c>
      <c r="B1625" t="s">
        <v>601</v>
      </c>
      <c r="C1625">
        <v>29875488</v>
      </c>
      <c r="D1625" t="s">
        <v>598</v>
      </c>
      <c r="E1625" t="s">
        <v>599</v>
      </c>
      <c r="F1625" t="s">
        <v>600</v>
      </c>
      <c r="G1625">
        <v>0.95742639923635997</v>
      </c>
      <c r="H1625">
        <v>0.98756504863969496</v>
      </c>
      <c r="I1625">
        <v>0.21299999999999999</v>
      </c>
      <c r="J1625">
        <v>0.59</v>
      </c>
      <c r="K1625" t="s">
        <v>382</v>
      </c>
      <c r="L1625" s="31">
        <v>9.9999999999999999E-96</v>
      </c>
    </row>
    <row r="1626" spans="1:12" x14ac:dyDescent="0.3">
      <c r="A1626" t="s">
        <v>95</v>
      </c>
      <c r="B1626" t="s">
        <v>602</v>
      </c>
      <c r="C1626">
        <v>29875488</v>
      </c>
      <c r="D1626" t="s">
        <v>598</v>
      </c>
      <c r="E1626" t="s">
        <v>599</v>
      </c>
      <c r="F1626" t="s">
        <v>600</v>
      </c>
      <c r="G1626">
        <v>0.95742639923635997</v>
      </c>
      <c r="H1626">
        <v>0.98756504863969496</v>
      </c>
      <c r="I1626">
        <v>0.21299999999999999</v>
      </c>
      <c r="J1626">
        <v>0.47</v>
      </c>
      <c r="K1626" t="s">
        <v>351</v>
      </c>
      <c r="L1626" s="31">
        <v>2.0000000000000001E-58</v>
      </c>
    </row>
    <row r="1627" spans="1:12" x14ac:dyDescent="0.3">
      <c r="A1627" t="s">
        <v>95</v>
      </c>
      <c r="B1627" t="s">
        <v>603</v>
      </c>
      <c r="C1627">
        <v>29875488</v>
      </c>
      <c r="D1627" t="s">
        <v>598</v>
      </c>
      <c r="E1627" t="s">
        <v>599</v>
      </c>
      <c r="F1627" t="s">
        <v>600</v>
      </c>
      <c r="G1627">
        <v>0.95742639923635997</v>
      </c>
      <c r="H1627">
        <v>0.98756504863969496</v>
      </c>
      <c r="I1627">
        <v>0.21299999999999999</v>
      </c>
      <c r="J1627">
        <v>0.47</v>
      </c>
      <c r="K1627" t="s">
        <v>351</v>
      </c>
      <c r="L1627" s="31">
        <v>2.0000000000000001E-59</v>
      </c>
    </row>
    <row r="1628" spans="1:12" x14ac:dyDescent="0.3">
      <c r="A1628" t="s">
        <v>95</v>
      </c>
      <c r="B1628" t="s">
        <v>549</v>
      </c>
      <c r="C1628">
        <v>29875488</v>
      </c>
      <c r="D1628" t="s">
        <v>598</v>
      </c>
      <c r="E1628" t="s">
        <v>599</v>
      </c>
      <c r="F1628" t="s">
        <v>600</v>
      </c>
      <c r="G1628">
        <v>0.95742639923635997</v>
      </c>
      <c r="H1628">
        <v>0.98756504863969496</v>
      </c>
      <c r="I1628">
        <v>0.21299999999999999</v>
      </c>
      <c r="J1628">
        <v>0.5</v>
      </c>
      <c r="K1628" t="s">
        <v>287</v>
      </c>
      <c r="L1628" s="31">
        <v>3E-68</v>
      </c>
    </row>
    <row r="1629" spans="1:12" x14ac:dyDescent="0.3">
      <c r="A1629" t="s">
        <v>95</v>
      </c>
      <c r="B1629" t="s">
        <v>604</v>
      </c>
      <c r="C1629">
        <v>29875488</v>
      </c>
      <c r="D1629" t="s">
        <v>598</v>
      </c>
      <c r="E1629" t="s">
        <v>599</v>
      </c>
      <c r="F1629" t="s">
        <v>600</v>
      </c>
      <c r="G1629">
        <v>0.95742639923635997</v>
      </c>
      <c r="H1629">
        <v>0.98756504863969496</v>
      </c>
      <c r="I1629">
        <v>0.21299999999999999</v>
      </c>
      <c r="J1629">
        <v>0.45</v>
      </c>
      <c r="K1629" t="s">
        <v>231</v>
      </c>
      <c r="L1629" s="31">
        <v>2.0000000000000001E-53</v>
      </c>
    </row>
    <row r="1630" spans="1:12" x14ac:dyDescent="0.3">
      <c r="A1630" t="s">
        <v>95</v>
      </c>
      <c r="B1630" t="s">
        <v>605</v>
      </c>
      <c r="C1630">
        <v>29875488</v>
      </c>
      <c r="D1630" t="s">
        <v>598</v>
      </c>
      <c r="E1630" t="s">
        <v>599</v>
      </c>
      <c r="F1630" t="s">
        <v>600</v>
      </c>
      <c r="G1630">
        <v>0.95742639923635997</v>
      </c>
      <c r="H1630">
        <v>0.98756504863969496</v>
      </c>
      <c r="I1630">
        <v>0.21299999999999999</v>
      </c>
      <c r="J1630">
        <v>0.71</v>
      </c>
      <c r="K1630" t="s">
        <v>184</v>
      </c>
      <c r="L1630" s="31">
        <v>1E-146</v>
      </c>
    </row>
    <row r="1631" spans="1:12" x14ac:dyDescent="0.3">
      <c r="A1631" t="s">
        <v>95</v>
      </c>
      <c r="B1631" t="s">
        <v>606</v>
      </c>
      <c r="C1631">
        <v>29875488</v>
      </c>
      <c r="D1631" t="s">
        <v>598</v>
      </c>
      <c r="E1631" t="s">
        <v>599</v>
      </c>
      <c r="F1631" t="s">
        <v>600</v>
      </c>
      <c r="G1631">
        <v>0.95742639923635997</v>
      </c>
      <c r="H1631">
        <v>0.98756504863969496</v>
      </c>
      <c r="I1631">
        <v>0.21299999999999999</v>
      </c>
      <c r="J1631">
        <v>0.4</v>
      </c>
      <c r="K1631" t="s">
        <v>243</v>
      </c>
      <c r="L1631" s="31">
        <v>4.0000000000000002E-42</v>
      </c>
    </row>
    <row r="1632" spans="1:12" x14ac:dyDescent="0.3">
      <c r="A1632" t="s">
        <v>95</v>
      </c>
      <c r="B1632" t="s">
        <v>607</v>
      </c>
      <c r="C1632">
        <v>29875488</v>
      </c>
      <c r="D1632" t="s">
        <v>598</v>
      </c>
      <c r="E1632" t="s">
        <v>599</v>
      </c>
      <c r="F1632" t="s">
        <v>600</v>
      </c>
      <c r="G1632">
        <v>0.95742639923635997</v>
      </c>
      <c r="H1632">
        <v>0.98756504863969496</v>
      </c>
      <c r="I1632">
        <v>0.21299999999999999</v>
      </c>
      <c r="J1632">
        <v>0.24</v>
      </c>
      <c r="K1632">
        <f>-0.18--0.3</f>
        <v>0.12</v>
      </c>
      <c r="L1632" s="31">
        <v>2.9999999999999999E-16</v>
      </c>
    </row>
    <row r="1633" spans="1:12" x14ac:dyDescent="0.3">
      <c r="A1633" t="s">
        <v>95</v>
      </c>
      <c r="B1633" t="s">
        <v>608</v>
      </c>
      <c r="C1633">
        <v>29875488</v>
      </c>
      <c r="D1633" t="s">
        <v>598</v>
      </c>
      <c r="E1633" t="s">
        <v>599</v>
      </c>
      <c r="F1633" t="s">
        <v>600</v>
      </c>
      <c r="G1633">
        <v>0.95742639923635997</v>
      </c>
      <c r="H1633">
        <v>0.98756504863969496</v>
      </c>
      <c r="I1633">
        <v>0.21299999999999999</v>
      </c>
      <c r="J1633">
        <v>0.31</v>
      </c>
      <c r="K1633" t="s">
        <v>212</v>
      </c>
      <c r="L1633" s="31">
        <v>2.0000000000000001E-25</v>
      </c>
    </row>
    <row r="1634" spans="1:12" x14ac:dyDescent="0.3">
      <c r="A1634" t="s">
        <v>95</v>
      </c>
      <c r="B1634" t="s">
        <v>609</v>
      </c>
      <c r="C1634">
        <v>29875488</v>
      </c>
      <c r="D1634" t="s">
        <v>598</v>
      </c>
      <c r="E1634" t="s">
        <v>599</v>
      </c>
      <c r="F1634" t="s">
        <v>600</v>
      </c>
      <c r="G1634">
        <v>0.95742639923635997</v>
      </c>
      <c r="H1634">
        <v>0.98756504863969496</v>
      </c>
      <c r="I1634">
        <v>0.21299999999999999</v>
      </c>
      <c r="J1634">
        <v>0.53</v>
      </c>
      <c r="K1634" t="s">
        <v>198</v>
      </c>
      <c r="L1634" s="31">
        <v>9.9999999999999996E-76</v>
      </c>
    </row>
    <row r="1635" spans="1:12" x14ac:dyDescent="0.3">
      <c r="A1635" t="s">
        <v>95</v>
      </c>
      <c r="B1635" t="s">
        <v>610</v>
      </c>
      <c r="C1635">
        <v>29875488</v>
      </c>
      <c r="D1635" t="s">
        <v>598</v>
      </c>
      <c r="E1635" t="s">
        <v>599</v>
      </c>
      <c r="F1635" t="s">
        <v>600</v>
      </c>
      <c r="G1635">
        <v>0.95742639923635997</v>
      </c>
      <c r="H1635">
        <v>0.98756504863969496</v>
      </c>
      <c r="I1635">
        <v>0.21299999999999999</v>
      </c>
      <c r="J1635">
        <v>0.32</v>
      </c>
      <c r="K1635">
        <f>-0.26--0.38</f>
        <v>0.12</v>
      </c>
      <c r="L1635" s="31">
        <v>7.9999999999999998E-28</v>
      </c>
    </row>
    <row r="1636" spans="1:12" x14ac:dyDescent="0.3">
      <c r="A1636" t="s">
        <v>95</v>
      </c>
      <c r="B1636" t="s">
        <v>611</v>
      </c>
      <c r="C1636">
        <v>29875488</v>
      </c>
      <c r="D1636" t="s">
        <v>598</v>
      </c>
      <c r="E1636" t="s">
        <v>599</v>
      </c>
      <c r="F1636" t="s">
        <v>600</v>
      </c>
      <c r="G1636">
        <v>0.95742639923635997</v>
      </c>
      <c r="H1636">
        <v>0.98756504863969496</v>
      </c>
      <c r="I1636">
        <v>0.21299999999999999</v>
      </c>
      <c r="J1636">
        <v>0.21</v>
      </c>
      <c r="K1636">
        <f>-0.15--0.27</f>
        <v>0.12000000000000002</v>
      </c>
      <c r="L1636" s="31">
        <v>4.9999999999999997E-12</v>
      </c>
    </row>
    <row r="1637" spans="1:12" x14ac:dyDescent="0.3">
      <c r="A1637" t="s">
        <v>95</v>
      </c>
      <c r="B1637" t="s">
        <v>612</v>
      </c>
      <c r="C1637">
        <v>37596262</v>
      </c>
      <c r="D1637" t="s">
        <v>598</v>
      </c>
      <c r="E1637" t="s">
        <v>599</v>
      </c>
      <c r="F1637" t="s">
        <v>600</v>
      </c>
      <c r="G1637">
        <v>0.95742639923635997</v>
      </c>
      <c r="H1637">
        <v>0.98756504863969496</v>
      </c>
      <c r="I1637">
        <v>0.20979999999999999</v>
      </c>
      <c r="J1637">
        <v>0.67579800000000001</v>
      </c>
      <c r="K1637" t="s">
        <v>613</v>
      </c>
      <c r="L1637" t="s">
        <v>614</v>
      </c>
    </row>
    <row r="1638" spans="1:12" x14ac:dyDescent="0.3">
      <c r="A1638" t="s">
        <v>95</v>
      </c>
      <c r="B1638" t="s">
        <v>615</v>
      </c>
      <c r="C1638">
        <v>37596262</v>
      </c>
      <c r="D1638" t="s">
        <v>598</v>
      </c>
      <c r="E1638" t="s">
        <v>599</v>
      </c>
      <c r="F1638" t="s">
        <v>600</v>
      </c>
      <c r="G1638">
        <v>0.95742639923635997</v>
      </c>
      <c r="H1638">
        <v>0.98756504863969496</v>
      </c>
      <c r="I1638">
        <v>0.2094</v>
      </c>
      <c r="J1638">
        <v>0.45940599999999998</v>
      </c>
      <c r="K1638" t="s">
        <v>616</v>
      </c>
      <c r="L1638" t="s">
        <v>617</v>
      </c>
    </row>
    <row r="1639" spans="1:12" x14ac:dyDescent="0.3">
      <c r="A1639" t="s">
        <v>95</v>
      </c>
      <c r="B1639" t="s">
        <v>618</v>
      </c>
      <c r="C1639">
        <v>37596262</v>
      </c>
      <c r="D1639" t="s">
        <v>598</v>
      </c>
      <c r="E1639" t="s">
        <v>599</v>
      </c>
      <c r="F1639" t="s">
        <v>600</v>
      </c>
      <c r="G1639">
        <v>0.95742639923635997</v>
      </c>
      <c r="H1639">
        <v>0.98756504863969496</v>
      </c>
      <c r="I1639">
        <v>0.20399999999999999</v>
      </c>
      <c r="J1639">
        <v>8.5571900000000006E-2</v>
      </c>
      <c r="K1639" t="s">
        <v>619</v>
      </c>
      <c r="L1639" s="31">
        <v>2.9999999999999999E-22</v>
      </c>
    </row>
    <row r="1640" spans="1:12" x14ac:dyDescent="0.3">
      <c r="A1640" t="s">
        <v>95</v>
      </c>
      <c r="B1640" t="s">
        <v>620</v>
      </c>
      <c r="C1640">
        <v>37596262</v>
      </c>
      <c r="D1640" t="s">
        <v>598</v>
      </c>
      <c r="E1640" t="s">
        <v>599</v>
      </c>
      <c r="F1640" t="s">
        <v>600</v>
      </c>
      <c r="G1640">
        <v>0.95742639923635997</v>
      </c>
      <c r="H1640">
        <v>0.98756504863969496</v>
      </c>
      <c r="I1640">
        <v>0.21</v>
      </c>
      <c r="J1640">
        <v>0.125199</v>
      </c>
      <c r="K1640" t="s">
        <v>621</v>
      </c>
      <c r="L1640" s="31">
        <v>1.9999999999999999E-36</v>
      </c>
    </row>
    <row r="1641" spans="1:12" x14ac:dyDescent="0.3">
      <c r="A1641" t="s">
        <v>95</v>
      </c>
      <c r="B1641" t="s">
        <v>622</v>
      </c>
      <c r="C1641">
        <v>37596262</v>
      </c>
      <c r="D1641" t="s">
        <v>598</v>
      </c>
      <c r="E1641" t="s">
        <v>599</v>
      </c>
      <c r="F1641" t="s">
        <v>600</v>
      </c>
      <c r="G1641">
        <v>0.95742639923635997</v>
      </c>
      <c r="H1641">
        <v>0.98756504863969496</v>
      </c>
      <c r="I1641">
        <v>0.2041</v>
      </c>
      <c r="J1641">
        <v>0.19903799999999999</v>
      </c>
      <c r="K1641" t="s">
        <v>623</v>
      </c>
      <c r="L1641" s="31">
        <v>2.0000000000000001E-115</v>
      </c>
    </row>
    <row r="1642" spans="1:12" x14ac:dyDescent="0.3">
      <c r="A1642" t="s">
        <v>95</v>
      </c>
      <c r="B1642" t="s">
        <v>624</v>
      </c>
      <c r="C1642">
        <v>37596262</v>
      </c>
      <c r="D1642" t="s">
        <v>598</v>
      </c>
      <c r="E1642" t="s">
        <v>599</v>
      </c>
      <c r="F1642" t="s">
        <v>600</v>
      </c>
      <c r="G1642">
        <v>0.95742639923635997</v>
      </c>
      <c r="H1642">
        <v>0.98756504863969496</v>
      </c>
      <c r="I1642">
        <v>0.20979999999999999</v>
      </c>
      <c r="J1642">
        <v>0.19774800000000001</v>
      </c>
      <c r="K1642" t="s">
        <v>625</v>
      </c>
      <c r="L1642" s="31">
        <v>1E-117</v>
      </c>
    </row>
    <row r="1643" spans="1:12" x14ac:dyDescent="0.3">
      <c r="A1643" t="s">
        <v>95</v>
      </c>
      <c r="B1643" t="s">
        <v>626</v>
      </c>
      <c r="C1643">
        <v>37596262</v>
      </c>
      <c r="D1643" t="s">
        <v>598</v>
      </c>
      <c r="E1643" t="s">
        <v>599</v>
      </c>
      <c r="F1643" t="s">
        <v>600</v>
      </c>
      <c r="G1643">
        <v>0.95742639923635997</v>
      </c>
      <c r="H1643">
        <v>0.98756504863969496</v>
      </c>
      <c r="I1643">
        <v>0.2097</v>
      </c>
      <c r="J1643">
        <v>0.22802800000000001</v>
      </c>
      <c r="K1643" t="s">
        <v>627</v>
      </c>
      <c r="L1643" s="31">
        <v>6.9999999999999999E-151</v>
      </c>
    </row>
    <row r="1644" spans="1:12" x14ac:dyDescent="0.3">
      <c r="A1644" t="s">
        <v>95</v>
      </c>
      <c r="B1644" t="s">
        <v>462</v>
      </c>
      <c r="C1644">
        <v>27863252</v>
      </c>
      <c r="D1644" t="s">
        <v>628</v>
      </c>
      <c r="E1644" t="s">
        <v>629</v>
      </c>
      <c r="F1644" t="s">
        <v>630</v>
      </c>
      <c r="G1644">
        <v>0.95742639923635997</v>
      </c>
      <c r="H1644">
        <v>0.98756504863969496</v>
      </c>
      <c r="I1644">
        <v>0.21290000000000001</v>
      </c>
      <c r="J1644">
        <v>7.3293250000000004E-2</v>
      </c>
      <c r="K1644" t="s">
        <v>631</v>
      </c>
      <c r="L1644" s="31">
        <v>5.0000000000000002E-63</v>
      </c>
    </row>
    <row r="1645" spans="1:12" x14ac:dyDescent="0.3">
      <c r="A1645" t="s">
        <v>95</v>
      </c>
      <c r="B1645" t="s">
        <v>462</v>
      </c>
      <c r="C1645">
        <v>34469753</v>
      </c>
      <c r="D1645" t="s">
        <v>628</v>
      </c>
      <c r="E1645" t="s">
        <v>629</v>
      </c>
      <c r="F1645" t="s">
        <v>630</v>
      </c>
      <c r="G1645">
        <v>0.95742639923635997</v>
      </c>
      <c r="H1645">
        <v>0.98756504863969496</v>
      </c>
      <c r="I1645">
        <v>0.78700000000000003</v>
      </c>
      <c r="J1645" t="s">
        <v>159</v>
      </c>
      <c r="K1645" t="s">
        <v>159</v>
      </c>
      <c r="L1645" s="31">
        <v>1E-58</v>
      </c>
    </row>
    <row r="1646" spans="1:12" x14ac:dyDescent="0.3">
      <c r="A1646" t="s">
        <v>95</v>
      </c>
      <c r="B1646" t="s">
        <v>632</v>
      </c>
      <c r="C1646">
        <v>29875488</v>
      </c>
      <c r="D1646" t="s">
        <v>628</v>
      </c>
      <c r="E1646" t="s">
        <v>629</v>
      </c>
      <c r="F1646" t="s">
        <v>630</v>
      </c>
      <c r="G1646">
        <v>0.95742639923635997</v>
      </c>
      <c r="H1646">
        <v>0.98756504863969496</v>
      </c>
      <c r="I1646">
        <v>0.217</v>
      </c>
      <c r="J1646">
        <v>0.46</v>
      </c>
      <c r="K1646" t="s">
        <v>241</v>
      </c>
      <c r="L1646" s="31">
        <v>9.9999999999999995E-58</v>
      </c>
    </row>
    <row r="1647" spans="1:12" x14ac:dyDescent="0.3">
      <c r="A1647" t="s">
        <v>95</v>
      </c>
      <c r="B1647" t="s">
        <v>633</v>
      </c>
      <c r="C1647">
        <v>29875488</v>
      </c>
      <c r="D1647" t="s">
        <v>628</v>
      </c>
      <c r="E1647" t="s">
        <v>629</v>
      </c>
      <c r="F1647" t="s">
        <v>630</v>
      </c>
      <c r="G1647">
        <v>0.95742639923635997</v>
      </c>
      <c r="H1647">
        <v>0.98756504863969496</v>
      </c>
      <c r="I1647">
        <v>0.217</v>
      </c>
      <c r="J1647">
        <v>0.43</v>
      </c>
      <c r="K1647" t="s">
        <v>228</v>
      </c>
      <c r="L1647" s="31">
        <v>4.9999999999999999E-49</v>
      </c>
    </row>
    <row r="1648" spans="1:12" x14ac:dyDescent="0.3">
      <c r="A1648" t="s">
        <v>95</v>
      </c>
      <c r="B1648" t="s">
        <v>634</v>
      </c>
      <c r="C1648">
        <v>29875488</v>
      </c>
      <c r="D1648" t="s">
        <v>628</v>
      </c>
      <c r="E1648" t="s">
        <v>629</v>
      </c>
      <c r="F1648" t="s">
        <v>630</v>
      </c>
      <c r="G1648">
        <v>0.95742639923635997</v>
      </c>
      <c r="H1648">
        <v>0.98756504863969496</v>
      </c>
      <c r="I1648">
        <v>0.217</v>
      </c>
      <c r="J1648">
        <v>0.45</v>
      </c>
      <c r="K1648" t="s">
        <v>231</v>
      </c>
      <c r="L1648" s="31">
        <v>2.0000000000000001E-53</v>
      </c>
    </row>
    <row r="1649" spans="1:12" x14ac:dyDescent="0.3">
      <c r="A1649" t="s">
        <v>95</v>
      </c>
      <c r="B1649" t="s">
        <v>635</v>
      </c>
      <c r="C1649">
        <v>29875488</v>
      </c>
      <c r="D1649" t="s">
        <v>628</v>
      </c>
      <c r="E1649" t="s">
        <v>629</v>
      </c>
      <c r="F1649" t="s">
        <v>630</v>
      </c>
      <c r="G1649">
        <v>0.95742639923635997</v>
      </c>
      <c r="H1649">
        <v>0.98756504863969496</v>
      </c>
      <c r="I1649">
        <v>0.217</v>
      </c>
      <c r="J1649">
        <v>0.34</v>
      </c>
      <c r="K1649" t="s">
        <v>255</v>
      </c>
      <c r="L1649" s="31">
        <v>5.0000000000000004E-31</v>
      </c>
    </row>
    <row r="1650" spans="1:12" x14ac:dyDescent="0.3">
      <c r="A1650" t="s">
        <v>95</v>
      </c>
      <c r="B1650" t="s">
        <v>636</v>
      </c>
      <c r="C1650">
        <v>29875488</v>
      </c>
      <c r="D1650" t="s">
        <v>628</v>
      </c>
      <c r="E1650" t="s">
        <v>629</v>
      </c>
      <c r="F1650" t="s">
        <v>630</v>
      </c>
      <c r="G1650">
        <v>0.95742639923635997</v>
      </c>
      <c r="H1650">
        <v>0.98756504863969496</v>
      </c>
      <c r="I1650">
        <v>0.217</v>
      </c>
      <c r="J1650">
        <v>0.22</v>
      </c>
      <c r="K1650" t="s">
        <v>182</v>
      </c>
      <c r="L1650" s="31">
        <v>2.9999999999999998E-13</v>
      </c>
    </row>
    <row r="1651" spans="1:12" x14ac:dyDescent="0.3">
      <c r="A1651" t="s">
        <v>95</v>
      </c>
      <c r="B1651" t="s">
        <v>637</v>
      </c>
      <c r="C1651">
        <v>29875488</v>
      </c>
      <c r="D1651" t="s">
        <v>628</v>
      </c>
      <c r="E1651" t="s">
        <v>629</v>
      </c>
      <c r="F1651" t="s">
        <v>630</v>
      </c>
      <c r="G1651">
        <v>0.95742639923635997</v>
      </c>
      <c r="H1651">
        <v>0.98756504863969496</v>
      </c>
      <c r="I1651">
        <v>0.217</v>
      </c>
      <c r="J1651">
        <v>0.37</v>
      </c>
      <c r="K1651" t="s">
        <v>265</v>
      </c>
      <c r="L1651" s="31">
        <v>3.0000000000000002E-36</v>
      </c>
    </row>
    <row r="1652" spans="1:12" x14ac:dyDescent="0.3">
      <c r="A1652" t="s">
        <v>95</v>
      </c>
      <c r="B1652" t="s">
        <v>638</v>
      </c>
      <c r="C1652">
        <v>29875488</v>
      </c>
      <c r="D1652" t="s">
        <v>628</v>
      </c>
      <c r="E1652" t="s">
        <v>629</v>
      </c>
      <c r="F1652" t="s">
        <v>630</v>
      </c>
      <c r="G1652">
        <v>0.95742639923635997</v>
      </c>
      <c r="H1652">
        <v>0.98756504863969496</v>
      </c>
      <c r="I1652">
        <v>0.217</v>
      </c>
      <c r="J1652">
        <v>0.3</v>
      </c>
      <c r="K1652" t="s">
        <v>285</v>
      </c>
      <c r="L1652" s="31">
        <v>1.9999999999999998E-24</v>
      </c>
    </row>
    <row r="1653" spans="1:12" x14ac:dyDescent="0.3">
      <c r="A1653" t="s">
        <v>95</v>
      </c>
      <c r="B1653" t="s">
        <v>639</v>
      </c>
      <c r="C1653">
        <v>29875488</v>
      </c>
      <c r="D1653" t="s">
        <v>628</v>
      </c>
      <c r="E1653" t="s">
        <v>629</v>
      </c>
      <c r="F1653" t="s">
        <v>630</v>
      </c>
      <c r="G1653">
        <v>0.95742639923635997</v>
      </c>
      <c r="H1653">
        <v>0.98756504863969496</v>
      </c>
      <c r="I1653">
        <v>0.217</v>
      </c>
      <c r="J1653">
        <v>0.2</v>
      </c>
      <c r="K1653">
        <f>-0.14--0.26</f>
        <v>0.12</v>
      </c>
      <c r="L1653" s="31">
        <v>7.9999999999999998E-12</v>
      </c>
    </row>
    <row r="1654" spans="1:12" x14ac:dyDescent="0.3">
      <c r="A1654" t="s">
        <v>95</v>
      </c>
      <c r="B1654" t="s">
        <v>640</v>
      </c>
      <c r="C1654">
        <v>29875488</v>
      </c>
      <c r="D1654" t="s">
        <v>628</v>
      </c>
      <c r="E1654" t="s">
        <v>629</v>
      </c>
      <c r="F1654" t="s">
        <v>630</v>
      </c>
      <c r="G1654">
        <v>0.95742639923635997</v>
      </c>
      <c r="H1654">
        <v>0.98756504863969496</v>
      </c>
      <c r="I1654">
        <v>0.217</v>
      </c>
      <c r="J1654">
        <v>0.21</v>
      </c>
      <c r="K1654">
        <f>-0.15--0.27</f>
        <v>0.12000000000000002</v>
      </c>
      <c r="L1654" s="31">
        <v>8.0000000000000002E-13</v>
      </c>
    </row>
    <row r="1655" spans="1:12" x14ac:dyDescent="0.3">
      <c r="A1655" t="s">
        <v>95</v>
      </c>
      <c r="B1655" t="s">
        <v>357</v>
      </c>
      <c r="C1655">
        <v>29875488</v>
      </c>
      <c r="D1655" t="s">
        <v>628</v>
      </c>
      <c r="E1655" t="s">
        <v>629</v>
      </c>
      <c r="F1655" t="s">
        <v>630</v>
      </c>
      <c r="G1655">
        <v>0.95742639923635997</v>
      </c>
      <c r="H1655">
        <v>0.98756504863969496</v>
      </c>
      <c r="I1655">
        <v>0.217</v>
      </c>
      <c r="J1655">
        <v>0.4</v>
      </c>
      <c r="K1655" t="s">
        <v>243</v>
      </c>
      <c r="L1655" s="31">
        <v>6.9999999999999999E-43</v>
      </c>
    </row>
    <row r="1656" spans="1:12" x14ac:dyDescent="0.3">
      <c r="A1656" t="s">
        <v>95</v>
      </c>
      <c r="B1656" t="s">
        <v>641</v>
      </c>
      <c r="C1656">
        <v>29875488</v>
      </c>
      <c r="D1656" t="s">
        <v>628</v>
      </c>
      <c r="E1656" t="s">
        <v>629</v>
      </c>
      <c r="F1656" t="s">
        <v>630</v>
      </c>
      <c r="G1656">
        <v>0.95742639923635997</v>
      </c>
      <c r="H1656">
        <v>0.98756504863969496</v>
      </c>
      <c r="I1656">
        <v>0.217</v>
      </c>
      <c r="J1656">
        <v>0.32</v>
      </c>
      <c r="K1656" t="s">
        <v>215</v>
      </c>
      <c r="L1656" s="31">
        <v>6.0000000000000002E-27</v>
      </c>
    </row>
    <row r="1657" spans="1:12" x14ac:dyDescent="0.3">
      <c r="A1657" t="s">
        <v>95</v>
      </c>
      <c r="B1657" t="s">
        <v>642</v>
      </c>
      <c r="C1657">
        <v>29875488</v>
      </c>
      <c r="D1657" t="s">
        <v>628</v>
      </c>
      <c r="E1657" t="s">
        <v>629</v>
      </c>
      <c r="F1657" t="s">
        <v>630</v>
      </c>
      <c r="G1657">
        <v>0.95742639923635997</v>
      </c>
      <c r="H1657">
        <v>0.98756504863969496</v>
      </c>
      <c r="I1657">
        <v>0.217</v>
      </c>
      <c r="J1657">
        <v>0.3</v>
      </c>
      <c r="K1657" t="s">
        <v>285</v>
      </c>
      <c r="L1657" s="31">
        <v>4.9999999999999998E-24</v>
      </c>
    </row>
    <row r="1658" spans="1:12" x14ac:dyDescent="0.3">
      <c r="A1658" t="s">
        <v>95</v>
      </c>
      <c r="B1658" t="s">
        <v>643</v>
      </c>
      <c r="C1658">
        <v>29875488</v>
      </c>
      <c r="D1658" t="s">
        <v>628</v>
      </c>
      <c r="E1658" t="s">
        <v>629</v>
      </c>
      <c r="F1658" t="s">
        <v>630</v>
      </c>
      <c r="G1658">
        <v>0.95742639923635997</v>
      </c>
      <c r="H1658">
        <v>0.98756504863969496</v>
      </c>
      <c r="I1658">
        <v>0.217</v>
      </c>
      <c r="J1658">
        <v>0.4</v>
      </c>
      <c r="K1658" t="s">
        <v>243</v>
      </c>
      <c r="L1658" s="31">
        <v>3.0000000000000003E-42</v>
      </c>
    </row>
    <row r="1659" spans="1:12" x14ac:dyDescent="0.3">
      <c r="A1659" t="s">
        <v>95</v>
      </c>
      <c r="B1659" t="s">
        <v>644</v>
      </c>
      <c r="C1659">
        <v>29875488</v>
      </c>
      <c r="D1659" t="s">
        <v>628</v>
      </c>
      <c r="E1659" t="s">
        <v>629</v>
      </c>
      <c r="F1659" t="s">
        <v>630</v>
      </c>
      <c r="G1659">
        <v>0.95742639923635997</v>
      </c>
      <c r="H1659">
        <v>0.98756504863969496</v>
      </c>
      <c r="I1659">
        <v>0.217</v>
      </c>
      <c r="J1659">
        <v>0.31</v>
      </c>
      <c r="K1659" t="s">
        <v>212</v>
      </c>
      <c r="L1659" s="31">
        <v>2.0000000000000001E-26</v>
      </c>
    </row>
    <row r="1660" spans="1:12" x14ac:dyDescent="0.3">
      <c r="A1660" t="s">
        <v>95</v>
      </c>
      <c r="B1660" t="s">
        <v>645</v>
      </c>
      <c r="C1660">
        <v>29875488</v>
      </c>
      <c r="D1660" t="s">
        <v>628</v>
      </c>
      <c r="E1660" t="s">
        <v>629</v>
      </c>
      <c r="F1660" t="s">
        <v>630</v>
      </c>
      <c r="G1660">
        <v>0.95742639923635997</v>
      </c>
      <c r="H1660">
        <v>0.98756504863969496</v>
      </c>
      <c r="I1660">
        <v>0.217</v>
      </c>
      <c r="J1660">
        <v>0.48</v>
      </c>
      <c r="K1660" t="s">
        <v>273</v>
      </c>
      <c r="L1660" s="31">
        <v>2.0000000000000001E-62</v>
      </c>
    </row>
    <row r="1661" spans="1:12" x14ac:dyDescent="0.3">
      <c r="A1661" t="s">
        <v>95</v>
      </c>
      <c r="B1661" t="s">
        <v>646</v>
      </c>
      <c r="C1661">
        <v>29875488</v>
      </c>
      <c r="D1661" t="s">
        <v>628</v>
      </c>
      <c r="E1661" t="s">
        <v>629</v>
      </c>
      <c r="F1661" t="s">
        <v>630</v>
      </c>
      <c r="G1661">
        <v>0.95742639923635997</v>
      </c>
      <c r="H1661">
        <v>0.98756504863969496</v>
      </c>
      <c r="I1661">
        <v>0.217</v>
      </c>
      <c r="J1661">
        <v>0.22</v>
      </c>
      <c r="K1661" t="s">
        <v>182</v>
      </c>
      <c r="L1661" s="31">
        <v>2.9999999999999998E-13</v>
      </c>
    </row>
    <row r="1662" spans="1:12" x14ac:dyDescent="0.3">
      <c r="A1662" t="s">
        <v>95</v>
      </c>
      <c r="B1662" t="s">
        <v>229</v>
      </c>
      <c r="C1662">
        <v>29875488</v>
      </c>
      <c r="D1662" t="s">
        <v>628</v>
      </c>
      <c r="E1662" t="s">
        <v>629</v>
      </c>
      <c r="F1662" t="s">
        <v>630</v>
      </c>
      <c r="G1662">
        <v>0.95742639923635997</v>
      </c>
      <c r="H1662">
        <v>0.98756504863969496</v>
      </c>
      <c r="I1662">
        <v>0.217</v>
      </c>
      <c r="J1662">
        <v>0.23</v>
      </c>
      <c r="K1662" t="s">
        <v>180</v>
      </c>
      <c r="L1662" s="31">
        <v>2E-14</v>
      </c>
    </row>
    <row r="1663" spans="1:12" x14ac:dyDescent="0.3">
      <c r="A1663" t="s">
        <v>95</v>
      </c>
      <c r="B1663" t="s">
        <v>647</v>
      </c>
      <c r="C1663">
        <v>29875488</v>
      </c>
      <c r="D1663" t="s">
        <v>628</v>
      </c>
      <c r="E1663" t="s">
        <v>629</v>
      </c>
      <c r="F1663" t="s">
        <v>630</v>
      </c>
      <c r="G1663">
        <v>0.95742639923635997</v>
      </c>
      <c r="H1663">
        <v>0.98756504863969496</v>
      </c>
      <c r="I1663">
        <v>0.217</v>
      </c>
      <c r="J1663">
        <v>0.47</v>
      </c>
      <c r="K1663" t="s">
        <v>351</v>
      </c>
      <c r="L1663" s="31">
        <v>1E-58</v>
      </c>
    </row>
    <row r="1664" spans="1:12" x14ac:dyDescent="0.3">
      <c r="A1664" t="s">
        <v>95</v>
      </c>
      <c r="B1664" t="s">
        <v>648</v>
      </c>
      <c r="C1664">
        <v>29875488</v>
      </c>
      <c r="D1664" t="s">
        <v>628</v>
      </c>
      <c r="E1664" t="s">
        <v>629</v>
      </c>
      <c r="F1664" t="s">
        <v>630</v>
      </c>
      <c r="G1664">
        <v>0.95742639923635997</v>
      </c>
      <c r="H1664">
        <v>0.98756504863969496</v>
      </c>
      <c r="I1664">
        <v>0.217</v>
      </c>
      <c r="J1664">
        <v>0.23</v>
      </c>
      <c r="K1664">
        <f>-0.17--0.29</f>
        <v>0.11999999999999997</v>
      </c>
      <c r="L1664" s="31">
        <v>2E-14</v>
      </c>
    </row>
    <row r="1665" spans="1:12" x14ac:dyDescent="0.3">
      <c r="A1665" t="s">
        <v>95</v>
      </c>
      <c r="B1665" t="s">
        <v>649</v>
      </c>
      <c r="C1665">
        <v>29875488</v>
      </c>
      <c r="D1665" t="s">
        <v>628</v>
      </c>
      <c r="E1665" t="s">
        <v>629</v>
      </c>
      <c r="F1665" t="s">
        <v>630</v>
      </c>
      <c r="G1665">
        <v>0.95742639923635997</v>
      </c>
      <c r="H1665">
        <v>0.98756504863969496</v>
      </c>
      <c r="I1665">
        <v>0.217</v>
      </c>
      <c r="J1665">
        <v>0.33</v>
      </c>
      <c r="K1665" t="s">
        <v>281</v>
      </c>
      <c r="L1665" s="31">
        <v>4.9999999999999999E-29</v>
      </c>
    </row>
    <row r="1666" spans="1:12" x14ac:dyDescent="0.3">
      <c r="A1666" t="s">
        <v>95</v>
      </c>
      <c r="B1666" t="s">
        <v>650</v>
      </c>
      <c r="C1666">
        <v>29875488</v>
      </c>
      <c r="D1666" t="s">
        <v>628</v>
      </c>
      <c r="E1666" t="s">
        <v>629</v>
      </c>
      <c r="F1666" t="s">
        <v>630</v>
      </c>
      <c r="G1666">
        <v>0.95742639923635997</v>
      </c>
      <c r="H1666">
        <v>0.98756504863969496</v>
      </c>
      <c r="I1666">
        <v>0.217</v>
      </c>
      <c r="J1666">
        <v>0.32</v>
      </c>
      <c r="K1666" t="s">
        <v>215</v>
      </c>
      <c r="L1666" s="31">
        <v>6.9999999999999999E-28</v>
      </c>
    </row>
    <row r="1667" spans="1:12" x14ac:dyDescent="0.3">
      <c r="A1667" t="s">
        <v>95</v>
      </c>
      <c r="B1667" t="s">
        <v>651</v>
      </c>
      <c r="C1667">
        <v>29875488</v>
      </c>
      <c r="D1667" t="s">
        <v>628</v>
      </c>
      <c r="E1667" t="s">
        <v>629</v>
      </c>
      <c r="F1667" t="s">
        <v>630</v>
      </c>
      <c r="G1667">
        <v>0.95742639923635997</v>
      </c>
      <c r="H1667">
        <v>0.98756504863969496</v>
      </c>
      <c r="I1667">
        <v>0.217</v>
      </c>
      <c r="J1667">
        <v>0.21</v>
      </c>
      <c r="K1667" t="s">
        <v>218</v>
      </c>
      <c r="L1667" s="31">
        <v>9.9999999999999998E-13</v>
      </c>
    </row>
    <row r="1668" spans="1:12" x14ac:dyDescent="0.3">
      <c r="A1668" t="s">
        <v>95</v>
      </c>
      <c r="B1668" t="s">
        <v>652</v>
      </c>
      <c r="C1668">
        <v>29875488</v>
      </c>
      <c r="D1668" t="s">
        <v>628</v>
      </c>
      <c r="E1668" t="s">
        <v>629</v>
      </c>
      <c r="F1668" t="s">
        <v>630</v>
      </c>
      <c r="G1668">
        <v>0.95742639923635997</v>
      </c>
      <c r="H1668">
        <v>0.98756504863969496</v>
      </c>
      <c r="I1668">
        <v>0.217</v>
      </c>
      <c r="J1668">
        <v>0.23</v>
      </c>
      <c r="K1668">
        <f>-0.17--0.29</f>
        <v>0.11999999999999997</v>
      </c>
      <c r="L1668" s="31">
        <v>8.0000000000000006E-15</v>
      </c>
    </row>
    <row r="1669" spans="1:12" x14ac:dyDescent="0.3">
      <c r="A1669" t="s">
        <v>95</v>
      </c>
      <c r="B1669" t="s">
        <v>653</v>
      </c>
      <c r="C1669">
        <v>29875488</v>
      </c>
      <c r="D1669" t="s">
        <v>628</v>
      </c>
      <c r="E1669" t="s">
        <v>629</v>
      </c>
      <c r="F1669" t="s">
        <v>630</v>
      </c>
      <c r="G1669">
        <v>0.95742639923635997</v>
      </c>
      <c r="H1669">
        <v>0.98756504863969496</v>
      </c>
      <c r="I1669">
        <v>0.217</v>
      </c>
      <c r="J1669">
        <v>0.41</v>
      </c>
      <c r="K1669" t="s">
        <v>175</v>
      </c>
      <c r="L1669" s="31">
        <v>9.9999999999999998E-46</v>
      </c>
    </row>
    <row r="1670" spans="1:12" x14ac:dyDescent="0.3">
      <c r="A1670" t="s">
        <v>95</v>
      </c>
      <c r="B1670" t="s">
        <v>654</v>
      </c>
      <c r="C1670">
        <v>29875488</v>
      </c>
      <c r="D1670" t="s">
        <v>628</v>
      </c>
      <c r="E1670" t="s">
        <v>629</v>
      </c>
      <c r="F1670" t="s">
        <v>630</v>
      </c>
      <c r="G1670">
        <v>0.95742639923635997</v>
      </c>
      <c r="H1670">
        <v>0.98756504863969496</v>
      </c>
      <c r="I1670">
        <v>0.217</v>
      </c>
      <c r="J1670">
        <v>0.57999999999999996</v>
      </c>
      <c r="K1670" t="s">
        <v>202</v>
      </c>
      <c r="L1670" s="31">
        <v>3.0000000000000001E-95</v>
      </c>
    </row>
    <row r="1671" spans="1:12" x14ac:dyDescent="0.3">
      <c r="A1671" t="s">
        <v>95</v>
      </c>
      <c r="B1671" t="s">
        <v>655</v>
      </c>
      <c r="C1671">
        <v>29875488</v>
      </c>
      <c r="D1671" t="s">
        <v>628</v>
      </c>
      <c r="E1671" t="s">
        <v>629</v>
      </c>
      <c r="F1671" t="s">
        <v>630</v>
      </c>
      <c r="G1671">
        <v>0.95742639923635997</v>
      </c>
      <c r="H1671">
        <v>0.98756504863969496</v>
      </c>
      <c r="I1671">
        <v>0.217</v>
      </c>
      <c r="J1671">
        <v>0.33</v>
      </c>
      <c r="K1671" t="s">
        <v>281</v>
      </c>
      <c r="L1671" s="31">
        <v>1.9999999999999999E-29</v>
      </c>
    </row>
    <row r="1672" spans="1:12" x14ac:dyDescent="0.3">
      <c r="A1672" t="s">
        <v>95</v>
      </c>
      <c r="B1672" t="s">
        <v>656</v>
      </c>
      <c r="C1672">
        <v>29875488</v>
      </c>
      <c r="D1672" t="s">
        <v>628</v>
      </c>
      <c r="E1672" t="s">
        <v>629</v>
      </c>
      <c r="F1672" t="s">
        <v>630</v>
      </c>
      <c r="G1672">
        <v>0.95742639923635997</v>
      </c>
      <c r="H1672">
        <v>0.98756504863969496</v>
      </c>
      <c r="I1672">
        <v>0.217</v>
      </c>
      <c r="J1672">
        <v>0.35</v>
      </c>
      <c r="K1672" t="s">
        <v>177</v>
      </c>
      <c r="L1672" s="31">
        <v>5.0000000000000004E-32</v>
      </c>
    </row>
    <row r="1673" spans="1:12" x14ac:dyDescent="0.3">
      <c r="A1673" t="s">
        <v>95</v>
      </c>
      <c r="B1673" t="s">
        <v>657</v>
      </c>
      <c r="C1673">
        <v>29875488</v>
      </c>
      <c r="D1673" t="s">
        <v>628</v>
      </c>
      <c r="E1673" t="s">
        <v>629</v>
      </c>
      <c r="F1673" t="s">
        <v>630</v>
      </c>
      <c r="G1673">
        <v>0.95742639923635997</v>
      </c>
      <c r="H1673">
        <v>0.98756504863969496</v>
      </c>
      <c r="I1673">
        <v>0.217</v>
      </c>
      <c r="J1673">
        <v>0.61</v>
      </c>
      <c r="K1673" t="s">
        <v>236</v>
      </c>
      <c r="L1673" s="31">
        <v>1.9999999999999999E-105</v>
      </c>
    </row>
    <row r="1674" spans="1:12" x14ac:dyDescent="0.3">
      <c r="A1674" t="s">
        <v>95</v>
      </c>
      <c r="B1674" t="s">
        <v>658</v>
      </c>
      <c r="C1674">
        <v>29875488</v>
      </c>
      <c r="D1674" t="s">
        <v>628</v>
      </c>
      <c r="E1674" t="s">
        <v>629</v>
      </c>
      <c r="F1674" t="s">
        <v>630</v>
      </c>
      <c r="G1674">
        <v>0.95742639923635997</v>
      </c>
      <c r="H1674">
        <v>0.98756504863969496</v>
      </c>
      <c r="I1674">
        <v>0.217</v>
      </c>
      <c r="J1674">
        <v>0.23</v>
      </c>
      <c r="K1674" t="s">
        <v>180</v>
      </c>
      <c r="L1674" s="31">
        <v>1E-14</v>
      </c>
    </row>
    <row r="1675" spans="1:12" x14ac:dyDescent="0.3">
      <c r="A1675" t="s">
        <v>95</v>
      </c>
      <c r="B1675" t="s">
        <v>659</v>
      </c>
      <c r="C1675">
        <v>29875488</v>
      </c>
      <c r="D1675" t="s">
        <v>628</v>
      </c>
      <c r="E1675" t="s">
        <v>629</v>
      </c>
      <c r="F1675" t="s">
        <v>630</v>
      </c>
      <c r="G1675">
        <v>0.95742639923635997</v>
      </c>
      <c r="H1675">
        <v>0.98756504863969496</v>
      </c>
      <c r="I1675">
        <v>0.217</v>
      </c>
      <c r="J1675">
        <v>0.23</v>
      </c>
      <c r="K1675">
        <f>-0.17--0.29</f>
        <v>0.11999999999999997</v>
      </c>
      <c r="L1675" s="31">
        <v>1E-14</v>
      </c>
    </row>
    <row r="1676" spans="1:12" x14ac:dyDescent="0.3">
      <c r="A1676" t="s">
        <v>95</v>
      </c>
      <c r="B1676" t="s">
        <v>660</v>
      </c>
      <c r="C1676">
        <v>29875488</v>
      </c>
      <c r="D1676" t="s">
        <v>628</v>
      </c>
      <c r="E1676" t="s">
        <v>629</v>
      </c>
      <c r="F1676" t="s">
        <v>630</v>
      </c>
      <c r="G1676">
        <v>0.95742639923635997</v>
      </c>
      <c r="H1676">
        <v>0.98756504863969496</v>
      </c>
      <c r="I1676">
        <v>0.217</v>
      </c>
      <c r="J1676">
        <v>0.5</v>
      </c>
      <c r="K1676" t="s">
        <v>287</v>
      </c>
      <c r="L1676" s="31">
        <v>2.0000000000000001E-68</v>
      </c>
    </row>
    <row r="1677" spans="1:12" x14ac:dyDescent="0.3">
      <c r="A1677" t="s">
        <v>95</v>
      </c>
      <c r="B1677" t="s">
        <v>661</v>
      </c>
      <c r="C1677">
        <v>29875488</v>
      </c>
      <c r="D1677" t="s">
        <v>628</v>
      </c>
      <c r="E1677" t="s">
        <v>629</v>
      </c>
      <c r="F1677" t="s">
        <v>630</v>
      </c>
      <c r="G1677">
        <v>0.95742639923635997</v>
      </c>
      <c r="H1677">
        <v>0.98756504863969496</v>
      </c>
      <c r="I1677">
        <v>0.217</v>
      </c>
      <c r="J1677">
        <v>0.23</v>
      </c>
      <c r="K1677" t="s">
        <v>180</v>
      </c>
      <c r="L1677" s="31">
        <v>4.0000000000000003E-15</v>
      </c>
    </row>
    <row r="1678" spans="1:12" x14ac:dyDescent="0.3">
      <c r="A1678" t="s">
        <v>95</v>
      </c>
      <c r="B1678" t="s">
        <v>662</v>
      </c>
      <c r="C1678">
        <v>29875488</v>
      </c>
      <c r="D1678" t="s">
        <v>628</v>
      </c>
      <c r="E1678" t="s">
        <v>629</v>
      </c>
      <c r="F1678" t="s">
        <v>630</v>
      </c>
      <c r="G1678">
        <v>0.95742639923635997</v>
      </c>
      <c r="H1678">
        <v>0.98756504863969496</v>
      </c>
      <c r="I1678">
        <v>0.217</v>
      </c>
      <c r="J1678">
        <v>0.5</v>
      </c>
      <c r="K1678" t="s">
        <v>287</v>
      </c>
      <c r="L1678" s="31">
        <v>4.9999999999999997E-68</v>
      </c>
    </row>
    <row r="1679" spans="1:12" x14ac:dyDescent="0.3">
      <c r="A1679" t="s">
        <v>95</v>
      </c>
      <c r="B1679" t="s">
        <v>663</v>
      </c>
      <c r="C1679">
        <v>29875488</v>
      </c>
      <c r="D1679" t="s">
        <v>628</v>
      </c>
      <c r="E1679" t="s">
        <v>629</v>
      </c>
      <c r="F1679" t="s">
        <v>630</v>
      </c>
      <c r="G1679">
        <v>0.95742639923635997</v>
      </c>
      <c r="H1679">
        <v>0.98756504863969496</v>
      </c>
      <c r="I1679">
        <v>0.217</v>
      </c>
      <c r="J1679">
        <v>0.28999999999999998</v>
      </c>
      <c r="K1679" t="s">
        <v>309</v>
      </c>
      <c r="L1679" s="31">
        <v>1E-22</v>
      </c>
    </row>
    <row r="1680" spans="1:12" x14ac:dyDescent="0.3">
      <c r="A1680" t="s">
        <v>95</v>
      </c>
      <c r="B1680" t="s">
        <v>664</v>
      </c>
      <c r="C1680">
        <v>29875488</v>
      </c>
      <c r="D1680" t="s">
        <v>628</v>
      </c>
      <c r="E1680" t="s">
        <v>629</v>
      </c>
      <c r="F1680" t="s">
        <v>630</v>
      </c>
      <c r="G1680">
        <v>0.95742639923635997</v>
      </c>
      <c r="H1680">
        <v>0.98756504863969496</v>
      </c>
      <c r="I1680">
        <v>0.217</v>
      </c>
      <c r="J1680">
        <v>0.32</v>
      </c>
      <c r="K1680" t="s">
        <v>215</v>
      </c>
      <c r="L1680" s="31">
        <v>4.0000000000000002E-27</v>
      </c>
    </row>
    <row r="1681" spans="1:12" x14ac:dyDescent="0.3">
      <c r="A1681" t="s">
        <v>95</v>
      </c>
      <c r="B1681" t="s">
        <v>665</v>
      </c>
      <c r="C1681">
        <v>29875488</v>
      </c>
      <c r="D1681" t="s">
        <v>628</v>
      </c>
      <c r="E1681" t="s">
        <v>629</v>
      </c>
      <c r="F1681" t="s">
        <v>630</v>
      </c>
      <c r="G1681">
        <v>0.95742639923635997</v>
      </c>
      <c r="H1681">
        <v>0.98756504863969496</v>
      </c>
      <c r="I1681">
        <v>0.217</v>
      </c>
      <c r="J1681">
        <v>0.28000000000000003</v>
      </c>
      <c r="K1681" t="s">
        <v>253</v>
      </c>
      <c r="L1681" s="31">
        <v>7.0000000000000001E-22</v>
      </c>
    </row>
    <row r="1682" spans="1:12" x14ac:dyDescent="0.3">
      <c r="A1682" t="s">
        <v>95</v>
      </c>
      <c r="B1682" t="s">
        <v>666</v>
      </c>
      <c r="C1682">
        <v>29875488</v>
      </c>
      <c r="D1682" t="s">
        <v>628</v>
      </c>
      <c r="E1682" t="s">
        <v>629</v>
      </c>
      <c r="F1682" t="s">
        <v>630</v>
      </c>
      <c r="G1682">
        <v>0.95742639923635997</v>
      </c>
      <c r="H1682">
        <v>0.98756504863969496</v>
      </c>
      <c r="I1682">
        <v>0.217</v>
      </c>
      <c r="J1682">
        <v>0.23</v>
      </c>
      <c r="K1682">
        <f>-0.17--0.29</f>
        <v>0.11999999999999997</v>
      </c>
      <c r="L1682" s="31">
        <v>2E-14</v>
      </c>
    </row>
    <row r="1683" spans="1:12" x14ac:dyDescent="0.3">
      <c r="A1683" t="s">
        <v>95</v>
      </c>
      <c r="B1683" t="s">
        <v>667</v>
      </c>
      <c r="C1683">
        <v>29875488</v>
      </c>
      <c r="D1683" t="s">
        <v>628</v>
      </c>
      <c r="E1683" t="s">
        <v>629</v>
      </c>
      <c r="F1683" t="s">
        <v>630</v>
      </c>
      <c r="G1683">
        <v>0.95742639923635997</v>
      </c>
      <c r="H1683">
        <v>0.98756504863969496</v>
      </c>
      <c r="I1683">
        <v>0.217</v>
      </c>
      <c r="J1683">
        <v>0.24</v>
      </c>
      <c r="K1683" t="s">
        <v>171</v>
      </c>
      <c r="L1683" s="31">
        <v>2E-16</v>
      </c>
    </row>
    <row r="1684" spans="1:12" x14ac:dyDescent="0.3">
      <c r="A1684" t="s">
        <v>95</v>
      </c>
      <c r="B1684" t="s">
        <v>668</v>
      </c>
      <c r="C1684">
        <v>29875488</v>
      </c>
      <c r="D1684" t="s">
        <v>628</v>
      </c>
      <c r="E1684" t="s">
        <v>629</v>
      </c>
      <c r="F1684" t="s">
        <v>630</v>
      </c>
      <c r="G1684">
        <v>0.95742639923635997</v>
      </c>
      <c r="H1684">
        <v>0.98756504863969496</v>
      </c>
      <c r="I1684">
        <v>0.217</v>
      </c>
      <c r="J1684">
        <v>0.28999999999999998</v>
      </c>
      <c r="K1684" t="s">
        <v>309</v>
      </c>
      <c r="L1684" s="31">
        <v>4.9999999999999995E-22</v>
      </c>
    </row>
    <row r="1685" spans="1:12" x14ac:dyDescent="0.3">
      <c r="A1685" t="s">
        <v>95</v>
      </c>
      <c r="B1685" t="s">
        <v>669</v>
      </c>
      <c r="C1685">
        <v>29875488</v>
      </c>
      <c r="D1685" t="s">
        <v>628</v>
      </c>
      <c r="E1685" t="s">
        <v>629</v>
      </c>
      <c r="F1685" t="s">
        <v>630</v>
      </c>
      <c r="G1685">
        <v>0.95742639923635997</v>
      </c>
      <c r="H1685">
        <v>0.98756504863969496</v>
      </c>
      <c r="I1685">
        <v>0.217</v>
      </c>
      <c r="J1685">
        <v>0.48</v>
      </c>
      <c r="K1685" t="s">
        <v>273</v>
      </c>
      <c r="L1685" s="31">
        <v>8.0000000000000003E-62</v>
      </c>
    </row>
    <row r="1686" spans="1:12" x14ac:dyDescent="0.3">
      <c r="A1686" t="s">
        <v>95</v>
      </c>
      <c r="B1686" t="s">
        <v>670</v>
      </c>
      <c r="C1686">
        <v>29875488</v>
      </c>
      <c r="D1686" t="s">
        <v>628</v>
      </c>
      <c r="E1686" t="s">
        <v>629</v>
      </c>
      <c r="F1686" t="s">
        <v>630</v>
      </c>
      <c r="G1686">
        <v>0.95742639923635997</v>
      </c>
      <c r="H1686">
        <v>0.98756504863969496</v>
      </c>
      <c r="I1686">
        <v>0.217</v>
      </c>
      <c r="J1686">
        <v>0.28000000000000003</v>
      </c>
      <c r="K1686" t="s">
        <v>253</v>
      </c>
      <c r="L1686" s="31">
        <v>3.9999999999999996E-21</v>
      </c>
    </row>
    <row r="1687" spans="1:12" x14ac:dyDescent="0.3">
      <c r="A1687" t="s">
        <v>95</v>
      </c>
      <c r="B1687" t="s">
        <v>671</v>
      </c>
      <c r="C1687">
        <v>29875488</v>
      </c>
      <c r="D1687" t="s">
        <v>628</v>
      </c>
      <c r="E1687" t="s">
        <v>629</v>
      </c>
      <c r="F1687" t="s">
        <v>630</v>
      </c>
      <c r="G1687">
        <v>0.95742639923635997</v>
      </c>
      <c r="H1687">
        <v>0.98756504863969496</v>
      </c>
      <c r="I1687">
        <v>0.217</v>
      </c>
      <c r="J1687">
        <v>0.31</v>
      </c>
      <c r="K1687" t="s">
        <v>212</v>
      </c>
      <c r="L1687" s="31">
        <v>8.0000000000000003E-26</v>
      </c>
    </row>
    <row r="1688" spans="1:12" x14ac:dyDescent="0.3">
      <c r="A1688" t="s">
        <v>95</v>
      </c>
      <c r="B1688" t="s">
        <v>672</v>
      </c>
      <c r="C1688">
        <v>29875488</v>
      </c>
      <c r="D1688" t="s">
        <v>628</v>
      </c>
      <c r="E1688" t="s">
        <v>629</v>
      </c>
      <c r="F1688" t="s">
        <v>630</v>
      </c>
      <c r="G1688">
        <v>0.95742639923635997</v>
      </c>
      <c r="H1688">
        <v>0.98756504863969496</v>
      </c>
      <c r="I1688">
        <v>0.217</v>
      </c>
      <c r="J1688">
        <v>0.32</v>
      </c>
      <c r="K1688" t="s">
        <v>215</v>
      </c>
      <c r="L1688" s="31">
        <v>1E-27</v>
      </c>
    </row>
    <row r="1689" spans="1:12" x14ac:dyDescent="0.3">
      <c r="A1689" t="s">
        <v>95</v>
      </c>
      <c r="B1689" t="s">
        <v>673</v>
      </c>
      <c r="C1689">
        <v>29875488</v>
      </c>
      <c r="D1689" t="s">
        <v>628</v>
      </c>
      <c r="E1689" t="s">
        <v>629</v>
      </c>
      <c r="F1689" t="s">
        <v>630</v>
      </c>
      <c r="G1689">
        <v>0.95742639923635997</v>
      </c>
      <c r="H1689">
        <v>0.98756504863969496</v>
      </c>
      <c r="I1689">
        <v>0.217</v>
      </c>
      <c r="J1689">
        <v>0.27</v>
      </c>
      <c r="K1689" t="s">
        <v>169</v>
      </c>
      <c r="L1689" s="31">
        <v>1.9999999999999999E-20</v>
      </c>
    </row>
    <row r="1690" spans="1:12" x14ac:dyDescent="0.3">
      <c r="A1690" t="s">
        <v>95</v>
      </c>
      <c r="B1690" t="s">
        <v>674</v>
      </c>
      <c r="C1690">
        <v>29875488</v>
      </c>
      <c r="D1690" t="s">
        <v>628</v>
      </c>
      <c r="E1690" t="s">
        <v>629</v>
      </c>
      <c r="F1690" t="s">
        <v>630</v>
      </c>
      <c r="G1690">
        <v>0.95742639923635997</v>
      </c>
      <c r="H1690">
        <v>0.98756504863969496</v>
      </c>
      <c r="I1690">
        <v>0.217</v>
      </c>
      <c r="J1690">
        <v>0.21</v>
      </c>
      <c r="K1690">
        <f>-0.15--0.27</f>
        <v>0.12000000000000002</v>
      </c>
      <c r="L1690" s="31">
        <v>3.0000000000000001E-12</v>
      </c>
    </row>
    <row r="1691" spans="1:12" x14ac:dyDescent="0.3">
      <c r="A1691" t="s">
        <v>95</v>
      </c>
      <c r="B1691" t="s">
        <v>675</v>
      </c>
      <c r="C1691">
        <v>29875488</v>
      </c>
      <c r="D1691" t="s">
        <v>628</v>
      </c>
      <c r="E1691" t="s">
        <v>629</v>
      </c>
      <c r="F1691" t="s">
        <v>630</v>
      </c>
      <c r="G1691">
        <v>0.95742639923635997</v>
      </c>
      <c r="H1691">
        <v>0.98756504863969496</v>
      </c>
      <c r="I1691">
        <v>0.217</v>
      </c>
      <c r="J1691">
        <v>0.25</v>
      </c>
      <c r="K1691" t="s">
        <v>221</v>
      </c>
      <c r="L1691" s="31">
        <v>3.0000000000000001E-17</v>
      </c>
    </row>
    <row r="1692" spans="1:12" x14ac:dyDescent="0.3">
      <c r="A1692" t="s">
        <v>95</v>
      </c>
      <c r="B1692" t="s">
        <v>676</v>
      </c>
      <c r="C1692">
        <v>29875488</v>
      </c>
      <c r="D1692" t="s">
        <v>628</v>
      </c>
      <c r="E1692" t="s">
        <v>629</v>
      </c>
      <c r="F1692" t="s">
        <v>630</v>
      </c>
      <c r="G1692">
        <v>0.95742639923635997</v>
      </c>
      <c r="H1692">
        <v>0.98756504863969496</v>
      </c>
      <c r="I1692">
        <v>0.217</v>
      </c>
      <c r="J1692">
        <v>0.3</v>
      </c>
      <c r="K1692" t="s">
        <v>285</v>
      </c>
      <c r="L1692" s="31">
        <v>1.9999999999999998E-24</v>
      </c>
    </row>
    <row r="1693" spans="1:12" x14ac:dyDescent="0.3">
      <c r="A1693" t="s">
        <v>95</v>
      </c>
      <c r="B1693" t="s">
        <v>677</v>
      </c>
      <c r="C1693">
        <v>29875488</v>
      </c>
      <c r="D1693" t="s">
        <v>628</v>
      </c>
      <c r="E1693" t="s">
        <v>629</v>
      </c>
      <c r="F1693" t="s">
        <v>630</v>
      </c>
      <c r="G1693">
        <v>0.95742639923635997</v>
      </c>
      <c r="H1693">
        <v>0.98756504863969496</v>
      </c>
      <c r="I1693">
        <v>0.217</v>
      </c>
      <c r="J1693">
        <v>0.28999999999999998</v>
      </c>
      <c r="K1693" t="s">
        <v>309</v>
      </c>
      <c r="L1693" s="31">
        <v>3E-23</v>
      </c>
    </row>
    <row r="1694" spans="1:12" x14ac:dyDescent="0.3">
      <c r="A1694" t="s">
        <v>95</v>
      </c>
      <c r="B1694" t="s">
        <v>678</v>
      </c>
      <c r="C1694">
        <v>29875488</v>
      </c>
      <c r="D1694" t="s">
        <v>628</v>
      </c>
      <c r="E1694" t="s">
        <v>629</v>
      </c>
      <c r="F1694" t="s">
        <v>630</v>
      </c>
      <c r="G1694">
        <v>0.95742639923635997</v>
      </c>
      <c r="H1694">
        <v>0.98756504863969496</v>
      </c>
      <c r="I1694">
        <v>0.217</v>
      </c>
      <c r="J1694">
        <v>0.47</v>
      </c>
      <c r="K1694" t="s">
        <v>351</v>
      </c>
      <c r="L1694" s="31">
        <v>7.0000000000000006E-61</v>
      </c>
    </row>
    <row r="1695" spans="1:12" x14ac:dyDescent="0.3">
      <c r="A1695" t="s">
        <v>95</v>
      </c>
      <c r="B1695" t="s">
        <v>679</v>
      </c>
      <c r="C1695">
        <v>29875488</v>
      </c>
      <c r="D1695" t="s">
        <v>628</v>
      </c>
      <c r="E1695" t="s">
        <v>629</v>
      </c>
      <c r="F1695" t="s">
        <v>630</v>
      </c>
      <c r="G1695">
        <v>0.95742639923635997</v>
      </c>
      <c r="H1695">
        <v>0.98756504863969496</v>
      </c>
      <c r="I1695">
        <v>0.217</v>
      </c>
      <c r="J1695">
        <v>0.27</v>
      </c>
      <c r="K1695" t="s">
        <v>169</v>
      </c>
      <c r="L1695" s="31">
        <v>7.0000000000000001E-20</v>
      </c>
    </row>
    <row r="1696" spans="1:12" x14ac:dyDescent="0.3">
      <c r="A1696" t="s">
        <v>95</v>
      </c>
      <c r="B1696" t="s">
        <v>680</v>
      </c>
      <c r="C1696">
        <v>29875488</v>
      </c>
      <c r="D1696" t="s">
        <v>628</v>
      </c>
      <c r="E1696" t="s">
        <v>629</v>
      </c>
      <c r="F1696" t="s">
        <v>630</v>
      </c>
      <c r="G1696">
        <v>0.95742639923635997</v>
      </c>
      <c r="H1696">
        <v>0.98756504863969496</v>
      </c>
      <c r="I1696">
        <v>0.217</v>
      </c>
      <c r="J1696">
        <v>0.62</v>
      </c>
      <c r="K1696" t="s">
        <v>397</v>
      </c>
      <c r="L1696" s="31">
        <v>2.0000000000000001E-110</v>
      </c>
    </row>
    <row r="1697" spans="1:12" x14ac:dyDescent="0.3">
      <c r="A1697" t="s">
        <v>95</v>
      </c>
      <c r="B1697" t="s">
        <v>681</v>
      </c>
      <c r="C1697">
        <v>29875488</v>
      </c>
      <c r="D1697" t="s">
        <v>628</v>
      </c>
      <c r="E1697" t="s">
        <v>629</v>
      </c>
      <c r="F1697" t="s">
        <v>630</v>
      </c>
      <c r="G1697">
        <v>0.95742639923635997</v>
      </c>
      <c r="H1697">
        <v>0.98756504863969496</v>
      </c>
      <c r="I1697">
        <v>0.217</v>
      </c>
      <c r="J1697">
        <v>0.33</v>
      </c>
      <c r="K1697" t="s">
        <v>281</v>
      </c>
      <c r="L1697" s="31">
        <v>9.9999999999999997E-29</v>
      </c>
    </row>
    <row r="1698" spans="1:12" x14ac:dyDescent="0.3">
      <c r="A1698" t="s">
        <v>95</v>
      </c>
      <c r="B1698" t="s">
        <v>682</v>
      </c>
      <c r="C1698">
        <v>29875488</v>
      </c>
      <c r="D1698" t="s">
        <v>628</v>
      </c>
      <c r="E1698" t="s">
        <v>629</v>
      </c>
      <c r="F1698" t="s">
        <v>630</v>
      </c>
      <c r="G1698">
        <v>0.95742639923635997</v>
      </c>
      <c r="H1698">
        <v>0.98756504863969496</v>
      </c>
      <c r="I1698">
        <v>0.217</v>
      </c>
      <c r="J1698">
        <v>0.39</v>
      </c>
      <c r="K1698" t="s">
        <v>165</v>
      </c>
      <c r="L1698" s="31">
        <v>9.9999999999999993E-41</v>
      </c>
    </row>
    <row r="1699" spans="1:12" x14ac:dyDescent="0.3">
      <c r="A1699" t="s">
        <v>95</v>
      </c>
      <c r="B1699" t="s">
        <v>683</v>
      </c>
      <c r="C1699">
        <v>29875488</v>
      </c>
      <c r="D1699" t="s">
        <v>628</v>
      </c>
      <c r="E1699" t="s">
        <v>629</v>
      </c>
      <c r="F1699" t="s">
        <v>630</v>
      </c>
      <c r="G1699">
        <v>0.95742639923635997</v>
      </c>
      <c r="H1699">
        <v>0.98756504863969496</v>
      </c>
      <c r="I1699">
        <v>0.217</v>
      </c>
      <c r="J1699">
        <v>0.5</v>
      </c>
      <c r="K1699" t="s">
        <v>287</v>
      </c>
      <c r="L1699" s="31">
        <v>7.9999999999999995E-67</v>
      </c>
    </row>
    <row r="1700" spans="1:12" x14ac:dyDescent="0.3">
      <c r="A1700" t="s">
        <v>95</v>
      </c>
      <c r="B1700" t="s">
        <v>684</v>
      </c>
      <c r="C1700">
        <v>29875488</v>
      </c>
      <c r="D1700" t="s">
        <v>628</v>
      </c>
      <c r="E1700" t="s">
        <v>629</v>
      </c>
      <c r="F1700" t="s">
        <v>630</v>
      </c>
      <c r="G1700">
        <v>0.95742639923635997</v>
      </c>
      <c r="H1700">
        <v>0.98756504863969496</v>
      </c>
      <c r="I1700">
        <v>0.217</v>
      </c>
      <c r="J1700">
        <v>0.49</v>
      </c>
      <c r="K1700" t="s">
        <v>297</v>
      </c>
      <c r="L1700" s="31">
        <v>1.9999999999999999E-64</v>
      </c>
    </row>
    <row r="1701" spans="1:12" x14ac:dyDescent="0.3">
      <c r="A1701" t="s">
        <v>95</v>
      </c>
      <c r="B1701" t="s">
        <v>685</v>
      </c>
      <c r="C1701">
        <v>37596262</v>
      </c>
      <c r="D1701" t="s">
        <v>628</v>
      </c>
      <c r="E1701" t="s">
        <v>629</v>
      </c>
      <c r="F1701" t="s">
        <v>630</v>
      </c>
      <c r="G1701">
        <v>0.95742639923635997</v>
      </c>
      <c r="H1701">
        <v>0.98756504863969496</v>
      </c>
      <c r="I1701">
        <v>0.20849999999999999</v>
      </c>
      <c r="J1701">
        <v>8.6832000000000006E-2</v>
      </c>
      <c r="K1701" t="s">
        <v>686</v>
      </c>
      <c r="L1701" s="31">
        <v>1.9999999999999999E-23</v>
      </c>
    </row>
    <row r="1702" spans="1:12" x14ac:dyDescent="0.3">
      <c r="A1702" t="s">
        <v>95</v>
      </c>
      <c r="B1702" t="s">
        <v>687</v>
      </c>
      <c r="C1702">
        <v>37596262</v>
      </c>
      <c r="D1702" t="s">
        <v>628</v>
      </c>
      <c r="E1702" t="s">
        <v>629</v>
      </c>
      <c r="F1702" t="s">
        <v>630</v>
      </c>
      <c r="G1702">
        <v>0.95742639923635997</v>
      </c>
      <c r="H1702">
        <v>0.98756504863969496</v>
      </c>
      <c r="I1702">
        <v>0.21429999999999999</v>
      </c>
      <c r="J1702">
        <v>0.14755199999999999</v>
      </c>
      <c r="K1702" t="s">
        <v>688</v>
      </c>
      <c r="L1702" s="31">
        <v>1.0000000000000001E-68</v>
      </c>
    </row>
    <row r="1703" spans="1:12" x14ac:dyDescent="0.3">
      <c r="A1703" s="7" t="s">
        <v>95</v>
      </c>
      <c r="B1703" s="7" t="s">
        <v>689</v>
      </c>
      <c r="C1703" s="7">
        <v>37596262</v>
      </c>
      <c r="D1703" s="7" t="s">
        <v>628</v>
      </c>
      <c r="E1703" s="7" t="s">
        <v>629</v>
      </c>
      <c r="F1703" s="7" t="s">
        <v>630</v>
      </c>
      <c r="G1703" s="7">
        <v>0.95742639923635997</v>
      </c>
      <c r="H1703" s="7">
        <v>0.98756504863969496</v>
      </c>
      <c r="I1703" s="7">
        <v>0.21429999999999999</v>
      </c>
      <c r="J1703" s="7">
        <v>9.6495399999999995E-2</v>
      </c>
      <c r="K1703" s="7" t="s">
        <v>690</v>
      </c>
      <c r="L1703" s="32">
        <v>6.0000000000000005E-29</v>
      </c>
    </row>
    <row r="1705" spans="1:12" ht="15" x14ac:dyDescent="0.3">
      <c r="A1705" s="43" t="s">
        <v>2479</v>
      </c>
    </row>
    <row r="1706" spans="1:12" x14ac:dyDescent="0.3">
      <c r="A1706" s="33" t="s">
        <v>133</v>
      </c>
      <c r="B1706" s="33" t="s">
        <v>134</v>
      </c>
      <c r="C1706" s="33" t="s">
        <v>135</v>
      </c>
      <c r="D1706" s="33" t="s">
        <v>136</v>
      </c>
      <c r="E1706" s="33" t="s">
        <v>137</v>
      </c>
      <c r="F1706" s="33" t="s">
        <v>138</v>
      </c>
      <c r="G1706" s="33" t="s">
        <v>139</v>
      </c>
      <c r="H1706" s="33" t="s">
        <v>140</v>
      </c>
      <c r="I1706" s="33" t="s">
        <v>141</v>
      </c>
      <c r="J1706" s="33" t="s">
        <v>142</v>
      </c>
      <c r="K1706" s="33" t="s">
        <v>143</v>
      </c>
      <c r="L1706" s="33" t="s">
        <v>144</v>
      </c>
    </row>
    <row r="1707" spans="1:12" x14ac:dyDescent="0.3">
      <c r="A1707" t="s">
        <v>78</v>
      </c>
      <c r="B1707" t="s">
        <v>983</v>
      </c>
      <c r="C1707">
        <v>31900758</v>
      </c>
      <c r="D1707" t="s">
        <v>984</v>
      </c>
      <c r="E1707" t="s">
        <v>985</v>
      </c>
      <c r="F1707" t="s">
        <v>986</v>
      </c>
      <c r="G1707">
        <v>0.93589804858622005</v>
      </c>
      <c r="H1707">
        <v>1</v>
      </c>
      <c r="I1707">
        <v>0.76064600000000004</v>
      </c>
      <c r="J1707">
        <v>1.7655299999999999E-2</v>
      </c>
      <c r="K1707" t="s">
        <v>987</v>
      </c>
      <c r="L1707" s="31">
        <v>8.0000000000000006E-15</v>
      </c>
    </row>
    <row r="1708" spans="1:12" x14ac:dyDescent="0.3">
      <c r="A1708" t="s">
        <v>78</v>
      </c>
      <c r="B1708" t="s">
        <v>988</v>
      </c>
      <c r="C1708">
        <v>30595370</v>
      </c>
      <c r="D1708" t="s">
        <v>989</v>
      </c>
      <c r="E1708" t="s">
        <v>990</v>
      </c>
      <c r="F1708" t="s">
        <v>991</v>
      </c>
      <c r="G1708">
        <v>0.90968269668661395</v>
      </c>
      <c r="H1708">
        <v>0.988569610616854</v>
      </c>
      <c r="I1708" t="s">
        <v>463</v>
      </c>
      <c r="J1708" t="s">
        <v>159</v>
      </c>
      <c r="K1708" t="s">
        <v>159</v>
      </c>
      <c r="L1708" s="31">
        <v>1.9999999999999999E-11</v>
      </c>
    </row>
    <row r="1709" spans="1:12" x14ac:dyDescent="0.3">
      <c r="A1709" t="s">
        <v>78</v>
      </c>
      <c r="B1709" t="s">
        <v>992</v>
      </c>
      <c r="C1709">
        <v>36376304</v>
      </c>
      <c r="D1709" t="s">
        <v>993</v>
      </c>
      <c r="E1709" t="s">
        <v>994</v>
      </c>
      <c r="F1709" t="s">
        <v>995</v>
      </c>
      <c r="G1709">
        <v>0.96129418275498801</v>
      </c>
      <c r="H1709">
        <v>0.98871767265549604</v>
      </c>
      <c r="I1709" t="s">
        <v>463</v>
      </c>
      <c r="J1709">
        <v>1.8360999999999999E-2</v>
      </c>
      <c r="K1709" t="s">
        <v>845</v>
      </c>
      <c r="L1709" s="31">
        <v>2E-14</v>
      </c>
    </row>
    <row r="1710" spans="1:12" x14ac:dyDescent="0.3">
      <c r="A1710" t="s">
        <v>78</v>
      </c>
      <c r="B1710" t="s">
        <v>996</v>
      </c>
      <c r="C1710">
        <v>34594039</v>
      </c>
      <c r="D1710" t="s">
        <v>997</v>
      </c>
      <c r="E1710" t="s">
        <v>998</v>
      </c>
      <c r="F1710" t="s">
        <v>999</v>
      </c>
      <c r="G1710">
        <v>0.87922429709327898</v>
      </c>
      <c r="H1710">
        <v>0.959253580211196</v>
      </c>
      <c r="I1710" t="s">
        <v>463</v>
      </c>
      <c r="J1710">
        <v>1.35E-2</v>
      </c>
      <c r="K1710" t="s">
        <v>1000</v>
      </c>
      <c r="L1710" s="31">
        <v>4.0000000000000002E-9</v>
      </c>
    </row>
    <row r="1711" spans="1:12" x14ac:dyDescent="0.3">
      <c r="A1711" t="s">
        <v>81</v>
      </c>
      <c r="B1711" t="s">
        <v>160</v>
      </c>
      <c r="C1711">
        <v>33067605</v>
      </c>
      <c r="D1711" t="s">
        <v>161</v>
      </c>
      <c r="E1711" t="s">
        <v>162</v>
      </c>
      <c r="F1711" t="s">
        <v>163</v>
      </c>
      <c r="G1711">
        <v>0.95719771106304397</v>
      </c>
      <c r="H1711">
        <v>0.98139402981393997</v>
      </c>
      <c r="I1711">
        <v>0.78</v>
      </c>
      <c r="J1711">
        <v>0.1908</v>
      </c>
      <c r="K1711" t="s">
        <v>159</v>
      </c>
      <c r="L1711" s="31">
        <v>5.0000000000000001E-59</v>
      </c>
    </row>
    <row r="1712" spans="1:12" x14ac:dyDescent="0.3">
      <c r="A1712" t="s">
        <v>81</v>
      </c>
      <c r="B1712" t="s">
        <v>164</v>
      </c>
      <c r="C1712">
        <v>29875488</v>
      </c>
      <c r="D1712" t="s">
        <v>161</v>
      </c>
      <c r="E1712" t="s">
        <v>162</v>
      </c>
      <c r="F1712" t="s">
        <v>163</v>
      </c>
      <c r="G1712">
        <v>0.95719771106304397</v>
      </c>
      <c r="H1712">
        <v>0.98139402981393997</v>
      </c>
      <c r="I1712">
        <v>0.224</v>
      </c>
      <c r="J1712">
        <v>0.39</v>
      </c>
      <c r="K1712" t="s">
        <v>165</v>
      </c>
      <c r="L1712" s="31">
        <v>1.9999999999999999E-38</v>
      </c>
    </row>
    <row r="1713" spans="1:12" x14ac:dyDescent="0.3">
      <c r="A1713" t="s">
        <v>81</v>
      </c>
      <c r="B1713" t="s">
        <v>166</v>
      </c>
      <c r="C1713">
        <v>29875488</v>
      </c>
      <c r="D1713" t="s">
        <v>161</v>
      </c>
      <c r="E1713" t="s">
        <v>162</v>
      </c>
      <c r="F1713" t="s">
        <v>163</v>
      </c>
      <c r="G1713">
        <v>0.95719771106304397</v>
      </c>
      <c r="H1713">
        <v>0.98139402981393997</v>
      </c>
      <c r="I1713">
        <v>0.224</v>
      </c>
      <c r="J1713">
        <v>0.26</v>
      </c>
      <c r="K1713" t="s">
        <v>167</v>
      </c>
      <c r="L1713" s="31">
        <v>3.0000000000000001E-17</v>
      </c>
    </row>
    <row r="1714" spans="1:12" x14ac:dyDescent="0.3">
      <c r="A1714" t="s">
        <v>81</v>
      </c>
      <c r="B1714" t="s">
        <v>168</v>
      </c>
      <c r="C1714">
        <v>29875488</v>
      </c>
      <c r="D1714" t="s">
        <v>161</v>
      </c>
      <c r="E1714" t="s">
        <v>162</v>
      </c>
      <c r="F1714" t="s">
        <v>163</v>
      </c>
      <c r="G1714">
        <v>0.95719771106304397</v>
      </c>
      <c r="H1714">
        <v>0.98139402981393997</v>
      </c>
      <c r="I1714">
        <v>0.224</v>
      </c>
      <c r="J1714">
        <v>0.27</v>
      </c>
      <c r="K1714" t="s">
        <v>169</v>
      </c>
      <c r="L1714" s="31">
        <v>5.0000000000000004E-19</v>
      </c>
    </row>
    <row r="1715" spans="1:12" x14ac:dyDescent="0.3">
      <c r="A1715" t="s">
        <v>81</v>
      </c>
      <c r="B1715" t="s">
        <v>170</v>
      </c>
      <c r="C1715">
        <v>29875488</v>
      </c>
      <c r="D1715" t="s">
        <v>161</v>
      </c>
      <c r="E1715" t="s">
        <v>162</v>
      </c>
      <c r="F1715" t="s">
        <v>163</v>
      </c>
      <c r="G1715">
        <v>0.95719771106304397</v>
      </c>
      <c r="H1715">
        <v>0.98139402981393997</v>
      </c>
      <c r="I1715">
        <v>0.224</v>
      </c>
      <c r="J1715">
        <v>0.24</v>
      </c>
      <c r="K1715" t="s">
        <v>171</v>
      </c>
      <c r="L1715" s="31">
        <v>1E-14</v>
      </c>
    </row>
    <row r="1716" spans="1:12" x14ac:dyDescent="0.3">
      <c r="A1716" t="s">
        <v>81</v>
      </c>
      <c r="B1716" t="s">
        <v>172</v>
      </c>
      <c r="C1716">
        <v>29875488</v>
      </c>
      <c r="D1716" t="s">
        <v>161</v>
      </c>
      <c r="E1716" t="s">
        <v>162</v>
      </c>
      <c r="F1716" t="s">
        <v>163</v>
      </c>
      <c r="G1716">
        <v>0.95719771106304397</v>
      </c>
      <c r="H1716">
        <v>0.98139402981393997</v>
      </c>
      <c r="I1716">
        <v>0.224</v>
      </c>
      <c r="J1716">
        <v>0.52</v>
      </c>
      <c r="K1716" t="s">
        <v>173</v>
      </c>
      <c r="L1716" s="31">
        <v>9.0000000000000004E-71</v>
      </c>
    </row>
    <row r="1717" spans="1:12" x14ac:dyDescent="0.3">
      <c r="A1717" t="s">
        <v>81</v>
      </c>
      <c r="B1717" t="s">
        <v>174</v>
      </c>
      <c r="C1717">
        <v>29875488</v>
      </c>
      <c r="D1717" t="s">
        <v>161</v>
      </c>
      <c r="E1717" t="s">
        <v>162</v>
      </c>
      <c r="F1717" t="s">
        <v>163</v>
      </c>
      <c r="G1717">
        <v>0.95719771106304397</v>
      </c>
      <c r="H1717">
        <v>0.98139402981393997</v>
      </c>
      <c r="I1717">
        <v>0.224</v>
      </c>
      <c r="J1717">
        <v>0.41</v>
      </c>
      <c r="K1717" t="s">
        <v>175</v>
      </c>
      <c r="L1717" s="31">
        <v>1E-42</v>
      </c>
    </row>
    <row r="1718" spans="1:12" x14ac:dyDescent="0.3">
      <c r="A1718" t="s">
        <v>81</v>
      </c>
      <c r="B1718" t="s">
        <v>176</v>
      </c>
      <c r="C1718">
        <v>29875488</v>
      </c>
      <c r="D1718" t="s">
        <v>161</v>
      </c>
      <c r="E1718" t="s">
        <v>162</v>
      </c>
      <c r="F1718" t="s">
        <v>163</v>
      </c>
      <c r="G1718">
        <v>0.95719771106304397</v>
      </c>
      <c r="H1718">
        <v>0.98139402981393997</v>
      </c>
      <c r="I1718">
        <v>0.224</v>
      </c>
      <c r="J1718">
        <v>0.35</v>
      </c>
      <c r="K1718" t="s">
        <v>177</v>
      </c>
      <c r="L1718" s="31">
        <v>6.9999999999999997E-31</v>
      </c>
    </row>
    <row r="1719" spans="1:12" x14ac:dyDescent="0.3">
      <c r="A1719" t="s">
        <v>81</v>
      </c>
      <c r="B1719" t="s">
        <v>178</v>
      </c>
      <c r="C1719">
        <v>29875488</v>
      </c>
      <c r="D1719" t="s">
        <v>161</v>
      </c>
      <c r="E1719" t="s">
        <v>162</v>
      </c>
      <c r="F1719" t="s">
        <v>163</v>
      </c>
      <c r="G1719">
        <v>0.95719771106304397</v>
      </c>
      <c r="H1719">
        <v>0.98139402981393997</v>
      </c>
      <c r="I1719">
        <v>0.224</v>
      </c>
      <c r="J1719">
        <v>0.22</v>
      </c>
      <c r="K1719">
        <f>-0.16--0.28</f>
        <v>0.12000000000000002</v>
      </c>
      <c r="L1719" s="31">
        <v>9.9999999999999998E-13</v>
      </c>
    </row>
    <row r="1720" spans="1:12" x14ac:dyDescent="0.3">
      <c r="A1720" t="s">
        <v>81</v>
      </c>
      <c r="B1720" t="s">
        <v>179</v>
      </c>
      <c r="C1720">
        <v>29875488</v>
      </c>
      <c r="D1720" t="s">
        <v>161</v>
      </c>
      <c r="E1720" t="s">
        <v>162</v>
      </c>
      <c r="F1720" t="s">
        <v>163</v>
      </c>
      <c r="G1720">
        <v>0.95719771106304397</v>
      </c>
      <c r="H1720">
        <v>0.98139402981393997</v>
      </c>
      <c r="I1720">
        <v>0.224</v>
      </c>
      <c r="J1720">
        <v>0.23</v>
      </c>
      <c r="K1720" t="s">
        <v>180</v>
      </c>
      <c r="L1720" s="31">
        <v>1E-14</v>
      </c>
    </row>
    <row r="1721" spans="1:12" x14ac:dyDescent="0.3">
      <c r="A1721" t="s">
        <v>81</v>
      </c>
      <c r="B1721" t="s">
        <v>181</v>
      </c>
      <c r="C1721">
        <v>29875488</v>
      </c>
      <c r="D1721" t="s">
        <v>161</v>
      </c>
      <c r="E1721" t="s">
        <v>162</v>
      </c>
      <c r="F1721" t="s">
        <v>163</v>
      </c>
      <c r="G1721">
        <v>0.95719771106304397</v>
      </c>
      <c r="H1721">
        <v>0.98139402981393997</v>
      </c>
      <c r="I1721">
        <v>0.224</v>
      </c>
      <c r="J1721">
        <v>0.22</v>
      </c>
      <c r="K1721" t="s">
        <v>182</v>
      </c>
      <c r="L1721" s="31">
        <v>2.9999999999999998E-13</v>
      </c>
    </row>
    <row r="1722" spans="1:12" x14ac:dyDescent="0.3">
      <c r="A1722" t="s">
        <v>81</v>
      </c>
      <c r="B1722" t="s">
        <v>183</v>
      </c>
      <c r="C1722">
        <v>29875488</v>
      </c>
      <c r="D1722" t="s">
        <v>161</v>
      </c>
      <c r="E1722" t="s">
        <v>162</v>
      </c>
      <c r="F1722" t="s">
        <v>163</v>
      </c>
      <c r="G1722">
        <v>0.95719771106304397</v>
      </c>
      <c r="H1722">
        <v>0.98139402981393997</v>
      </c>
      <c r="I1722">
        <v>0.224</v>
      </c>
      <c r="J1722">
        <v>0.71</v>
      </c>
      <c r="K1722" t="s">
        <v>184</v>
      </c>
      <c r="L1722" s="31">
        <v>2.0000000000000001E-139</v>
      </c>
    </row>
    <row r="1723" spans="1:12" x14ac:dyDescent="0.3">
      <c r="A1723" t="s">
        <v>81</v>
      </c>
      <c r="B1723" t="s">
        <v>185</v>
      </c>
      <c r="C1723">
        <v>29875488</v>
      </c>
      <c r="D1723" t="s">
        <v>161</v>
      </c>
      <c r="E1723" t="s">
        <v>162</v>
      </c>
      <c r="F1723" t="s">
        <v>163</v>
      </c>
      <c r="G1723">
        <v>0.95719771106304397</v>
      </c>
      <c r="H1723">
        <v>0.98139402981393997</v>
      </c>
      <c r="I1723">
        <v>0.224</v>
      </c>
      <c r="J1723">
        <v>0.23</v>
      </c>
      <c r="K1723" t="s">
        <v>180</v>
      </c>
      <c r="L1723" s="31">
        <v>1E-14</v>
      </c>
    </row>
    <row r="1724" spans="1:12" x14ac:dyDescent="0.3">
      <c r="A1724" t="s">
        <v>81</v>
      </c>
      <c r="B1724" t="s">
        <v>186</v>
      </c>
      <c r="C1724">
        <v>33414548</v>
      </c>
      <c r="D1724" t="s">
        <v>161</v>
      </c>
      <c r="E1724" t="s">
        <v>162</v>
      </c>
      <c r="F1724" t="s">
        <v>163</v>
      </c>
      <c r="G1724">
        <v>0.95719771106304397</v>
      </c>
      <c r="H1724">
        <v>0.98139402981393997</v>
      </c>
      <c r="I1724">
        <v>0.2306</v>
      </c>
      <c r="J1724">
        <v>10.827999999999999</v>
      </c>
      <c r="K1724" t="s">
        <v>187</v>
      </c>
      <c r="L1724" s="31">
        <v>3.0000000000000001E-27</v>
      </c>
    </row>
    <row r="1725" spans="1:12" x14ac:dyDescent="0.3">
      <c r="A1725" t="s">
        <v>81</v>
      </c>
      <c r="B1725" t="s">
        <v>188</v>
      </c>
      <c r="C1725">
        <v>37596262</v>
      </c>
      <c r="D1725" t="s">
        <v>161</v>
      </c>
      <c r="E1725" t="s">
        <v>162</v>
      </c>
      <c r="F1725" t="s">
        <v>163</v>
      </c>
      <c r="G1725">
        <v>0.95719771106304397</v>
      </c>
      <c r="H1725">
        <v>0.98139402981393997</v>
      </c>
      <c r="I1725">
        <v>0.22120000000000001</v>
      </c>
      <c r="J1725">
        <v>5.8641199999999997E-2</v>
      </c>
      <c r="K1725" t="s">
        <v>189</v>
      </c>
      <c r="L1725" s="31">
        <v>1.9999999999999999E-11</v>
      </c>
    </row>
    <row r="1726" spans="1:12" x14ac:dyDescent="0.3">
      <c r="A1726" t="s">
        <v>81</v>
      </c>
      <c r="B1726" t="s">
        <v>190</v>
      </c>
      <c r="C1726">
        <v>29875488</v>
      </c>
      <c r="D1726" t="s">
        <v>191</v>
      </c>
      <c r="E1726" t="s">
        <v>192</v>
      </c>
      <c r="F1726" t="s">
        <v>193</v>
      </c>
      <c r="G1726">
        <v>0.96951980815759098</v>
      </c>
      <c r="H1726">
        <v>0.99378252431984704</v>
      </c>
      <c r="I1726">
        <v>0.224</v>
      </c>
      <c r="J1726">
        <v>0.2</v>
      </c>
      <c r="K1726">
        <f>-0.14--0.26</f>
        <v>0.12</v>
      </c>
      <c r="L1726" s="31">
        <v>9.9999999999999994E-12</v>
      </c>
    </row>
    <row r="1727" spans="1:12" x14ac:dyDescent="0.3">
      <c r="A1727" t="s">
        <v>81</v>
      </c>
      <c r="B1727" t="s">
        <v>194</v>
      </c>
      <c r="C1727">
        <v>29875488</v>
      </c>
      <c r="D1727" t="s">
        <v>191</v>
      </c>
      <c r="E1727" t="s">
        <v>192</v>
      </c>
      <c r="F1727" t="s">
        <v>193</v>
      </c>
      <c r="G1727">
        <v>0.96951980815759098</v>
      </c>
      <c r="H1727">
        <v>0.99378252431984704</v>
      </c>
      <c r="I1727">
        <v>0.224</v>
      </c>
      <c r="J1727">
        <v>0.26</v>
      </c>
      <c r="K1727" t="s">
        <v>167</v>
      </c>
      <c r="L1727" s="31">
        <v>6.9999999999999997E-18</v>
      </c>
    </row>
    <row r="1728" spans="1:12" x14ac:dyDescent="0.3">
      <c r="A1728" t="s">
        <v>81</v>
      </c>
      <c r="B1728" t="s">
        <v>195</v>
      </c>
      <c r="C1728">
        <v>29875488</v>
      </c>
      <c r="D1728" t="s">
        <v>191</v>
      </c>
      <c r="E1728" t="s">
        <v>192</v>
      </c>
      <c r="F1728" t="s">
        <v>193</v>
      </c>
      <c r="G1728">
        <v>0.96951980815759098</v>
      </c>
      <c r="H1728">
        <v>0.99378252431984704</v>
      </c>
      <c r="I1728">
        <v>0.224</v>
      </c>
      <c r="J1728">
        <v>0.22</v>
      </c>
      <c r="K1728">
        <f>-0.16--0.28</f>
        <v>0.12000000000000002</v>
      </c>
      <c r="L1728" s="31">
        <v>1E-13</v>
      </c>
    </row>
    <row r="1729" spans="1:12" x14ac:dyDescent="0.3">
      <c r="A1729" t="s">
        <v>81</v>
      </c>
      <c r="B1729" t="s">
        <v>196</v>
      </c>
      <c r="C1729">
        <v>29875488</v>
      </c>
      <c r="D1729" t="s">
        <v>191</v>
      </c>
      <c r="E1729" t="s">
        <v>192</v>
      </c>
      <c r="F1729" t="s">
        <v>193</v>
      </c>
      <c r="G1729">
        <v>0.96951980815759098</v>
      </c>
      <c r="H1729">
        <v>0.99378252431984704</v>
      </c>
      <c r="I1729">
        <v>0.224</v>
      </c>
      <c r="J1729">
        <v>0.2</v>
      </c>
      <c r="K1729">
        <f>-0.14--0.26</f>
        <v>0.12</v>
      </c>
      <c r="L1729" s="31">
        <v>9.9999999999999994E-12</v>
      </c>
    </row>
    <row r="1730" spans="1:12" x14ac:dyDescent="0.3">
      <c r="A1730" t="s">
        <v>81</v>
      </c>
      <c r="B1730" t="s">
        <v>197</v>
      </c>
      <c r="C1730">
        <v>29875488</v>
      </c>
      <c r="D1730" t="s">
        <v>191</v>
      </c>
      <c r="E1730" t="s">
        <v>192</v>
      </c>
      <c r="F1730" t="s">
        <v>193</v>
      </c>
      <c r="G1730">
        <v>0.96951980815759098</v>
      </c>
      <c r="H1730">
        <v>0.99378252431984704</v>
      </c>
      <c r="I1730">
        <v>0.224</v>
      </c>
      <c r="J1730">
        <v>0.53</v>
      </c>
      <c r="K1730" t="s">
        <v>198</v>
      </c>
      <c r="L1730" s="31">
        <v>2E-73</v>
      </c>
    </row>
    <row r="1731" spans="1:12" x14ac:dyDescent="0.3">
      <c r="A1731" t="s">
        <v>81</v>
      </c>
      <c r="B1731" t="s">
        <v>199</v>
      </c>
      <c r="C1731">
        <v>29875488</v>
      </c>
      <c r="D1731" t="s">
        <v>191</v>
      </c>
      <c r="E1731" t="s">
        <v>192</v>
      </c>
      <c r="F1731" t="s">
        <v>193</v>
      </c>
      <c r="G1731">
        <v>0.96951980815759098</v>
      </c>
      <c r="H1731">
        <v>0.99378252431984704</v>
      </c>
      <c r="I1731">
        <v>0.224</v>
      </c>
      <c r="J1731">
        <v>0.6</v>
      </c>
      <c r="K1731" t="s">
        <v>200</v>
      </c>
      <c r="L1731" s="31">
        <v>1E-97</v>
      </c>
    </row>
    <row r="1732" spans="1:12" x14ac:dyDescent="0.3">
      <c r="A1732" t="s">
        <v>81</v>
      </c>
      <c r="B1732" t="s">
        <v>201</v>
      </c>
      <c r="C1732">
        <v>29875488</v>
      </c>
      <c r="D1732" t="s">
        <v>191</v>
      </c>
      <c r="E1732" t="s">
        <v>192</v>
      </c>
      <c r="F1732" t="s">
        <v>193</v>
      </c>
      <c r="G1732">
        <v>0.96951980815759098</v>
      </c>
      <c r="H1732">
        <v>0.99378252431984704</v>
      </c>
      <c r="I1732">
        <v>0.224</v>
      </c>
      <c r="J1732">
        <v>0.57999999999999996</v>
      </c>
      <c r="K1732" t="s">
        <v>202</v>
      </c>
      <c r="L1732" s="31">
        <v>3.0000000000000001E-92</v>
      </c>
    </row>
    <row r="1733" spans="1:12" x14ac:dyDescent="0.3">
      <c r="A1733" t="s">
        <v>81</v>
      </c>
      <c r="B1733" t="s">
        <v>203</v>
      </c>
      <c r="C1733">
        <v>29875488</v>
      </c>
      <c r="D1733" t="s">
        <v>191</v>
      </c>
      <c r="E1733" t="s">
        <v>192</v>
      </c>
      <c r="F1733" t="s">
        <v>193</v>
      </c>
      <c r="G1733">
        <v>0.96951980815759098</v>
      </c>
      <c r="H1733">
        <v>0.99378252431984704</v>
      </c>
      <c r="I1733">
        <v>0.224</v>
      </c>
      <c r="J1733">
        <v>0.22</v>
      </c>
      <c r="K1733">
        <f>-0.16--0.28</f>
        <v>0.12000000000000002</v>
      </c>
      <c r="L1733" s="31">
        <v>2.0000000000000001E-13</v>
      </c>
    </row>
    <row r="1734" spans="1:12" x14ac:dyDescent="0.3">
      <c r="A1734" t="s">
        <v>81</v>
      </c>
      <c r="B1734" t="s">
        <v>204</v>
      </c>
      <c r="C1734">
        <v>37596262</v>
      </c>
      <c r="D1734" t="s">
        <v>191</v>
      </c>
      <c r="E1734" t="s">
        <v>192</v>
      </c>
      <c r="F1734" t="s">
        <v>193</v>
      </c>
      <c r="G1734">
        <v>0.96951980815759098</v>
      </c>
      <c r="H1734">
        <v>0.99378252431984704</v>
      </c>
      <c r="I1734">
        <v>0.21560000000000001</v>
      </c>
      <c r="J1734">
        <v>5.5297699999999998E-2</v>
      </c>
      <c r="K1734" t="s">
        <v>205</v>
      </c>
      <c r="L1734" s="31">
        <v>8.9999999999999999E-10</v>
      </c>
    </row>
    <row r="1735" spans="1:12" x14ac:dyDescent="0.3">
      <c r="A1735" t="s">
        <v>81</v>
      </c>
      <c r="B1735" t="s">
        <v>206</v>
      </c>
      <c r="C1735">
        <v>37596262</v>
      </c>
      <c r="D1735" t="s">
        <v>191</v>
      </c>
      <c r="E1735" t="s">
        <v>192</v>
      </c>
      <c r="F1735" t="s">
        <v>193</v>
      </c>
      <c r="G1735">
        <v>0.96951980815759098</v>
      </c>
      <c r="H1735">
        <v>0.99378252431984704</v>
      </c>
      <c r="I1735">
        <v>0.2157</v>
      </c>
      <c r="J1735">
        <v>7.2840500000000002E-2</v>
      </c>
      <c r="K1735" t="s">
        <v>207</v>
      </c>
      <c r="L1735" s="31">
        <v>1.0000000000000001E-15</v>
      </c>
    </row>
    <row r="1736" spans="1:12" x14ac:dyDescent="0.3">
      <c r="A1736" t="s">
        <v>81</v>
      </c>
      <c r="B1736" t="s">
        <v>208</v>
      </c>
      <c r="C1736">
        <v>29875488</v>
      </c>
      <c r="D1736" t="s">
        <v>95</v>
      </c>
      <c r="E1736" t="s">
        <v>209</v>
      </c>
      <c r="F1736" t="s">
        <v>210</v>
      </c>
      <c r="G1736">
        <v>0.96951980815759098</v>
      </c>
      <c r="H1736">
        <v>0.99378252431984704</v>
      </c>
      <c r="I1736">
        <v>0.223</v>
      </c>
      <c r="J1736">
        <v>0.41</v>
      </c>
      <c r="K1736" t="s">
        <v>175</v>
      </c>
      <c r="L1736" s="31">
        <v>7.9999999999999996E-44</v>
      </c>
    </row>
    <row r="1737" spans="1:12" x14ac:dyDescent="0.3">
      <c r="A1737" t="s">
        <v>81</v>
      </c>
      <c r="B1737" t="s">
        <v>211</v>
      </c>
      <c r="C1737">
        <v>29875488</v>
      </c>
      <c r="D1737" t="s">
        <v>95</v>
      </c>
      <c r="E1737" t="s">
        <v>209</v>
      </c>
      <c r="F1737" t="s">
        <v>210</v>
      </c>
      <c r="G1737">
        <v>0.96951980815759098</v>
      </c>
      <c r="H1737">
        <v>0.99378252431984704</v>
      </c>
      <c r="I1737">
        <v>0.223</v>
      </c>
      <c r="J1737">
        <v>0.31</v>
      </c>
      <c r="K1737" t="s">
        <v>212</v>
      </c>
      <c r="L1737" s="31">
        <v>9.9999999999999992E-25</v>
      </c>
    </row>
    <row r="1738" spans="1:12" x14ac:dyDescent="0.3">
      <c r="A1738" t="s">
        <v>81</v>
      </c>
      <c r="B1738" t="s">
        <v>213</v>
      </c>
      <c r="C1738">
        <v>29875488</v>
      </c>
      <c r="D1738" t="s">
        <v>95</v>
      </c>
      <c r="E1738" t="s">
        <v>209</v>
      </c>
      <c r="F1738" t="s">
        <v>210</v>
      </c>
      <c r="G1738">
        <v>0.96951980815759098</v>
      </c>
      <c r="H1738">
        <v>0.99378252431984704</v>
      </c>
      <c r="I1738">
        <v>0.223</v>
      </c>
      <c r="J1738">
        <v>0.27</v>
      </c>
      <c r="K1738" t="s">
        <v>169</v>
      </c>
      <c r="L1738" s="31">
        <v>7.0000000000000003E-19</v>
      </c>
    </row>
    <row r="1739" spans="1:12" x14ac:dyDescent="0.3">
      <c r="A1739" t="s">
        <v>81</v>
      </c>
      <c r="B1739" t="s">
        <v>214</v>
      </c>
      <c r="C1739">
        <v>29875488</v>
      </c>
      <c r="D1739" t="s">
        <v>95</v>
      </c>
      <c r="E1739" t="s">
        <v>209</v>
      </c>
      <c r="F1739" t="s">
        <v>210</v>
      </c>
      <c r="G1739">
        <v>0.96951980815759098</v>
      </c>
      <c r="H1739">
        <v>0.99378252431984704</v>
      </c>
      <c r="I1739">
        <v>0.223</v>
      </c>
      <c r="J1739">
        <v>0.32</v>
      </c>
      <c r="K1739" t="s">
        <v>215</v>
      </c>
      <c r="L1739" s="31">
        <v>4.0000000000000002E-26</v>
      </c>
    </row>
    <row r="1740" spans="1:12" x14ac:dyDescent="0.3">
      <c r="A1740" t="s">
        <v>81</v>
      </c>
      <c r="B1740" t="s">
        <v>216</v>
      </c>
      <c r="C1740">
        <v>29875488</v>
      </c>
      <c r="D1740" t="s">
        <v>95</v>
      </c>
      <c r="E1740" t="s">
        <v>209</v>
      </c>
      <c r="F1740" t="s">
        <v>210</v>
      </c>
      <c r="G1740">
        <v>0.96951980815759098</v>
      </c>
      <c r="H1740">
        <v>0.99378252431984704</v>
      </c>
      <c r="I1740">
        <v>0.223</v>
      </c>
      <c r="J1740">
        <v>0.39</v>
      </c>
      <c r="K1740" t="s">
        <v>165</v>
      </c>
      <c r="L1740" s="31">
        <v>9.9999999999999993E-40</v>
      </c>
    </row>
    <row r="1741" spans="1:12" x14ac:dyDescent="0.3">
      <c r="A1741" t="s">
        <v>81</v>
      </c>
      <c r="B1741" t="s">
        <v>217</v>
      </c>
      <c r="C1741">
        <v>29875488</v>
      </c>
      <c r="D1741" t="s">
        <v>95</v>
      </c>
      <c r="E1741" t="s">
        <v>209</v>
      </c>
      <c r="F1741" t="s">
        <v>210</v>
      </c>
      <c r="G1741">
        <v>0.96951980815759098</v>
      </c>
      <c r="H1741">
        <v>0.99378252431984704</v>
      </c>
      <c r="I1741">
        <v>0.223</v>
      </c>
      <c r="J1741">
        <v>0.21</v>
      </c>
      <c r="K1741" t="s">
        <v>218</v>
      </c>
      <c r="L1741" s="31">
        <v>2E-12</v>
      </c>
    </row>
    <row r="1742" spans="1:12" x14ac:dyDescent="0.3">
      <c r="A1742" t="s">
        <v>81</v>
      </c>
      <c r="B1742" t="s">
        <v>219</v>
      </c>
      <c r="C1742">
        <v>29875488</v>
      </c>
      <c r="D1742" t="s">
        <v>95</v>
      </c>
      <c r="E1742" t="s">
        <v>209</v>
      </c>
      <c r="F1742" t="s">
        <v>210</v>
      </c>
      <c r="G1742">
        <v>0.96951980815759098</v>
      </c>
      <c r="H1742">
        <v>0.99378252431984704</v>
      </c>
      <c r="I1742">
        <v>0.223</v>
      </c>
      <c r="J1742">
        <v>0.26</v>
      </c>
      <c r="K1742" t="s">
        <v>167</v>
      </c>
      <c r="L1742" s="31">
        <v>1.0000000000000001E-17</v>
      </c>
    </row>
    <row r="1743" spans="1:12" x14ac:dyDescent="0.3">
      <c r="A1743" t="s">
        <v>81</v>
      </c>
      <c r="B1743" t="s">
        <v>220</v>
      </c>
      <c r="C1743">
        <v>29875488</v>
      </c>
      <c r="D1743" t="s">
        <v>95</v>
      </c>
      <c r="E1743" t="s">
        <v>209</v>
      </c>
      <c r="F1743" t="s">
        <v>210</v>
      </c>
      <c r="G1743">
        <v>0.96951980815759098</v>
      </c>
      <c r="H1743">
        <v>0.99378252431984704</v>
      </c>
      <c r="I1743">
        <v>0.223</v>
      </c>
      <c r="J1743">
        <v>0.25</v>
      </c>
      <c r="K1743" t="s">
        <v>221</v>
      </c>
      <c r="L1743" s="31">
        <v>8.9999999999999996E-17</v>
      </c>
    </row>
    <row r="1744" spans="1:12" x14ac:dyDescent="0.3">
      <c r="A1744" t="s">
        <v>81</v>
      </c>
      <c r="B1744" t="s">
        <v>222</v>
      </c>
      <c r="C1744">
        <v>29875488</v>
      </c>
      <c r="D1744" t="s">
        <v>95</v>
      </c>
      <c r="E1744" t="s">
        <v>209</v>
      </c>
      <c r="F1744" t="s">
        <v>210</v>
      </c>
      <c r="G1744">
        <v>0.96951980815759098</v>
      </c>
      <c r="H1744">
        <v>0.99378252431984704</v>
      </c>
      <c r="I1744">
        <v>0.223</v>
      </c>
      <c r="J1744">
        <v>0.41</v>
      </c>
      <c r="K1744" t="s">
        <v>175</v>
      </c>
      <c r="L1744" s="31">
        <v>1.9999999999999999E-44</v>
      </c>
    </row>
    <row r="1745" spans="1:12" x14ac:dyDescent="0.3">
      <c r="A1745" t="s">
        <v>81</v>
      </c>
      <c r="B1745" t="s">
        <v>223</v>
      </c>
      <c r="C1745">
        <v>29875488</v>
      </c>
      <c r="D1745" t="s">
        <v>95</v>
      </c>
      <c r="E1745" t="s">
        <v>209</v>
      </c>
      <c r="F1745" t="s">
        <v>210</v>
      </c>
      <c r="G1745">
        <v>0.96951980815759098</v>
      </c>
      <c r="H1745">
        <v>0.99378252431984704</v>
      </c>
      <c r="I1745">
        <v>0.223</v>
      </c>
      <c r="J1745">
        <v>0.32</v>
      </c>
      <c r="K1745" t="s">
        <v>215</v>
      </c>
      <c r="L1745" s="31">
        <v>6.9999999999999997E-26</v>
      </c>
    </row>
    <row r="1746" spans="1:12" x14ac:dyDescent="0.3">
      <c r="A1746" t="s">
        <v>81</v>
      </c>
      <c r="B1746" t="s">
        <v>224</v>
      </c>
      <c r="C1746">
        <v>29875488</v>
      </c>
      <c r="D1746" t="s">
        <v>95</v>
      </c>
      <c r="E1746" t="s">
        <v>209</v>
      </c>
      <c r="F1746" t="s">
        <v>210</v>
      </c>
      <c r="G1746">
        <v>0.96951980815759098</v>
      </c>
      <c r="H1746">
        <v>0.99378252431984704</v>
      </c>
      <c r="I1746">
        <v>0.223</v>
      </c>
      <c r="J1746">
        <v>0.53</v>
      </c>
      <c r="K1746" t="s">
        <v>198</v>
      </c>
      <c r="L1746" s="31">
        <v>7.9999999999999994E-76</v>
      </c>
    </row>
    <row r="1747" spans="1:12" x14ac:dyDescent="0.3">
      <c r="A1747" t="s">
        <v>81</v>
      </c>
      <c r="B1747" t="s">
        <v>225</v>
      </c>
      <c r="C1747">
        <v>29875488</v>
      </c>
      <c r="D1747" t="s">
        <v>95</v>
      </c>
      <c r="E1747" t="s">
        <v>209</v>
      </c>
      <c r="F1747" t="s">
        <v>210</v>
      </c>
      <c r="G1747">
        <v>0.96951980815759098</v>
      </c>
      <c r="H1747">
        <v>0.99378252431984704</v>
      </c>
      <c r="I1747">
        <v>0.223</v>
      </c>
      <c r="J1747">
        <v>0.23</v>
      </c>
      <c r="K1747" t="s">
        <v>180</v>
      </c>
      <c r="L1747" s="31">
        <v>8.9999999999999995E-15</v>
      </c>
    </row>
    <row r="1748" spans="1:12" x14ac:dyDescent="0.3">
      <c r="A1748" t="s">
        <v>81</v>
      </c>
      <c r="B1748" t="s">
        <v>226</v>
      </c>
      <c r="C1748">
        <v>29875488</v>
      </c>
      <c r="D1748" t="s">
        <v>95</v>
      </c>
      <c r="E1748" t="s">
        <v>209</v>
      </c>
      <c r="F1748" t="s">
        <v>210</v>
      </c>
      <c r="G1748">
        <v>0.96951980815759098</v>
      </c>
      <c r="H1748">
        <v>0.99378252431984704</v>
      </c>
      <c r="I1748">
        <v>0.223</v>
      </c>
      <c r="J1748">
        <v>0.23</v>
      </c>
      <c r="K1748" t="s">
        <v>180</v>
      </c>
      <c r="L1748" s="31">
        <v>1E-14</v>
      </c>
    </row>
    <row r="1749" spans="1:12" x14ac:dyDescent="0.3">
      <c r="A1749" t="s">
        <v>81</v>
      </c>
      <c r="B1749" t="s">
        <v>227</v>
      </c>
      <c r="C1749">
        <v>29875488</v>
      </c>
      <c r="D1749" t="s">
        <v>95</v>
      </c>
      <c r="E1749" t="s">
        <v>209</v>
      </c>
      <c r="F1749" t="s">
        <v>210</v>
      </c>
      <c r="G1749">
        <v>0.96951980815759098</v>
      </c>
      <c r="H1749">
        <v>0.99378252431984704</v>
      </c>
      <c r="I1749">
        <v>0.223</v>
      </c>
      <c r="J1749">
        <v>0.43</v>
      </c>
      <c r="K1749" t="s">
        <v>228</v>
      </c>
      <c r="L1749" s="31">
        <v>7.9999999999999995E-49</v>
      </c>
    </row>
    <row r="1750" spans="1:12" x14ac:dyDescent="0.3">
      <c r="A1750" t="s">
        <v>81</v>
      </c>
      <c r="B1750" t="s">
        <v>229</v>
      </c>
      <c r="C1750">
        <v>29875488</v>
      </c>
      <c r="D1750" t="s">
        <v>95</v>
      </c>
      <c r="E1750" t="s">
        <v>209</v>
      </c>
      <c r="F1750" t="s">
        <v>210</v>
      </c>
      <c r="G1750">
        <v>0.96951980815759098</v>
      </c>
      <c r="H1750">
        <v>0.99378252431984704</v>
      </c>
      <c r="I1750">
        <v>0.223</v>
      </c>
      <c r="J1750">
        <v>0.23</v>
      </c>
      <c r="K1750" t="s">
        <v>180</v>
      </c>
      <c r="L1750" s="31">
        <v>7.0000000000000005E-14</v>
      </c>
    </row>
    <row r="1751" spans="1:12" x14ac:dyDescent="0.3">
      <c r="A1751" t="s">
        <v>81</v>
      </c>
      <c r="B1751" t="s">
        <v>230</v>
      </c>
      <c r="C1751">
        <v>29875488</v>
      </c>
      <c r="D1751" t="s">
        <v>95</v>
      </c>
      <c r="E1751" t="s">
        <v>209</v>
      </c>
      <c r="F1751" t="s">
        <v>210</v>
      </c>
      <c r="G1751">
        <v>0.96951980815759098</v>
      </c>
      <c r="H1751">
        <v>0.99378252431984704</v>
      </c>
      <c r="I1751">
        <v>0.223</v>
      </c>
      <c r="J1751">
        <v>0.45</v>
      </c>
      <c r="K1751" t="s">
        <v>231</v>
      </c>
      <c r="L1751" s="31">
        <v>2.0000000000000001E-53</v>
      </c>
    </row>
    <row r="1752" spans="1:12" x14ac:dyDescent="0.3">
      <c r="A1752" t="s">
        <v>81</v>
      </c>
      <c r="B1752" t="s">
        <v>232</v>
      </c>
      <c r="C1752">
        <v>29875488</v>
      </c>
      <c r="D1752" t="s">
        <v>95</v>
      </c>
      <c r="E1752" t="s">
        <v>209</v>
      </c>
      <c r="F1752" t="s">
        <v>210</v>
      </c>
      <c r="G1752">
        <v>0.96951980815759098</v>
      </c>
      <c r="H1752">
        <v>0.99378252431984704</v>
      </c>
      <c r="I1752">
        <v>0.223</v>
      </c>
      <c r="J1752">
        <v>0.54</v>
      </c>
      <c r="K1752" t="s">
        <v>233</v>
      </c>
      <c r="L1752" s="31">
        <v>2E-78</v>
      </c>
    </row>
    <row r="1753" spans="1:12" x14ac:dyDescent="0.3">
      <c r="A1753" t="s">
        <v>81</v>
      </c>
      <c r="B1753" t="s">
        <v>234</v>
      </c>
      <c r="C1753">
        <v>29875488</v>
      </c>
      <c r="D1753" t="s">
        <v>95</v>
      </c>
      <c r="E1753" t="s">
        <v>209</v>
      </c>
      <c r="F1753" t="s">
        <v>210</v>
      </c>
      <c r="G1753">
        <v>0.96951980815759098</v>
      </c>
      <c r="H1753">
        <v>0.99378252431984704</v>
      </c>
      <c r="I1753">
        <v>0.223</v>
      </c>
      <c r="J1753">
        <v>0.25</v>
      </c>
      <c r="K1753" t="s">
        <v>221</v>
      </c>
      <c r="L1753" s="31">
        <v>9.9999999999999998E-17</v>
      </c>
    </row>
    <row r="1754" spans="1:12" x14ac:dyDescent="0.3">
      <c r="A1754" t="s">
        <v>81</v>
      </c>
      <c r="B1754" t="s">
        <v>235</v>
      </c>
      <c r="C1754">
        <v>29875488</v>
      </c>
      <c r="D1754" t="s">
        <v>95</v>
      </c>
      <c r="E1754" t="s">
        <v>209</v>
      </c>
      <c r="F1754" t="s">
        <v>210</v>
      </c>
      <c r="G1754">
        <v>0.96951980815759098</v>
      </c>
      <c r="H1754">
        <v>0.99378252431984704</v>
      </c>
      <c r="I1754">
        <v>0.223</v>
      </c>
      <c r="J1754">
        <v>0.61</v>
      </c>
      <c r="K1754" t="s">
        <v>236</v>
      </c>
      <c r="L1754" s="31">
        <v>3.0000000000000003E-101</v>
      </c>
    </row>
    <row r="1755" spans="1:12" x14ac:dyDescent="0.3">
      <c r="A1755" t="s">
        <v>81</v>
      </c>
      <c r="B1755" t="s">
        <v>237</v>
      </c>
      <c r="C1755">
        <v>29875488</v>
      </c>
      <c r="D1755" t="s">
        <v>95</v>
      </c>
      <c r="E1755" t="s">
        <v>209</v>
      </c>
      <c r="F1755" t="s">
        <v>210</v>
      </c>
      <c r="G1755">
        <v>0.96951980815759098</v>
      </c>
      <c r="H1755">
        <v>0.99378252431984704</v>
      </c>
      <c r="I1755">
        <v>0.223</v>
      </c>
      <c r="J1755">
        <v>0.25</v>
      </c>
      <c r="K1755" t="s">
        <v>221</v>
      </c>
      <c r="L1755" s="31">
        <v>3.0000000000000001E-17</v>
      </c>
    </row>
    <row r="1756" spans="1:12" x14ac:dyDescent="0.3">
      <c r="A1756" t="s">
        <v>81</v>
      </c>
      <c r="B1756" t="s">
        <v>238</v>
      </c>
      <c r="C1756">
        <v>29875488</v>
      </c>
      <c r="D1756" t="s">
        <v>95</v>
      </c>
      <c r="E1756" t="s">
        <v>209</v>
      </c>
      <c r="F1756" t="s">
        <v>210</v>
      </c>
      <c r="G1756">
        <v>0.96951980815759098</v>
      </c>
      <c r="H1756">
        <v>0.99378252431984704</v>
      </c>
      <c r="I1756">
        <v>0.223</v>
      </c>
      <c r="J1756">
        <v>0.38</v>
      </c>
      <c r="K1756" t="s">
        <v>239</v>
      </c>
      <c r="L1756" s="31">
        <v>9.9999999999999994E-37</v>
      </c>
    </row>
    <row r="1757" spans="1:12" x14ac:dyDescent="0.3">
      <c r="A1757" t="s">
        <v>81</v>
      </c>
      <c r="B1757" t="s">
        <v>240</v>
      </c>
      <c r="C1757">
        <v>29875488</v>
      </c>
      <c r="D1757" t="s">
        <v>95</v>
      </c>
      <c r="E1757" t="s">
        <v>209</v>
      </c>
      <c r="F1757" t="s">
        <v>210</v>
      </c>
      <c r="G1757">
        <v>0.96951980815759098</v>
      </c>
      <c r="H1757">
        <v>0.99378252431984704</v>
      </c>
      <c r="I1757">
        <v>0.223</v>
      </c>
      <c r="J1757">
        <v>0.46</v>
      </c>
      <c r="K1757" t="s">
        <v>241</v>
      </c>
      <c r="L1757" s="31">
        <v>2.0000000000000001E-54</v>
      </c>
    </row>
    <row r="1758" spans="1:12" x14ac:dyDescent="0.3">
      <c r="A1758" t="s">
        <v>81</v>
      </c>
      <c r="B1758" t="s">
        <v>242</v>
      </c>
      <c r="C1758">
        <v>29875488</v>
      </c>
      <c r="D1758" t="s">
        <v>95</v>
      </c>
      <c r="E1758" t="s">
        <v>209</v>
      </c>
      <c r="F1758" t="s">
        <v>210</v>
      </c>
      <c r="G1758">
        <v>0.96951980815759098</v>
      </c>
      <c r="H1758">
        <v>0.99378252431984704</v>
      </c>
      <c r="I1758">
        <v>0.223</v>
      </c>
      <c r="J1758">
        <v>0.4</v>
      </c>
      <c r="K1758" t="s">
        <v>243</v>
      </c>
      <c r="L1758" s="31">
        <v>2.0000000000000001E-42</v>
      </c>
    </row>
    <row r="1759" spans="1:12" x14ac:dyDescent="0.3">
      <c r="A1759" t="s">
        <v>81</v>
      </c>
      <c r="B1759" t="s">
        <v>244</v>
      </c>
      <c r="C1759">
        <v>29875488</v>
      </c>
      <c r="D1759" t="s">
        <v>95</v>
      </c>
      <c r="E1759" t="s">
        <v>209</v>
      </c>
      <c r="F1759" t="s">
        <v>210</v>
      </c>
      <c r="G1759">
        <v>0.96951980815759098</v>
      </c>
      <c r="H1759">
        <v>0.99378252431984704</v>
      </c>
      <c r="I1759">
        <v>0.223</v>
      </c>
      <c r="J1759">
        <v>0.57999999999999996</v>
      </c>
      <c r="K1759" t="s">
        <v>202</v>
      </c>
      <c r="L1759" s="31">
        <v>3.0000000000000002E-90</v>
      </c>
    </row>
    <row r="1760" spans="1:12" x14ac:dyDescent="0.3">
      <c r="A1760" t="s">
        <v>81</v>
      </c>
      <c r="B1760" t="s">
        <v>245</v>
      </c>
      <c r="C1760">
        <v>29875488</v>
      </c>
      <c r="D1760" t="s">
        <v>95</v>
      </c>
      <c r="E1760" t="s">
        <v>209</v>
      </c>
      <c r="F1760" t="s">
        <v>210</v>
      </c>
      <c r="G1760">
        <v>0.96951980815759098</v>
      </c>
      <c r="H1760">
        <v>0.99378252431984704</v>
      </c>
      <c r="I1760">
        <v>0.223</v>
      </c>
      <c r="J1760">
        <v>0.24</v>
      </c>
      <c r="K1760" t="s">
        <v>171</v>
      </c>
      <c r="L1760" s="31">
        <v>5.0000000000000004E-16</v>
      </c>
    </row>
    <row r="1761" spans="1:12" x14ac:dyDescent="0.3">
      <c r="A1761" t="s">
        <v>81</v>
      </c>
      <c r="B1761" t="s">
        <v>246</v>
      </c>
      <c r="C1761">
        <v>29875488</v>
      </c>
      <c r="D1761" t="s">
        <v>95</v>
      </c>
      <c r="E1761" t="s">
        <v>209</v>
      </c>
      <c r="F1761" t="s">
        <v>210</v>
      </c>
      <c r="G1761">
        <v>0.96951980815759098</v>
      </c>
      <c r="H1761">
        <v>0.99378252431984704</v>
      </c>
      <c r="I1761">
        <v>0.223</v>
      </c>
      <c r="J1761">
        <v>0.36</v>
      </c>
      <c r="K1761" t="s">
        <v>247</v>
      </c>
      <c r="L1761" s="31">
        <v>6.9999999999999997E-34</v>
      </c>
    </row>
    <row r="1762" spans="1:12" x14ac:dyDescent="0.3">
      <c r="A1762" t="s">
        <v>81</v>
      </c>
      <c r="B1762" t="s">
        <v>248</v>
      </c>
      <c r="C1762">
        <v>29875488</v>
      </c>
      <c r="D1762" t="s">
        <v>95</v>
      </c>
      <c r="E1762" t="s">
        <v>209</v>
      </c>
      <c r="F1762" t="s">
        <v>210</v>
      </c>
      <c r="G1762">
        <v>0.96951980815759098</v>
      </c>
      <c r="H1762">
        <v>0.99378252431984704</v>
      </c>
      <c r="I1762">
        <v>0.223</v>
      </c>
      <c r="J1762">
        <v>0.32</v>
      </c>
      <c r="K1762" t="s">
        <v>215</v>
      </c>
      <c r="L1762" s="31">
        <v>8.0000000000000003E-26</v>
      </c>
    </row>
    <row r="1763" spans="1:12" x14ac:dyDescent="0.3">
      <c r="A1763" t="s">
        <v>81</v>
      </c>
      <c r="B1763" t="s">
        <v>249</v>
      </c>
      <c r="C1763">
        <v>29875488</v>
      </c>
      <c r="D1763" t="s">
        <v>95</v>
      </c>
      <c r="E1763" t="s">
        <v>209</v>
      </c>
      <c r="F1763" t="s">
        <v>210</v>
      </c>
      <c r="G1763">
        <v>0.96951980815759098</v>
      </c>
      <c r="H1763">
        <v>0.99378252431984704</v>
      </c>
      <c r="I1763">
        <v>0.223</v>
      </c>
      <c r="J1763">
        <v>0.21</v>
      </c>
      <c r="K1763" t="s">
        <v>218</v>
      </c>
      <c r="L1763" s="31">
        <v>4.9999999999999997E-12</v>
      </c>
    </row>
    <row r="1764" spans="1:12" x14ac:dyDescent="0.3">
      <c r="A1764" t="s">
        <v>81</v>
      </c>
      <c r="B1764" t="s">
        <v>250</v>
      </c>
      <c r="C1764">
        <v>29875488</v>
      </c>
      <c r="D1764" t="s">
        <v>95</v>
      </c>
      <c r="E1764" t="s">
        <v>209</v>
      </c>
      <c r="F1764" t="s">
        <v>210</v>
      </c>
      <c r="G1764">
        <v>0.96951980815759098</v>
      </c>
      <c r="H1764">
        <v>0.99378252431984704</v>
      </c>
      <c r="I1764">
        <v>0.223</v>
      </c>
      <c r="J1764">
        <v>0.21</v>
      </c>
      <c r="K1764" t="s">
        <v>218</v>
      </c>
      <c r="L1764" s="31">
        <v>3.0000000000000001E-12</v>
      </c>
    </row>
    <row r="1765" spans="1:12" x14ac:dyDescent="0.3">
      <c r="A1765" t="s">
        <v>81</v>
      </c>
      <c r="B1765" t="s">
        <v>251</v>
      </c>
      <c r="C1765">
        <v>29875488</v>
      </c>
      <c r="D1765" t="s">
        <v>95</v>
      </c>
      <c r="E1765" t="s">
        <v>209</v>
      </c>
      <c r="F1765" t="s">
        <v>210</v>
      </c>
      <c r="G1765">
        <v>0.96951980815759098</v>
      </c>
      <c r="H1765">
        <v>0.99378252431984704</v>
      </c>
      <c r="I1765">
        <v>0.223</v>
      </c>
      <c r="J1765">
        <v>0.23</v>
      </c>
      <c r="K1765" t="s">
        <v>180</v>
      </c>
      <c r="L1765" s="31">
        <v>2.9999999999999998E-14</v>
      </c>
    </row>
    <row r="1766" spans="1:12" x14ac:dyDescent="0.3">
      <c r="A1766" t="s">
        <v>81</v>
      </c>
      <c r="B1766" t="s">
        <v>252</v>
      </c>
      <c r="C1766">
        <v>29875488</v>
      </c>
      <c r="D1766" t="s">
        <v>95</v>
      </c>
      <c r="E1766" t="s">
        <v>209</v>
      </c>
      <c r="F1766" t="s">
        <v>210</v>
      </c>
      <c r="G1766">
        <v>0.96951980815759098</v>
      </c>
      <c r="H1766">
        <v>0.99378252431984704</v>
      </c>
      <c r="I1766">
        <v>0.223</v>
      </c>
      <c r="J1766">
        <v>0.28000000000000003</v>
      </c>
      <c r="K1766" t="s">
        <v>253</v>
      </c>
      <c r="L1766" s="31">
        <v>7.9999999999999993E-21</v>
      </c>
    </row>
    <row r="1767" spans="1:12" x14ac:dyDescent="0.3">
      <c r="A1767" t="s">
        <v>81</v>
      </c>
      <c r="B1767" t="s">
        <v>254</v>
      </c>
      <c r="C1767">
        <v>29875488</v>
      </c>
      <c r="D1767" t="s">
        <v>95</v>
      </c>
      <c r="E1767" t="s">
        <v>209</v>
      </c>
      <c r="F1767" t="s">
        <v>210</v>
      </c>
      <c r="G1767">
        <v>0.96951980815759098</v>
      </c>
      <c r="H1767">
        <v>0.99378252431984704</v>
      </c>
      <c r="I1767">
        <v>0.223</v>
      </c>
      <c r="J1767">
        <v>0.34</v>
      </c>
      <c r="K1767" t="s">
        <v>255</v>
      </c>
      <c r="L1767" s="31">
        <v>3.0000000000000003E-29</v>
      </c>
    </row>
    <row r="1768" spans="1:12" x14ac:dyDescent="0.3">
      <c r="A1768" t="s">
        <v>81</v>
      </c>
      <c r="B1768" t="s">
        <v>256</v>
      </c>
      <c r="C1768">
        <v>29875488</v>
      </c>
      <c r="D1768" t="s">
        <v>95</v>
      </c>
      <c r="E1768" t="s">
        <v>209</v>
      </c>
      <c r="F1768" t="s">
        <v>210</v>
      </c>
      <c r="G1768">
        <v>0.96951980815759098</v>
      </c>
      <c r="H1768">
        <v>0.99378252431984704</v>
      </c>
      <c r="I1768">
        <v>0.223</v>
      </c>
      <c r="J1768">
        <v>0.34</v>
      </c>
      <c r="K1768" t="s">
        <v>255</v>
      </c>
      <c r="L1768" s="31">
        <v>9.9999999999999994E-30</v>
      </c>
    </row>
    <row r="1769" spans="1:12" x14ac:dyDescent="0.3">
      <c r="A1769" t="s">
        <v>81</v>
      </c>
      <c r="B1769" t="s">
        <v>257</v>
      </c>
      <c r="C1769">
        <v>29875488</v>
      </c>
      <c r="D1769" t="s">
        <v>95</v>
      </c>
      <c r="E1769" t="s">
        <v>209</v>
      </c>
      <c r="F1769" t="s">
        <v>210</v>
      </c>
      <c r="G1769">
        <v>0.96951980815759098</v>
      </c>
      <c r="H1769">
        <v>0.99378252431984704</v>
      </c>
      <c r="I1769">
        <v>0.223</v>
      </c>
      <c r="J1769">
        <v>0.52</v>
      </c>
      <c r="K1769" t="s">
        <v>173</v>
      </c>
      <c r="L1769" s="31">
        <v>6.0000000000000003E-72</v>
      </c>
    </row>
    <row r="1770" spans="1:12" x14ac:dyDescent="0.3">
      <c r="A1770" t="s">
        <v>81</v>
      </c>
      <c r="B1770" t="s">
        <v>194</v>
      </c>
      <c r="C1770">
        <v>29875488</v>
      </c>
      <c r="D1770" t="s">
        <v>95</v>
      </c>
      <c r="E1770" t="s">
        <v>209</v>
      </c>
      <c r="F1770" t="s">
        <v>210</v>
      </c>
      <c r="G1770">
        <v>0.96951980815759098</v>
      </c>
      <c r="H1770">
        <v>0.99378252431984704</v>
      </c>
      <c r="I1770">
        <v>0.223</v>
      </c>
      <c r="J1770">
        <v>0.26</v>
      </c>
      <c r="K1770" t="s">
        <v>167</v>
      </c>
      <c r="L1770" s="31">
        <v>8.0000000000000006E-18</v>
      </c>
    </row>
    <row r="1771" spans="1:12" x14ac:dyDescent="0.3">
      <c r="A1771" t="s">
        <v>81</v>
      </c>
      <c r="B1771" t="s">
        <v>258</v>
      </c>
      <c r="C1771">
        <v>29875488</v>
      </c>
      <c r="D1771" t="s">
        <v>95</v>
      </c>
      <c r="E1771" t="s">
        <v>209</v>
      </c>
      <c r="F1771" t="s">
        <v>210</v>
      </c>
      <c r="G1771">
        <v>0.96951980815759098</v>
      </c>
      <c r="H1771">
        <v>0.99378252431984704</v>
      </c>
      <c r="I1771">
        <v>0.223</v>
      </c>
      <c r="J1771">
        <v>0.39</v>
      </c>
      <c r="K1771" t="s">
        <v>165</v>
      </c>
      <c r="L1771" s="31">
        <v>1.9999999999999999E-38</v>
      </c>
    </row>
    <row r="1772" spans="1:12" x14ac:dyDescent="0.3">
      <c r="A1772" t="s">
        <v>81</v>
      </c>
      <c r="B1772" t="s">
        <v>259</v>
      </c>
      <c r="C1772">
        <v>29875488</v>
      </c>
      <c r="D1772" t="s">
        <v>95</v>
      </c>
      <c r="E1772" t="s">
        <v>209</v>
      </c>
      <c r="F1772" t="s">
        <v>210</v>
      </c>
      <c r="G1772">
        <v>0.96951980815759098</v>
      </c>
      <c r="H1772">
        <v>0.99378252431984704</v>
      </c>
      <c r="I1772">
        <v>0.223</v>
      </c>
      <c r="J1772">
        <v>0.28000000000000003</v>
      </c>
      <c r="K1772" t="s">
        <v>253</v>
      </c>
      <c r="L1772" s="31">
        <v>7.0000000000000007E-21</v>
      </c>
    </row>
    <row r="1773" spans="1:12" x14ac:dyDescent="0.3">
      <c r="A1773" t="s">
        <v>81</v>
      </c>
      <c r="B1773" t="s">
        <v>260</v>
      </c>
      <c r="C1773">
        <v>29875488</v>
      </c>
      <c r="D1773" t="s">
        <v>95</v>
      </c>
      <c r="E1773" t="s">
        <v>209</v>
      </c>
      <c r="F1773" t="s">
        <v>210</v>
      </c>
      <c r="G1773">
        <v>0.96951980815759098</v>
      </c>
      <c r="H1773">
        <v>0.99378252431984704</v>
      </c>
      <c r="I1773">
        <v>0.223</v>
      </c>
      <c r="J1773">
        <v>0.39</v>
      </c>
      <c r="K1773" t="s">
        <v>165</v>
      </c>
      <c r="L1773" s="31">
        <v>7E-39</v>
      </c>
    </row>
    <row r="1774" spans="1:12" x14ac:dyDescent="0.3">
      <c r="A1774" t="s">
        <v>81</v>
      </c>
      <c r="B1774" t="s">
        <v>261</v>
      </c>
      <c r="C1774">
        <v>29875488</v>
      </c>
      <c r="D1774" t="s">
        <v>95</v>
      </c>
      <c r="E1774" t="s">
        <v>209</v>
      </c>
      <c r="F1774" t="s">
        <v>210</v>
      </c>
      <c r="G1774">
        <v>0.96951980815759098</v>
      </c>
      <c r="H1774">
        <v>0.99378252431984704</v>
      </c>
      <c r="I1774">
        <v>0.223</v>
      </c>
      <c r="J1774">
        <v>0.24</v>
      </c>
      <c r="K1774" t="s">
        <v>171</v>
      </c>
      <c r="L1774" s="31">
        <v>2.9999999999999998E-15</v>
      </c>
    </row>
    <row r="1775" spans="1:12" x14ac:dyDescent="0.3">
      <c r="A1775" t="s">
        <v>81</v>
      </c>
      <c r="B1775" t="s">
        <v>262</v>
      </c>
      <c r="C1775">
        <v>29875488</v>
      </c>
      <c r="D1775" t="s">
        <v>95</v>
      </c>
      <c r="E1775" t="s">
        <v>209</v>
      </c>
      <c r="F1775" t="s">
        <v>210</v>
      </c>
      <c r="G1775">
        <v>0.96951980815759098</v>
      </c>
      <c r="H1775">
        <v>0.99378252431984704</v>
      </c>
      <c r="I1775">
        <v>0.223</v>
      </c>
      <c r="J1775">
        <v>0.23</v>
      </c>
      <c r="K1775" t="s">
        <v>180</v>
      </c>
      <c r="L1775" s="31">
        <v>8.9999999999999995E-15</v>
      </c>
    </row>
    <row r="1776" spans="1:12" x14ac:dyDescent="0.3">
      <c r="A1776" t="s">
        <v>81</v>
      </c>
      <c r="B1776" t="s">
        <v>263</v>
      </c>
      <c r="C1776">
        <v>29875488</v>
      </c>
      <c r="D1776" t="s">
        <v>95</v>
      </c>
      <c r="E1776" t="s">
        <v>209</v>
      </c>
      <c r="F1776" t="s">
        <v>210</v>
      </c>
      <c r="G1776">
        <v>0.96951980815759098</v>
      </c>
      <c r="H1776">
        <v>0.99378252431984704</v>
      </c>
      <c r="I1776">
        <v>0.223</v>
      </c>
      <c r="J1776">
        <v>0.35</v>
      </c>
      <c r="K1776" t="s">
        <v>177</v>
      </c>
      <c r="L1776" s="31">
        <v>8.0000000000000007E-31</v>
      </c>
    </row>
    <row r="1777" spans="1:12" x14ac:dyDescent="0.3">
      <c r="A1777" t="s">
        <v>81</v>
      </c>
      <c r="B1777" t="s">
        <v>264</v>
      </c>
      <c r="C1777">
        <v>29875488</v>
      </c>
      <c r="D1777" t="s">
        <v>95</v>
      </c>
      <c r="E1777" t="s">
        <v>209</v>
      </c>
      <c r="F1777" t="s">
        <v>210</v>
      </c>
      <c r="G1777">
        <v>0.96951980815759098</v>
      </c>
      <c r="H1777">
        <v>0.99378252431984704</v>
      </c>
      <c r="I1777">
        <v>0.223</v>
      </c>
      <c r="J1777">
        <v>0.37</v>
      </c>
      <c r="K1777" t="s">
        <v>265</v>
      </c>
      <c r="L1777" s="31">
        <v>1E-35</v>
      </c>
    </row>
    <row r="1778" spans="1:12" x14ac:dyDescent="0.3">
      <c r="A1778" t="s">
        <v>81</v>
      </c>
      <c r="B1778" t="s">
        <v>266</v>
      </c>
      <c r="C1778">
        <v>29875488</v>
      </c>
      <c r="D1778" t="s">
        <v>95</v>
      </c>
      <c r="E1778" t="s">
        <v>209</v>
      </c>
      <c r="F1778" t="s">
        <v>210</v>
      </c>
      <c r="G1778">
        <v>0.96951980815759098</v>
      </c>
      <c r="H1778">
        <v>0.99378252431984704</v>
      </c>
      <c r="I1778">
        <v>0.223</v>
      </c>
      <c r="J1778">
        <v>0.2</v>
      </c>
      <c r="K1778" t="s">
        <v>267</v>
      </c>
      <c r="L1778" s="31">
        <v>9.9999999999999994E-12</v>
      </c>
    </row>
    <row r="1779" spans="1:12" x14ac:dyDescent="0.3">
      <c r="A1779" t="s">
        <v>81</v>
      </c>
      <c r="B1779" t="s">
        <v>268</v>
      </c>
      <c r="C1779">
        <v>29875488</v>
      </c>
      <c r="D1779" t="s">
        <v>95</v>
      </c>
      <c r="E1779" t="s">
        <v>209</v>
      </c>
      <c r="F1779" t="s">
        <v>210</v>
      </c>
      <c r="G1779">
        <v>0.96951980815759098</v>
      </c>
      <c r="H1779">
        <v>0.99378252431984704</v>
      </c>
      <c r="I1779">
        <v>0.223</v>
      </c>
      <c r="J1779">
        <v>0.39</v>
      </c>
      <c r="K1779" t="s">
        <v>165</v>
      </c>
      <c r="L1779" s="31">
        <v>1.9999999999999999E-39</v>
      </c>
    </row>
    <row r="1780" spans="1:12" x14ac:dyDescent="0.3">
      <c r="A1780" t="s">
        <v>81</v>
      </c>
      <c r="B1780" t="s">
        <v>269</v>
      </c>
      <c r="C1780">
        <v>29875488</v>
      </c>
      <c r="D1780" t="s">
        <v>95</v>
      </c>
      <c r="E1780" t="s">
        <v>209</v>
      </c>
      <c r="F1780" t="s">
        <v>210</v>
      </c>
      <c r="G1780">
        <v>0.96951980815759098</v>
      </c>
      <c r="H1780">
        <v>0.99378252431984704</v>
      </c>
      <c r="I1780">
        <v>0.223</v>
      </c>
      <c r="J1780">
        <v>0.21</v>
      </c>
      <c r="K1780" t="s">
        <v>218</v>
      </c>
      <c r="L1780" s="31">
        <v>7.9999999999999998E-12</v>
      </c>
    </row>
    <row r="1781" spans="1:12" x14ac:dyDescent="0.3">
      <c r="A1781" t="s">
        <v>81</v>
      </c>
      <c r="B1781" t="s">
        <v>270</v>
      </c>
      <c r="C1781">
        <v>29875488</v>
      </c>
      <c r="D1781" t="s">
        <v>95</v>
      </c>
      <c r="E1781" t="s">
        <v>209</v>
      </c>
      <c r="F1781" t="s">
        <v>210</v>
      </c>
      <c r="G1781">
        <v>0.96951980815759098</v>
      </c>
      <c r="H1781">
        <v>0.99378252431984704</v>
      </c>
      <c r="I1781">
        <v>0.223</v>
      </c>
      <c r="J1781">
        <v>0.4</v>
      </c>
      <c r="K1781" t="s">
        <v>243</v>
      </c>
      <c r="L1781" s="31">
        <v>9.9999999999999993E-41</v>
      </c>
    </row>
    <row r="1782" spans="1:12" x14ac:dyDescent="0.3">
      <c r="A1782" t="s">
        <v>81</v>
      </c>
      <c r="B1782" t="s">
        <v>271</v>
      </c>
      <c r="C1782">
        <v>29875488</v>
      </c>
      <c r="D1782" t="s">
        <v>95</v>
      </c>
      <c r="E1782" t="s">
        <v>209</v>
      </c>
      <c r="F1782" t="s">
        <v>210</v>
      </c>
      <c r="G1782">
        <v>0.96951980815759098</v>
      </c>
      <c r="H1782">
        <v>0.99378252431984704</v>
      </c>
      <c r="I1782">
        <v>0.223</v>
      </c>
      <c r="J1782">
        <v>0.4</v>
      </c>
      <c r="K1782" t="s">
        <v>243</v>
      </c>
      <c r="L1782" s="31">
        <v>1E-41</v>
      </c>
    </row>
    <row r="1783" spans="1:12" x14ac:dyDescent="0.3">
      <c r="A1783" t="s">
        <v>81</v>
      </c>
      <c r="B1783" t="s">
        <v>272</v>
      </c>
      <c r="C1783">
        <v>29875488</v>
      </c>
      <c r="D1783" t="s">
        <v>95</v>
      </c>
      <c r="E1783" t="s">
        <v>209</v>
      </c>
      <c r="F1783" t="s">
        <v>210</v>
      </c>
      <c r="G1783">
        <v>0.96951980815759098</v>
      </c>
      <c r="H1783">
        <v>0.99378252431984704</v>
      </c>
      <c r="I1783">
        <v>0.223</v>
      </c>
      <c r="J1783">
        <v>0.48</v>
      </c>
      <c r="K1783" t="s">
        <v>273</v>
      </c>
      <c r="L1783" s="31">
        <v>5.0000000000000001E-59</v>
      </c>
    </row>
    <row r="1784" spans="1:12" x14ac:dyDescent="0.3">
      <c r="A1784" t="s">
        <v>81</v>
      </c>
      <c r="B1784" t="s">
        <v>274</v>
      </c>
      <c r="C1784">
        <v>29875488</v>
      </c>
      <c r="D1784" t="s">
        <v>95</v>
      </c>
      <c r="E1784" t="s">
        <v>209</v>
      </c>
      <c r="F1784" t="s">
        <v>210</v>
      </c>
      <c r="G1784">
        <v>0.96951980815759098</v>
      </c>
      <c r="H1784">
        <v>0.99378252431984704</v>
      </c>
      <c r="I1784">
        <v>0.223</v>
      </c>
      <c r="J1784">
        <v>0.27</v>
      </c>
      <c r="K1784" t="s">
        <v>169</v>
      </c>
      <c r="L1784" s="31">
        <v>2.9999999999999999E-19</v>
      </c>
    </row>
    <row r="1785" spans="1:12" x14ac:dyDescent="0.3">
      <c r="A1785" t="s">
        <v>81</v>
      </c>
      <c r="B1785" t="s">
        <v>275</v>
      </c>
      <c r="C1785">
        <v>29875488</v>
      </c>
      <c r="D1785" t="s">
        <v>95</v>
      </c>
      <c r="E1785" t="s">
        <v>209</v>
      </c>
      <c r="F1785" t="s">
        <v>210</v>
      </c>
      <c r="G1785">
        <v>0.96951980815759098</v>
      </c>
      <c r="H1785">
        <v>0.99378252431984704</v>
      </c>
      <c r="I1785">
        <v>0.223</v>
      </c>
      <c r="J1785">
        <v>0.28000000000000003</v>
      </c>
      <c r="K1785" t="s">
        <v>253</v>
      </c>
      <c r="L1785" s="31">
        <v>7.0000000000000007E-21</v>
      </c>
    </row>
    <row r="1786" spans="1:12" x14ac:dyDescent="0.3">
      <c r="A1786" t="s">
        <v>81</v>
      </c>
      <c r="B1786" t="s">
        <v>276</v>
      </c>
      <c r="C1786">
        <v>29875488</v>
      </c>
      <c r="D1786" t="s">
        <v>95</v>
      </c>
      <c r="E1786" t="s">
        <v>209</v>
      </c>
      <c r="F1786" t="s">
        <v>210</v>
      </c>
      <c r="G1786">
        <v>0.96951980815759098</v>
      </c>
      <c r="H1786">
        <v>0.99378252431984704</v>
      </c>
      <c r="I1786">
        <v>0.223</v>
      </c>
      <c r="J1786">
        <v>0.24</v>
      </c>
      <c r="K1786" t="s">
        <v>171</v>
      </c>
      <c r="L1786" s="31">
        <v>2.9999999999999998E-15</v>
      </c>
    </row>
    <row r="1787" spans="1:12" x14ac:dyDescent="0.3">
      <c r="A1787" t="s">
        <v>81</v>
      </c>
      <c r="B1787" t="s">
        <v>277</v>
      </c>
      <c r="C1787">
        <v>29875488</v>
      </c>
      <c r="D1787" t="s">
        <v>95</v>
      </c>
      <c r="E1787" t="s">
        <v>209</v>
      </c>
      <c r="F1787" t="s">
        <v>210</v>
      </c>
      <c r="G1787">
        <v>0.96951980815759098</v>
      </c>
      <c r="H1787">
        <v>0.99378252431984704</v>
      </c>
      <c r="I1787">
        <v>0.223</v>
      </c>
      <c r="J1787">
        <v>0.57999999999999996</v>
      </c>
      <c r="K1787" t="s">
        <v>202</v>
      </c>
      <c r="L1787" s="31">
        <v>4.0000000000000001E-91</v>
      </c>
    </row>
    <row r="1788" spans="1:12" x14ac:dyDescent="0.3">
      <c r="A1788" t="s">
        <v>81</v>
      </c>
      <c r="B1788" t="s">
        <v>278</v>
      </c>
      <c r="C1788">
        <v>29875488</v>
      </c>
      <c r="D1788" t="s">
        <v>95</v>
      </c>
      <c r="E1788" t="s">
        <v>209</v>
      </c>
      <c r="F1788" t="s">
        <v>210</v>
      </c>
      <c r="G1788">
        <v>0.96951980815759098</v>
      </c>
      <c r="H1788">
        <v>0.99378252431984704</v>
      </c>
      <c r="I1788">
        <v>0.223</v>
      </c>
      <c r="J1788">
        <v>0.4</v>
      </c>
      <c r="K1788" t="s">
        <v>243</v>
      </c>
      <c r="L1788" s="31">
        <v>1.9999999999999999E-40</v>
      </c>
    </row>
    <row r="1789" spans="1:12" x14ac:dyDescent="0.3">
      <c r="A1789" t="s">
        <v>81</v>
      </c>
      <c r="B1789" t="s">
        <v>279</v>
      </c>
      <c r="C1789">
        <v>29875488</v>
      </c>
      <c r="D1789" t="s">
        <v>95</v>
      </c>
      <c r="E1789" t="s">
        <v>209</v>
      </c>
      <c r="F1789" t="s">
        <v>210</v>
      </c>
      <c r="G1789">
        <v>0.96951980815759098</v>
      </c>
      <c r="H1789">
        <v>0.99378252431984704</v>
      </c>
      <c r="I1789">
        <v>0.223</v>
      </c>
      <c r="J1789">
        <v>0.37</v>
      </c>
      <c r="K1789" t="s">
        <v>265</v>
      </c>
      <c r="L1789" s="31">
        <v>3.9999999999999998E-36</v>
      </c>
    </row>
    <row r="1790" spans="1:12" x14ac:dyDescent="0.3">
      <c r="A1790" t="s">
        <v>81</v>
      </c>
      <c r="B1790" t="s">
        <v>280</v>
      </c>
      <c r="C1790">
        <v>29875488</v>
      </c>
      <c r="D1790" t="s">
        <v>95</v>
      </c>
      <c r="E1790" t="s">
        <v>209</v>
      </c>
      <c r="F1790" t="s">
        <v>210</v>
      </c>
      <c r="G1790">
        <v>0.96951980815759098</v>
      </c>
      <c r="H1790">
        <v>0.99378252431984704</v>
      </c>
      <c r="I1790">
        <v>0.223</v>
      </c>
      <c r="J1790">
        <v>0.33</v>
      </c>
      <c r="K1790" t="s">
        <v>281</v>
      </c>
      <c r="L1790" s="31">
        <v>7.9999999999999995E-29</v>
      </c>
    </row>
    <row r="1791" spans="1:12" x14ac:dyDescent="0.3">
      <c r="A1791" t="s">
        <v>81</v>
      </c>
      <c r="B1791" t="s">
        <v>282</v>
      </c>
      <c r="C1791">
        <v>29875488</v>
      </c>
      <c r="D1791" t="s">
        <v>95</v>
      </c>
      <c r="E1791" t="s">
        <v>209</v>
      </c>
      <c r="F1791" t="s">
        <v>210</v>
      </c>
      <c r="G1791">
        <v>0.96951980815759098</v>
      </c>
      <c r="H1791">
        <v>0.99378252431984704</v>
      </c>
      <c r="I1791">
        <v>0.223</v>
      </c>
      <c r="J1791">
        <v>0.55000000000000004</v>
      </c>
      <c r="K1791" t="s">
        <v>283</v>
      </c>
      <c r="L1791" s="31">
        <v>1.9999999999999999E-81</v>
      </c>
    </row>
    <row r="1792" spans="1:12" x14ac:dyDescent="0.3">
      <c r="A1792" t="s">
        <v>81</v>
      </c>
      <c r="B1792" t="s">
        <v>284</v>
      </c>
      <c r="C1792">
        <v>29875488</v>
      </c>
      <c r="D1792" t="s">
        <v>95</v>
      </c>
      <c r="E1792" t="s">
        <v>209</v>
      </c>
      <c r="F1792" t="s">
        <v>210</v>
      </c>
      <c r="G1792">
        <v>0.96951980815759098</v>
      </c>
      <c r="H1792">
        <v>0.99378252431984704</v>
      </c>
      <c r="I1792">
        <v>0.223</v>
      </c>
      <c r="J1792">
        <v>0.3</v>
      </c>
      <c r="K1792" t="s">
        <v>285</v>
      </c>
      <c r="L1792" s="31">
        <v>6.9999999999999993E-24</v>
      </c>
    </row>
    <row r="1793" spans="1:12" x14ac:dyDescent="0.3">
      <c r="A1793" t="s">
        <v>81</v>
      </c>
      <c r="B1793" t="s">
        <v>286</v>
      </c>
      <c r="C1793">
        <v>29875488</v>
      </c>
      <c r="D1793" t="s">
        <v>95</v>
      </c>
      <c r="E1793" t="s">
        <v>209</v>
      </c>
      <c r="F1793" t="s">
        <v>210</v>
      </c>
      <c r="G1793">
        <v>0.96951980815759098</v>
      </c>
      <c r="H1793">
        <v>0.99378252431984704</v>
      </c>
      <c r="I1793">
        <v>0.223</v>
      </c>
      <c r="J1793">
        <v>0.5</v>
      </c>
      <c r="K1793" t="s">
        <v>287</v>
      </c>
      <c r="L1793" s="31">
        <v>3.9999999999999999E-66</v>
      </c>
    </row>
    <row r="1794" spans="1:12" x14ac:dyDescent="0.3">
      <c r="A1794" t="s">
        <v>81</v>
      </c>
      <c r="B1794" t="s">
        <v>288</v>
      </c>
      <c r="C1794">
        <v>29875488</v>
      </c>
      <c r="D1794" t="s">
        <v>95</v>
      </c>
      <c r="E1794" t="s">
        <v>209</v>
      </c>
      <c r="F1794" t="s">
        <v>210</v>
      </c>
      <c r="G1794">
        <v>0.96951980815759098</v>
      </c>
      <c r="H1794">
        <v>0.99378252431984704</v>
      </c>
      <c r="I1794">
        <v>0.223</v>
      </c>
      <c r="J1794">
        <v>0.24</v>
      </c>
      <c r="K1794" t="s">
        <v>171</v>
      </c>
      <c r="L1794" s="31">
        <v>7.0000000000000003E-16</v>
      </c>
    </row>
    <row r="1795" spans="1:12" x14ac:dyDescent="0.3">
      <c r="A1795" t="s">
        <v>81</v>
      </c>
      <c r="B1795" t="s">
        <v>289</v>
      </c>
      <c r="C1795">
        <v>29875488</v>
      </c>
      <c r="D1795" t="s">
        <v>95</v>
      </c>
      <c r="E1795" t="s">
        <v>209</v>
      </c>
      <c r="F1795" t="s">
        <v>210</v>
      </c>
      <c r="G1795">
        <v>0.96951980815759098</v>
      </c>
      <c r="H1795">
        <v>0.99378252431984704</v>
      </c>
      <c r="I1795">
        <v>0.223</v>
      </c>
      <c r="J1795">
        <v>0.32</v>
      </c>
      <c r="K1795" t="s">
        <v>215</v>
      </c>
      <c r="L1795" s="31">
        <v>3.0000000000000001E-27</v>
      </c>
    </row>
    <row r="1796" spans="1:12" x14ac:dyDescent="0.3">
      <c r="A1796" t="s">
        <v>81</v>
      </c>
      <c r="B1796" t="s">
        <v>290</v>
      </c>
      <c r="C1796">
        <v>29875488</v>
      </c>
      <c r="D1796" t="s">
        <v>95</v>
      </c>
      <c r="E1796" t="s">
        <v>209</v>
      </c>
      <c r="F1796" t="s">
        <v>210</v>
      </c>
      <c r="G1796">
        <v>0.96951980815759098</v>
      </c>
      <c r="H1796">
        <v>0.99378252431984704</v>
      </c>
      <c r="I1796">
        <v>0.223</v>
      </c>
      <c r="J1796">
        <v>0.27</v>
      </c>
      <c r="K1796" t="s">
        <v>169</v>
      </c>
      <c r="L1796" s="31">
        <v>9.9999999999999998E-20</v>
      </c>
    </row>
    <row r="1797" spans="1:12" x14ac:dyDescent="0.3">
      <c r="A1797" t="s">
        <v>81</v>
      </c>
      <c r="B1797" t="s">
        <v>291</v>
      </c>
      <c r="C1797">
        <v>29875488</v>
      </c>
      <c r="D1797" t="s">
        <v>95</v>
      </c>
      <c r="E1797" t="s">
        <v>209</v>
      </c>
      <c r="F1797" t="s">
        <v>210</v>
      </c>
      <c r="G1797">
        <v>0.96951980815759098</v>
      </c>
      <c r="H1797">
        <v>0.99378252431984704</v>
      </c>
      <c r="I1797">
        <v>0.223</v>
      </c>
      <c r="J1797">
        <v>0.32</v>
      </c>
      <c r="K1797" t="s">
        <v>215</v>
      </c>
      <c r="L1797" s="31">
        <v>8.0000000000000003E-27</v>
      </c>
    </row>
    <row r="1798" spans="1:12" x14ac:dyDescent="0.3">
      <c r="A1798" t="s">
        <v>81</v>
      </c>
      <c r="B1798" t="s">
        <v>292</v>
      </c>
      <c r="C1798">
        <v>29875488</v>
      </c>
      <c r="D1798" t="s">
        <v>95</v>
      </c>
      <c r="E1798" t="s">
        <v>209</v>
      </c>
      <c r="F1798" t="s">
        <v>210</v>
      </c>
      <c r="G1798">
        <v>0.96951980815759098</v>
      </c>
      <c r="H1798">
        <v>0.99378252431984704</v>
      </c>
      <c r="I1798">
        <v>0.223</v>
      </c>
      <c r="J1798">
        <v>0.22</v>
      </c>
      <c r="K1798" t="s">
        <v>182</v>
      </c>
      <c r="L1798" s="31">
        <v>2.0000000000000001E-13</v>
      </c>
    </row>
    <row r="1799" spans="1:12" x14ac:dyDescent="0.3">
      <c r="A1799" t="s">
        <v>81</v>
      </c>
      <c r="B1799" t="s">
        <v>293</v>
      </c>
      <c r="C1799">
        <v>29875488</v>
      </c>
      <c r="D1799" t="s">
        <v>95</v>
      </c>
      <c r="E1799" t="s">
        <v>209</v>
      </c>
      <c r="F1799" t="s">
        <v>210</v>
      </c>
      <c r="G1799">
        <v>0.96951980815759098</v>
      </c>
      <c r="H1799">
        <v>0.99378252431984704</v>
      </c>
      <c r="I1799">
        <v>0.223</v>
      </c>
      <c r="J1799">
        <v>0.37</v>
      </c>
      <c r="K1799" t="s">
        <v>265</v>
      </c>
      <c r="L1799" s="31">
        <v>3.0000000000000002E-36</v>
      </c>
    </row>
    <row r="1800" spans="1:12" x14ac:dyDescent="0.3">
      <c r="A1800" t="s">
        <v>81</v>
      </c>
      <c r="B1800" t="s">
        <v>294</v>
      </c>
      <c r="C1800">
        <v>29875488</v>
      </c>
      <c r="D1800" t="s">
        <v>95</v>
      </c>
      <c r="E1800" t="s">
        <v>209</v>
      </c>
      <c r="F1800" t="s">
        <v>210</v>
      </c>
      <c r="G1800">
        <v>0.96951980815759098</v>
      </c>
      <c r="H1800">
        <v>0.99378252431984704</v>
      </c>
      <c r="I1800">
        <v>0.223</v>
      </c>
      <c r="J1800">
        <v>0.66</v>
      </c>
      <c r="K1800" t="s">
        <v>295</v>
      </c>
      <c r="L1800" s="31">
        <v>3.9999999999999999E-120</v>
      </c>
    </row>
    <row r="1801" spans="1:12" x14ac:dyDescent="0.3">
      <c r="A1801" t="s">
        <v>81</v>
      </c>
      <c r="B1801" t="s">
        <v>296</v>
      </c>
      <c r="C1801">
        <v>29875488</v>
      </c>
      <c r="D1801" t="s">
        <v>95</v>
      </c>
      <c r="E1801" t="s">
        <v>209</v>
      </c>
      <c r="F1801" t="s">
        <v>210</v>
      </c>
      <c r="G1801">
        <v>0.96951980815759098</v>
      </c>
      <c r="H1801">
        <v>0.99378252431984704</v>
      </c>
      <c r="I1801">
        <v>0.223</v>
      </c>
      <c r="J1801">
        <v>0.49</v>
      </c>
      <c r="K1801" t="s">
        <v>297</v>
      </c>
      <c r="L1801" s="31">
        <v>4.0000000000000002E-62</v>
      </c>
    </row>
    <row r="1802" spans="1:12" x14ac:dyDescent="0.3">
      <c r="A1802" t="s">
        <v>81</v>
      </c>
      <c r="B1802" t="s">
        <v>298</v>
      </c>
      <c r="C1802">
        <v>29875488</v>
      </c>
      <c r="D1802" t="s">
        <v>95</v>
      </c>
      <c r="E1802" t="s">
        <v>209</v>
      </c>
      <c r="F1802" t="s">
        <v>210</v>
      </c>
      <c r="G1802">
        <v>0.96951980815759098</v>
      </c>
      <c r="H1802">
        <v>0.99378252431984704</v>
      </c>
      <c r="I1802">
        <v>0.223</v>
      </c>
      <c r="J1802">
        <v>0.46</v>
      </c>
      <c r="K1802" t="s">
        <v>241</v>
      </c>
      <c r="L1802" s="31">
        <v>6.0000000000000002E-54</v>
      </c>
    </row>
    <row r="1803" spans="1:12" x14ac:dyDescent="0.3">
      <c r="A1803" t="s">
        <v>81</v>
      </c>
      <c r="B1803" t="s">
        <v>299</v>
      </c>
      <c r="C1803">
        <v>29875488</v>
      </c>
      <c r="D1803" t="s">
        <v>95</v>
      </c>
      <c r="E1803" t="s">
        <v>209</v>
      </c>
      <c r="F1803" t="s">
        <v>210</v>
      </c>
      <c r="G1803">
        <v>0.96951980815759098</v>
      </c>
      <c r="H1803">
        <v>0.99378252431984704</v>
      </c>
      <c r="I1803">
        <v>0.223</v>
      </c>
      <c r="J1803">
        <v>0.26</v>
      </c>
      <c r="K1803" t="s">
        <v>167</v>
      </c>
      <c r="L1803" s="31">
        <v>2.0000000000000001E-17</v>
      </c>
    </row>
    <row r="1804" spans="1:12" x14ac:dyDescent="0.3">
      <c r="A1804" t="s">
        <v>81</v>
      </c>
      <c r="B1804" t="s">
        <v>300</v>
      </c>
      <c r="C1804">
        <v>29875488</v>
      </c>
      <c r="D1804" t="s">
        <v>95</v>
      </c>
      <c r="E1804" t="s">
        <v>209</v>
      </c>
      <c r="F1804" t="s">
        <v>210</v>
      </c>
      <c r="G1804">
        <v>0.96951980815759098</v>
      </c>
      <c r="H1804">
        <v>0.99378252431984704</v>
      </c>
      <c r="I1804">
        <v>0.223</v>
      </c>
      <c r="J1804">
        <v>0.27</v>
      </c>
      <c r="K1804" t="s">
        <v>169</v>
      </c>
      <c r="L1804" s="31">
        <v>2.9999999999999999E-19</v>
      </c>
    </row>
    <row r="1805" spans="1:12" x14ac:dyDescent="0.3">
      <c r="A1805" t="s">
        <v>81</v>
      </c>
      <c r="B1805" t="s">
        <v>301</v>
      </c>
      <c r="C1805">
        <v>29875488</v>
      </c>
      <c r="D1805" t="s">
        <v>95</v>
      </c>
      <c r="E1805" t="s">
        <v>209</v>
      </c>
      <c r="F1805" t="s">
        <v>210</v>
      </c>
      <c r="G1805">
        <v>0.96951980815759098</v>
      </c>
      <c r="H1805">
        <v>0.99378252431984704</v>
      </c>
      <c r="I1805">
        <v>0.223</v>
      </c>
      <c r="J1805">
        <v>0.27</v>
      </c>
      <c r="K1805" t="s">
        <v>169</v>
      </c>
      <c r="L1805" s="31">
        <v>3.9999999999999999E-19</v>
      </c>
    </row>
    <row r="1806" spans="1:12" x14ac:dyDescent="0.3">
      <c r="A1806" t="s">
        <v>81</v>
      </c>
      <c r="B1806" t="s">
        <v>302</v>
      </c>
      <c r="C1806">
        <v>29875488</v>
      </c>
      <c r="D1806" t="s">
        <v>95</v>
      </c>
      <c r="E1806" t="s">
        <v>209</v>
      </c>
      <c r="F1806" t="s">
        <v>210</v>
      </c>
      <c r="G1806">
        <v>0.96951980815759098</v>
      </c>
      <c r="H1806">
        <v>0.99378252431984704</v>
      </c>
      <c r="I1806">
        <v>0.223</v>
      </c>
      <c r="J1806">
        <v>0.22</v>
      </c>
      <c r="K1806" t="s">
        <v>182</v>
      </c>
      <c r="L1806" s="31">
        <v>1E-13</v>
      </c>
    </row>
    <row r="1807" spans="1:12" x14ac:dyDescent="0.3">
      <c r="A1807" t="s">
        <v>81</v>
      </c>
      <c r="B1807" t="s">
        <v>303</v>
      </c>
      <c r="C1807">
        <v>29875488</v>
      </c>
      <c r="D1807" t="s">
        <v>95</v>
      </c>
      <c r="E1807" t="s">
        <v>209</v>
      </c>
      <c r="F1807" t="s">
        <v>210</v>
      </c>
      <c r="G1807">
        <v>0.96951980815759098</v>
      </c>
      <c r="H1807">
        <v>0.99378252431984704</v>
      </c>
      <c r="I1807">
        <v>0.223</v>
      </c>
      <c r="J1807">
        <v>0.42</v>
      </c>
      <c r="K1807" t="s">
        <v>304</v>
      </c>
      <c r="L1807" s="31">
        <v>7.9999999999999999E-45</v>
      </c>
    </row>
    <row r="1808" spans="1:12" x14ac:dyDescent="0.3">
      <c r="A1808" t="s">
        <v>81</v>
      </c>
      <c r="B1808" t="s">
        <v>305</v>
      </c>
      <c r="C1808">
        <v>29875488</v>
      </c>
      <c r="D1808" t="s">
        <v>95</v>
      </c>
      <c r="E1808" t="s">
        <v>209</v>
      </c>
      <c r="F1808" t="s">
        <v>210</v>
      </c>
      <c r="G1808">
        <v>0.96951980815759098</v>
      </c>
      <c r="H1808">
        <v>0.99378252431984704</v>
      </c>
      <c r="I1808">
        <v>0.223</v>
      </c>
      <c r="J1808">
        <v>0.56999999999999995</v>
      </c>
      <c r="K1808" t="s">
        <v>306</v>
      </c>
      <c r="L1808" s="31">
        <v>7.0000000000000004E-86</v>
      </c>
    </row>
    <row r="1809" spans="1:12" x14ac:dyDescent="0.3">
      <c r="A1809" t="s">
        <v>81</v>
      </c>
      <c r="B1809" t="s">
        <v>307</v>
      </c>
      <c r="C1809">
        <v>29875488</v>
      </c>
      <c r="D1809" t="s">
        <v>95</v>
      </c>
      <c r="E1809" t="s">
        <v>209</v>
      </c>
      <c r="F1809" t="s">
        <v>210</v>
      </c>
      <c r="G1809">
        <v>0.96951980815759098</v>
      </c>
      <c r="H1809">
        <v>0.99378252431984704</v>
      </c>
      <c r="I1809">
        <v>0.223</v>
      </c>
      <c r="J1809">
        <v>0.26</v>
      </c>
      <c r="K1809" t="s">
        <v>167</v>
      </c>
      <c r="L1809" s="31">
        <v>6.9999999999999997E-18</v>
      </c>
    </row>
    <row r="1810" spans="1:12" x14ac:dyDescent="0.3">
      <c r="A1810" t="s">
        <v>81</v>
      </c>
      <c r="B1810" t="s">
        <v>308</v>
      </c>
      <c r="C1810">
        <v>29875488</v>
      </c>
      <c r="D1810" t="s">
        <v>95</v>
      </c>
      <c r="E1810" t="s">
        <v>209</v>
      </c>
      <c r="F1810" t="s">
        <v>210</v>
      </c>
      <c r="G1810">
        <v>0.96951980815759098</v>
      </c>
      <c r="H1810">
        <v>0.99378252431984704</v>
      </c>
      <c r="I1810">
        <v>0.223</v>
      </c>
      <c r="J1810">
        <v>0.28999999999999998</v>
      </c>
      <c r="K1810" t="s">
        <v>309</v>
      </c>
      <c r="L1810" s="31">
        <v>4.0000000000000002E-22</v>
      </c>
    </row>
    <row r="1811" spans="1:12" x14ac:dyDescent="0.3">
      <c r="A1811" t="s">
        <v>81</v>
      </c>
      <c r="B1811" t="s">
        <v>310</v>
      </c>
      <c r="C1811">
        <v>29875488</v>
      </c>
      <c r="D1811" t="s">
        <v>95</v>
      </c>
      <c r="E1811" t="s">
        <v>209</v>
      </c>
      <c r="F1811" t="s">
        <v>210</v>
      </c>
      <c r="G1811">
        <v>0.96951980815759098</v>
      </c>
      <c r="H1811">
        <v>0.99378252431984704</v>
      </c>
      <c r="I1811">
        <v>0.223</v>
      </c>
      <c r="J1811">
        <v>0.37</v>
      </c>
      <c r="K1811" t="s">
        <v>265</v>
      </c>
      <c r="L1811" s="31">
        <v>6.0000000000000003E-36</v>
      </c>
    </row>
    <row r="1812" spans="1:12" x14ac:dyDescent="0.3">
      <c r="A1812" t="s">
        <v>81</v>
      </c>
      <c r="B1812" t="s">
        <v>311</v>
      </c>
      <c r="C1812">
        <v>29875488</v>
      </c>
      <c r="D1812" t="s">
        <v>95</v>
      </c>
      <c r="E1812" t="s">
        <v>209</v>
      </c>
      <c r="F1812" t="s">
        <v>210</v>
      </c>
      <c r="G1812">
        <v>0.96951980815759098</v>
      </c>
      <c r="H1812">
        <v>0.99378252431984704</v>
      </c>
      <c r="I1812">
        <v>0.223</v>
      </c>
      <c r="J1812">
        <v>0.26</v>
      </c>
      <c r="K1812" t="s">
        <v>167</v>
      </c>
      <c r="L1812" s="31">
        <v>8.0000000000000006E-18</v>
      </c>
    </row>
    <row r="1813" spans="1:12" x14ac:dyDescent="0.3">
      <c r="A1813" t="s">
        <v>81</v>
      </c>
      <c r="B1813" t="s">
        <v>312</v>
      </c>
      <c r="C1813">
        <v>29875488</v>
      </c>
      <c r="D1813" t="s">
        <v>95</v>
      </c>
      <c r="E1813" t="s">
        <v>209</v>
      </c>
      <c r="F1813" t="s">
        <v>210</v>
      </c>
      <c r="G1813">
        <v>0.96951980815759098</v>
      </c>
      <c r="H1813">
        <v>0.99378252431984704</v>
      </c>
      <c r="I1813">
        <v>0.223</v>
      </c>
      <c r="J1813">
        <v>0.28999999999999998</v>
      </c>
      <c r="K1813" t="s">
        <v>309</v>
      </c>
      <c r="L1813" s="31">
        <v>2.9999999999999999E-22</v>
      </c>
    </row>
    <row r="1814" spans="1:12" x14ac:dyDescent="0.3">
      <c r="A1814" t="s">
        <v>81</v>
      </c>
      <c r="B1814" t="s">
        <v>313</v>
      </c>
      <c r="C1814">
        <v>29875488</v>
      </c>
      <c r="D1814" t="s">
        <v>95</v>
      </c>
      <c r="E1814" t="s">
        <v>209</v>
      </c>
      <c r="F1814" t="s">
        <v>210</v>
      </c>
      <c r="G1814">
        <v>0.96951980815759098</v>
      </c>
      <c r="H1814">
        <v>0.99378252431984704</v>
      </c>
      <c r="I1814">
        <v>0.223</v>
      </c>
      <c r="J1814">
        <v>0.21</v>
      </c>
      <c r="K1814" t="s">
        <v>218</v>
      </c>
      <c r="L1814" s="31">
        <v>3.0000000000000001E-12</v>
      </c>
    </row>
    <row r="1815" spans="1:12" x14ac:dyDescent="0.3">
      <c r="A1815" t="s">
        <v>81</v>
      </c>
      <c r="B1815" t="s">
        <v>314</v>
      </c>
      <c r="C1815">
        <v>29875488</v>
      </c>
      <c r="D1815" t="s">
        <v>95</v>
      </c>
      <c r="E1815" t="s">
        <v>209</v>
      </c>
      <c r="F1815" t="s">
        <v>210</v>
      </c>
      <c r="G1815">
        <v>0.96951980815759098</v>
      </c>
      <c r="H1815">
        <v>0.99378252431984704</v>
      </c>
      <c r="I1815">
        <v>0.223</v>
      </c>
      <c r="J1815">
        <v>0.3</v>
      </c>
      <c r="K1815" t="s">
        <v>285</v>
      </c>
      <c r="L1815" s="31">
        <v>9.9999999999999996E-24</v>
      </c>
    </row>
    <row r="1816" spans="1:12" x14ac:dyDescent="0.3">
      <c r="A1816" t="s">
        <v>81</v>
      </c>
      <c r="B1816" t="s">
        <v>315</v>
      </c>
      <c r="C1816">
        <v>29875488</v>
      </c>
      <c r="D1816" t="s">
        <v>95</v>
      </c>
      <c r="E1816" t="s">
        <v>209</v>
      </c>
      <c r="F1816" t="s">
        <v>210</v>
      </c>
      <c r="G1816">
        <v>0.96951980815759098</v>
      </c>
      <c r="H1816">
        <v>0.99378252431984704</v>
      </c>
      <c r="I1816">
        <v>0.223</v>
      </c>
      <c r="J1816">
        <v>0.31</v>
      </c>
      <c r="K1816" t="s">
        <v>212</v>
      </c>
      <c r="L1816" s="31">
        <v>9.9999999999999992E-25</v>
      </c>
    </row>
    <row r="1817" spans="1:12" x14ac:dyDescent="0.3">
      <c r="A1817" t="s">
        <v>81</v>
      </c>
      <c r="B1817" t="s">
        <v>316</v>
      </c>
      <c r="C1817">
        <v>29875488</v>
      </c>
      <c r="D1817" t="s">
        <v>95</v>
      </c>
      <c r="E1817" t="s">
        <v>209</v>
      </c>
      <c r="F1817" t="s">
        <v>210</v>
      </c>
      <c r="G1817">
        <v>0.96951980815759098</v>
      </c>
      <c r="H1817">
        <v>0.99378252431984704</v>
      </c>
      <c r="I1817">
        <v>0.223</v>
      </c>
      <c r="J1817">
        <v>0.35</v>
      </c>
      <c r="K1817" t="s">
        <v>177</v>
      </c>
      <c r="L1817" s="31">
        <v>4.0000000000000002E-32</v>
      </c>
    </row>
    <row r="1818" spans="1:12" x14ac:dyDescent="0.3">
      <c r="A1818" t="s">
        <v>81</v>
      </c>
      <c r="B1818" t="s">
        <v>317</v>
      </c>
      <c r="C1818">
        <v>29875488</v>
      </c>
      <c r="D1818" t="s">
        <v>95</v>
      </c>
      <c r="E1818" t="s">
        <v>209</v>
      </c>
      <c r="F1818" t="s">
        <v>210</v>
      </c>
      <c r="G1818">
        <v>0.96951980815759098</v>
      </c>
      <c r="H1818">
        <v>0.99378252431984704</v>
      </c>
      <c r="I1818">
        <v>0.223</v>
      </c>
      <c r="J1818">
        <v>0.42</v>
      </c>
      <c r="K1818" t="s">
        <v>304</v>
      </c>
      <c r="L1818" s="31">
        <v>2.9999999999999999E-46</v>
      </c>
    </row>
    <row r="1819" spans="1:12" x14ac:dyDescent="0.3">
      <c r="A1819" t="s">
        <v>81</v>
      </c>
      <c r="B1819" t="s">
        <v>318</v>
      </c>
      <c r="C1819">
        <v>29875488</v>
      </c>
      <c r="D1819" t="s">
        <v>95</v>
      </c>
      <c r="E1819" t="s">
        <v>209</v>
      </c>
      <c r="F1819" t="s">
        <v>210</v>
      </c>
      <c r="G1819">
        <v>0.96951980815759098</v>
      </c>
      <c r="H1819">
        <v>0.99378252431984704</v>
      </c>
      <c r="I1819">
        <v>0.223</v>
      </c>
      <c r="J1819">
        <v>0.35</v>
      </c>
      <c r="K1819" t="s">
        <v>177</v>
      </c>
      <c r="L1819" s="31">
        <v>5.9999999999999996E-31</v>
      </c>
    </row>
    <row r="1820" spans="1:12" x14ac:dyDescent="0.3">
      <c r="A1820" t="s">
        <v>81</v>
      </c>
      <c r="B1820" t="s">
        <v>319</v>
      </c>
      <c r="C1820">
        <v>29875488</v>
      </c>
      <c r="D1820" t="s">
        <v>95</v>
      </c>
      <c r="E1820" t="s">
        <v>209</v>
      </c>
      <c r="F1820" t="s">
        <v>210</v>
      </c>
      <c r="G1820">
        <v>0.96951980815759098</v>
      </c>
      <c r="H1820">
        <v>0.99378252431984704</v>
      </c>
      <c r="I1820">
        <v>0.223</v>
      </c>
      <c r="J1820">
        <v>0.35</v>
      </c>
      <c r="K1820" t="s">
        <v>177</v>
      </c>
      <c r="L1820" s="31">
        <v>3E-32</v>
      </c>
    </row>
    <row r="1821" spans="1:12" x14ac:dyDescent="0.3">
      <c r="A1821" t="s">
        <v>81</v>
      </c>
      <c r="B1821" t="s">
        <v>320</v>
      </c>
      <c r="C1821">
        <v>29875488</v>
      </c>
      <c r="D1821" t="s">
        <v>95</v>
      </c>
      <c r="E1821" t="s">
        <v>209</v>
      </c>
      <c r="F1821" t="s">
        <v>210</v>
      </c>
      <c r="G1821">
        <v>0.96951980815759098</v>
      </c>
      <c r="H1821">
        <v>0.99378252431984704</v>
      </c>
      <c r="I1821">
        <v>0.223</v>
      </c>
      <c r="J1821">
        <v>0.35</v>
      </c>
      <c r="K1821" t="s">
        <v>177</v>
      </c>
      <c r="L1821" s="31">
        <v>3E-32</v>
      </c>
    </row>
    <row r="1822" spans="1:12" x14ac:dyDescent="0.3">
      <c r="A1822" t="s">
        <v>81</v>
      </c>
      <c r="B1822" t="s">
        <v>321</v>
      </c>
      <c r="C1822">
        <v>29875488</v>
      </c>
      <c r="D1822" t="s">
        <v>95</v>
      </c>
      <c r="E1822" t="s">
        <v>209</v>
      </c>
      <c r="F1822" t="s">
        <v>210</v>
      </c>
      <c r="G1822">
        <v>0.96951980815759098</v>
      </c>
      <c r="H1822">
        <v>0.99378252431984704</v>
      </c>
      <c r="I1822">
        <v>0.223</v>
      </c>
      <c r="J1822">
        <v>0.32</v>
      </c>
      <c r="K1822" t="s">
        <v>215</v>
      </c>
      <c r="L1822" s="31">
        <v>2.0000000000000001E-26</v>
      </c>
    </row>
    <row r="1823" spans="1:12" x14ac:dyDescent="0.3">
      <c r="A1823" t="s">
        <v>81</v>
      </c>
      <c r="B1823" t="s">
        <v>322</v>
      </c>
      <c r="C1823">
        <v>29875488</v>
      </c>
      <c r="D1823" t="s">
        <v>95</v>
      </c>
      <c r="E1823" t="s">
        <v>209</v>
      </c>
      <c r="F1823" t="s">
        <v>210</v>
      </c>
      <c r="G1823">
        <v>0.96951980815759098</v>
      </c>
      <c r="H1823">
        <v>0.99378252431984704</v>
      </c>
      <c r="I1823">
        <v>0.223</v>
      </c>
      <c r="J1823">
        <v>0.22</v>
      </c>
      <c r="K1823" t="s">
        <v>182</v>
      </c>
      <c r="L1823" s="31">
        <v>2.0000000000000001E-13</v>
      </c>
    </row>
    <row r="1824" spans="1:12" x14ac:dyDescent="0.3">
      <c r="A1824" t="s">
        <v>81</v>
      </c>
      <c r="B1824" t="s">
        <v>323</v>
      </c>
      <c r="C1824">
        <v>29875488</v>
      </c>
      <c r="D1824" t="s">
        <v>95</v>
      </c>
      <c r="E1824" t="s">
        <v>209</v>
      </c>
      <c r="F1824" t="s">
        <v>210</v>
      </c>
      <c r="G1824">
        <v>0.96951980815759098</v>
      </c>
      <c r="H1824">
        <v>0.99378252431984704</v>
      </c>
      <c r="I1824">
        <v>0.223</v>
      </c>
      <c r="J1824">
        <v>0.42</v>
      </c>
      <c r="K1824" t="s">
        <v>304</v>
      </c>
      <c r="L1824" s="31">
        <v>1E-46</v>
      </c>
    </row>
    <row r="1825" spans="1:12" x14ac:dyDescent="0.3">
      <c r="A1825" t="s">
        <v>81</v>
      </c>
      <c r="B1825" t="s">
        <v>324</v>
      </c>
      <c r="C1825">
        <v>29875488</v>
      </c>
      <c r="D1825" t="s">
        <v>95</v>
      </c>
      <c r="E1825" t="s">
        <v>209</v>
      </c>
      <c r="F1825" t="s">
        <v>210</v>
      </c>
      <c r="G1825">
        <v>0.96951980815759098</v>
      </c>
      <c r="H1825">
        <v>0.99378252431984704</v>
      </c>
      <c r="I1825">
        <v>0.223</v>
      </c>
      <c r="J1825">
        <v>0.32</v>
      </c>
      <c r="K1825" t="s">
        <v>215</v>
      </c>
      <c r="L1825" s="31">
        <v>2.0000000000000001E-27</v>
      </c>
    </row>
    <row r="1826" spans="1:12" x14ac:dyDescent="0.3">
      <c r="A1826" t="s">
        <v>81</v>
      </c>
      <c r="B1826" t="s">
        <v>325</v>
      </c>
      <c r="C1826">
        <v>29875488</v>
      </c>
      <c r="D1826" t="s">
        <v>95</v>
      </c>
      <c r="E1826" t="s">
        <v>209</v>
      </c>
      <c r="F1826" t="s">
        <v>210</v>
      </c>
      <c r="G1826">
        <v>0.96951980815759098</v>
      </c>
      <c r="H1826">
        <v>0.99378252431984704</v>
      </c>
      <c r="I1826">
        <v>0.223</v>
      </c>
      <c r="J1826">
        <v>0.41</v>
      </c>
      <c r="K1826" t="s">
        <v>175</v>
      </c>
      <c r="L1826" s="31">
        <v>1E-42</v>
      </c>
    </row>
    <row r="1827" spans="1:12" x14ac:dyDescent="0.3">
      <c r="A1827" t="s">
        <v>81</v>
      </c>
      <c r="B1827" t="s">
        <v>326</v>
      </c>
      <c r="C1827">
        <v>29875488</v>
      </c>
      <c r="D1827" t="s">
        <v>95</v>
      </c>
      <c r="E1827" t="s">
        <v>209</v>
      </c>
      <c r="F1827" t="s">
        <v>210</v>
      </c>
      <c r="G1827">
        <v>0.96951980815759098</v>
      </c>
      <c r="H1827">
        <v>0.99378252431984704</v>
      </c>
      <c r="I1827">
        <v>0.223</v>
      </c>
      <c r="J1827">
        <v>0.41</v>
      </c>
      <c r="K1827" t="s">
        <v>175</v>
      </c>
      <c r="L1827" s="31">
        <v>3.9999999999999998E-44</v>
      </c>
    </row>
    <row r="1828" spans="1:12" x14ac:dyDescent="0.3">
      <c r="A1828" t="s">
        <v>81</v>
      </c>
      <c r="B1828" t="s">
        <v>326</v>
      </c>
      <c r="C1828">
        <v>29875488</v>
      </c>
      <c r="D1828" t="s">
        <v>95</v>
      </c>
      <c r="E1828" t="s">
        <v>209</v>
      </c>
      <c r="F1828" t="s">
        <v>210</v>
      </c>
      <c r="G1828">
        <v>0.96951980815759098</v>
      </c>
      <c r="H1828">
        <v>0.99378252431984704</v>
      </c>
      <c r="I1828">
        <v>0.223</v>
      </c>
      <c r="J1828">
        <v>0.48</v>
      </c>
      <c r="K1828" t="s">
        <v>273</v>
      </c>
      <c r="L1828" s="31">
        <v>3.0000000000000001E-61</v>
      </c>
    </row>
    <row r="1829" spans="1:12" x14ac:dyDescent="0.3">
      <c r="A1829" t="s">
        <v>81</v>
      </c>
      <c r="B1829" t="s">
        <v>327</v>
      </c>
      <c r="C1829">
        <v>29875488</v>
      </c>
      <c r="D1829" t="s">
        <v>95</v>
      </c>
      <c r="E1829" t="s">
        <v>209</v>
      </c>
      <c r="F1829" t="s">
        <v>210</v>
      </c>
      <c r="G1829">
        <v>0.96951980815759098</v>
      </c>
      <c r="H1829">
        <v>0.99378252431984704</v>
      </c>
      <c r="I1829">
        <v>0.223</v>
      </c>
      <c r="J1829">
        <v>0.43</v>
      </c>
      <c r="K1829" t="s">
        <v>228</v>
      </c>
      <c r="L1829" s="31">
        <v>7.9999999999999995E-49</v>
      </c>
    </row>
    <row r="1830" spans="1:12" x14ac:dyDescent="0.3">
      <c r="A1830" t="s">
        <v>81</v>
      </c>
      <c r="B1830" t="s">
        <v>328</v>
      </c>
      <c r="C1830">
        <v>29875488</v>
      </c>
      <c r="D1830" t="s">
        <v>95</v>
      </c>
      <c r="E1830" t="s">
        <v>209</v>
      </c>
      <c r="F1830" t="s">
        <v>210</v>
      </c>
      <c r="G1830">
        <v>0.96951980815759098</v>
      </c>
      <c r="H1830">
        <v>0.99378252431984704</v>
      </c>
      <c r="I1830">
        <v>0.223</v>
      </c>
      <c r="J1830">
        <v>0.39</v>
      </c>
      <c r="K1830" t="s">
        <v>165</v>
      </c>
      <c r="L1830" s="31">
        <v>4.9999999999999998E-39</v>
      </c>
    </row>
    <row r="1831" spans="1:12" x14ac:dyDescent="0.3">
      <c r="A1831" t="s">
        <v>81</v>
      </c>
      <c r="B1831" t="s">
        <v>329</v>
      </c>
      <c r="C1831">
        <v>29875488</v>
      </c>
      <c r="D1831" t="s">
        <v>95</v>
      </c>
      <c r="E1831" t="s">
        <v>209</v>
      </c>
      <c r="F1831" t="s">
        <v>210</v>
      </c>
      <c r="G1831">
        <v>0.96951980815759098</v>
      </c>
      <c r="H1831">
        <v>0.99378252431984704</v>
      </c>
      <c r="I1831">
        <v>0.223</v>
      </c>
      <c r="J1831">
        <v>0.27</v>
      </c>
      <c r="K1831" t="s">
        <v>169</v>
      </c>
      <c r="L1831" s="31">
        <v>1.0000000000000001E-18</v>
      </c>
    </row>
    <row r="1832" spans="1:12" x14ac:dyDescent="0.3">
      <c r="A1832" t="s">
        <v>81</v>
      </c>
      <c r="B1832" t="s">
        <v>330</v>
      </c>
      <c r="C1832">
        <v>29875488</v>
      </c>
      <c r="D1832" t="s">
        <v>95</v>
      </c>
      <c r="E1832" t="s">
        <v>209</v>
      </c>
      <c r="F1832" t="s">
        <v>210</v>
      </c>
      <c r="G1832">
        <v>0.96951980815759098</v>
      </c>
      <c r="H1832">
        <v>0.99378252431984704</v>
      </c>
      <c r="I1832">
        <v>0.223</v>
      </c>
      <c r="J1832">
        <v>0.5</v>
      </c>
      <c r="K1832" t="s">
        <v>287</v>
      </c>
      <c r="L1832" s="31">
        <v>7.9999999999999994E-65</v>
      </c>
    </row>
    <row r="1833" spans="1:12" x14ac:dyDescent="0.3">
      <c r="A1833" t="s">
        <v>81</v>
      </c>
      <c r="B1833" t="s">
        <v>331</v>
      </c>
      <c r="C1833">
        <v>29875488</v>
      </c>
      <c r="D1833" t="s">
        <v>95</v>
      </c>
      <c r="E1833" t="s">
        <v>209</v>
      </c>
      <c r="F1833" t="s">
        <v>210</v>
      </c>
      <c r="G1833">
        <v>0.96951980815759098</v>
      </c>
      <c r="H1833">
        <v>0.99378252431984704</v>
      </c>
      <c r="I1833">
        <v>0.223</v>
      </c>
      <c r="J1833">
        <v>0.28999999999999998</v>
      </c>
      <c r="K1833" t="s">
        <v>309</v>
      </c>
      <c r="L1833" s="31">
        <v>2.9999999999999999E-22</v>
      </c>
    </row>
    <row r="1834" spans="1:12" x14ac:dyDescent="0.3">
      <c r="A1834" t="s">
        <v>81</v>
      </c>
      <c r="B1834" t="s">
        <v>332</v>
      </c>
      <c r="C1834">
        <v>29875488</v>
      </c>
      <c r="D1834" t="s">
        <v>95</v>
      </c>
      <c r="E1834" t="s">
        <v>209</v>
      </c>
      <c r="F1834" t="s">
        <v>210</v>
      </c>
      <c r="G1834">
        <v>0.96951980815759098</v>
      </c>
      <c r="H1834">
        <v>0.99378252431984704</v>
      </c>
      <c r="I1834">
        <v>0.223</v>
      </c>
      <c r="J1834">
        <v>0.51</v>
      </c>
      <c r="K1834" t="s">
        <v>333</v>
      </c>
      <c r="L1834" s="31">
        <v>9.9999999999999994E-68</v>
      </c>
    </row>
    <row r="1835" spans="1:12" x14ac:dyDescent="0.3">
      <c r="A1835" t="s">
        <v>81</v>
      </c>
      <c r="B1835" t="s">
        <v>334</v>
      </c>
      <c r="C1835">
        <v>29875488</v>
      </c>
      <c r="D1835" t="s">
        <v>95</v>
      </c>
      <c r="E1835" t="s">
        <v>209</v>
      </c>
      <c r="F1835" t="s">
        <v>210</v>
      </c>
      <c r="G1835">
        <v>0.96951980815759098</v>
      </c>
      <c r="H1835">
        <v>0.99378252431984704</v>
      </c>
      <c r="I1835">
        <v>0.223</v>
      </c>
      <c r="J1835">
        <v>0.38</v>
      </c>
      <c r="K1835" t="s">
        <v>239</v>
      </c>
      <c r="L1835" s="31">
        <v>2.0000000000000001E-37</v>
      </c>
    </row>
    <row r="1836" spans="1:12" x14ac:dyDescent="0.3">
      <c r="A1836" t="s">
        <v>81</v>
      </c>
      <c r="B1836" t="s">
        <v>335</v>
      </c>
      <c r="C1836">
        <v>29875488</v>
      </c>
      <c r="D1836" t="s">
        <v>95</v>
      </c>
      <c r="E1836" t="s">
        <v>209</v>
      </c>
      <c r="F1836" t="s">
        <v>210</v>
      </c>
      <c r="G1836">
        <v>0.96951980815759098</v>
      </c>
      <c r="H1836">
        <v>0.99378252431984704</v>
      </c>
      <c r="I1836">
        <v>0.223</v>
      </c>
      <c r="J1836">
        <v>0.48</v>
      </c>
      <c r="K1836" t="s">
        <v>273</v>
      </c>
      <c r="L1836" s="31">
        <v>4.0000000000000001E-59</v>
      </c>
    </row>
    <row r="1837" spans="1:12" x14ac:dyDescent="0.3">
      <c r="A1837" t="s">
        <v>81</v>
      </c>
      <c r="B1837" t="s">
        <v>336</v>
      </c>
      <c r="C1837">
        <v>29875488</v>
      </c>
      <c r="D1837" t="s">
        <v>95</v>
      </c>
      <c r="E1837" t="s">
        <v>209</v>
      </c>
      <c r="F1837" t="s">
        <v>210</v>
      </c>
      <c r="G1837">
        <v>0.96951980815759098</v>
      </c>
      <c r="H1837">
        <v>0.99378252431984704</v>
      </c>
      <c r="I1837">
        <v>0.223</v>
      </c>
      <c r="J1837">
        <v>0.56999999999999995</v>
      </c>
      <c r="K1837" t="s">
        <v>306</v>
      </c>
      <c r="L1837" s="31">
        <v>2.9999999999999999E-88</v>
      </c>
    </row>
    <row r="1838" spans="1:12" x14ac:dyDescent="0.3">
      <c r="A1838" t="s">
        <v>81</v>
      </c>
      <c r="B1838" t="s">
        <v>337</v>
      </c>
      <c r="C1838">
        <v>33067605</v>
      </c>
      <c r="D1838" t="s">
        <v>44</v>
      </c>
      <c r="E1838" t="s">
        <v>338</v>
      </c>
      <c r="F1838" t="s">
        <v>210</v>
      </c>
      <c r="G1838">
        <v>0.96951980815759098</v>
      </c>
      <c r="H1838">
        <v>0.99378252431984704</v>
      </c>
      <c r="I1838">
        <v>0.21</v>
      </c>
      <c r="J1838">
        <v>8.1100000000000005E-2</v>
      </c>
      <c r="K1838" t="s">
        <v>159</v>
      </c>
      <c r="L1838" s="31">
        <v>1E-8</v>
      </c>
    </row>
    <row r="1839" spans="1:12" x14ac:dyDescent="0.3">
      <c r="A1839" t="s">
        <v>81</v>
      </c>
      <c r="B1839" t="s">
        <v>339</v>
      </c>
      <c r="C1839">
        <v>29875488</v>
      </c>
      <c r="D1839" t="s">
        <v>44</v>
      </c>
      <c r="E1839" t="s">
        <v>338</v>
      </c>
      <c r="F1839" t="s">
        <v>210</v>
      </c>
      <c r="G1839">
        <v>0.96951980815759098</v>
      </c>
      <c r="H1839">
        <v>0.99378252431984704</v>
      </c>
      <c r="I1839">
        <v>0.215</v>
      </c>
      <c r="J1839">
        <v>0.5</v>
      </c>
      <c r="K1839" t="s">
        <v>287</v>
      </c>
      <c r="L1839" s="31">
        <v>8.9999999999999995E-65</v>
      </c>
    </row>
    <row r="1840" spans="1:12" x14ac:dyDescent="0.3">
      <c r="A1840" t="s">
        <v>81</v>
      </c>
      <c r="B1840" t="s">
        <v>340</v>
      </c>
      <c r="C1840">
        <v>29875488</v>
      </c>
      <c r="D1840" t="s">
        <v>44</v>
      </c>
      <c r="E1840" t="s">
        <v>338</v>
      </c>
      <c r="F1840" t="s">
        <v>210</v>
      </c>
      <c r="G1840">
        <v>0.96951980815759098</v>
      </c>
      <c r="H1840">
        <v>0.99378252431984704</v>
      </c>
      <c r="I1840">
        <v>0.215</v>
      </c>
      <c r="J1840">
        <v>0.51</v>
      </c>
      <c r="K1840" t="s">
        <v>333</v>
      </c>
      <c r="L1840" s="31">
        <v>4.9999999999999997E-68</v>
      </c>
    </row>
    <row r="1841" spans="1:12" x14ac:dyDescent="0.3">
      <c r="A1841" t="s">
        <v>81</v>
      </c>
      <c r="B1841" t="s">
        <v>341</v>
      </c>
      <c r="C1841">
        <v>29875488</v>
      </c>
      <c r="D1841" t="s">
        <v>44</v>
      </c>
      <c r="E1841" t="s">
        <v>338</v>
      </c>
      <c r="F1841" t="s">
        <v>210</v>
      </c>
      <c r="G1841">
        <v>0.96951980815759098</v>
      </c>
      <c r="H1841">
        <v>0.99378252431984704</v>
      </c>
      <c r="I1841">
        <v>0.215</v>
      </c>
      <c r="J1841">
        <v>0.63</v>
      </c>
      <c r="K1841" t="s">
        <v>342</v>
      </c>
      <c r="L1841" s="31">
        <v>3.9999999999999999E-105</v>
      </c>
    </row>
    <row r="1842" spans="1:12" x14ac:dyDescent="0.3">
      <c r="A1842" t="s">
        <v>81</v>
      </c>
      <c r="B1842" t="s">
        <v>343</v>
      </c>
      <c r="C1842">
        <v>29875488</v>
      </c>
      <c r="D1842" t="s">
        <v>44</v>
      </c>
      <c r="E1842" t="s">
        <v>338</v>
      </c>
      <c r="F1842" t="s">
        <v>210</v>
      </c>
      <c r="G1842">
        <v>0.96951980815759098</v>
      </c>
      <c r="H1842">
        <v>0.99378252431984704</v>
      </c>
      <c r="I1842">
        <v>0.215</v>
      </c>
      <c r="J1842">
        <v>0.6</v>
      </c>
      <c r="K1842" t="s">
        <v>200</v>
      </c>
      <c r="L1842" s="31">
        <v>8.0000000000000003E-97</v>
      </c>
    </row>
    <row r="1843" spans="1:12" x14ac:dyDescent="0.3">
      <c r="A1843" t="s">
        <v>81</v>
      </c>
      <c r="B1843" t="s">
        <v>344</v>
      </c>
      <c r="C1843">
        <v>29875488</v>
      </c>
      <c r="D1843" t="s">
        <v>44</v>
      </c>
      <c r="E1843" t="s">
        <v>338</v>
      </c>
      <c r="F1843" t="s">
        <v>210</v>
      </c>
      <c r="G1843">
        <v>0.96951980815759098</v>
      </c>
      <c r="H1843">
        <v>0.99378252431984704</v>
      </c>
      <c r="I1843">
        <v>0.215</v>
      </c>
      <c r="J1843">
        <v>0.48</v>
      </c>
      <c r="K1843" t="s">
        <v>273</v>
      </c>
      <c r="L1843" s="31">
        <v>4.0000000000000001E-59</v>
      </c>
    </row>
    <row r="1844" spans="1:12" x14ac:dyDescent="0.3">
      <c r="A1844" t="s">
        <v>81</v>
      </c>
      <c r="B1844" t="s">
        <v>345</v>
      </c>
      <c r="C1844">
        <v>29875488</v>
      </c>
      <c r="D1844" t="s">
        <v>44</v>
      </c>
      <c r="E1844" t="s">
        <v>338</v>
      </c>
      <c r="F1844" t="s">
        <v>210</v>
      </c>
      <c r="G1844">
        <v>0.96951980815759098</v>
      </c>
      <c r="H1844">
        <v>0.99378252431984704</v>
      </c>
      <c r="I1844">
        <v>0.215</v>
      </c>
      <c r="J1844">
        <v>0.54</v>
      </c>
      <c r="K1844" t="s">
        <v>233</v>
      </c>
      <c r="L1844" s="31">
        <v>7.9999999999999997E-75</v>
      </c>
    </row>
    <row r="1845" spans="1:12" x14ac:dyDescent="0.3">
      <c r="A1845" t="s">
        <v>81</v>
      </c>
      <c r="B1845" t="s">
        <v>346</v>
      </c>
      <c r="C1845">
        <v>29875488</v>
      </c>
      <c r="D1845" t="s">
        <v>44</v>
      </c>
      <c r="E1845" t="s">
        <v>338</v>
      </c>
      <c r="F1845" t="s">
        <v>210</v>
      </c>
      <c r="G1845">
        <v>0.96951980815759098</v>
      </c>
      <c r="H1845">
        <v>0.99378252431984704</v>
      </c>
      <c r="I1845">
        <v>0.215</v>
      </c>
      <c r="J1845">
        <v>0.54</v>
      </c>
      <c r="K1845" t="s">
        <v>233</v>
      </c>
      <c r="L1845" s="31">
        <v>2.9999999999999999E-75</v>
      </c>
    </row>
    <row r="1846" spans="1:12" x14ac:dyDescent="0.3">
      <c r="A1846" t="s">
        <v>81</v>
      </c>
      <c r="B1846" t="s">
        <v>347</v>
      </c>
      <c r="C1846">
        <v>29875488</v>
      </c>
      <c r="D1846" t="s">
        <v>44</v>
      </c>
      <c r="E1846" t="s">
        <v>338</v>
      </c>
      <c r="F1846" t="s">
        <v>210</v>
      </c>
      <c r="G1846">
        <v>0.96951980815759098</v>
      </c>
      <c r="H1846">
        <v>0.99378252431984704</v>
      </c>
      <c r="I1846">
        <v>0.215</v>
      </c>
      <c r="J1846">
        <v>0.66</v>
      </c>
      <c r="K1846" t="s">
        <v>295</v>
      </c>
      <c r="L1846" s="31">
        <v>5.0000000000000001E-120</v>
      </c>
    </row>
    <row r="1847" spans="1:12" x14ac:dyDescent="0.3">
      <c r="A1847" t="s">
        <v>81</v>
      </c>
      <c r="B1847" t="s">
        <v>348</v>
      </c>
      <c r="C1847">
        <v>29875488</v>
      </c>
      <c r="D1847" t="s">
        <v>44</v>
      </c>
      <c r="E1847" t="s">
        <v>338</v>
      </c>
      <c r="F1847" t="s">
        <v>210</v>
      </c>
      <c r="G1847">
        <v>0.96951980815759098</v>
      </c>
      <c r="H1847">
        <v>0.99378252431984704</v>
      </c>
      <c r="I1847">
        <v>0.215</v>
      </c>
      <c r="J1847">
        <v>0.7</v>
      </c>
      <c r="K1847" t="s">
        <v>349</v>
      </c>
      <c r="L1847" s="31">
        <v>1E-134</v>
      </c>
    </row>
    <row r="1848" spans="1:12" x14ac:dyDescent="0.3">
      <c r="A1848" t="s">
        <v>81</v>
      </c>
      <c r="B1848" t="s">
        <v>350</v>
      </c>
      <c r="C1848">
        <v>29875488</v>
      </c>
      <c r="D1848" t="s">
        <v>44</v>
      </c>
      <c r="E1848" t="s">
        <v>338</v>
      </c>
      <c r="F1848" t="s">
        <v>210</v>
      </c>
      <c r="G1848">
        <v>0.96951980815759098</v>
      </c>
      <c r="H1848">
        <v>0.99378252431984704</v>
      </c>
      <c r="I1848">
        <v>0.215</v>
      </c>
      <c r="J1848">
        <v>0.47</v>
      </c>
      <c r="K1848" t="s">
        <v>351</v>
      </c>
      <c r="L1848" s="31">
        <v>9.9999999999999995E-58</v>
      </c>
    </row>
    <row r="1849" spans="1:12" x14ac:dyDescent="0.3">
      <c r="A1849" t="s">
        <v>81</v>
      </c>
      <c r="B1849" t="s">
        <v>352</v>
      </c>
      <c r="C1849">
        <v>29875488</v>
      </c>
      <c r="D1849" t="s">
        <v>44</v>
      </c>
      <c r="E1849" t="s">
        <v>338</v>
      </c>
      <c r="F1849" t="s">
        <v>210</v>
      </c>
      <c r="G1849">
        <v>0.96951980815759098</v>
      </c>
      <c r="H1849">
        <v>0.99378252431984704</v>
      </c>
      <c r="I1849">
        <v>0.215</v>
      </c>
      <c r="J1849">
        <v>0.37</v>
      </c>
      <c r="K1849" t="s">
        <v>265</v>
      </c>
      <c r="L1849" s="31">
        <v>5.9999999999999998E-35</v>
      </c>
    </row>
    <row r="1850" spans="1:12" x14ac:dyDescent="0.3">
      <c r="A1850" t="s">
        <v>81</v>
      </c>
      <c r="B1850" t="s">
        <v>353</v>
      </c>
      <c r="C1850">
        <v>29875488</v>
      </c>
      <c r="D1850" t="s">
        <v>44</v>
      </c>
      <c r="E1850" t="s">
        <v>338</v>
      </c>
      <c r="F1850" t="s">
        <v>210</v>
      </c>
      <c r="G1850">
        <v>0.96951980815759098</v>
      </c>
      <c r="H1850">
        <v>0.99378252431984704</v>
      </c>
      <c r="I1850">
        <v>0.215</v>
      </c>
      <c r="J1850">
        <v>0.22</v>
      </c>
      <c r="K1850" t="s">
        <v>182</v>
      </c>
      <c r="L1850" s="31">
        <v>9.9999999999999998E-13</v>
      </c>
    </row>
    <row r="1851" spans="1:12" x14ac:dyDescent="0.3">
      <c r="A1851" t="s">
        <v>81</v>
      </c>
      <c r="B1851" t="s">
        <v>354</v>
      </c>
      <c r="C1851">
        <v>29875488</v>
      </c>
      <c r="D1851" t="s">
        <v>44</v>
      </c>
      <c r="E1851" t="s">
        <v>338</v>
      </c>
      <c r="F1851" t="s">
        <v>210</v>
      </c>
      <c r="G1851">
        <v>0.96951980815759098</v>
      </c>
      <c r="H1851">
        <v>0.99378252431984704</v>
      </c>
      <c r="I1851">
        <v>0.215</v>
      </c>
      <c r="J1851">
        <v>0.67</v>
      </c>
      <c r="K1851" t="s">
        <v>355</v>
      </c>
      <c r="L1851" s="31">
        <v>9.9999999999999998E-122</v>
      </c>
    </row>
    <row r="1852" spans="1:12" x14ac:dyDescent="0.3">
      <c r="A1852" t="s">
        <v>81</v>
      </c>
      <c r="B1852" t="s">
        <v>356</v>
      </c>
      <c r="C1852">
        <v>29875488</v>
      </c>
      <c r="D1852" t="s">
        <v>44</v>
      </c>
      <c r="E1852" t="s">
        <v>338</v>
      </c>
      <c r="F1852" t="s">
        <v>210</v>
      </c>
      <c r="G1852">
        <v>0.96951980815759098</v>
      </c>
      <c r="H1852">
        <v>0.99378252431984704</v>
      </c>
      <c r="I1852">
        <v>0.215</v>
      </c>
      <c r="J1852">
        <v>0.67</v>
      </c>
      <c r="K1852" t="s">
        <v>355</v>
      </c>
      <c r="L1852" s="31">
        <v>9.9999999999999993E-125</v>
      </c>
    </row>
    <row r="1853" spans="1:12" x14ac:dyDescent="0.3">
      <c r="A1853" t="s">
        <v>81</v>
      </c>
      <c r="B1853" t="s">
        <v>357</v>
      </c>
      <c r="C1853">
        <v>29875488</v>
      </c>
      <c r="D1853" t="s">
        <v>44</v>
      </c>
      <c r="E1853" t="s">
        <v>338</v>
      </c>
      <c r="F1853" t="s">
        <v>210</v>
      </c>
      <c r="G1853">
        <v>0.96951980815759098</v>
      </c>
      <c r="H1853">
        <v>0.99378252431984704</v>
      </c>
      <c r="I1853">
        <v>0.215</v>
      </c>
      <c r="J1853">
        <v>0.44</v>
      </c>
      <c r="K1853" t="s">
        <v>358</v>
      </c>
      <c r="L1853" s="31">
        <v>3.9999999999999997E-49</v>
      </c>
    </row>
    <row r="1854" spans="1:12" x14ac:dyDescent="0.3">
      <c r="A1854" t="s">
        <v>81</v>
      </c>
      <c r="B1854" t="s">
        <v>359</v>
      </c>
      <c r="C1854">
        <v>29875488</v>
      </c>
      <c r="D1854" t="s">
        <v>44</v>
      </c>
      <c r="E1854" t="s">
        <v>338</v>
      </c>
      <c r="F1854" t="s">
        <v>210</v>
      </c>
      <c r="G1854">
        <v>0.96951980815759098</v>
      </c>
      <c r="H1854">
        <v>0.99378252431984704</v>
      </c>
      <c r="I1854">
        <v>0.215</v>
      </c>
      <c r="J1854">
        <v>0.56000000000000005</v>
      </c>
      <c r="K1854" t="s">
        <v>360</v>
      </c>
      <c r="L1854" s="31">
        <v>2.9999999999999999E-82</v>
      </c>
    </row>
    <row r="1855" spans="1:12" x14ac:dyDescent="0.3">
      <c r="A1855" t="s">
        <v>81</v>
      </c>
      <c r="B1855" t="s">
        <v>361</v>
      </c>
      <c r="C1855">
        <v>29875488</v>
      </c>
      <c r="D1855" t="s">
        <v>44</v>
      </c>
      <c r="E1855" t="s">
        <v>338</v>
      </c>
      <c r="F1855" t="s">
        <v>210</v>
      </c>
      <c r="G1855">
        <v>0.96951980815759098</v>
      </c>
      <c r="H1855">
        <v>0.99378252431984704</v>
      </c>
      <c r="I1855">
        <v>0.215</v>
      </c>
      <c r="J1855">
        <v>0.56999999999999995</v>
      </c>
      <c r="K1855" t="s">
        <v>306</v>
      </c>
      <c r="L1855" s="31">
        <v>7.0000000000000002E-84</v>
      </c>
    </row>
    <row r="1856" spans="1:12" x14ac:dyDescent="0.3">
      <c r="A1856" t="s">
        <v>81</v>
      </c>
      <c r="B1856" t="s">
        <v>362</v>
      </c>
      <c r="C1856">
        <v>29875488</v>
      </c>
      <c r="D1856" t="s">
        <v>44</v>
      </c>
      <c r="E1856" t="s">
        <v>338</v>
      </c>
      <c r="F1856" t="s">
        <v>210</v>
      </c>
      <c r="G1856">
        <v>0.96951980815759098</v>
      </c>
      <c r="H1856">
        <v>0.99378252431984704</v>
      </c>
      <c r="I1856">
        <v>0.215</v>
      </c>
      <c r="J1856">
        <v>0.41</v>
      </c>
      <c r="K1856" t="s">
        <v>175</v>
      </c>
      <c r="L1856" s="31">
        <v>2.0000000000000001E-42</v>
      </c>
    </row>
    <row r="1857" spans="1:12" x14ac:dyDescent="0.3">
      <c r="A1857" t="s">
        <v>81</v>
      </c>
      <c r="B1857" t="s">
        <v>363</v>
      </c>
      <c r="C1857">
        <v>29875488</v>
      </c>
      <c r="D1857" t="s">
        <v>44</v>
      </c>
      <c r="E1857" t="s">
        <v>338</v>
      </c>
      <c r="F1857" t="s">
        <v>210</v>
      </c>
      <c r="G1857">
        <v>0.96951980815759098</v>
      </c>
      <c r="H1857">
        <v>0.99378252431984704</v>
      </c>
      <c r="I1857">
        <v>0.215</v>
      </c>
      <c r="J1857">
        <v>0.65</v>
      </c>
      <c r="K1857" t="s">
        <v>364</v>
      </c>
      <c r="L1857" s="31">
        <v>2E-113</v>
      </c>
    </row>
    <row r="1858" spans="1:12" x14ac:dyDescent="0.3">
      <c r="A1858" t="s">
        <v>81</v>
      </c>
      <c r="B1858" t="s">
        <v>365</v>
      </c>
      <c r="C1858">
        <v>29875488</v>
      </c>
      <c r="D1858" t="s">
        <v>44</v>
      </c>
      <c r="E1858" t="s">
        <v>338</v>
      </c>
      <c r="F1858" t="s">
        <v>210</v>
      </c>
      <c r="G1858">
        <v>0.96951980815759098</v>
      </c>
      <c r="H1858">
        <v>0.99378252431984704</v>
      </c>
      <c r="I1858">
        <v>0.215</v>
      </c>
      <c r="J1858">
        <v>0.47</v>
      </c>
      <c r="K1858" t="s">
        <v>351</v>
      </c>
      <c r="L1858" s="31">
        <v>6.9999999999999996E-56</v>
      </c>
    </row>
    <row r="1859" spans="1:12" x14ac:dyDescent="0.3">
      <c r="A1859" t="s">
        <v>81</v>
      </c>
      <c r="B1859" t="s">
        <v>366</v>
      </c>
      <c r="C1859">
        <v>29875488</v>
      </c>
      <c r="D1859" t="s">
        <v>44</v>
      </c>
      <c r="E1859" t="s">
        <v>338</v>
      </c>
      <c r="F1859" t="s">
        <v>210</v>
      </c>
      <c r="G1859">
        <v>0.96951980815759098</v>
      </c>
      <c r="H1859">
        <v>0.99378252431984704</v>
      </c>
      <c r="I1859">
        <v>0.215</v>
      </c>
      <c r="J1859">
        <v>0.5</v>
      </c>
      <c r="K1859" t="s">
        <v>287</v>
      </c>
      <c r="L1859" s="31">
        <v>1.9999999999999998E-65</v>
      </c>
    </row>
    <row r="1860" spans="1:12" x14ac:dyDescent="0.3">
      <c r="A1860" t="s">
        <v>81</v>
      </c>
      <c r="B1860" t="s">
        <v>367</v>
      </c>
      <c r="C1860">
        <v>29875488</v>
      </c>
      <c r="D1860" t="s">
        <v>44</v>
      </c>
      <c r="E1860" t="s">
        <v>338</v>
      </c>
      <c r="F1860" t="s">
        <v>210</v>
      </c>
      <c r="G1860">
        <v>0.96951980815759098</v>
      </c>
      <c r="H1860">
        <v>0.99378252431984704</v>
      </c>
      <c r="I1860">
        <v>0.215</v>
      </c>
      <c r="J1860">
        <v>0.61</v>
      </c>
      <c r="K1860" t="s">
        <v>236</v>
      </c>
      <c r="L1860" s="31">
        <v>1E-99</v>
      </c>
    </row>
    <row r="1861" spans="1:12" x14ac:dyDescent="0.3">
      <c r="A1861" t="s">
        <v>81</v>
      </c>
      <c r="B1861" t="s">
        <v>368</v>
      </c>
      <c r="C1861">
        <v>29875488</v>
      </c>
      <c r="D1861" t="s">
        <v>44</v>
      </c>
      <c r="E1861" t="s">
        <v>338</v>
      </c>
      <c r="F1861" t="s">
        <v>210</v>
      </c>
      <c r="G1861">
        <v>0.96951980815759098</v>
      </c>
      <c r="H1861">
        <v>0.99378252431984704</v>
      </c>
      <c r="I1861">
        <v>0.215</v>
      </c>
      <c r="J1861">
        <v>0.49</v>
      </c>
      <c r="K1861" t="s">
        <v>297</v>
      </c>
      <c r="L1861" s="31">
        <v>3.0000000000000001E-62</v>
      </c>
    </row>
    <row r="1862" spans="1:12" x14ac:dyDescent="0.3">
      <c r="A1862" t="s">
        <v>81</v>
      </c>
      <c r="B1862" t="s">
        <v>369</v>
      </c>
      <c r="C1862">
        <v>29875488</v>
      </c>
      <c r="D1862" t="s">
        <v>44</v>
      </c>
      <c r="E1862" t="s">
        <v>338</v>
      </c>
      <c r="F1862" t="s">
        <v>210</v>
      </c>
      <c r="G1862">
        <v>0.96951980815759098</v>
      </c>
      <c r="H1862">
        <v>0.99378252431984704</v>
      </c>
      <c r="I1862">
        <v>0.215</v>
      </c>
      <c r="J1862">
        <v>0.22</v>
      </c>
      <c r="K1862" t="s">
        <v>182</v>
      </c>
      <c r="L1862" s="31">
        <v>9.9999999999999998E-13</v>
      </c>
    </row>
    <row r="1863" spans="1:12" x14ac:dyDescent="0.3">
      <c r="A1863" t="s">
        <v>81</v>
      </c>
      <c r="B1863" t="s">
        <v>370</v>
      </c>
      <c r="C1863">
        <v>29875488</v>
      </c>
      <c r="D1863" t="s">
        <v>44</v>
      </c>
      <c r="E1863" t="s">
        <v>338</v>
      </c>
      <c r="F1863" t="s">
        <v>210</v>
      </c>
      <c r="G1863">
        <v>0.96951980815759098</v>
      </c>
      <c r="H1863">
        <v>0.99378252431984704</v>
      </c>
      <c r="I1863">
        <v>0.215</v>
      </c>
      <c r="J1863">
        <v>0.28999999999999998</v>
      </c>
      <c r="K1863" t="s">
        <v>309</v>
      </c>
      <c r="L1863" s="31">
        <v>1.9999999999999998E-21</v>
      </c>
    </row>
    <row r="1864" spans="1:12" x14ac:dyDescent="0.3">
      <c r="A1864" t="s">
        <v>81</v>
      </c>
      <c r="B1864" t="s">
        <v>371</v>
      </c>
      <c r="C1864">
        <v>29875488</v>
      </c>
      <c r="D1864" t="s">
        <v>44</v>
      </c>
      <c r="E1864" t="s">
        <v>338</v>
      </c>
      <c r="F1864" t="s">
        <v>210</v>
      </c>
      <c r="G1864">
        <v>0.96951980815759098</v>
      </c>
      <c r="H1864">
        <v>0.99378252431984704</v>
      </c>
      <c r="I1864">
        <v>0.215</v>
      </c>
      <c r="J1864">
        <v>0.6</v>
      </c>
      <c r="K1864" t="s">
        <v>200</v>
      </c>
      <c r="L1864" s="31">
        <v>4.0000000000000001E-97</v>
      </c>
    </row>
    <row r="1865" spans="1:12" x14ac:dyDescent="0.3">
      <c r="A1865" t="s">
        <v>81</v>
      </c>
      <c r="B1865" t="s">
        <v>372</v>
      </c>
      <c r="C1865">
        <v>29875488</v>
      </c>
      <c r="D1865" t="s">
        <v>44</v>
      </c>
      <c r="E1865" t="s">
        <v>338</v>
      </c>
      <c r="F1865" t="s">
        <v>210</v>
      </c>
      <c r="G1865">
        <v>0.96951980815759098</v>
      </c>
      <c r="H1865">
        <v>0.99378252431984704</v>
      </c>
      <c r="I1865">
        <v>0.215</v>
      </c>
      <c r="J1865">
        <v>0.63</v>
      </c>
      <c r="K1865" t="s">
        <v>342</v>
      </c>
      <c r="L1865" s="31">
        <v>5E-108</v>
      </c>
    </row>
    <row r="1866" spans="1:12" x14ac:dyDescent="0.3">
      <c r="A1866" t="s">
        <v>81</v>
      </c>
      <c r="B1866" t="s">
        <v>373</v>
      </c>
      <c r="C1866">
        <v>29875488</v>
      </c>
      <c r="D1866" t="s">
        <v>44</v>
      </c>
      <c r="E1866" t="s">
        <v>338</v>
      </c>
      <c r="F1866" t="s">
        <v>210</v>
      </c>
      <c r="G1866">
        <v>0.96951980815759098</v>
      </c>
      <c r="H1866">
        <v>0.99378252431984704</v>
      </c>
      <c r="I1866">
        <v>0.215</v>
      </c>
      <c r="J1866">
        <v>0.37</v>
      </c>
      <c r="K1866" t="s">
        <v>265</v>
      </c>
      <c r="L1866" s="31">
        <v>5.9999999999999998E-35</v>
      </c>
    </row>
    <row r="1867" spans="1:12" x14ac:dyDescent="0.3">
      <c r="A1867" t="s">
        <v>81</v>
      </c>
      <c r="B1867" t="s">
        <v>374</v>
      </c>
      <c r="C1867">
        <v>29875488</v>
      </c>
      <c r="D1867" t="s">
        <v>44</v>
      </c>
      <c r="E1867" t="s">
        <v>338</v>
      </c>
      <c r="F1867" t="s">
        <v>210</v>
      </c>
      <c r="G1867">
        <v>0.96951980815759098</v>
      </c>
      <c r="H1867">
        <v>0.99378252431984704</v>
      </c>
      <c r="I1867">
        <v>0.215</v>
      </c>
      <c r="J1867">
        <v>0.4</v>
      </c>
      <c r="K1867" t="s">
        <v>243</v>
      </c>
      <c r="L1867" s="31">
        <v>9.9999999999999993E-41</v>
      </c>
    </row>
    <row r="1868" spans="1:12" x14ac:dyDescent="0.3">
      <c r="A1868" t="s">
        <v>81</v>
      </c>
      <c r="B1868" t="s">
        <v>375</v>
      </c>
      <c r="C1868">
        <v>29875488</v>
      </c>
      <c r="D1868" t="s">
        <v>44</v>
      </c>
      <c r="E1868" t="s">
        <v>338</v>
      </c>
      <c r="F1868" t="s">
        <v>210</v>
      </c>
      <c r="G1868">
        <v>0.96951980815759098</v>
      </c>
      <c r="H1868">
        <v>0.99378252431984704</v>
      </c>
      <c r="I1868">
        <v>0.215</v>
      </c>
      <c r="J1868">
        <v>0.44</v>
      </c>
      <c r="K1868" t="s">
        <v>358</v>
      </c>
      <c r="L1868" s="31">
        <v>8.0000000000000001E-50</v>
      </c>
    </row>
    <row r="1869" spans="1:12" x14ac:dyDescent="0.3">
      <c r="A1869" t="s">
        <v>81</v>
      </c>
      <c r="B1869" t="s">
        <v>376</v>
      </c>
      <c r="C1869">
        <v>29875488</v>
      </c>
      <c r="D1869" t="s">
        <v>44</v>
      </c>
      <c r="E1869" t="s">
        <v>338</v>
      </c>
      <c r="F1869" t="s">
        <v>210</v>
      </c>
      <c r="G1869">
        <v>0.96951980815759098</v>
      </c>
      <c r="H1869">
        <v>0.99378252431984704</v>
      </c>
      <c r="I1869">
        <v>0.215</v>
      </c>
      <c r="J1869">
        <v>0.65</v>
      </c>
      <c r="K1869" t="s">
        <v>364</v>
      </c>
      <c r="L1869" s="31">
        <v>5.0000000000000003E-116</v>
      </c>
    </row>
    <row r="1870" spans="1:12" x14ac:dyDescent="0.3">
      <c r="A1870" t="s">
        <v>81</v>
      </c>
      <c r="B1870" t="s">
        <v>377</v>
      </c>
      <c r="C1870">
        <v>29875488</v>
      </c>
      <c r="D1870" t="s">
        <v>44</v>
      </c>
      <c r="E1870" t="s">
        <v>338</v>
      </c>
      <c r="F1870" t="s">
        <v>210</v>
      </c>
      <c r="G1870">
        <v>0.96951980815759098</v>
      </c>
      <c r="H1870">
        <v>0.99378252431984704</v>
      </c>
      <c r="I1870">
        <v>0.215</v>
      </c>
      <c r="J1870">
        <v>0.7</v>
      </c>
      <c r="K1870" t="s">
        <v>349</v>
      </c>
      <c r="L1870" s="31">
        <v>2.9999999999999998E-136</v>
      </c>
    </row>
    <row r="1871" spans="1:12" x14ac:dyDescent="0.3">
      <c r="A1871" t="s">
        <v>81</v>
      </c>
      <c r="B1871" t="s">
        <v>378</v>
      </c>
      <c r="C1871">
        <v>29875488</v>
      </c>
      <c r="D1871" t="s">
        <v>44</v>
      </c>
      <c r="E1871" t="s">
        <v>338</v>
      </c>
      <c r="F1871" t="s">
        <v>210</v>
      </c>
      <c r="G1871">
        <v>0.96951980815759098</v>
      </c>
      <c r="H1871">
        <v>0.99378252431984704</v>
      </c>
      <c r="I1871">
        <v>0.215</v>
      </c>
      <c r="J1871">
        <v>0.28000000000000003</v>
      </c>
      <c r="K1871" t="s">
        <v>253</v>
      </c>
      <c r="L1871" s="31">
        <v>3.9999999999999998E-20</v>
      </c>
    </row>
    <row r="1872" spans="1:12" x14ac:dyDescent="0.3">
      <c r="A1872" t="s">
        <v>81</v>
      </c>
      <c r="B1872" t="s">
        <v>379</v>
      </c>
      <c r="C1872">
        <v>29875488</v>
      </c>
      <c r="D1872" t="s">
        <v>44</v>
      </c>
      <c r="E1872" t="s">
        <v>338</v>
      </c>
      <c r="F1872" t="s">
        <v>210</v>
      </c>
      <c r="G1872">
        <v>0.96951980815759098</v>
      </c>
      <c r="H1872">
        <v>0.99378252431984704</v>
      </c>
      <c r="I1872">
        <v>0.215</v>
      </c>
      <c r="J1872">
        <v>0.6</v>
      </c>
      <c r="K1872" t="s">
        <v>200</v>
      </c>
      <c r="L1872" s="31">
        <v>9.9999999999999999E-96</v>
      </c>
    </row>
    <row r="1873" spans="1:12" x14ac:dyDescent="0.3">
      <c r="A1873" t="s">
        <v>81</v>
      </c>
      <c r="B1873" t="s">
        <v>380</v>
      </c>
      <c r="C1873">
        <v>29875488</v>
      </c>
      <c r="D1873" t="s">
        <v>44</v>
      </c>
      <c r="E1873" t="s">
        <v>338</v>
      </c>
      <c r="F1873" t="s">
        <v>210</v>
      </c>
      <c r="G1873">
        <v>0.96951980815759098</v>
      </c>
      <c r="H1873">
        <v>0.99378252431984704</v>
      </c>
      <c r="I1873">
        <v>0.215</v>
      </c>
      <c r="J1873">
        <v>0.53</v>
      </c>
      <c r="K1873" t="s">
        <v>198</v>
      </c>
      <c r="L1873" s="31">
        <v>9.9999999999999992E-72</v>
      </c>
    </row>
    <row r="1874" spans="1:12" x14ac:dyDescent="0.3">
      <c r="A1874" t="s">
        <v>81</v>
      </c>
      <c r="B1874" t="s">
        <v>381</v>
      </c>
      <c r="C1874">
        <v>29875488</v>
      </c>
      <c r="D1874" t="s">
        <v>44</v>
      </c>
      <c r="E1874" t="s">
        <v>338</v>
      </c>
      <c r="F1874" t="s">
        <v>210</v>
      </c>
      <c r="G1874">
        <v>0.96951980815759098</v>
      </c>
      <c r="H1874">
        <v>0.99378252431984704</v>
      </c>
      <c r="I1874">
        <v>0.215</v>
      </c>
      <c r="J1874">
        <v>0.59</v>
      </c>
      <c r="K1874" t="s">
        <v>382</v>
      </c>
      <c r="L1874" s="31">
        <v>2E-92</v>
      </c>
    </row>
    <row r="1875" spans="1:12" x14ac:dyDescent="0.3">
      <c r="A1875" t="s">
        <v>81</v>
      </c>
      <c r="B1875" t="s">
        <v>383</v>
      </c>
      <c r="C1875">
        <v>29875488</v>
      </c>
      <c r="D1875" t="s">
        <v>44</v>
      </c>
      <c r="E1875" t="s">
        <v>338</v>
      </c>
      <c r="F1875" t="s">
        <v>210</v>
      </c>
      <c r="G1875">
        <v>0.96951980815759098</v>
      </c>
      <c r="H1875">
        <v>0.99378252431984704</v>
      </c>
      <c r="I1875">
        <v>0.215</v>
      </c>
      <c r="J1875">
        <v>0.47</v>
      </c>
      <c r="K1875" t="s">
        <v>351</v>
      </c>
      <c r="L1875" s="31">
        <v>6E-57</v>
      </c>
    </row>
    <row r="1876" spans="1:12" x14ac:dyDescent="0.3">
      <c r="A1876" t="s">
        <v>81</v>
      </c>
      <c r="B1876" t="s">
        <v>384</v>
      </c>
      <c r="C1876">
        <v>29875488</v>
      </c>
      <c r="D1876" t="s">
        <v>44</v>
      </c>
      <c r="E1876" t="s">
        <v>338</v>
      </c>
      <c r="F1876" t="s">
        <v>210</v>
      </c>
      <c r="G1876">
        <v>0.96951980815759098</v>
      </c>
      <c r="H1876">
        <v>0.99378252431984704</v>
      </c>
      <c r="I1876">
        <v>0.215</v>
      </c>
      <c r="J1876">
        <v>0.5</v>
      </c>
      <c r="K1876" t="s">
        <v>287</v>
      </c>
      <c r="L1876" s="31">
        <v>7.9999999999999998E-66</v>
      </c>
    </row>
    <row r="1877" spans="1:12" x14ac:dyDescent="0.3">
      <c r="A1877" t="s">
        <v>81</v>
      </c>
      <c r="B1877" t="s">
        <v>385</v>
      </c>
      <c r="C1877">
        <v>29875488</v>
      </c>
      <c r="D1877" t="s">
        <v>44</v>
      </c>
      <c r="E1877" t="s">
        <v>338</v>
      </c>
      <c r="F1877" t="s">
        <v>210</v>
      </c>
      <c r="G1877">
        <v>0.96951980815759098</v>
      </c>
      <c r="H1877">
        <v>0.99378252431984704</v>
      </c>
      <c r="I1877">
        <v>0.215</v>
      </c>
      <c r="J1877">
        <v>0.57999999999999996</v>
      </c>
      <c r="K1877" t="s">
        <v>202</v>
      </c>
      <c r="L1877" s="31">
        <v>2.0000000000000001E-89</v>
      </c>
    </row>
    <row r="1878" spans="1:12" x14ac:dyDescent="0.3">
      <c r="A1878" t="s">
        <v>81</v>
      </c>
      <c r="B1878" t="s">
        <v>386</v>
      </c>
      <c r="C1878">
        <v>29875488</v>
      </c>
      <c r="D1878" t="s">
        <v>44</v>
      </c>
      <c r="E1878" t="s">
        <v>338</v>
      </c>
      <c r="F1878" t="s">
        <v>210</v>
      </c>
      <c r="G1878">
        <v>0.96951980815759098</v>
      </c>
      <c r="H1878">
        <v>0.99378252431984704</v>
      </c>
      <c r="I1878">
        <v>0.215</v>
      </c>
      <c r="J1878">
        <v>0.56999999999999995</v>
      </c>
      <c r="K1878" t="s">
        <v>306</v>
      </c>
      <c r="L1878" s="31">
        <v>1.0000000000000001E-86</v>
      </c>
    </row>
    <row r="1879" spans="1:12" x14ac:dyDescent="0.3">
      <c r="A1879" t="s">
        <v>81</v>
      </c>
      <c r="B1879" t="s">
        <v>387</v>
      </c>
      <c r="C1879">
        <v>29875488</v>
      </c>
      <c r="D1879" t="s">
        <v>44</v>
      </c>
      <c r="E1879" t="s">
        <v>338</v>
      </c>
      <c r="F1879" t="s">
        <v>210</v>
      </c>
      <c r="G1879">
        <v>0.96951980815759098</v>
      </c>
      <c r="H1879">
        <v>0.99378252431984704</v>
      </c>
      <c r="I1879">
        <v>0.215</v>
      </c>
      <c r="J1879">
        <v>0.53</v>
      </c>
      <c r="K1879" t="s">
        <v>198</v>
      </c>
      <c r="L1879" s="31">
        <v>6.0000000000000003E-72</v>
      </c>
    </row>
    <row r="1880" spans="1:12" x14ac:dyDescent="0.3">
      <c r="A1880" t="s">
        <v>81</v>
      </c>
      <c r="B1880" t="s">
        <v>388</v>
      </c>
      <c r="C1880">
        <v>29875488</v>
      </c>
      <c r="D1880" t="s">
        <v>44</v>
      </c>
      <c r="E1880" t="s">
        <v>338</v>
      </c>
      <c r="F1880" t="s">
        <v>210</v>
      </c>
      <c r="G1880">
        <v>0.96951980815759098</v>
      </c>
      <c r="H1880">
        <v>0.99378252431984704</v>
      </c>
      <c r="I1880">
        <v>0.215</v>
      </c>
      <c r="J1880">
        <v>0.49</v>
      </c>
      <c r="K1880" t="s">
        <v>297</v>
      </c>
      <c r="L1880" s="31">
        <v>8.0000000000000003E-61</v>
      </c>
    </row>
    <row r="1881" spans="1:12" x14ac:dyDescent="0.3">
      <c r="A1881" t="s">
        <v>81</v>
      </c>
      <c r="B1881" t="s">
        <v>389</v>
      </c>
      <c r="C1881">
        <v>29875488</v>
      </c>
      <c r="D1881" t="s">
        <v>44</v>
      </c>
      <c r="E1881" t="s">
        <v>338</v>
      </c>
      <c r="F1881" t="s">
        <v>210</v>
      </c>
      <c r="G1881">
        <v>0.96951980815759098</v>
      </c>
      <c r="H1881">
        <v>0.99378252431984704</v>
      </c>
      <c r="I1881">
        <v>0.215</v>
      </c>
      <c r="J1881">
        <v>0.73</v>
      </c>
      <c r="K1881" t="s">
        <v>390</v>
      </c>
      <c r="L1881" s="31">
        <v>3E-152</v>
      </c>
    </row>
    <row r="1882" spans="1:12" x14ac:dyDescent="0.3">
      <c r="A1882" t="s">
        <v>81</v>
      </c>
      <c r="B1882" t="s">
        <v>391</v>
      </c>
      <c r="C1882">
        <v>29875488</v>
      </c>
      <c r="D1882" t="s">
        <v>44</v>
      </c>
      <c r="E1882" t="s">
        <v>338</v>
      </c>
      <c r="F1882" t="s">
        <v>210</v>
      </c>
      <c r="G1882">
        <v>0.96951980815759098</v>
      </c>
      <c r="H1882">
        <v>0.99378252431984704</v>
      </c>
      <c r="I1882">
        <v>0.215</v>
      </c>
      <c r="J1882">
        <v>0.25</v>
      </c>
      <c r="K1882" t="s">
        <v>221</v>
      </c>
      <c r="L1882" s="31">
        <v>7.0000000000000003E-16</v>
      </c>
    </row>
    <row r="1883" spans="1:12" x14ac:dyDescent="0.3">
      <c r="A1883" t="s">
        <v>81</v>
      </c>
      <c r="B1883" t="s">
        <v>392</v>
      </c>
      <c r="C1883">
        <v>29875488</v>
      </c>
      <c r="D1883" t="s">
        <v>44</v>
      </c>
      <c r="E1883" t="s">
        <v>338</v>
      </c>
      <c r="F1883" t="s">
        <v>210</v>
      </c>
      <c r="G1883">
        <v>0.96951980815759098</v>
      </c>
      <c r="H1883">
        <v>0.99378252431984704</v>
      </c>
      <c r="I1883">
        <v>0.215</v>
      </c>
      <c r="J1883">
        <v>0.36</v>
      </c>
      <c r="K1883" t="s">
        <v>247</v>
      </c>
      <c r="L1883" s="31">
        <v>4.0000000000000002E-32</v>
      </c>
    </row>
    <row r="1884" spans="1:12" x14ac:dyDescent="0.3">
      <c r="A1884" t="s">
        <v>81</v>
      </c>
      <c r="B1884" t="s">
        <v>393</v>
      </c>
      <c r="C1884">
        <v>29875488</v>
      </c>
      <c r="D1884" t="s">
        <v>44</v>
      </c>
      <c r="E1884" t="s">
        <v>338</v>
      </c>
      <c r="F1884" t="s">
        <v>210</v>
      </c>
      <c r="G1884">
        <v>0.96951980815759098</v>
      </c>
      <c r="H1884">
        <v>0.99378252431984704</v>
      </c>
      <c r="I1884">
        <v>0.215</v>
      </c>
      <c r="J1884">
        <v>0.69</v>
      </c>
      <c r="K1884" t="s">
        <v>394</v>
      </c>
      <c r="L1884" s="31">
        <v>5.0000000000000004E-131</v>
      </c>
    </row>
    <row r="1885" spans="1:12" x14ac:dyDescent="0.3">
      <c r="A1885" t="s">
        <v>81</v>
      </c>
      <c r="B1885" t="s">
        <v>395</v>
      </c>
      <c r="C1885">
        <v>29875488</v>
      </c>
      <c r="D1885" t="s">
        <v>44</v>
      </c>
      <c r="E1885" t="s">
        <v>338</v>
      </c>
      <c r="F1885" t="s">
        <v>210</v>
      </c>
      <c r="G1885">
        <v>0.96951980815759098</v>
      </c>
      <c r="H1885">
        <v>0.99378252431984704</v>
      </c>
      <c r="I1885">
        <v>0.215</v>
      </c>
      <c r="J1885">
        <v>0.23</v>
      </c>
      <c r="K1885" t="s">
        <v>180</v>
      </c>
      <c r="L1885" s="31">
        <v>8.9999999999999995E-14</v>
      </c>
    </row>
    <row r="1886" spans="1:12" x14ac:dyDescent="0.3">
      <c r="A1886" t="s">
        <v>81</v>
      </c>
      <c r="B1886" t="s">
        <v>396</v>
      </c>
      <c r="C1886">
        <v>29875488</v>
      </c>
      <c r="D1886" t="s">
        <v>44</v>
      </c>
      <c r="E1886" t="s">
        <v>338</v>
      </c>
      <c r="F1886" t="s">
        <v>210</v>
      </c>
      <c r="G1886">
        <v>0.96951980815759098</v>
      </c>
      <c r="H1886">
        <v>0.99378252431984704</v>
      </c>
      <c r="I1886">
        <v>0.215</v>
      </c>
      <c r="J1886">
        <v>0.62</v>
      </c>
      <c r="K1886" t="s">
        <v>397</v>
      </c>
      <c r="L1886" s="31">
        <v>3E-103</v>
      </c>
    </row>
    <row r="1887" spans="1:12" x14ac:dyDescent="0.3">
      <c r="A1887" t="s">
        <v>81</v>
      </c>
      <c r="B1887" t="s">
        <v>398</v>
      </c>
      <c r="C1887">
        <v>29875488</v>
      </c>
      <c r="D1887" t="s">
        <v>44</v>
      </c>
      <c r="E1887" t="s">
        <v>338</v>
      </c>
      <c r="F1887" t="s">
        <v>210</v>
      </c>
      <c r="G1887">
        <v>0.96951980815759098</v>
      </c>
      <c r="H1887">
        <v>0.99378252431984704</v>
      </c>
      <c r="I1887">
        <v>0.215</v>
      </c>
      <c r="J1887">
        <v>0.28000000000000003</v>
      </c>
      <c r="K1887" t="s">
        <v>253</v>
      </c>
      <c r="L1887" s="31">
        <v>9.9999999999999998E-20</v>
      </c>
    </row>
    <row r="1888" spans="1:12" x14ac:dyDescent="0.3">
      <c r="A1888" t="s">
        <v>81</v>
      </c>
      <c r="B1888" t="s">
        <v>399</v>
      </c>
      <c r="C1888">
        <v>29875488</v>
      </c>
      <c r="D1888" t="s">
        <v>44</v>
      </c>
      <c r="E1888" t="s">
        <v>338</v>
      </c>
      <c r="F1888" t="s">
        <v>210</v>
      </c>
      <c r="G1888">
        <v>0.96951980815759098</v>
      </c>
      <c r="H1888">
        <v>0.99378252431984704</v>
      </c>
      <c r="I1888">
        <v>0.215</v>
      </c>
      <c r="J1888">
        <v>0.21</v>
      </c>
      <c r="K1888">
        <f>-0.15--0.27</f>
        <v>0.12000000000000002</v>
      </c>
      <c r="L1888" s="31">
        <v>7.0000000000000001E-12</v>
      </c>
    </row>
    <row r="1889" spans="1:12" x14ac:dyDescent="0.3">
      <c r="A1889" t="s">
        <v>81</v>
      </c>
      <c r="B1889" t="s">
        <v>400</v>
      </c>
      <c r="C1889">
        <v>29875488</v>
      </c>
      <c r="D1889" t="s">
        <v>44</v>
      </c>
      <c r="E1889" t="s">
        <v>338</v>
      </c>
      <c r="F1889" t="s">
        <v>210</v>
      </c>
      <c r="G1889">
        <v>0.96951980815759098</v>
      </c>
      <c r="H1889">
        <v>0.99378252431984704</v>
      </c>
      <c r="I1889">
        <v>0.215</v>
      </c>
      <c r="J1889">
        <v>0.63</v>
      </c>
      <c r="K1889" t="s">
        <v>342</v>
      </c>
      <c r="L1889" s="31">
        <v>3.0000000000000001E-105</v>
      </c>
    </row>
    <row r="1890" spans="1:12" x14ac:dyDescent="0.3">
      <c r="A1890" t="s">
        <v>81</v>
      </c>
      <c r="B1890" t="s">
        <v>401</v>
      </c>
      <c r="C1890">
        <v>29875488</v>
      </c>
      <c r="D1890" t="s">
        <v>44</v>
      </c>
      <c r="E1890" t="s">
        <v>338</v>
      </c>
      <c r="F1890" t="s">
        <v>210</v>
      </c>
      <c r="G1890">
        <v>0.96951980815759098</v>
      </c>
      <c r="H1890">
        <v>0.99378252431984704</v>
      </c>
      <c r="I1890">
        <v>0.215</v>
      </c>
      <c r="J1890">
        <v>0.53</v>
      </c>
      <c r="K1890" t="s">
        <v>198</v>
      </c>
      <c r="L1890" s="31">
        <v>3.0000000000000001E-74</v>
      </c>
    </row>
    <row r="1891" spans="1:12" x14ac:dyDescent="0.3">
      <c r="A1891" t="s">
        <v>81</v>
      </c>
      <c r="B1891" t="s">
        <v>302</v>
      </c>
      <c r="C1891">
        <v>29875488</v>
      </c>
      <c r="D1891" t="s">
        <v>44</v>
      </c>
      <c r="E1891" t="s">
        <v>338</v>
      </c>
      <c r="F1891" t="s">
        <v>210</v>
      </c>
      <c r="G1891">
        <v>0.96951980815759098</v>
      </c>
      <c r="H1891">
        <v>0.99378252431984704</v>
      </c>
      <c r="I1891">
        <v>0.215</v>
      </c>
      <c r="J1891">
        <v>0.23</v>
      </c>
      <c r="K1891" t="s">
        <v>180</v>
      </c>
      <c r="L1891" s="31">
        <v>8.9999999999999995E-14</v>
      </c>
    </row>
    <row r="1892" spans="1:12" x14ac:dyDescent="0.3">
      <c r="A1892" t="s">
        <v>81</v>
      </c>
      <c r="B1892" t="s">
        <v>402</v>
      </c>
      <c r="C1892">
        <v>29875488</v>
      </c>
      <c r="D1892" t="s">
        <v>44</v>
      </c>
      <c r="E1892" t="s">
        <v>338</v>
      </c>
      <c r="F1892" t="s">
        <v>210</v>
      </c>
      <c r="G1892">
        <v>0.96951980815759098</v>
      </c>
      <c r="H1892">
        <v>0.99378252431984704</v>
      </c>
      <c r="I1892">
        <v>0.215</v>
      </c>
      <c r="J1892">
        <v>0.7</v>
      </c>
      <c r="K1892" t="s">
        <v>349</v>
      </c>
      <c r="L1892" s="31">
        <v>6.0000000000000002E-135</v>
      </c>
    </row>
    <row r="1893" spans="1:12" x14ac:dyDescent="0.3">
      <c r="A1893" t="s">
        <v>81</v>
      </c>
      <c r="B1893" t="s">
        <v>403</v>
      </c>
      <c r="C1893">
        <v>29875488</v>
      </c>
      <c r="D1893" t="s">
        <v>44</v>
      </c>
      <c r="E1893" t="s">
        <v>338</v>
      </c>
      <c r="F1893" t="s">
        <v>210</v>
      </c>
      <c r="G1893">
        <v>0.96951980815759098</v>
      </c>
      <c r="H1893">
        <v>0.99378252431984704</v>
      </c>
      <c r="I1893">
        <v>0.215</v>
      </c>
      <c r="J1893">
        <v>0.62</v>
      </c>
      <c r="K1893" t="s">
        <v>397</v>
      </c>
      <c r="L1893" s="31">
        <v>4.9999999999999998E-104</v>
      </c>
    </row>
    <row r="1894" spans="1:12" x14ac:dyDescent="0.3">
      <c r="A1894" t="s">
        <v>81</v>
      </c>
      <c r="B1894" t="s">
        <v>404</v>
      </c>
      <c r="C1894">
        <v>29875488</v>
      </c>
      <c r="D1894" t="s">
        <v>44</v>
      </c>
      <c r="E1894" t="s">
        <v>338</v>
      </c>
      <c r="F1894" t="s">
        <v>210</v>
      </c>
      <c r="G1894">
        <v>0.96951980815759098</v>
      </c>
      <c r="H1894">
        <v>0.99378252431984704</v>
      </c>
      <c r="I1894">
        <v>0.215</v>
      </c>
      <c r="J1894">
        <v>0.64</v>
      </c>
      <c r="K1894" t="s">
        <v>405</v>
      </c>
      <c r="L1894" s="31">
        <v>1.0000000000000001E-110</v>
      </c>
    </row>
    <row r="1895" spans="1:12" x14ac:dyDescent="0.3">
      <c r="A1895" t="s">
        <v>81</v>
      </c>
      <c r="B1895" t="s">
        <v>406</v>
      </c>
      <c r="C1895">
        <v>29875488</v>
      </c>
      <c r="D1895" t="s">
        <v>44</v>
      </c>
      <c r="E1895" t="s">
        <v>338</v>
      </c>
      <c r="F1895" t="s">
        <v>210</v>
      </c>
      <c r="G1895">
        <v>0.96951980815759098</v>
      </c>
      <c r="H1895">
        <v>0.99378252431984704</v>
      </c>
      <c r="I1895">
        <v>0.215</v>
      </c>
      <c r="J1895">
        <v>0.56999999999999995</v>
      </c>
      <c r="K1895" t="s">
        <v>306</v>
      </c>
      <c r="L1895" s="31">
        <v>3.0000000000000001E-86</v>
      </c>
    </row>
    <row r="1896" spans="1:12" x14ac:dyDescent="0.3">
      <c r="A1896" t="s">
        <v>81</v>
      </c>
      <c r="B1896" t="s">
        <v>407</v>
      </c>
      <c r="C1896">
        <v>29875488</v>
      </c>
      <c r="D1896" t="s">
        <v>44</v>
      </c>
      <c r="E1896" t="s">
        <v>338</v>
      </c>
      <c r="F1896" t="s">
        <v>210</v>
      </c>
      <c r="G1896">
        <v>0.96951980815759098</v>
      </c>
      <c r="H1896">
        <v>0.99378252431984704</v>
      </c>
      <c r="I1896">
        <v>0.215</v>
      </c>
      <c r="J1896">
        <v>0.52</v>
      </c>
      <c r="K1896" t="s">
        <v>173</v>
      </c>
      <c r="L1896" s="31">
        <v>2E-70</v>
      </c>
    </row>
    <row r="1897" spans="1:12" x14ac:dyDescent="0.3">
      <c r="A1897" t="s">
        <v>81</v>
      </c>
      <c r="B1897" t="s">
        <v>408</v>
      </c>
      <c r="C1897">
        <v>29875488</v>
      </c>
      <c r="D1897" t="s">
        <v>44</v>
      </c>
      <c r="E1897" t="s">
        <v>338</v>
      </c>
      <c r="F1897" t="s">
        <v>210</v>
      </c>
      <c r="G1897">
        <v>0.96951980815759098</v>
      </c>
      <c r="H1897">
        <v>0.99378252431984704</v>
      </c>
      <c r="I1897">
        <v>0.215</v>
      </c>
      <c r="J1897">
        <v>0.33</v>
      </c>
      <c r="K1897" t="s">
        <v>281</v>
      </c>
      <c r="L1897" s="31">
        <v>1E-27</v>
      </c>
    </row>
    <row r="1898" spans="1:12" x14ac:dyDescent="0.3">
      <c r="A1898" t="s">
        <v>81</v>
      </c>
      <c r="B1898" t="s">
        <v>409</v>
      </c>
      <c r="C1898">
        <v>29875488</v>
      </c>
      <c r="D1898" t="s">
        <v>44</v>
      </c>
      <c r="E1898" t="s">
        <v>338</v>
      </c>
      <c r="F1898" t="s">
        <v>210</v>
      </c>
      <c r="G1898">
        <v>0.96951980815759098</v>
      </c>
      <c r="H1898">
        <v>0.99378252431984704</v>
      </c>
      <c r="I1898">
        <v>0.215</v>
      </c>
      <c r="J1898">
        <v>0.31</v>
      </c>
      <c r="K1898" t="s">
        <v>212</v>
      </c>
      <c r="L1898" s="31">
        <v>4.9999999999999998E-24</v>
      </c>
    </row>
    <row r="1899" spans="1:12" x14ac:dyDescent="0.3">
      <c r="A1899" t="s">
        <v>81</v>
      </c>
      <c r="B1899" t="s">
        <v>410</v>
      </c>
      <c r="C1899">
        <v>29875488</v>
      </c>
      <c r="D1899" t="s">
        <v>44</v>
      </c>
      <c r="E1899" t="s">
        <v>338</v>
      </c>
      <c r="F1899" t="s">
        <v>210</v>
      </c>
      <c r="G1899">
        <v>0.96951980815759098</v>
      </c>
      <c r="H1899">
        <v>0.99378252431984704</v>
      </c>
      <c r="I1899">
        <v>0.215</v>
      </c>
      <c r="J1899">
        <v>0.6</v>
      </c>
      <c r="K1899" t="s">
        <v>200</v>
      </c>
      <c r="L1899" s="31">
        <v>9.9999999999999999E-96</v>
      </c>
    </row>
    <row r="1900" spans="1:12" x14ac:dyDescent="0.3">
      <c r="A1900" t="s">
        <v>81</v>
      </c>
      <c r="B1900" t="s">
        <v>411</v>
      </c>
      <c r="C1900">
        <v>29875488</v>
      </c>
      <c r="D1900" t="s">
        <v>44</v>
      </c>
      <c r="E1900" t="s">
        <v>338</v>
      </c>
      <c r="F1900" t="s">
        <v>210</v>
      </c>
      <c r="G1900">
        <v>0.96951980815759098</v>
      </c>
      <c r="H1900">
        <v>0.99378252431984704</v>
      </c>
      <c r="I1900">
        <v>0.215</v>
      </c>
      <c r="J1900">
        <v>0.51</v>
      </c>
      <c r="K1900" t="s">
        <v>333</v>
      </c>
      <c r="L1900" s="31">
        <v>4.0000000000000003E-68</v>
      </c>
    </row>
    <row r="1901" spans="1:12" x14ac:dyDescent="0.3">
      <c r="A1901" t="s">
        <v>81</v>
      </c>
      <c r="B1901" t="s">
        <v>412</v>
      </c>
      <c r="C1901">
        <v>29875488</v>
      </c>
      <c r="D1901" t="s">
        <v>44</v>
      </c>
      <c r="E1901" t="s">
        <v>338</v>
      </c>
      <c r="F1901" t="s">
        <v>210</v>
      </c>
      <c r="G1901">
        <v>0.96951980815759098</v>
      </c>
      <c r="H1901">
        <v>0.99378252431984704</v>
      </c>
      <c r="I1901">
        <v>0.215</v>
      </c>
      <c r="J1901">
        <v>0.52</v>
      </c>
      <c r="K1901" t="s">
        <v>173</v>
      </c>
      <c r="L1901" s="31">
        <v>9.9999999999999996E-70</v>
      </c>
    </row>
    <row r="1902" spans="1:12" x14ac:dyDescent="0.3">
      <c r="A1902" t="s">
        <v>81</v>
      </c>
      <c r="B1902" t="s">
        <v>413</v>
      </c>
      <c r="C1902">
        <v>29875488</v>
      </c>
      <c r="D1902" t="s">
        <v>44</v>
      </c>
      <c r="E1902" t="s">
        <v>338</v>
      </c>
      <c r="F1902" t="s">
        <v>210</v>
      </c>
      <c r="G1902">
        <v>0.96951980815759098</v>
      </c>
      <c r="H1902">
        <v>0.99378252431984704</v>
      </c>
      <c r="I1902">
        <v>0.215</v>
      </c>
      <c r="J1902">
        <v>0.55000000000000004</v>
      </c>
      <c r="K1902" t="s">
        <v>283</v>
      </c>
      <c r="L1902" s="31">
        <v>4E-78</v>
      </c>
    </row>
    <row r="1903" spans="1:12" x14ac:dyDescent="0.3">
      <c r="A1903" t="s">
        <v>81</v>
      </c>
      <c r="B1903" t="s">
        <v>414</v>
      </c>
      <c r="C1903">
        <v>29875488</v>
      </c>
      <c r="D1903" t="s">
        <v>44</v>
      </c>
      <c r="E1903" t="s">
        <v>338</v>
      </c>
      <c r="F1903" t="s">
        <v>210</v>
      </c>
      <c r="G1903">
        <v>0.96951980815759098</v>
      </c>
      <c r="H1903">
        <v>0.99378252431984704</v>
      </c>
      <c r="I1903">
        <v>0.215</v>
      </c>
      <c r="J1903">
        <v>0.4</v>
      </c>
      <c r="K1903" t="s">
        <v>243</v>
      </c>
      <c r="L1903" s="31">
        <v>3.9999999999999997E-40</v>
      </c>
    </row>
    <row r="1904" spans="1:12" x14ac:dyDescent="0.3">
      <c r="A1904" t="s">
        <v>81</v>
      </c>
      <c r="B1904" t="s">
        <v>415</v>
      </c>
      <c r="C1904">
        <v>29875488</v>
      </c>
      <c r="D1904" t="s">
        <v>44</v>
      </c>
      <c r="E1904" t="s">
        <v>338</v>
      </c>
      <c r="F1904" t="s">
        <v>210</v>
      </c>
      <c r="G1904">
        <v>0.96951980815759098</v>
      </c>
      <c r="H1904">
        <v>0.99378252431984704</v>
      </c>
      <c r="I1904">
        <v>0.215</v>
      </c>
      <c r="J1904">
        <v>0.61</v>
      </c>
      <c r="K1904" t="s">
        <v>236</v>
      </c>
      <c r="L1904" s="31">
        <v>3E-98</v>
      </c>
    </row>
    <row r="1905" spans="1:12" x14ac:dyDescent="0.3">
      <c r="A1905" t="s">
        <v>81</v>
      </c>
      <c r="B1905" t="s">
        <v>416</v>
      </c>
      <c r="C1905">
        <v>29875488</v>
      </c>
      <c r="D1905" t="s">
        <v>44</v>
      </c>
      <c r="E1905" t="s">
        <v>338</v>
      </c>
      <c r="F1905" t="s">
        <v>210</v>
      </c>
      <c r="G1905">
        <v>0.96951980815759098</v>
      </c>
      <c r="H1905">
        <v>0.99378252431984704</v>
      </c>
      <c r="I1905">
        <v>0.215</v>
      </c>
      <c r="J1905">
        <v>0.41</v>
      </c>
      <c r="K1905" t="s">
        <v>175</v>
      </c>
      <c r="L1905" s="31">
        <v>3E-43</v>
      </c>
    </row>
    <row r="1906" spans="1:12" x14ac:dyDescent="0.3">
      <c r="A1906" t="s">
        <v>81</v>
      </c>
      <c r="B1906" t="s">
        <v>417</v>
      </c>
      <c r="C1906">
        <v>29875488</v>
      </c>
      <c r="D1906" t="s">
        <v>44</v>
      </c>
      <c r="E1906" t="s">
        <v>338</v>
      </c>
      <c r="F1906" t="s">
        <v>210</v>
      </c>
      <c r="G1906">
        <v>0.96951980815759098</v>
      </c>
      <c r="H1906">
        <v>0.99378252431984704</v>
      </c>
      <c r="I1906">
        <v>0.215</v>
      </c>
      <c r="J1906">
        <v>0.62</v>
      </c>
      <c r="K1906" t="s">
        <v>397</v>
      </c>
      <c r="L1906" s="31">
        <v>9E-103</v>
      </c>
    </row>
    <row r="1907" spans="1:12" x14ac:dyDescent="0.3">
      <c r="A1907" t="s">
        <v>81</v>
      </c>
      <c r="B1907" t="s">
        <v>418</v>
      </c>
      <c r="C1907">
        <v>29875488</v>
      </c>
      <c r="D1907" t="s">
        <v>44</v>
      </c>
      <c r="E1907" t="s">
        <v>338</v>
      </c>
      <c r="F1907" t="s">
        <v>210</v>
      </c>
      <c r="G1907">
        <v>0.96951980815759098</v>
      </c>
      <c r="H1907">
        <v>0.99378252431984704</v>
      </c>
      <c r="I1907">
        <v>0.215</v>
      </c>
      <c r="J1907">
        <v>0.38</v>
      </c>
      <c r="K1907" t="s">
        <v>239</v>
      </c>
      <c r="L1907" s="31">
        <v>9.0000000000000008E-37</v>
      </c>
    </row>
    <row r="1908" spans="1:12" x14ac:dyDescent="0.3">
      <c r="A1908" t="s">
        <v>81</v>
      </c>
      <c r="B1908" t="s">
        <v>419</v>
      </c>
      <c r="C1908">
        <v>29875488</v>
      </c>
      <c r="D1908" t="s">
        <v>44</v>
      </c>
      <c r="E1908" t="s">
        <v>338</v>
      </c>
      <c r="F1908" t="s">
        <v>210</v>
      </c>
      <c r="G1908">
        <v>0.96951980815759098</v>
      </c>
      <c r="H1908">
        <v>0.99378252431984704</v>
      </c>
      <c r="I1908">
        <v>0.215</v>
      </c>
      <c r="J1908">
        <v>0.57999999999999996</v>
      </c>
      <c r="K1908" t="s">
        <v>202</v>
      </c>
      <c r="L1908" s="31">
        <v>2.9999999999999999E-89</v>
      </c>
    </row>
    <row r="1909" spans="1:12" x14ac:dyDescent="0.3">
      <c r="A1909" t="s">
        <v>81</v>
      </c>
      <c r="B1909" t="s">
        <v>420</v>
      </c>
      <c r="C1909">
        <v>29875488</v>
      </c>
      <c r="D1909" t="s">
        <v>44</v>
      </c>
      <c r="E1909" t="s">
        <v>338</v>
      </c>
      <c r="F1909" t="s">
        <v>210</v>
      </c>
      <c r="G1909">
        <v>0.96951980815759098</v>
      </c>
      <c r="H1909">
        <v>0.99378252431984704</v>
      </c>
      <c r="I1909">
        <v>0.215</v>
      </c>
      <c r="J1909">
        <v>0.44</v>
      </c>
      <c r="K1909" t="s">
        <v>358</v>
      </c>
      <c r="L1909" s="31">
        <v>9.9999999999999997E-49</v>
      </c>
    </row>
    <row r="1910" spans="1:12" x14ac:dyDescent="0.3">
      <c r="A1910" t="s">
        <v>81</v>
      </c>
      <c r="B1910" t="s">
        <v>421</v>
      </c>
      <c r="C1910">
        <v>29875488</v>
      </c>
      <c r="D1910" t="s">
        <v>44</v>
      </c>
      <c r="E1910" t="s">
        <v>338</v>
      </c>
      <c r="F1910" t="s">
        <v>210</v>
      </c>
      <c r="G1910">
        <v>0.96951980815759098</v>
      </c>
      <c r="H1910">
        <v>0.99378252431984704</v>
      </c>
      <c r="I1910">
        <v>0.215</v>
      </c>
      <c r="J1910">
        <v>0.59</v>
      </c>
      <c r="K1910" t="s">
        <v>382</v>
      </c>
      <c r="L1910" s="31">
        <v>9.9999999999999999E-91</v>
      </c>
    </row>
    <row r="1911" spans="1:12" x14ac:dyDescent="0.3">
      <c r="A1911" t="s">
        <v>81</v>
      </c>
      <c r="B1911" t="s">
        <v>422</v>
      </c>
      <c r="C1911">
        <v>29875488</v>
      </c>
      <c r="D1911" t="s">
        <v>44</v>
      </c>
      <c r="E1911" t="s">
        <v>338</v>
      </c>
      <c r="F1911" t="s">
        <v>210</v>
      </c>
      <c r="G1911">
        <v>0.96951980815759098</v>
      </c>
      <c r="H1911">
        <v>0.99378252431984704</v>
      </c>
      <c r="I1911">
        <v>0.215</v>
      </c>
      <c r="J1911">
        <v>0.62</v>
      </c>
      <c r="K1911" t="s">
        <v>397</v>
      </c>
      <c r="L1911" s="31">
        <v>1.9999999999999999E-104</v>
      </c>
    </row>
    <row r="1912" spans="1:12" x14ac:dyDescent="0.3">
      <c r="A1912" t="s">
        <v>81</v>
      </c>
      <c r="B1912" t="s">
        <v>423</v>
      </c>
      <c r="C1912">
        <v>29875488</v>
      </c>
      <c r="D1912" t="s">
        <v>44</v>
      </c>
      <c r="E1912" t="s">
        <v>338</v>
      </c>
      <c r="F1912" t="s">
        <v>210</v>
      </c>
      <c r="G1912">
        <v>0.96951980815759098</v>
      </c>
      <c r="H1912">
        <v>0.99378252431984704</v>
      </c>
      <c r="I1912">
        <v>0.215</v>
      </c>
      <c r="J1912">
        <v>0.38</v>
      </c>
      <c r="K1912" t="s">
        <v>239</v>
      </c>
      <c r="L1912" s="31">
        <v>4.9999999999999997E-37</v>
      </c>
    </row>
    <row r="1913" spans="1:12" x14ac:dyDescent="0.3">
      <c r="A1913" t="s">
        <v>81</v>
      </c>
      <c r="B1913" t="s">
        <v>424</v>
      </c>
      <c r="C1913">
        <v>29875488</v>
      </c>
      <c r="D1913" t="s">
        <v>44</v>
      </c>
      <c r="E1913" t="s">
        <v>338</v>
      </c>
      <c r="F1913" t="s">
        <v>210</v>
      </c>
      <c r="G1913">
        <v>0.96951980815759098</v>
      </c>
      <c r="H1913">
        <v>0.99378252431984704</v>
      </c>
      <c r="I1913">
        <v>0.215</v>
      </c>
      <c r="J1913">
        <v>0.57999999999999996</v>
      </c>
      <c r="K1913" t="s">
        <v>202</v>
      </c>
      <c r="L1913" s="31">
        <v>9.9999999999999993E-89</v>
      </c>
    </row>
    <row r="1914" spans="1:12" x14ac:dyDescent="0.3">
      <c r="A1914" t="s">
        <v>81</v>
      </c>
      <c r="B1914" t="s">
        <v>425</v>
      </c>
      <c r="C1914">
        <v>33067605</v>
      </c>
      <c r="D1914" t="s">
        <v>426</v>
      </c>
      <c r="E1914" t="s">
        <v>427</v>
      </c>
      <c r="F1914" t="s">
        <v>428</v>
      </c>
      <c r="G1914">
        <v>0.97570400425059101</v>
      </c>
      <c r="H1914">
        <v>1</v>
      </c>
      <c r="I1914">
        <v>0.78</v>
      </c>
      <c r="J1914">
        <v>0.16120000000000001</v>
      </c>
      <c r="K1914" t="s">
        <v>159</v>
      </c>
      <c r="L1914" s="31">
        <v>1E-52</v>
      </c>
    </row>
    <row r="1915" spans="1:12" x14ac:dyDescent="0.3">
      <c r="A1915" t="s">
        <v>81</v>
      </c>
      <c r="B1915" t="s">
        <v>429</v>
      </c>
      <c r="C1915">
        <v>33067605</v>
      </c>
      <c r="D1915" t="s">
        <v>426</v>
      </c>
      <c r="E1915" t="s">
        <v>427</v>
      </c>
      <c r="F1915" t="s">
        <v>428</v>
      </c>
      <c r="G1915">
        <v>0.97570400425059101</v>
      </c>
      <c r="H1915">
        <v>1</v>
      </c>
      <c r="I1915">
        <v>0.78</v>
      </c>
      <c r="J1915">
        <v>0.20910000000000001</v>
      </c>
      <c r="K1915" t="s">
        <v>159</v>
      </c>
      <c r="L1915" s="31">
        <v>4.0000000000000001E-59</v>
      </c>
    </row>
    <row r="1916" spans="1:12" x14ac:dyDescent="0.3">
      <c r="A1916" t="s">
        <v>81</v>
      </c>
      <c r="B1916" t="s">
        <v>430</v>
      </c>
      <c r="C1916">
        <v>33067605</v>
      </c>
      <c r="D1916" t="s">
        <v>426</v>
      </c>
      <c r="E1916" t="s">
        <v>427</v>
      </c>
      <c r="F1916" t="s">
        <v>428</v>
      </c>
      <c r="G1916">
        <v>0.97570400425059101</v>
      </c>
      <c r="H1916">
        <v>1</v>
      </c>
      <c r="I1916">
        <v>0.78</v>
      </c>
      <c r="J1916">
        <v>7.0199999999999999E-2</v>
      </c>
      <c r="K1916" t="s">
        <v>159</v>
      </c>
      <c r="L1916" s="31">
        <v>3E-11</v>
      </c>
    </row>
    <row r="1917" spans="1:12" x14ac:dyDescent="0.3">
      <c r="A1917" t="s">
        <v>81</v>
      </c>
      <c r="B1917" t="s">
        <v>431</v>
      </c>
      <c r="C1917">
        <v>29875488</v>
      </c>
      <c r="D1917" t="s">
        <v>426</v>
      </c>
      <c r="E1917" t="s">
        <v>427</v>
      </c>
      <c r="F1917" t="s">
        <v>428</v>
      </c>
      <c r="G1917">
        <v>0.97570400425059101</v>
      </c>
      <c r="H1917">
        <v>1</v>
      </c>
      <c r="I1917">
        <v>0.22</v>
      </c>
      <c r="J1917">
        <v>0.28999999999999998</v>
      </c>
      <c r="K1917" t="s">
        <v>309</v>
      </c>
      <c r="L1917" s="31">
        <v>8.9999999999999997E-22</v>
      </c>
    </row>
    <row r="1918" spans="1:12" x14ac:dyDescent="0.3">
      <c r="A1918" t="s">
        <v>81</v>
      </c>
      <c r="B1918" t="s">
        <v>432</v>
      </c>
      <c r="C1918">
        <v>29875488</v>
      </c>
      <c r="D1918" t="s">
        <v>426</v>
      </c>
      <c r="E1918" t="s">
        <v>427</v>
      </c>
      <c r="F1918" t="s">
        <v>428</v>
      </c>
      <c r="G1918">
        <v>0.97570400425059101</v>
      </c>
      <c r="H1918">
        <v>1</v>
      </c>
      <c r="I1918">
        <v>0.22</v>
      </c>
      <c r="J1918">
        <v>0.25</v>
      </c>
      <c r="K1918" t="s">
        <v>221</v>
      </c>
      <c r="L1918" s="31">
        <v>9.9999999999999998E-17</v>
      </c>
    </row>
    <row r="1919" spans="1:12" x14ac:dyDescent="0.3">
      <c r="A1919" t="s">
        <v>81</v>
      </c>
      <c r="B1919" t="s">
        <v>433</v>
      </c>
      <c r="C1919">
        <v>29875488</v>
      </c>
      <c r="D1919" t="s">
        <v>426</v>
      </c>
      <c r="E1919" t="s">
        <v>427</v>
      </c>
      <c r="F1919" t="s">
        <v>428</v>
      </c>
      <c r="G1919">
        <v>0.97570400425059101</v>
      </c>
      <c r="H1919">
        <v>1</v>
      </c>
      <c r="I1919">
        <v>0.22</v>
      </c>
      <c r="J1919">
        <v>0.5</v>
      </c>
      <c r="K1919" t="s">
        <v>287</v>
      </c>
      <c r="L1919" s="31">
        <v>6.0000000000000004E-66</v>
      </c>
    </row>
    <row r="1920" spans="1:12" x14ac:dyDescent="0.3">
      <c r="A1920" t="s">
        <v>81</v>
      </c>
      <c r="B1920" t="s">
        <v>434</v>
      </c>
      <c r="C1920">
        <v>29875488</v>
      </c>
      <c r="D1920" t="s">
        <v>426</v>
      </c>
      <c r="E1920" t="s">
        <v>427</v>
      </c>
      <c r="F1920" t="s">
        <v>428</v>
      </c>
      <c r="G1920">
        <v>0.97570400425059101</v>
      </c>
      <c r="H1920">
        <v>1</v>
      </c>
      <c r="I1920">
        <v>0.22</v>
      </c>
      <c r="J1920">
        <v>0.62</v>
      </c>
      <c r="K1920" t="s">
        <v>397</v>
      </c>
      <c r="L1920" s="31">
        <v>3.9999999999999997E-104</v>
      </c>
    </row>
    <row r="1921" spans="1:12" x14ac:dyDescent="0.3">
      <c r="A1921" t="s">
        <v>81</v>
      </c>
      <c r="B1921" t="s">
        <v>435</v>
      </c>
      <c r="C1921">
        <v>29875488</v>
      </c>
      <c r="D1921" t="s">
        <v>426</v>
      </c>
      <c r="E1921" t="s">
        <v>427</v>
      </c>
      <c r="F1921" t="s">
        <v>428</v>
      </c>
      <c r="G1921">
        <v>0.97570400425059101</v>
      </c>
      <c r="H1921">
        <v>1</v>
      </c>
      <c r="I1921">
        <v>0.22</v>
      </c>
      <c r="J1921">
        <v>0.24</v>
      </c>
      <c r="K1921" t="s">
        <v>171</v>
      </c>
      <c r="L1921" s="31">
        <v>1.0000000000000001E-15</v>
      </c>
    </row>
    <row r="1922" spans="1:12" x14ac:dyDescent="0.3">
      <c r="A1922" t="s">
        <v>81</v>
      </c>
      <c r="B1922" t="s">
        <v>436</v>
      </c>
      <c r="C1922">
        <v>29875488</v>
      </c>
      <c r="D1922" t="s">
        <v>426</v>
      </c>
      <c r="E1922" t="s">
        <v>427</v>
      </c>
      <c r="F1922" t="s">
        <v>428</v>
      </c>
      <c r="G1922">
        <v>0.97570400425059101</v>
      </c>
      <c r="H1922">
        <v>1</v>
      </c>
      <c r="I1922">
        <v>0.22</v>
      </c>
      <c r="J1922">
        <v>0.31</v>
      </c>
      <c r="K1922" t="s">
        <v>212</v>
      </c>
      <c r="L1922" s="31">
        <v>1.9999999999999998E-24</v>
      </c>
    </row>
    <row r="1923" spans="1:12" x14ac:dyDescent="0.3">
      <c r="A1923" t="s">
        <v>81</v>
      </c>
      <c r="B1923" t="s">
        <v>437</v>
      </c>
      <c r="C1923">
        <v>29875488</v>
      </c>
      <c r="D1923" t="s">
        <v>426</v>
      </c>
      <c r="E1923" t="s">
        <v>427</v>
      </c>
      <c r="F1923" t="s">
        <v>428</v>
      </c>
      <c r="G1923">
        <v>0.97570400425059101</v>
      </c>
      <c r="H1923">
        <v>1</v>
      </c>
      <c r="I1923">
        <v>0.22</v>
      </c>
      <c r="J1923">
        <v>0.48</v>
      </c>
      <c r="K1923" t="s">
        <v>273</v>
      </c>
      <c r="L1923" s="31">
        <v>4.0000000000000002E-62</v>
      </c>
    </row>
    <row r="1924" spans="1:12" x14ac:dyDescent="0.3">
      <c r="A1924" t="s">
        <v>81</v>
      </c>
      <c r="B1924" t="s">
        <v>438</v>
      </c>
      <c r="C1924">
        <v>29875488</v>
      </c>
      <c r="D1924" t="s">
        <v>426</v>
      </c>
      <c r="E1924" t="s">
        <v>427</v>
      </c>
      <c r="F1924" t="s">
        <v>428</v>
      </c>
      <c r="G1924">
        <v>0.97570400425059101</v>
      </c>
      <c r="H1924">
        <v>1</v>
      </c>
      <c r="I1924">
        <v>0.22</v>
      </c>
      <c r="J1924">
        <v>0.24</v>
      </c>
      <c r="K1924" t="s">
        <v>171</v>
      </c>
      <c r="L1924" s="31">
        <v>1.0000000000000001E-15</v>
      </c>
    </row>
    <row r="1925" spans="1:12" x14ac:dyDescent="0.3">
      <c r="A1925" t="s">
        <v>81</v>
      </c>
      <c r="B1925" t="s">
        <v>439</v>
      </c>
      <c r="C1925">
        <v>29875488</v>
      </c>
      <c r="D1925" t="s">
        <v>426</v>
      </c>
      <c r="E1925" t="s">
        <v>427</v>
      </c>
      <c r="F1925" t="s">
        <v>428</v>
      </c>
      <c r="G1925">
        <v>0.97570400425059101</v>
      </c>
      <c r="H1925">
        <v>1</v>
      </c>
      <c r="I1925">
        <v>0.22</v>
      </c>
      <c r="J1925">
        <v>0.26</v>
      </c>
      <c r="K1925" t="s">
        <v>167</v>
      </c>
      <c r="L1925" s="31">
        <v>4.0000000000000003E-18</v>
      </c>
    </row>
    <row r="1926" spans="1:12" x14ac:dyDescent="0.3">
      <c r="A1926" t="s">
        <v>81</v>
      </c>
      <c r="B1926" t="s">
        <v>440</v>
      </c>
      <c r="C1926">
        <v>29875488</v>
      </c>
      <c r="D1926" t="s">
        <v>426</v>
      </c>
      <c r="E1926" t="s">
        <v>427</v>
      </c>
      <c r="F1926" t="s">
        <v>428</v>
      </c>
      <c r="G1926">
        <v>0.97570400425059101</v>
      </c>
      <c r="H1926">
        <v>1</v>
      </c>
      <c r="I1926">
        <v>0.22</v>
      </c>
      <c r="J1926">
        <v>0.22</v>
      </c>
      <c r="K1926" t="s">
        <v>182</v>
      </c>
      <c r="L1926" s="31">
        <v>1E-13</v>
      </c>
    </row>
    <row r="1927" spans="1:12" x14ac:dyDescent="0.3">
      <c r="A1927" t="s">
        <v>81</v>
      </c>
      <c r="B1927" t="s">
        <v>441</v>
      </c>
      <c r="C1927">
        <v>29875488</v>
      </c>
      <c r="D1927" t="s">
        <v>426</v>
      </c>
      <c r="E1927" t="s">
        <v>427</v>
      </c>
      <c r="F1927" t="s">
        <v>428</v>
      </c>
      <c r="G1927">
        <v>0.97570400425059101</v>
      </c>
      <c r="H1927">
        <v>1</v>
      </c>
      <c r="I1927">
        <v>0.22</v>
      </c>
      <c r="J1927">
        <v>0.36</v>
      </c>
      <c r="K1927" t="s">
        <v>247</v>
      </c>
      <c r="L1927" s="31">
        <v>1.9999999999999999E-34</v>
      </c>
    </row>
    <row r="1928" spans="1:12" x14ac:dyDescent="0.3">
      <c r="A1928" t="s">
        <v>81</v>
      </c>
      <c r="B1928" t="s">
        <v>442</v>
      </c>
      <c r="C1928">
        <v>29875488</v>
      </c>
      <c r="D1928" t="s">
        <v>426</v>
      </c>
      <c r="E1928" t="s">
        <v>427</v>
      </c>
      <c r="F1928" t="s">
        <v>428</v>
      </c>
      <c r="G1928">
        <v>0.97570400425059101</v>
      </c>
      <c r="H1928">
        <v>1</v>
      </c>
      <c r="I1928">
        <v>0.22</v>
      </c>
      <c r="J1928">
        <v>0.44</v>
      </c>
      <c r="K1928" t="s">
        <v>358</v>
      </c>
      <c r="L1928" s="31">
        <v>4.9999999999999997E-50</v>
      </c>
    </row>
    <row r="1929" spans="1:12" x14ac:dyDescent="0.3">
      <c r="A1929" t="s">
        <v>81</v>
      </c>
      <c r="B1929" t="s">
        <v>443</v>
      </c>
      <c r="C1929">
        <v>29875488</v>
      </c>
      <c r="D1929" t="s">
        <v>426</v>
      </c>
      <c r="E1929" t="s">
        <v>427</v>
      </c>
      <c r="F1929" t="s">
        <v>428</v>
      </c>
      <c r="G1929">
        <v>0.97570400425059101</v>
      </c>
      <c r="H1929">
        <v>1</v>
      </c>
      <c r="I1929">
        <v>0.22</v>
      </c>
      <c r="J1929">
        <v>0.26</v>
      </c>
      <c r="K1929" t="s">
        <v>167</v>
      </c>
      <c r="L1929" s="31">
        <v>8.0000000000000006E-18</v>
      </c>
    </row>
    <row r="1930" spans="1:12" x14ac:dyDescent="0.3">
      <c r="A1930" t="s">
        <v>81</v>
      </c>
      <c r="B1930" t="s">
        <v>444</v>
      </c>
      <c r="C1930">
        <v>29875488</v>
      </c>
      <c r="D1930" t="s">
        <v>426</v>
      </c>
      <c r="E1930" t="s">
        <v>427</v>
      </c>
      <c r="F1930" t="s">
        <v>428</v>
      </c>
      <c r="G1930">
        <v>0.97570400425059101</v>
      </c>
      <c r="H1930">
        <v>1</v>
      </c>
      <c r="I1930">
        <v>0.22</v>
      </c>
      <c r="J1930">
        <v>0.5</v>
      </c>
      <c r="K1930" t="s">
        <v>287</v>
      </c>
      <c r="L1930" s="31">
        <v>4.9999999999999998E-65</v>
      </c>
    </row>
    <row r="1931" spans="1:12" x14ac:dyDescent="0.3">
      <c r="A1931" t="s">
        <v>81</v>
      </c>
      <c r="B1931" t="s">
        <v>445</v>
      </c>
      <c r="C1931">
        <v>29875488</v>
      </c>
      <c r="D1931" t="s">
        <v>426</v>
      </c>
      <c r="E1931" t="s">
        <v>427</v>
      </c>
      <c r="F1931" t="s">
        <v>428</v>
      </c>
      <c r="G1931">
        <v>0.97570400425059101</v>
      </c>
      <c r="H1931">
        <v>1</v>
      </c>
      <c r="I1931">
        <v>0.22</v>
      </c>
      <c r="J1931">
        <v>0.54</v>
      </c>
      <c r="K1931" t="s">
        <v>233</v>
      </c>
      <c r="L1931" s="31">
        <v>1E-78</v>
      </c>
    </row>
    <row r="1932" spans="1:12" x14ac:dyDescent="0.3">
      <c r="A1932" t="s">
        <v>81</v>
      </c>
      <c r="B1932" t="s">
        <v>446</v>
      </c>
      <c r="C1932">
        <v>29875488</v>
      </c>
      <c r="D1932" t="s">
        <v>426</v>
      </c>
      <c r="E1932" t="s">
        <v>427</v>
      </c>
      <c r="F1932" t="s">
        <v>428</v>
      </c>
      <c r="G1932">
        <v>0.97570400425059101</v>
      </c>
      <c r="H1932">
        <v>1</v>
      </c>
      <c r="I1932">
        <v>0.22</v>
      </c>
      <c r="J1932">
        <v>0.51</v>
      </c>
      <c r="K1932" t="s">
        <v>333</v>
      </c>
      <c r="L1932" s="31">
        <v>7.0000000000000003E-68</v>
      </c>
    </row>
    <row r="1933" spans="1:12" x14ac:dyDescent="0.3">
      <c r="A1933" t="s">
        <v>81</v>
      </c>
      <c r="B1933" t="s">
        <v>447</v>
      </c>
      <c r="C1933">
        <v>29875488</v>
      </c>
      <c r="D1933" t="s">
        <v>426</v>
      </c>
      <c r="E1933" t="s">
        <v>427</v>
      </c>
      <c r="F1933" t="s">
        <v>428</v>
      </c>
      <c r="G1933">
        <v>0.97570400425059101</v>
      </c>
      <c r="H1933">
        <v>1</v>
      </c>
      <c r="I1933">
        <v>0.22</v>
      </c>
      <c r="J1933">
        <v>0.25</v>
      </c>
      <c r="K1933">
        <f>-0.19--0.31</f>
        <v>0.12</v>
      </c>
      <c r="L1933" s="31">
        <v>2E-16</v>
      </c>
    </row>
    <row r="1934" spans="1:12" x14ac:dyDescent="0.3">
      <c r="A1934" t="s">
        <v>81</v>
      </c>
      <c r="B1934" t="s">
        <v>448</v>
      </c>
      <c r="C1934">
        <v>29875488</v>
      </c>
      <c r="D1934" t="s">
        <v>426</v>
      </c>
      <c r="E1934" t="s">
        <v>427</v>
      </c>
      <c r="F1934" t="s">
        <v>428</v>
      </c>
      <c r="G1934">
        <v>0.97570400425059101</v>
      </c>
      <c r="H1934">
        <v>1</v>
      </c>
      <c r="I1934">
        <v>0.22</v>
      </c>
      <c r="J1934">
        <v>0.25</v>
      </c>
      <c r="K1934" t="s">
        <v>221</v>
      </c>
      <c r="L1934" s="31">
        <v>3.0000000000000001E-17</v>
      </c>
    </row>
    <row r="1935" spans="1:12" x14ac:dyDescent="0.3">
      <c r="A1935" t="s">
        <v>81</v>
      </c>
      <c r="B1935" t="s">
        <v>449</v>
      </c>
      <c r="C1935">
        <v>29875488</v>
      </c>
      <c r="D1935" t="s">
        <v>426</v>
      </c>
      <c r="E1935" t="s">
        <v>427</v>
      </c>
      <c r="F1935" t="s">
        <v>428</v>
      </c>
      <c r="G1935">
        <v>0.97570400425059101</v>
      </c>
      <c r="H1935">
        <v>1</v>
      </c>
      <c r="I1935">
        <v>0.22</v>
      </c>
      <c r="J1935">
        <v>0.27</v>
      </c>
      <c r="K1935" t="s">
        <v>169</v>
      </c>
      <c r="L1935" s="31">
        <v>5.9999999999999999E-19</v>
      </c>
    </row>
    <row r="1936" spans="1:12" x14ac:dyDescent="0.3">
      <c r="A1936" t="s">
        <v>81</v>
      </c>
      <c r="B1936" t="s">
        <v>450</v>
      </c>
      <c r="C1936">
        <v>29875488</v>
      </c>
      <c r="D1936" t="s">
        <v>426</v>
      </c>
      <c r="E1936" t="s">
        <v>427</v>
      </c>
      <c r="F1936" t="s">
        <v>428</v>
      </c>
      <c r="G1936">
        <v>0.97570400425059101</v>
      </c>
      <c r="H1936">
        <v>1</v>
      </c>
      <c r="I1936">
        <v>0.22</v>
      </c>
      <c r="J1936">
        <v>0.23</v>
      </c>
      <c r="K1936" t="s">
        <v>180</v>
      </c>
      <c r="L1936" s="31">
        <v>2E-14</v>
      </c>
    </row>
    <row r="1937" spans="1:12" x14ac:dyDescent="0.3">
      <c r="A1937" t="s">
        <v>81</v>
      </c>
      <c r="B1937" t="s">
        <v>404</v>
      </c>
      <c r="C1937">
        <v>29875488</v>
      </c>
      <c r="D1937" t="s">
        <v>426</v>
      </c>
      <c r="E1937" t="s">
        <v>427</v>
      </c>
      <c r="F1937" t="s">
        <v>428</v>
      </c>
      <c r="G1937">
        <v>0.97570400425059101</v>
      </c>
      <c r="H1937">
        <v>1</v>
      </c>
      <c r="I1937">
        <v>0.22</v>
      </c>
      <c r="J1937">
        <v>0.37</v>
      </c>
      <c r="K1937" t="s">
        <v>265</v>
      </c>
      <c r="L1937" s="31">
        <v>5E-36</v>
      </c>
    </row>
    <row r="1938" spans="1:12" x14ac:dyDescent="0.3">
      <c r="A1938" t="s">
        <v>81</v>
      </c>
      <c r="B1938" t="s">
        <v>451</v>
      </c>
      <c r="C1938">
        <v>29875488</v>
      </c>
      <c r="D1938" t="s">
        <v>426</v>
      </c>
      <c r="E1938" t="s">
        <v>427</v>
      </c>
      <c r="F1938" t="s">
        <v>428</v>
      </c>
      <c r="G1938">
        <v>0.97570400425059101</v>
      </c>
      <c r="H1938">
        <v>1</v>
      </c>
      <c r="I1938">
        <v>0.22</v>
      </c>
      <c r="J1938">
        <v>0.27</v>
      </c>
      <c r="K1938" t="s">
        <v>169</v>
      </c>
      <c r="L1938" s="31">
        <v>7.9999999999999998E-19</v>
      </c>
    </row>
    <row r="1939" spans="1:12" x14ac:dyDescent="0.3">
      <c r="A1939" t="s">
        <v>81</v>
      </c>
      <c r="B1939" t="s">
        <v>452</v>
      </c>
      <c r="C1939">
        <v>29875488</v>
      </c>
      <c r="D1939" t="s">
        <v>426</v>
      </c>
      <c r="E1939" t="s">
        <v>427</v>
      </c>
      <c r="F1939" t="s">
        <v>428</v>
      </c>
      <c r="G1939">
        <v>0.97570400425059101</v>
      </c>
      <c r="H1939">
        <v>1</v>
      </c>
      <c r="I1939">
        <v>0.22</v>
      </c>
      <c r="J1939">
        <v>0.37</v>
      </c>
      <c r="K1939" t="s">
        <v>265</v>
      </c>
      <c r="L1939" s="31">
        <v>1.9999999999999999E-36</v>
      </c>
    </row>
    <row r="1940" spans="1:12" x14ac:dyDescent="0.3">
      <c r="A1940" t="s">
        <v>81</v>
      </c>
      <c r="B1940" t="s">
        <v>453</v>
      </c>
      <c r="C1940">
        <v>29875488</v>
      </c>
      <c r="D1940" t="s">
        <v>426</v>
      </c>
      <c r="E1940" t="s">
        <v>427</v>
      </c>
      <c r="F1940" t="s">
        <v>428</v>
      </c>
      <c r="G1940">
        <v>0.97570400425059101</v>
      </c>
      <c r="H1940">
        <v>1</v>
      </c>
      <c r="I1940">
        <v>0.22</v>
      </c>
      <c r="J1940">
        <v>0.45</v>
      </c>
      <c r="K1940" t="s">
        <v>231</v>
      </c>
      <c r="L1940" s="31">
        <v>2.0000000000000001E-53</v>
      </c>
    </row>
    <row r="1941" spans="1:12" x14ac:dyDescent="0.3">
      <c r="A1941" t="s">
        <v>81</v>
      </c>
      <c r="B1941" t="s">
        <v>454</v>
      </c>
      <c r="C1941">
        <v>29875488</v>
      </c>
      <c r="D1941" t="s">
        <v>426</v>
      </c>
      <c r="E1941" t="s">
        <v>427</v>
      </c>
      <c r="F1941" t="s">
        <v>428</v>
      </c>
      <c r="G1941">
        <v>0.97570400425059101</v>
      </c>
      <c r="H1941">
        <v>1</v>
      </c>
      <c r="I1941">
        <v>0.22</v>
      </c>
      <c r="J1941">
        <v>0.3</v>
      </c>
      <c r="K1941" t="s">
        <v>285</v>
      </c>
      <c r="L1941" s="31">
        <v>3E-24</v>
      </c>
    </row>
    <row r="1942" spans="1:12" x14ac:dyDescent="0.3">
      <c r="A1942" t="s">
        <v>81</v>
      </c>
      <c r="B1942" t="s">
        <v>455</v>
      </c>
      <c r="C1942">
        <v>29875488</v>
      </c>
      <c r="D1942" t="s">
        <v>426</v>
      </c>
      <c r="E1942" t="s">
        <v>427</v>
      </c>
      <c r="F1942" t="s">
        <v>428</v>
      </c>
      <c r="G1942">
        <v>0.97570400425059101</v>
      </c>
      <c r="H1942">
        <v>1</v>
      </c>
      <c r="I1942">
        <v>0.22</v>
      </c>
      <c r="J1942">
        <v>0.35</v>
      </c>
      <c r="K1942" t="s">
        <v>177</v>
      </c>
      <c r="L1942" s="31">
        <v>8.9999999999999998E-33</v>
      </c>
    </row>
    <row r="1943" spans="1:12" x14ac:dyDescent="0.3">
      <c r="A1943" t="s">
        <v>81</v>
      </c>
      <c r="B1943" t="s">
        <v>456</v>
      </c>
      <c r="C1943">
        <v>29875488</v>
      </c>
      <c r="D1943" t="s">
        <v>426</v>
      </c>
      <c r="E1943" t="s">
        <v>427</v>
      </c>
      <c r="F1943" t="s">
        <v>428</v>
      </c>
      <c r="G1943">
        <v>0.97570400425059101</v>
      </c>
      <c r="H1943">
        <v>1</v>
      </c>
      <c r="I1943">
        <v>0.22</v>
      </c>
      <c r="J1943">
        <v>0.21</v>
      </c>
      <c r="K1943" t="s">
        <v>218</v>
      </c>
      <c r="L1943" s="31">
        <v>9.9999999999999998E-13</v>
      </c>
    </row>
    <row r="1944" spans="1:12" x14ac:dyDescent="0.3">
      <c r="A1944" t="s">
        <v>81</v>
      </c>
      <c r="B1944" t="s">
        <v>457</v>
      </c>
      <c r="C1944">
        <v>29875488</v>
      </c>
      <c r="D1944" t="s">
        <v>426</v>
      </c>
      <c r="E1944" t="s">
        <v>427</v>
      </c>
      <c r="F1944" t="s">
        <v>428</v>
      </c>
      <c r="G1944">
        <v>0.97570400425059101</v>
      </c>
      <c r="H1944">
        <v>1</v>
      </c>
      <c r="I1944">
        <v>0.22</v>
      </c>
      <c r="J1944">
        <v>0.36</v>
      </c>
      <c r="K1944" t="s">
        <v>247</v>
      </c>
      <c r="L1944" s="31">
        <v>1.9999999999999999E-34</v>
      </c>
    </row>
    <row r="1945" spans="1:12" x14ac:dyDescent="0.3">
      <c r="A1945" t="s">
        <v>81</v>
      </c>
      <c r="B1945" t="s">
        <v>458</v>
      </c>
      <c r="C1945">
        <v>29875488</v>
      </c>
      <c r="D1945" t="s">
        <v>426</v>
      </c>
      <c r="E1945" t="s">
        <v>427</v>
      </c>
      <c r="F1945" t="s">
        <v>428</v>
      </c>
      <c r="G1945">
        <v>0.97570400425059101</v>
      </c>
      <c r="H1945">
        <v>1</v>
      </c>
      <c r="I1945">
        <v>0.22</v>
      </c>
      <c r="J1945">
        <v>0.32</v>
      </c>
      <c r="K1945" t="s">
        <v>215</v>
      </c>
      <c r="L1945" s="31">
        <v>2.0000000000000001E-27</v>
      </c>
    </row>
    <row r="1946" spans="1:12" x14ac:dyDescent="0.3">
      <c r="A1946" t="s">
        <v>81</v>
      </c>
      <c r="B1946" t="s">
        <v>459</v>
      </c>
      <c r="C1946">
        <v>29875488</v>
      </c>
      <c r="D1946" t="s">
        <v>426</v>
      </c>
      <c r="E1946" t="s">
        <v>427</v>
      </c>
      <c r="F1946" t="s">
        <v>428</v>
      </c>
      <c r="G1946">
        <v>0.97570400425059101</v>
      </c>
      <c r="H1946">
        <v>1</v>
      </c>
      <c r="I1946">
        <v>0.22</v>
      </c>
      <c r="J1946">
        <v>0.4</v>
      </c>
      <c r="K1946" t="s">
        <v>243</v>
      </c>
      <c r="L1946" s="31">
        <v>4.0000000000000002E-42</v>
      </c>
    </row>
    <row r="1947" spans="1:12" x14ac:dyDescent="0.3">
      <c r="A1947" t="s">
        <v>81</v>
      </c>
      <c r="B1947" t="s">
        <v>460</v>
      </c>
      <c r="C1947">
        <v>29875488</v>
      </c>
      <c r="D1947" t="s">
        <v>426</v>
      </c>
      <c r="E1947" t="s">
        <v>427</v>
      </c>
      <c r="F1947" t="s">
        <v>428</v>
      </c>
      <c r="G1947">
        <v>0.97570400425059101</v>
      </c>
      <c r="H1947">
        <v>1</v>
      </c>
      <c r="I1947">
        <v>0.22</v>
      </c>
      <c r="J1947">
        <v>0.41</v>
      </c>
      <c r="K1947" t="s">
        <v>175</v>
      </c>
      <c r="L1947" s="31">
        <v>5.0000000000000002E-43</v>
      </c>
    </row>
    <row r="1948" spans="1:12" x14ac:dyDescent="0.3">
      <c r="A1948" t="s">
        <v>81</v>
      </c>
      <c r="B1948" t="s">
        <v>461</v>
      </c>
      <c r="C1948">
        <v>29875488</v>
      </c>
      <c r="D1948" t="s">
        <v>426</v>
      </c>
      <c r="E1948" t="s">
        <v>427</v>
      </c>
      <c r="F1948" t="s">
        <v>428</v>
      </c>
      <c r="G1948">
        <v>0.97570400425059101</v>
      </c>
      <c r="H1948">
        <v>1</v>
      </c>
      <c r="I1948">
        <v>0.22</v>
      </c>
      <c r="J1948">
        <v>0.22</v>
      </c>
      <c r="K1948" t="s">
        <v>182</v>
      </c>
      <c r="L1948" s="31">
        <v>4.0000000000000001E-13</v>
      </c>
    </row>
    <row r="1949" spans="1:12" x14ac:dyDescent="0.3">
      <c r="A1949" t="s">
        <v>81</v>
      </c>
      <c r="B1949" t="s">
        <v>462</v>
      </c>
      <c r="C1949">
        <v>34594039</v>
      </c>
      <c r="D1949" t="s">
        <v>426</v>
      </c>
      <c r="E1949" t="s">
        <v>427</v>
      </c>
      <c r="F1949" t="s">
        <v>428</v>
      </c>
      <c r="G1949">
        <v>0.97570400425059101</v>
      </c>
      <c r="H1949">
        <v>1</v>
      </c>
      <c r="I1949" t="s">
        <v>463</v>
      </c>
      <c r="J1949">
        <v>6.3700000000000007E-2</v>
      </c>
      <c r="K1949" t="s">
        <v>464</v>
      </c>
      <c r="L1949" s="31">
        <v>4.0000000000000004E-111</v>
      </c>
    </row>
    <row r="1950" spans="1:12" x14ac:dyDescent="0.3">
      <c r="A1950" t="s">
        <v>81</v>
      </c>
      <c r="B1950" t="s">
        <v>465</v>
      </c>
      <c r="C1950">
        <v>37596262</v>
      </c>
      <c r="D1950" t="s">
        <v>426</v>
      </c>
      <c r="E1950" t="s">
        <v>427</v>
      </c>
      <c r="F1950" t="s">
        <v>428</v>
      </c>
      <c r="G1950">
        <v>0.97570400425059101</v>
      </c>
      <c r="H1950">
        <v>1</v>
      </c>
      <c r="I1950">
        <v>0.2167</v>
      </c>
      <c r="J1950">
        <v>0.121147</v>
      </c>
      <c r="K1950" t="s">
        <v>466</v>
      </c>
      <c r="L1950" s="31">
        <v>6.0000000000000005E-44</v>
      </c>
    </row>
    <row r="1951" spans="1:12" x14ac:dyDescent="0.3">
      <c r="A1951" t="s">
        <v>81</v>
      </c>
      <c r="B1951" t="s">
        <v>462</v>
      </c>
      <c r="C1951">
        <v>32888493</v>
      </c>
      <c r="D1951" t="s">
        <v>467</v>
      </c>
      <c r="E1951" t="s">
        <v>468</v>
      </c>
      <c r="F1951" t="s">
        <v>469</v>
      </c>
      <c r="G1951">
        <v>0.99383623753155403</v>
      </c>
      <c r="H1951">
        <v>1</v>
      </c>
      <c r="I1951">
        <v>0.202101</v>
      </c>
      <c r="J1951" t="s">
        <v>159</v>
      </c>
      <c r="K1951" t="s">
        <v>159</v>
      </c>
      <c r="L1951" s="31">
        <v>6E-176</v>
      </c>
    </row>
    <row r="1952" spans="1:12" x14ac:dyDescent="0.3">
      <c r="A1952" t="s">
        <v>81</v>
      </c>
      <c r="B1952" t="s">
        <v>462</v>
      </c>
      <c r="C1952">
        <v>32888493</v>
      </c>
      <c r="D1952" t="s">
        <v>467</v>
      </c>
      <c r="E1952" t="s">
        <v>468</v>
      </c>
      <c r="F1952" t="s">
        <v>469</v>
      </c>
      <c r="G1952">
        <v>0.99383623753155403</v>
      </c>
      <c r="H1952">
        <v>1</v>
      </c>
      <c r="I1952">
        <v>0.21107000000000001</v>
      </c>
      <c r="J1952">
        <v>6.5178E-2</v>
      </c>
      <c r="K1952" t="s">
        <v>470</v>
      </c>
      <c r="L1952" s="31">
        <v>1E-173</v>
      </c>
    </row>
    <row r="1953" spans="1:12" x14ac:dyDescent="0.3">
      <c r="A1953" t="s">
        <v>81</v>
      </c>
      <c r="B1953" t="s">
        <v>471</v>
      </c>
      <c r="C1953">
        <v>29875488</v>
      </c>
      <c r="D1953" t="s">
        <v>467</v>
      </c>
      <c r="E1953" t="s">
        <v>468</v>
      </c>
      <c r="F1953" t="s">
        <v>469</v>
      </c>
      <c r="G1953">
        <v>0.99383623753155403</v>
      </c>
      <c r="H1953">
        <v>1</v>
      </c>
      <c r="I1953">
        <v>0.214</v>
      </c>
      <c r="J1953">
        <v>0.21</v>
      </c>
      <c r="K1953">
        <f>-0.15--0.27</f>
        <v>0.12000000000000002</v>
      </c>
      <c r="L1953" s="31">
        <v>3.0000000000000001E-12</v>
      </c>
    </row>
    <row r="1954" spans="1:12" x14ac:dyDescent="0.3">
      <c r="A1954" t="s">
        <v>81</v>
      </c>
      <c r="B1954" t="s">
        <v>472</v>
      </c>
      <c r="C1954">
        <v>29875488</v>
      </c>
      <c r="D1954" t="s">
        <v>467</v>
      </c>
      <c r="E1954" t="s">
        <v>468</v>
      </c>
      <c r="F1954" t="s">
        <v>469</v>
      </c>
      <c r="G1954">
        <v>0.99383623753155403</v>
      </c>
      <c r="H1954">
        <v>1</v>
      </c>
      <c r="I1954">
        <v>0.214</v>
      </c>
      <c r="J1954">
        <v>0.56999999999999995</v>
      </c>
      <c r="K1954" t="s">
        <v>306</v>
      </c>
      <c r="L1954" s="31">
        <v>4.0000000000000002E-89</v>
      </c>
    </row>
    <row r="1955" spans="1:12" x14ac:dyDescent="0.3">
      <c r="A1955" t="s">
        <v>81</v>
      </c>
      <c r="B1955" t="s">
        <v>473</v>
      </c>
      <c r="C1955">
        <v>29875488</v>
      </c>
      <c r="D1955" t="s">
        <v>467</v>
      </c>
      <c r="E1955" t="s">
        <v>468</v>
      </c>
      <c r="F1955" t="s">
        <v>469</v>
      </c>
      <c r="G1955">
        <v>0.99383623753155403</v>
      </c>
      <c r="H1955">
        <v>1</v>
      </c>
      <c r="I1955">
        <v>0.214</v>
      </c>
      <c r="J1955">
        <v>0.65</v>
      </c>
      <c r="K1955" t="s">
        <v>364</v>
      </c>
      <c r="L1955" s="31">
        <v>9.9999999999999998E-122</v>
      </c>
    </row>
    <row r="1956" spans="1:12" x14ac:dyDescent="0.3">
      <c r="A1956" t="s">
        <v>81</v>
      </c>
      <c r="B1956" t="s">
        <v>474</v>
      </c>
      <c r="C1956">
        <v>29875488</v>
      </c>
      <c r="D1956" t="s">
        <v>467</v>
      </c>
      <c r="E1956" t="s">
        <v>468</v>
      </c>
      <c r="F1956" t="s">
        <v>469</v>
      </c>
      <c r="G1956">
        <v>0.99383623753155403</v>
      </c>
      <c r="H1956">
        <v>1</v>
      </c>
      <c r="I1956">
        <v>0.214</v>
      </c>
      <c r="J1956">
        <v>0.7</v>
      </c>
      <c r="K1956" t="s">
        <v>349</v>
      </c>
      <c r="L1956" s="31">
        <v>9.9999999999999995E-144</v>
      </c>
    </row>
    <row r="1957" spans="1:12" x14ac:dyDescent="0.3">
      <c r="A1957" t="s">
        <v>81</v>
      </c>
      <c r="B1957" t="s">
        <v>475</v>
      </c>
      <c r="C1957">
        <v>29875488</v>
      </c>
      <c r="D1957" t="s">
        <v>467</v>
      </c>
      <c r="E1957" t="s">
        <v>468</v>
      </c>
      <c r="F1957" t="s">
        <v>469</v>
      </c>
      <c r="G1957">
        <v>0.99383623753155403</v>
      </c>
      <c r="H1957">
        <v>1</v>
      </c>
      <c r="I1957">
        <v>0.214</v>
      </c>
      <c r="J1957">
        <v>0.46</v>
      </c>
      <c r="K1957" t="s">
        <v>241</v>
      </c>
      <c r="L1957" s="31">
        <v>1.9999999999999999E-57</v>
      </c>
    </row>
    <row r="1958" spans="1:12" x14ac:dyDescent="0.3">
      <c r="A1958" t="s">
        <v>81</v>
      </c>
      <c r="B1958" t="s">
        <v>476</v>
      </c>
      <c r="C1958">
        <v>29875488</v>
      </c>
      <c r="D1958" t="s">
        <v>467</v>
      </c>
      <c r="E1958" t="s">
        <v>468</v>
      </c>
      <c r="F1958" t="s">
        <v>469</v>
      </c>
      <c r="G1958">
        <v>0.99383623753155403</v>
      </c>
      <c r="H1958">
        <v>1</v>
      </c>
      <c r="I1958">
        <v>0.214</v>
      </c>
      <c r="J1958">
        <v>0.5</v>
      </c>
      <c r="K1958" t="s">
        <v>287</v>
      </c>
      <c r="L1958" s="31">
        <v>9.0000000000000002E-69</v>
      </c>
    </row>
    <row r="1959" spans="1:12" x14ac:dyDescent="0.3">
      <c r="A1959" t="s">
        <v>81</v>
      </c>
      <c r="B1959" t="s">
        <v>477</v>
      </c>
      <c r="C1959">
        <v>29875488</v>
      </c>
      <c r="D1959" t="s">
        <v>467</v>
      </c>
      <c r="E1959" t="s">
        <v>468</v>
      </c>
      <c r="F1959" t="s">
        <v>469</v>
      </c>
      <c r="G1959">
        <v>0.99383623753155403</v>
      </c>
      <c r="H1959">
        <v>1</v>
      </c>
      <c r="I1959">
        <v>0.214</v>
      </c>
      <c r="J1959">
        <v>0.47</v>
      </c>
      <c r="K1959" t="s">
        <v>351</v>
      </c>
      <c r="L1959" s="31">
        <v>3.0000000000000001E-59</v>
      </c>
    </row>
    <row r="1960" spans="1:12" x14ac:dyDescent="0.3">
      <c r="A1960" t="s">
        <v>81</v>
      </c>
      <c r="B1960" t="s">
        <v>478</v>
      </c>
      <c r="C1960">
        <v>29875488</v>
      </c>
      <c r="D1960" t="s">
        <v>467</v>
      </c>
      <c r="E1960" t="s">
        <v>468</v>
      </c>
      <c r="F1960" t="s">
        <v>469</v>
      </c>
      <c r="G1960">
        <v>0.99383623753155403</v>
      </c>
      <c r="H1960">
        <v>1</v>
      </c>
      <c r="I1960">
        <v>0.214</v>
      </c>
      <c r="J1960">
        <v>0.75</v>
      </c>
      <c r="K1960" t="s">
        <v>479</v>
      </c>
      <c r="L1960" s="31">
        <v>5E-168</v>
      </c>
    </row>
    <row r="1961" spans="1:12" x14ac:dyDescent="0.3">
      <c r="A1961" t="s">
        <v>81</v>
      </c>
      <c r="B1961" t="s">
        <v>480</v>
      </c>
      <c r="C1961">
        <v>29875488</v>
      </c>
      <c r="D1961" t="s">
        <v>467</v>
      </c>
      <c r="E1961" t="s">
        <v>468</v>
      </c>
      <c r="F1961" t="s">
        <v>469</v>
      </c>
      <c r="G1961">
        <v>0.99383623753155403</v>
      </c>
      <c r="H1961">
        <v>1</v>
      </c>
      <c r="I1961">
        <v>0.214</v>
      </c>
      <c r="J1961">
        <v>0.39</v>
      </c>
      <c r="K1961" t="s">
        <v>165</v>
      </c>
      <c r="L1961" s="31">
        <v>9.9999999999999993E-41</v>
      </c>
    </row>
    <row r="1962" spans="1:12" x14ac:dyDescent="0.3">
      <c r="A1962" t="s">
        <v>81</v>
      </c>
      <c r="B1962" t="s">
        <v>481</v>
      </c>
      <c r="C1962">
        <v>29875488</v>
      </c>
      <c r="D1962" t="s">
        <v>467</v>
      </c>
      <c r="E1962" t="s">
        <v>468</v>
      </c>
      <c r="F1962" t="s">
        <v>469</v>
      </c>
      <c r="G1962">
        <v>0.99383623753155403</v>
      </c>
      <c r="H1962">
        <v>1</v>
      </c>
      <c r="I1962">
        <v>0.214</v>
      </c>
      <c r="J1962">
        <v>0.31</v>
      </c>
      <c r="K1962" t="s">
        <v>212</v>
      </c>
      <c r="L1962" s="31">
        <v>3.0000000000000001E-26</v>
      </c>
    </row>
    <row r="1963" spans="1:12" x14ac:dyDescent="0.3">
      <c r="A1963" t="s">
        <v>81</v>
      </c>
      <c r="B1963" t="s">
        <v>482</v>
      </c>
      <c r="C1963">
        <v>29875488</v>
      </c>
      <c r="D1963" t="s">
        <v>467</v>
      </c>
      <c r="E1963" t="s">
        <v>468</v>
      </c>
      <c r="F1963" t="s">
        <v>469</v>
      </c>
      <c r="G1963">
        <v>0.99383623753155403</v>
      </c>
      <c r="H1963">
        <v>1</v>
      </c>
      <c r="I1963">
        <v>0.214</v>
      </c>
      <c r="J1963">
        <v>0.55000000000000004</v>
      </c>
      <c r="K1963" t="s">
        <v>283</v>
      </c>
      <c r="L1963" s="31">
        <v>4.9999999999999998E-83</v>
      </c>
    </row>
    <row r="1964" spans="1:12" x14ac:dyDescent="0.3">
      <c r="A1964" t="s">
        <v>81</v>
      </c>
      <c r="B1964" t="s">
        <v>483</v>
      </c>
      <c r="C1964">
        <v>29875488</v>
      </c>
      <c r="D1964" t="s">
        <v>467</v>
      </c>
      <c r="E1964" t="s">
        <v>468</v>
      </c>
      <c r="F1964" t="s">
        <v>469</v>
      </c>
      <c r="G1964">
        <v>0.99383623753155403</v>
      </c>
      <c r="H1964">
        <v>1</v>
      </c>
      <c r="I1964">
        <v>0.214</v>
      </c>
      <c r="J1964">
        <v>0.56999999999999995</v>
      </c>
      <c r="K1964" t="s">
        <v>306</v>
      </c>
      <c r="L1964" s="31">
        <v>1.9999999999999999E-88</v>
      </c>
    </row>
    <row r="1965" spans="1:12" x14ac:dyDescent="0.3">
      <c r="A1965" t="s">
        <v>81</v>
      </c>
      <c r="B1965" t="s">
        <v>484</v>
      </c>
      <c r="C1965">
        <v>29875488</v>
      </c>
      <c r="D1965" t="s">
        <v>467</v>
      </c>
      <c r="E1965" t="s">
        <v>468</v>
      </c>
      <c r="F1965" t="s">
        <v>469</v>
      </c>
      <c r="G1965">
        <v>0.99383623753155403</v>
      </c>
      <c r="H1965">
        <v>1</v>
      </c>
      <c r="I1965">
        <v>0.214</v>
      </c>
      <c r="J1965">
        <v>0.22</v>
      </c>
      <c r="K1965">
        <f>-0.16--0.28</f>
        <v>0.12000000000000002</v>
      </c>
      <c r="L1965" s="31">
        <v>2.0000000000000001E-13</v>
      </c>
    </row>
    <row r="1966" spans="1:12" x14ac:dyDescent="0.3">
      <c r="A1966" t="s">
        <v>81</v>
      </c>
      <c r="B1966" t="s">
        <v>485</v>
      </c>
      <c r="C1966">
        <v>29875488</v>
      </c>
      <c r="D1966" t="s">
        <v>467</v>
      </c>
      <c r="E1966" t="s">
        <v>468</v>
      </c>
      <c r="F1966" t="s">
        <v>469</v>
      </c>
      <c r="G1966">
        <v>0.99383623753155403</v>
      </c>
      <c r="H1966">
        <v>1</v>
      </c>
      <c r="I1966">
        <v>0.214</v>
      </c>
      <c r="J1966">
        <v>0.46</v>
      </c>
      <c r="K1966" t="s">
        <v>241</v>
      </c>
      <c r="L1966" s="31">
        <v>5.9999999999999998E-56</v>
      </c>
    </row>
    <row r="1967" spans="1:12" x14ac:dyDescent="0.3">
      <c r="A1967" t="s">
        <v>81</v>
      </c>
      <c r="B1967" t="s">
        <v>486</v>
      </c>
      <c r="C1967">
        <v>29875488</v>
      </c>
      <c r="D1967" t="s">
        <v>467</v>
      </c>
      <c r="E1967" t="s">
        <v>468</v>
      </c>
      <c r="F1967" t="s">
        <v>469</v>
      </c>
      <c r="G1967">
        <v>0.99383623753155403</v>
      </c>
      <c r="H1967">
        <v>1</v>
      </c>
      <c r="I1967">
        <v>0.214</v>
      </c>
      <c r="J1967">
        <v>0.46</v>
      </c>
      <c r="K1967" t="s">
        <v>241</v>
      </c>
      <c r="L1967" s="31">
        <v>2.0000000000000001E-56</v>
      </c>
    </row>
    <row r="1968" spans="1:12" x14ac:dyDescent="0.3">
      <c r="A1968" t="s">
        <v>81</v>
      </c>
      <c r="B1968" t="s">
        <v>487</v>
      </c>
      <c r="C1968">
        <v>29875488</v>
      </c>
      <c r="D1968" t="s">
        <v>467</v>
      </c>
      <c r="E1968" t="s">
        <v>468</v>
      </c>
      <c r="F1968" t="s">
        <v>469</v>
      </c>
      <c r="G1968">
        <v>0.99383623753155403</v>
      </c>
      <c r="H1968">
        <v>1</v>
      </c>
      <c r="I1968">
        <v>0.214</v>
      </c>
      <c r="J1968">
        <v>0.56999999999999995</v>
      </c>
      <c r="K1968" t="s">
        <v>306</v>
      </c>
      <c r="L1968" s="31">
        <v>3.0000000000000002E-90</v>
      </c>
    </row>
    <row r="1969" spans="1:12" x14ac:dyDescent="0.3">
      <c r="A1969" t="s">
        <v>81</v>
      </c>
      <c r="B1969" t="s">
        <v>488</v>
      </c>
      <c r="C1969">
        <v>29875488</v>
      </c>
      <c r="D1969" t="s">
        <v>467</v>
      </c>
      <c r="E1969" t="s">
        <v>468</v>
      </c>
      <c r="F1969" t="s">
        <v>469</v>
      </c>
      <c r="G1969">
        <v>0.99383623753155403</v>
      </c>
      <c r="H1969">
        <v>1</v>
      </c>
      <c r="I1969">
        <v>0.214</v>
      </c>
      <c r="J1969">
        <v>0.21</v>
      </c>
      <c r="K1969" t="s">
        <v>218</v>
      </c>
      <c r="L1969" s="31">
        <v>3.0000000000000001E-12</v>
      </c>
    </row>
    <row r="1970" spans="1:12" x14ac:dyDescent="0.3">
      <c r="A1970" t="s">
        <v>81</v>
      </c>
      <c r="B1970" t="s">
        <v>489</v>
      </c>
      <c r="C1970">
        <v>29875488</v>
      </c>
      <c r="D1970" t="s">
        <v>467</v>
      </c>
      <c r="E1970" t="s">
        <v>468</v>
      </c>
      <c r="F1970" t="s">
        <v>469</v>
      </c>
      <c r="G1970">
        <v>0.99383623753155403</v>
      </c>
      <c r="H1970">
        <v>1</v>
      </c>
      <c r="I1970">
        <v>0.214</v>
      </c>
      <c r="J1970">
        <v>0.39</v>
      </c>
      <c r="K1970" t="s">
        <v>165</v>
      </c>
      <c r="L1970" s="31">
        <v>4.9999999999999996E-40</v>
      </c>
    </row>
    <row r="1971" spans="1:12" x14ac:dyDescent="0.3">
      <c r="A1971" t="s">
        <v>81</v>
      </c>
      <c r="B1971" t="s">
        <v>490</v>
      </c>
      <c r="C1971">
        <v>29875488</v>
      </c>
      <c r="D1971" t="s">
        <v>467</v>
      </c>
      <c r="E1971" t="s">
        <v>468</v>
      </c>
      <c r="F1971" t="s">
        <v>469</v>
      </c>
      <c r="G1971">
        <v>0.99383623753155403</v>
      </c>
      <c r="H1971">
        <v>1</v>
      </c>
      <c r="I1971">
        <v>0.214</v>
      </c>
      <c r="J1971">
        <v>0.37</v>
      </c>
      <c r="K1971" t="s">
        <v>265</v>
      </c>
      <c r="L1971" s="31">
        <v>5E-36</v>
      </c>
    </row>
    <row r="1972" spans="1:12" x14ac:dyDescent="0.3">
      <c r="A1972" t="s">
        <v>81</v>
      </c>
      <c r="B1972" t="s">
        <v>491</v>
      </c>
      <c r="C1972">
        <v>29875488</v>
      </c>
      <c r="D1972" t="s">
        <v>467</v>
      </c>
      <c r="E1972" t="s">
        <v>468</v>
      </c>
      <c r="F1972" t="s">
        <v>469</v>
      </c>
      <c r="G1972">
        <v>0.99383623753155403</v>
      </c>
      <c r="H1972">
        <v>1</v>
      </c>
      <c r="I1972">
        <v>0.214</v>
      </c>
      <c r="J1972">
        <v>0.33</v>
      </c>
      <c r="K1972" t="s">
        <v>281</v>
      </c>
      <c r="L1972" s="31">
        <v>9.9999999999999994E-30</v>
      </c>
    </row>
    <row r="1973" spans="1:12" x14ac:dyDescent="0.3">
      <c r="A1973" t="s">
        <v>81</v>
      </c>
      <c r="B1973" t="s">
        <v>492</v>
      </c>
      <c r="C1973">
        <v>29875488</v>
      </c>
      <c r="D1973" t="s">
        <v>467</v>
      </c>
      <c r="E1973" t="s">
        <v>468</v>
      </c>
      <c r="F1973" t="s">
        <v>469</v>
      </c>
      <c r="G1973">
        <v>0.99383623753155403</v>
      </c>
      <c r="H1973">
        <v>1</v>
      </c>
      <c r="I1973">
        <v>0.214</v>
      </c>
      <c r="J1973">
        <v>0.24</v>
      </c>
      <c r="K1973">
        <f>-0.18--0.3</f>
        <v>0.12</v>
      </c>
      <c r="L1973" s="31">
        <v>5.0000000000000004E-16</v>
      </c>
    </row>
    <row r="1974" spans="1:12" x14ac:dyDescent="0.3">
      <c r="A1974" t="s">
        <v>81</v>
      </c>
      <c r="B1974" t="s">
        <v>493</v>
      </c>
      <c r="C1974">
        <v>29875488</v>
      </c>
      <c r="D1974" t="s">
        <v>467</v>
      </c>
      <c r="E1974" t="s">
        <v>468</v>
      </c>
      <c r="F1974" t="s">
        <v>469</v>
      </c>
      <c r="G1974">
        <v>0.99383623753155403</v>
      </c>
      <c r="H1974">
        <v>1</v>
      </c>
      <c r="I1974">
        <v>0.214</v>
      </c>
      <c r="J1974">
        <v>0.48</v>
      </c>
      <c r="K1974" t="s">
        <v>273</v>
      </c>
      <c r="L1974" s="31">
        <v>8.0000000000000003E-62</v>
      </c>
    </row>
    <row r="1975" spans="1:12" x14ac:dyDescent="0.3">
      <c r="A1975" t="s">
        <v>81</v>
      </c>
      <c r="B1975" t="s">
        <v>494</v>
      </c>
      <c r="C1975">
        <v>29875488</v>
      </c>
      <c r="D1975" t="s">
        <v>467</v>
      </c>
      <c r="E1975" t="s">
        <v>468</v>
      </c>
      <c r="F1975" t="s">
        <v>469</v>
      </c>
      <c r="G1975">
        <v>0.99383623753155403</v>
      </c>
      <c r="H1975">
        <v>1</v>
      </c>
      <c r="I1975">
        <v>0.214</v>
      </c>
      <c r="J1975">
        <v>0.43</v>
      </c>
      <c r="K1975" t="s">
        <v>228</v>
      </c>
      <c r="L1975" s="31">
        <v>4.9999999999999997E-50</v>
      </c>
    </row>
    <row r="1976" spans="1:12" x14ac:dyDescent="0.3">
      <c r="A1976" t="s">
        <v>81</v>
      </c>
      <c r="B1976" t="s">
        <v>495</v>
      </c>
      <c r="C1976">
        <v>29875488</v>
      </c>
      <c r="D1976" t="s">
        <v>467</v>
      </c>
      <c r="E1976" t="s">
        <v>468</v>
      </c>
      <c r="F1976" t="s">
        <v>469</v>
      </c>
      <c r="G1976">
        <v>0.99383623753155403</v>
      </c>
      <c r="H1976">
        <v>1</v>
      </c>
      <c r="I1976">
        <v>0.214</v>
      </c>
      <c r="J1976">
        <v>0.66</v>
      </c>
      <c r="K1976" t="s">
        <v>295</v>
      </c>
      <c r="L1976" s="31">
        <v>5.0000000000000003E-123</v>
      </c>
    </row>
    <row r="1977" spans="1:12" x14ac:dyDescent="0.3">
      <c r="A1977" t="s">
        <v>81</v>
      </c>
      <c r="B1977" t="s">
        <v>496</v>
      </c>
      <c r="C1977">
        <v>29875488</v>
      </c>
      <c r="D1977" t="s">
        <v>467</v>
      </c>
      <c r="E1977" t="s">
        <v>468</v>
      </c>
      <c r="F1977" t="s">
        <v>469</v>
      </c>
      <c r="G1977">
        <v>0.99383623753155403</v>
      </c>
      <c r="H1977">
        <v>1</v>
      </c>
      <c r="I1977">
        <v>0.214</v>
      </c>
      <c r="J1977">
        <v>0.3</v>
      </c>
      <c r="K1977" t="s">
        <v>285</v>
      </c>
      <c r="L1977" s="31">
        <v>7.9999999999999994E-24</v>
      </c>
    </row>
    <row r="1978" spans="1:12" x14ac:dyDescent="0.3">
      <c r="A1978" t="s">
        <v>81</v>
      </c>
      <c r="B1978" t="s">
        <v>497</v>
      </c>
      <c r="C1978">
        <v>29875488</v>
      </c>
      <c r="D1978" t="s">
        <v>467</v>
      </c>
      <c r="E1978" t="s">
        <v>468</v>
      </c>
      <c r="F1978" t="s">
        <v>469</v>
      </c>
      <c r="G1978">
        <v>0.99383623753155403</v>
      </c>
      <c r="H1978">
        <v>1</v>
      </c>
      <c r="I1978">
        <v>0.214</v>
      </c>
      <c r="J1978">
        <v>0.74</v>
      </c>
      <c r="K1978" t="s">
        <v>498</v>
      </c>
      <c r="L1978" s="31">
        <v>3.9999999999999998E-162</v>
      </c>
    </row>
    <row r="1979" spans="1:12" x14ac:dyDescent="0.3">
      <c r="A1979" t="s">
        <v>81</v>
      </c>
      <c r="B1979" t="s">
        <v>499</v>
      </c>
      <c r="C1979">
        <v>29875488</v>
      </c>
      <c r="D1979" t="s">
        <v>467</v>
      </c>
      <c r="E1979" t="s">
        <v>468</v>
      </c>
      <c r="F1979" t="s">
        <v>469</v>
      </c>
      <c r="G1979">
        <v>0.99383623753155403</v>
      </c>
      <c r="H1979">
        <v>1</v>
      </c>
      <c r="I1979">
        <v>0.214</v>
      </c>
      <c r="J1979">
        <v>0.59</v>
      </c>
      <c r="K1979" t="s">
        <v>382</v>
      </c>
      <c r="L1979" s="31">
        <v>1.9999999999999999E-98</v>
      </c>
    </row>
    <row r="1980" spans="1:12" x14ac:dyDescent="0.3">
      <c r="A1980" t="s">
        <v>81</v>
      </c>
      <c r="B1980" t="s">
        <v>500</v>
      </c>
      <c r="C1980">
        <v>29875488</v>
      </c>
      <c r="D1980" t="s">
        <v>467</v>
      </c>
      <c r="E1980" t="s">
        <v>468</v>
      </c>
      <c r="F1980" t="s">
        <v>469</v>
      </c>
      <c r="G1980">
        <v>0.99383623753155403</v>
      </c>
      <c r="H1980">
        <v>1</v>
      </c>
      <c r="I1980">
        <v>0.214</v>
      </c>
      <c r="J1980">
        <v>0.52</v>
      </c>
      <c r="K1980" t="s">
        <v>173</v>
      </c>
      <c r="L1980" s="31">
        <v>1.9999999999999999E-72</v>
      </c>
    </row>
    <row r="1981" spans="1:12" x14ac:dyDescent="0.3">
      <c r="A1981" t="s">
        <v>81</v>
      </c>
      <c r="B1981" t="s">
        <v>501</v>
      </c>
      <c r="C1981">
        <v>29875488</v>
      </c>
      <c r="D1981" t="s">
        <v>467</v>
      </c>
      <c r="E1981" t="s">
        <v>468</v>
      </c>
      <c r="F1981" t="s">
        <v>469</v>
      </c>
      <c r="G1981">
        <v>0.99383623753155403</v>
      </c>
      <c r="H1981">
        <v>1</v>
      </c>
      <c r="I1981">
        <v>0.214</v>
      </c>
      <c r="J1981">
        <v>0.34</v>
      </c>
      <c r="K1981" t="s">
        <v>255</v>
      </c>
      <c r="L1981" s="31">
        <v>2.9999999999999998E-31</v>
      </c>
    </row>
    <row r="1982" spans="1:12" x14ac:dyDescent="0.3">
      <c r="A1982" t="s">
        <v>81</v>
      </c>
      <c r="B1982" t="s">
        <v>502</v>
      </c>
      <c r="C1982">
        <v>29875488</v>
      </c>
      <c r="D1982" t="s">
        <v>467</v>
      </c>
      <c r="E1982" t="s">
        <v>468</v>
      </c>
      <c r="F1982" t="s">
        <v>469</v>
      </c>
      <c r="G1982">
        <v>0.99383623753155403</v>
      </c>
      <c r="H1982">
        <v>1</v>
      </c>
      <c r="I1982">
        <v>0.214</v>
      </c>
      <c r="J1982">
        <v>0.7</v>
      </c>
      <c r="K1982" t="s">
        <v>349</v>
      </c>
      <c r="L1982" s="31">
        <v>9.9999999999999998E-141</v>
      </c>
    </row>
    <row r="1983" spans="1:12" x14ac:dyDescent="0.3">
      <c r="A1983" t="s">
        <v>81</v>
      </c>
      <c r="B1983" t="s">
        <v>503</v>
      </c>
      <c r="C1983">
        <v>29875488</v>
      </c>
      <c r="D1983" t="s">
        <v>467</v>
      </c>
      <c r="E1983" t="s">
        <v>468</v>
      </c>
      <c r="F1983" t="s">
        <v>469</v>
      </c>
      <c r="G1983">
        <v>0.99383623753155403</v>
      </c>
      <c r="H1983">
        <v>1</v>
      </c>
      <c r="I1983">
        <v>0.214</v>
      </c>
      <c r="J1983">
        <v>0.21</v>
      </c>
      <c r="K1983">
        <f>-0.15--0.27</f>
        <v>0.12000000000000002</v>
      </c>
      <c r="L1983" s="31">
        <v>7.0000000000000005E-13</v>
      </c>
    </row>
    <row r="1984" spans="1:12" x14ac:dyDescent="0.3">
      <c r="A1984" t="s">
        <v>81</v>
      </c>
      <c r="B1984" t="s">
        <v>504</v>
      </c>
      <c r="C1984">
        <v>29875488</v>
      </c>
      <c r="D1984" t="s">
        <v>467</v>
      </c>
      <c r="E1984" t="s">
        <v>468</v>
      </c>
      <c r="F1984" t="s">
        <v>469</v>
      </c>
      <c r="G1984">
        <v>0.99383623753155403</v>
      </c>
      <c r="H1984">
        <v>1</v>
      </c>
      <c r="I1984">
        <v>0.214</v>
      </c>
      <c r="J1984">
        <v>0.21</v>
      </c>
      <c r="K1984" t="s">
        <v>218</v>
      </c>
      <c r="L1984" s="31">
        <v>6.0000000000000003E-12</v>
      </c>
    </row>
    <row r="1985" spans="1:12" x14ac:dyDescent="0.3">
      <c r="A1985" t="s">
        <v>81</v>
      </c>
      <c r="B1985" t="s">
        <v>505</v>
      </c>
      <c r="C1985">
        <v>29875488</v>
      </c>
      <c r="D1985" t="s">
        <v>467</v>
      </c>
      <c r="E1985" t="s">
        <v>468</v>
      </c>
      <c r="F1985" t="s">
        <v>469</v>
      </c>
      <c r="G1985">
        <v>0.99383623753155403</v>
      </c>
      <c r="H1985">
        <v>1</v>
      </c>
      <c r="I1985">
        <v>0.214</v>
      </c>
      <c r="J1985">
        <v>0.66</v>
      </c>
      <c r="K1985" t="s">
        <v>295</v>
      </c>
      <c r="L1985" s="31">
        <v>1.9999999999999999E-126</v>
      </c>
    </row>
    <row r="1986" spans="1:12" x14ac:dyDescent="0.3">
      <c r="A1986" t="s">
        <v>81</v>
      </c>
      <c r="B1986" t="s">
        <v>506</v>
      </c>
      <c r="C1986">
        <v>29875488</v>
      </c>
      <c r="D1986" t="s">
        <v>467</v>
      </c>
      <c r="E1986" t="s">
        <v>468</v>
      </c>
      <c r="F1986" t="s">
        <v>469</v>
      </c>
      <c r="G1986">
        <v>0.99383623753155403</v>
      </c>
      <c r="H1986">
        <v>1</v>
      </c>
      <c r="I1986">
        <v>0.214</v>
      </c>
      <c r="J1986">
        <v>0.61</v>
      </c>
      <c r="K1986" t="s">
        <v>236</v>
      </c>
      <c r="L1986" s="31">
        <v>9.9999999999999996E-104</v>
      </c>
    </row>
    <row r="1987" spans="1:12" x14ac:dyDescent="0.3">
      <c r="A1987" t="s">
        <v>81</v>
      </c>
      <c r="B1987" t="s">
        <v>507</v>
      </c>
      <c r="C1987">
        <v>29875488</v>
      </c>
      <c r="D1987" t="s">
        <v>467</v>
      </c>
      <c r="E1987" t="s">
        <v>468</v>
      </c>
      <c r="F1987" t="s">
        <v>469</v>
      </c>
      <c r="G1987">
        <v>0.99383623753155403</v>
      </c>
      <c r="H1987">
        <v>1</v>
      </c>
      <c r="I1987">
        <v>0.214</v>
      </c>
      <c r="J1987">
        <v>0.41</v>
      </c>
      <c r="K1987" t="s">
        <v>175</v>
      </c>
      <c r="L1987" s="31">
        <v>1.0000000000000001E-43</v>
      </c>
    </row>
    <row r="1988" spans="1:12" x14ac:dyDescent="0.3">
      <c r="A1988" t="s">
        <v>81</v>
      </c>
      <c r="B1988" t="s">
        <v>508</v>
      </c>
      <c r="C1988">
        <v>29875488</v>
      </c>
      <c r="D1988" t="s">
        <v>467</v>
      </c>
      <c r="E1988" t="s">
        <v>468</v>
      </c>
      <c r="F1988" t="s">
        <v>469</v>
      </c>
      <c r="G1988">
        <v>0.99383623753155403</v>
      </c>
      <c r="H1988">
        <v>1</v>
      </c>
      <c r="I1988">
        <v>0.214</v>
      </c>
      <c r="J1988">
        <v>0.49</v>
      </c>
      <c r="K1988" t="s">
        <v>297</v>
      </c>
      <c r="L1988" s="31">
        <v>2.0000000000000001E-63</v>
      </c>
    </row>
    <row r="1989" spans="1:12" x14ac:dyDescent="0.3">
      <c r="A1989" t="s">
        <v>81</v>
      </c>
      <c r="B1989" t="s">
        <v>509</v>
      </c>
      <c r="C1989">
        <v>29875488</v>
      </c>
      <c r="D1989" t="s">
        <v>467</v>
      </c>
      <c r="E1989" t="s">
        <v>468</v>
      </c>
      <c r="F1989" t="s">
        <v>469</v>
      </c>
      <c r="G1989">
        <v>0.99383623753155403</v>
      </c>
      <c r="H1989">
        <v>1</v>
      </c>
      <c r="I1989">
        <v>0.214</v>
      </c>
      <c r="J1989">
        <v>0.38</v>
      </c>
      <c r="K1989" t="s">
        <v>239</v>
      </c>
      <c r="L1989" s="31">
        <v>7.9999999999999994E-39</v>
      </c>
    </row>
    <row r="1990" spans="1:12" x14ac:dyDescent="0.3">
      <c r="A1990" t="s">
        <v>81</v>
      </c>
      <c r="B1990" t="s">
        <v>510</v>
      </c>
      <c r="C1990">
        <v>29875488</v>
      </c>
      <c r="D1990" t="s">
        <v>467</v>
      </c>
      <c r="E1990" t="s">
        <v>468</v>
      </c>
      <c r="F1990" t="s">
        <v>469</v>
      </c>
      <c r="G1990">
        <v>0.99383623753155403</v>
      </c>
      <c r="H1990">
        <v>1</v>
      </c>
      <c r="I1990">
        <v>0.214</v>
      </c>
      <c r="J1990">
        <v>0.44</v>
      </c>
      <c r="K1990" t="s">
        <v>358</v>
      </c>
      <c r="L1990" s="31">
        <v>7.0000000000000001E-52</v>
      </c>
    </row>
    <row r="1991" spans="1:12" x14ac:dyDescent="0.3">
      <c r="A1991" t="s">
        <v>81</v>
      </c>
      <c r="B1991" t="s">
        <v>511</v>
      </c>
      <c r="C1991">
        <v>29875488</v>
      </c>
      <c r="D1991" t="s">
        <v>467</v>
      </c>
      <c r="E1991" t="s">
        <v>468</v>
      </c>
      <c r="F1991" t="s">
        <v>469</v>
      </c>
      <c r="G1991">
        <v>0.99383623753155403</v>
      </c>
      <c r="H1991">
        <v>1</v>
      </c>
      <c r="I1991">
        <v>0.214</v>
      </c>
      <c r="J1991">
        <v>0.7</v>
      </c>
      <c r="K1991" t="s">
        <v>349</v>
      </c>
      <c r="L1991" s="31">
        <v>9.0000000000000004E-142</v>
      </c>
    </row>
    <row r="1992" spans="1:12" x14ac:dyDescent="0.3">
      <c r="A1992" t="s">
        <v>81</v>
      </c>
      <c r="B1992" t="s">
        <v>512</v>
      </c>
      <c r="C1992">
        <v>29875488</v>
      </c>
      <c r="D1992" t="s">
        <v>467</v>
      </c>
      <c r="E1992" t="s">
        <v>468</v>
      </c>
      <c r="F1992" t="s">
        <v>469</v>
      </c>
      <c r="G1992">
        <v>0.99383623753155403</v>
      </c>
      <c r="H1992">
        <v>1</v>
      </c>
      <c r="I1992">
        <v>0.214</v>
      </c>
      <c r="J1992">
        <v>0.62</v>
      </c>
      <c r="K1992" t="s">
        <v>397</v>
      </c>
      <c r="L1992" s="31">
        <v>2.0000000000000001E-108</v>
      </c>
    </row>
    <row r="1993" spans="1:12" x14ac:dyDescent="0.3">
      <c r="A1993" t="s">
        <v>81</v>
      </c>
      <c r="B1993" t="s">
        <v>513</v>
      </c>
      <c r="C1993">
        <v>29875488</v>
      </c>
      <c r="D1993" t="s">
        <v>467</v>
      </c>
      <c r="E1993" t="s">
        <v>468</v>
      </c>
      <c r="F1993" t="s">
        <v>469</v>
      </c>
      <c r="G1993">
        <v>0.99383623753155403</v>
      </c>
      <c r="H1993">
        <v>1</v>
      </c>
      <c r="I1993">
        <v>0.214</v>
      </c>
      <c r="J1993">
        <v>0.51</v>
      </c>
      <c r="K1993" t="s">
        <v>333</v>
      </c>
      <c r="L1993" s="31">
        <v>1.9999999999999998E-71</v>
      </c>
    </row>
    <row r="1994" spans="1:12" x14ac:dyDescent="0.3">
      <c r="A1994" t="s">
        <v>81</v>
      </c>
      <c r="B1994" t="s">
        <v>514</v>
      </c>
      <c r="C1994">
        <v>33414548</v>
      </c>
      <c r="D1994" t="s">
        <v>467</v>
      </c>
      <c r="E1994" t="s">
        <v>468</v>
      </c>
      <c r="F1994" t="s">
        <v>469</v>
      </c>
      <c r="G1994">
        <v>0.99383623753155403</v>
      </c>
      <c r="H1994">
        <v>1</v>
      </c>
      <c r="I1994">
        <v>0.21479999999999999</v>
      </c>
      <c r="J1994">
        <v>14.659000000000001</v>
      </c>
      <c r="K1994" t="s">
        <v>187</v>
      </c>
      <c r="L1994" s="31">
        <v>9.9999999999999997E-49</v>
      </c>
    </row>
    <row r="1995" spans="1:12" x14ac:dyDescent="0.3">
      <c r="A1995" t="s">
        <v>81</v>
      </c>
      <c r="B1995" t="s">
        <v>515</v>
      </c>
      <c r="C1995">
        <v>37596262</v>
      </c>
      <c r="D1995" t="s">
        <v>467</v>
      </c>
      <c r="E1995" t="s">
        <v>468</v>
      </c>
      <c r="F1995" t="s">
        <v>469</v>
      </c>
      <c r="G1995">
        <v>0.99383623753155403</v>
      </c>
      <c r="H1995">
        <v>1</v>
      </c>
      <c r="I1995">
        <v>0.2114</v>
      </c>
      <c r="J1995">
        <v>0.158772</v>
      </c>
      <c r="K1995" t="s">
        <v>516</v>
      </c>
      <c r="L1995" s="31">
        <v>2.9999999999999999E-75</v>
      </c>
    </row>
    <row r="1996" spans="1:12" x14ac:dyDescent="0.3">
      <c r="A1996" t="s">
        <v>81</v>
      </c>
      <c r="B1996" t="s">
        <v>517</v>
      </c>
      <c r="C1996">
        <v>32888494</v>
      </c>
      <c r="D1996" t="s">
        <v>81</v>
      </c>
      <c r="E1996" t="s">
        <v>518</v>
      </c>
      <c r="F1996" t="s">
        <v>519</v>
      </c>
      <c r="G1996">
        <v>1</v>
      </c>
      <c r="H1996">
        <v>1</v>
      </c>
      <c r="I1996">
        <v>0.211202</v>
      </c>
      <c r="J1996">
        <v>7.8541239999999998E-2</v>
      </c>
      <c r="K1996" t="s">
        <v>520</v>
      </c>
      <c r="L1996" s="31">
        <v>2.9999999999999998E-183</v>
      </c>
    </row>
    <row r="1997" spans="1:12" x14ac:dyDescent="0.3">
      <c r="A1997" t="s">
        <v>81</v>
      </c>
      <c r="B1997" t="s">
        <v>462</v>
      </c>
      <c r="C1997">
        <v>32888494</v>
      </c>
      <c r="D1997" t="s">
        <v>81</v>
      </c>
      <c r="E1997" t="s">
        <v>518</v>
      </c>
      <c r="F1997" t="s">
        <v>519</v>
      </c>
      <c r="G1997">
        <v>1</v>
      </c>
      <c r="H1997">
        <v>1</v>
      </c>
      <c r="I1997">
        <v>0.211228</v>
      </c>
      <c r="J1997">
        <v>7.3748980000000006E-2</v>
      </c>
      <c r="K1997" t="s">
        <v>521</v>
      </c>
      <c r="L1997" s="31">
        <v>1.9999999999999999E-162</v>
      </c>
    </row>
    <row r="1998" spans="1:12" x14ac:dyDescent="0.3">
      <c r="A1998" t="s">
        <v>81</v>
      </c>
      <c r="B1998" t="s">
        <v>522</v>
      </c>
      <c r="C1998">
        <v>27863252</v>
      </c>
      <c r="D1998" t="s">
        <v>81</v>
      </c>
      <c r="E1998" t="s">
        <v>518</v>
      </c>
      <c r="F1998" t="s">
        <v>519</v>
      </c>
      <c r="G1998">
        <v>1</v>
      </c>
      <c r="H1998">
        <v>1</v>
      </c>
      <c r="I1998">
        <v>0.21060000000000001</v>
      </c>
      <c r="J1998">
        <v>7.251879E-2</v>
      </c>
      <c r="K1998" t="s">
        <v>523</v>
      </c>
      <c r="L1998" s="31">
        <v>2.0000000000000001E-61</v>
      </c>
    </row>
    <row r="1999" spans="1:12" x14ac:dyDescent="0.3">
      <c r="A1999" t="s">
        <v>81</v>
      </c>
      <c r="B1999" t="s">
        <v>517</v>
      </c>
      <c r="C1999">
        <v>27863252</v>
      </c>
      <c r="D1999" t="s">
        <v>81</v>
      </c>
      <c r="E1999" t="s">
        <v>518</v>
      </c>
      <c r="F1999" t="s">
        <v>519</v>
      </c>
      <c r="G1999">
        <v>1</v>
      </c>
      <c r="H1999">
        <v>1</v>
      </c>
      <c r="I1999">
        <v>0.21060000000000001</v>
      </c>
      <c r="J1999">
        <v>8.2878489999999999E-2</v>
      </c>
      <c r="K1999" t="s">
        <v>524</v>
      </c>
      <c r="L1999" s="31">
        <v>5E-80</v>
      </c>
    </row>
    <row r="2000" spans="1:12" x14ac:dyDescent="0.3">
      <c r="A2000" t="s">
        <v>81</v>
      </c>
      <c r="B2000" t="s">
        <v>525</v>
      </c>
      <c r="C2000">
        <v>33067605</v>
      </c>
      <c r="D2000" t="s">
        <v>81</v>
      </c>
      <c r="E2000" t="s">
        <v>518</v>
      </c>
      <c r="F2000" t="s">
        <v>519</v>
      </c>
      <c r="G2000">
        <v>1</v>
      </c>
      <c r="H2000">
        <v>1</v>
      </c>
      <c r="I2000">
        <v>0.21</v>
      </c>
      <c r="J2000">
        <v>8.4900000000000003E-2</v>
      </c>
      <c r="K2000" t="s">
        <v>159</v>
      </c>
      <c r="L2000" s="31">
        <v>9.9999999999999998E-20</v>
      </c>
    </row>
    <row r="2001" spans="1:12" x14ac:dyDescent="0.3">
      <c r="A2001" t="s">
        <v>81</v>
      </c>
      <c r="B2001" t="s">
        <v>526</v>
      </c>
      <c r="C2001">
        <v>34469753</v>
      </c>
      <c r="D2001" t="s">
        <v>81</v>
      </c>
      <c r="E2001" t="s">
        <v>518</v>
      </c>
      <c r="F2001" t="s">
        <v>519</v>
      </c>
      <c r="G2001">
        <v>1</v>
      </c>
      <c r="H2001">
        <v>1</v>
      </c>
      <c r="I2001">
        <v>0.78900000000000003</v>
      </c>
      <c r="J2001" t="s">
        <v>159</v>
      </c>
      <c r="K2001" t="s">
        <v>159</v>
      </c>
      <c r="L2001" s="31">
        <v>4.0000000000000003E-63</v>
      </c>
    </row>
    <row r="2002" spans="1:12" x14ac:dyDescent="0.3">
      <c r="A2002" t="s">
        <v>81</v>
      </c>
      <c r="B2002" t="s">
        <v>526</v>
      </c>
      <c r="C2002">
        <v>34469753</v>
      </c>
      <c r="D2002" t="s">
        <v>81</v>
      </c>
      <c r="E2002" t="s">
        <v>518</v>
      </c>
      <c r="F2002" t="s">
        <v>519</v>
      </c>
      <c r="G2002">
        <v>1</v>
      </c>
      <c r="H2002">
        <v>1</v>
      </c>
      <c r="I2002" t="s">
        <v>463</v>
      </c>
      <c r="J2002" t="s">
        <v>159</v>
      </c>
      <c r="K2002" t="s">
        <v>159</v>
      </c>
      <c r="L2002" s="31">
        <v>4.9999999999999998E-8</v>
      </c>
    </row>
    <row r="2003" spans="1:12" x14ac:dyDescent="0.3">
      <c r="A2003" t="s">
        <v>81</v>
      </c>
      <c r="B2003" t="s">
        <v>527</v>
      </c>
      <c r="C2003">
        <v>29875488</v>
      </c>
      <c r="D2003" t="s">
        <v>81</v>
      </c>
      <c r="E2003" t="s">
        <v>518</v>
      </c>
      <c r="F2003" t="s">
        <v>519</v>
      </c>
      <c r="G2003">
        <v>1</v>
      </c>
      <c r="H2003">
        <v>1</v>
      </c>
      <c r="I2003">
        <v>0.21299999999999999</v>
      </c>
      <c r="J2003">
        <v>0.37</v>
      </c>
      <c r="K2003" t="s">
        <v>265</v>
      </c>
      <c r="L2003" s="31">
        <v>5E-36</v>
      </c>
    </row>
    <row r="2004" spans="1:12" x14ac:dyDescent="0.3">
      <c r="A2004" t="s">
        <v>81</v>
      </c>
      <c r="B2004" t="s">
        <v>528</v>
      </c>
      <c r="C2004">
        <v>29875488</v>
      </c>
      <c r="D2004" t="s">
        <v>81</v>
      </c>
      <c r="E2004" t="s">
        <v>518</v>
      </c>
      <c r="F2004" t="s">
        <v>519</v>
      </c>
      <c r="G2004">
        <v>1</v>
      </c>
      <c r="H2004">
        <v>1</v>
      </c>
      <c r="I2004">
        <v>0.21299999999999999</v>
      </c>
      <c r="J2004">
        <v>0.65</v>
      </c>
      <c r="K2004" t="s">
        <v>364</v>
      </c>
      <c r="L2004" s="31">
        <v>9.9999999999999998E-122</v>
      </c>
    </row>
    <row r="2005" spans="1:12" x14ac:dyDescent="0.3">
      <c r="A2005" t="s">
        <v>81</v>
      </c>
      <c r="B2005" t="s">
        <v>529</v>
      </c>
      <c r="C2005">
        <v>29875488</v>
      </c>
      <c r="D2005" t="s">
        <v>81</v>
      </c>
      <c r="E2005" t="s">
        <v>518</v>
      </c>
      <c r="F2005" t="s">
        <v>519</v>
      </c>
      <c r="G2005">
        <v>1</v>
      </c>
      <c r="H2005">
        <v>1</v>
      </c>
      <c r="I2005">
        <v>0.21299999999999999</v>
      </c>
      <c r="J2005">
        <v>0.63</v>
      </c>
      <c r="K2005" t="s">
        <v>342</v>
      </c>
      <c r="L2005" s="31">
        <v>8.9999999999999999E-111</v>
      </c>
    </row>
    <row r="2006" spans="1:12" x14ac:dyDescent="0.3">
      <c r="A2006" t="s">
        <v>81</v>
      </c>
      <c r="B2006" t="s">
        <v>530</v>
      </c>
      <c r="C2006">
        <v>29875488</v>
      </c>
      <c r="D2006" t="s">
        <v>81</v>
      </c>
      <c r="E2006" t="s">
        <v>518</v>
      </c>
      <c r="F2006" t="s">
        <v>519</v>
      </c>
      <c r="G2006">
        <v>1</v>
      </c>
      <c r="H2006">
        <v>1</v>
      </c>
      <c r="I2006">
        <v>0.21299999999999999</v>
      </c>
      <c r="J2006">
        <v>0.34</v>
      </c>
      <c r="K2006" t="s">
        <v>255</v>
      </c>
      <c r="L2006" s="31">
        <v>1.0000000000000001E-31</v>
      </c>
    </row>
    <row r="2007" spans="1:12" x14ac:dyDescent="0.3">
      <c r="A2007" t="s">
        <v>81</v>
      </c>
      <c r="B2007" t="s">
        <v>531</v>
      </c>
      <c r="C2007">
        <v>29875488</v>
      </c>
      <c r="D2007" t="s">
        <v>81</v>
      </c>
      <c r="E2007" t="s">
        <v>518</v>
      </c>
      <c r="F2007" t="s">
        <v>519</v>
      </c>
      <c r="G2007">
        <v>1</v>
      </c>
      <c r="H2007">
        <v>1</v>
      </c>
      <c r="I2007">
        <v>0.21299999999999999</v>
      </c>
      <c r="J2007">
        <v>0.21</v>
      </c>
      <c r="K2007">
        <f>-0.15--0.27</f>
        <v>0.12000000000000002</v>
      </c>
      <c r="L2007" s="31">
        <v>2E-12</v>
      </c>
    </row>
    <row r="2008" spans="1:12" x14ac:dyDescent="0.3">
      <c r="A2008" t="s">
        <v>81</v>
      </c>
      <c r="B2008" t="s">
        <v>532</v>
      </c>
      <c r="C2008">
        <v>29875488</v>
      </c>
      <c r="D2008" t="s">
        <v>81</v>
      </c>
      <c r="E2008" t="s">
        <v>518</v>
      </c>
      <c r="F2008" t="s">
        <v>519</v>
      </c>
      <c r="G2008">
        <v>1</v>
      </c>
      <c r="H2008">
        <v>1</v>
      </c>
      <c r="I2008">
        <v>0.21299999999999999</v>
      </c>
      <c r="J2008">
        <v>0.61</v>
      </c>
      <c r="K2008" t="s">
        <v>236</v>
      </c>
      <c r="L2008" s="31">
        <v>3.0000000000000001E-105</v>
      </c>
    </row>
    <row r="2009" spans="1:12" x14ac:dyDescent="0.3">
      <c r="A2009" t="s">
        <v>81</v>
      </c>
      <c r="B2009" t="s">
        <v>533</v>
      </c>
      <c r="C2009">
        <v>29875488</v>
      </c>
      <c r="D2009" t="s">
        <v>81</v>
      </c>
      <c r="E2009" t="s">
        <v>518</v>
      </c>
      <c r="F2009" t="s">
        <v>519</v>
      </c>
      <c r="G2009">
        <v>1</v>
      </c>
      <c r="H2009">
        <v>1</v>
      </c>
      <c r="I2009">
        <v>0.21299999999999999</v>
      </c>
      <c r="J2009">
        <v>0.61</v>
      </c>
      <c r="K2009" t="s">
        <v>236</v>
      </c>
      <c r="L2009" s="31">
        <v>3.9999999999999998E-106</v>
      </c>
    </row>
    <row r="2010" spans="1:12" x14ac:dyDescent="0.3">
      <c r="A2010" t="s">
        <v>81</v>
      </c>
      <c r="B2010" t="s">
        <v>534</v>
      </c>
      <c r="C2010">
        <v>29875488</v>
      </c>
      <c r="D2010" t="s">
        <v>81</v>
      </c>
      <c r="E2010" t="s">
        <v>518</v>
      </c>
      <c r="F2010" t="s">
        <v>519</v>
      </c>
      <c r="G2010">
        <v>1</v>
      </c>
      <c r="H2010">
        <v>1</v>
      </c>
      <c r="I2010">
        <v>0.21299999999999999</v>
      </c>
      <c r="J2010">
        <v>0.75</v>
      </c>
      <c r="K2010" t="s">
        <v>479</v>
      </c>
      <c r="L2010" s="31">
        <v>3E-171</v>
      </c>
    </row>
    <row r="2011" spans="1:12" x14ac:dyDescent="0.3">
      <c r="A2011" t="s">
        <v>81</v>
      </c>
      <c r="B2011" t="s">
        <v>535</v>
      </c>
      <c r="C2011">
        <v>29875488</v>
      </c>
      <c r="D2011" t="s">
        <v>81</v>
      </c>
      <c r="E2011" t="s">
        <v>518</v>
      </c>
      <c r="F2011" t="s">
        <v>519</v>
      </c>
      <c r="G2011">
        <v>1</v>
      </c>
      <c r="H2011">
        <v>1</v>
      </c>
      <c r="I2011">
        <v>0.21299999999999999</v>
      </c>
      <c r="J2011">
        <v>0.36</v>
      </c>
      <c r="K2011" t="s">
        <v>247</v>
      </c>
      <c r="L2011" s="31">
        <v>3.9999999999999997E-34</v>
      </c>
    </row>
    <row r="2012" spans="1:12" x14ac:dyDescent="0.3">
      <c r="A2012" t="s">
        <v>81</v>
      </c>
      <c r="B2012" t="s">
        <v>536</v>
      </c>
      <c r="C2012">
        <v>29875488</v>
      </c>
      <c r="D2012" t="s">
        <v>81</v>
      </c>
      <c r="E2012" t="s">
        <v>518</v>
      </c>
      <c r="F2012" t="s">
        <v>519</v>
      </c>
      <c r="G2012">
        <v>1</v>
      </c>
      <c r="H2012">
        <v>1</v>
      </c>
      <c r="I2012">
        <v>0.21299999999999999</v>
      </c>
      <c r="J2012">
        <v>0.65</v>
      </c>
      <c r="K2012" t="s">
        <v>364</v>
      </c>
      <c r="L2012" s="31">
        <v>2.9999999999999999E-121</v>
      </c>
    </row>
    <row r="2013" spans="1:12" x14ac:dyDescent="0.3">
      <c r="A2013" t="s">
        <v>81</v>
      </c>
      <c r="B2013" t="s">
        <v>537</v>
      </c>
      <c r="C2013">
        <v>29875488</v>
      </c>
      <c r="D2013" t="s">
        <v>81</v>
      </c>
      <c r="E2013" t="s">
        <v>518</v>
      </c>
      <c r="F2013" t="s">
        <v>519</v>
      </c>
      <c r="G2013">
        <v>1</v>
      </c>
      <c r="H2013">
        <v>1</v>
      </c>
      <c r="I2013">
        <v>0.21299999999999999</v>
      </c>
      <c r="J2013">
        <v>0.28999999999999998</v>
      </c>
      <c r="K2013" t="s">
        <v>309</v>
      </c>
      <c r="L2013" s="31">
        <v>2.0000000000000001E-22</v>
      </c>
    </row>
    <row r="2014" spans="1:12" x14ac:dyDescent="0.3">
      <c r="A2014" t="s">
        <v>81</v>
      </c>
      <c r="B2014" t="s">
        <v>538</v>
      </c>
      <c r="C2014">
        <v>29875488</v>
      </c>
      <c r="D2014" t="s">
        <v>81</v>
      </c>
      <c r="E2014" t="s">
        <v>518</v>
      </c>
      <c r="F2014" t="s">
        <v>519</v>
      </c>
      <c r="G2014">
        <v>1</v>
      </c>
      <c r="H2014">
        <v>1</v>
      </c>
      <c r="I2014">
        <v>0.21299999999999999</v>
      </c>
      <c r="J2014">
        <v>0.71</v>
      </c>
      <c r="K2014" t="s">
        <v>184</v>
      </c>
      <c r="L2014" s="31">
        <v>3.0000000000000002E-150</v>
      </c>
    </row>
    <row r="2015" spans="1:12" x14ac:dyDescent="0.3">
      <c r="A2015" t="s">
        <v>81</v>
      </c>
      <c r="B2015" t="s">
        <v>539</v>
      </c>
      <c r="C2015">
        <v>29875488</v>
      </c>
      <c r="D2015" t="s">
        <v>81</v>
      </c>
      <c r="E2015" t="s">
        <v>518</v>
      </c>
      <c r="F2015" t="s">
        <v>519</v>
      </c>
      <c r="G2015">
        <v>1</v>
      </c>
      <c r="H2015">
        <v>1</v>
      </c>
      <c r="I2015">
        <v>0.21299999999999999</v>
      </c>
      <c r="J2015">
        <v>0.53</v>
      </c>
      <c r="K2015" t="s">
        <v>198</v>
      </c>
      <c r="L2015" s="31">
        <v>4E-78</v>
      </c>
    </row>
    <row r="2016" spans="1:12" x14ac:dyDescent="0.3">
      <c r="A2016" t="s">
        <v>81</v>
      </c>
      <c r="B2016" t="s">
        <v>540</v>
      </c>
      <c r="C2016">
        <v>29875488</v>
      </c>
      <c r="D2016" t="s">
        <v>81</v>
      </c>
      <c r="E2016" t="s">
        <v>518</v>
      </c>
      <c r="F2016" t="s">
        <v>519</v>
      </c>
      <c r="G2016">
        <v>1</v>
      </c>
      <c r="H2016">
        <v>1</v>
      </c>
      <c r="I2016">
        <v>0.21299999999999999</v>
      </c>
      <c r="J2016">
        <v>0.69</v>
      </c>
      <c r="K2016" t="s">
        <v>394</v>
      </c>
      <c r="L2016" s="31">
        <v>4E-136</v>
      </c>
    </row>
    <row r="2017" spans="1:12" x14ac:dyDescent="0.3">
      <c r="A2017" t="s">
        <v>81</v>
      </c>
      <c r="B2017" t="s">
        <v>541</v>
      </c>
      <c r="C2017">
        <v>29875488</v>
      </c>
      <c r="D2017" t="s">
        <v>81</v>
      </c>
      <c r="E2017" t="s">
        <v>518</v>
      </c>
      <c r="F2017" t="s">
        <v>519</v>
      </c>
      <c r="G2017">
        <v>1</v>
      </c>
      <c r="H2017">
        <v>1</v>
      </c>
      <c r="I2017">
        <v>0.21299999999999999</v>
      </c>
      <c r="J2017">
        <v>0.53</v>
      </c>
      <c r="K2017" t="s">
        <v>198</v>
      </c>
      <c r="L2017" s="31">
        <v>1.9999999999999999E-76</v>
      </c>
    </row>
    <row r="2018" spans="1:12" x14ac:dyDescent="0.3">
      <c r="A2018" t="s">
        <v>81</v>
      </c>
      <c r="B2018" t="s">
        <v>542</v>
      </c>
      <c r="C2018">
        <v>29875488</v>
      </c>
      <c r="D2018" t="s">
        <v>81</v>
      </c>
      <c r="E2018" t="s">
        <v>518</v>
      </c>
      <c r="F2018" t="s">
        <v>519</v>
      </c>
      <c r="G2018">
        <v>1</v>
      </c>
      <c r="H2018">
        <v>1</v>
      </c>
      <c r="I2018">
        <v>0.21299999999999999</v>
      </c>
      <c r="J2018">
        <v>0.61</v>
      </c>
      <c r="K2018" t="s">
        <v>236</v>
      </c>
      <c r="L2018" s="31">
        <v>9.9999999999999996E-104</v>
      </c>
    </row>
    <row r="2019" spans="1:12" x14ac:dyDescent="0.3">
      <c r="A2019" t="s">
        <v>81</v>
      </c>
      <c r="B2019" t="s">
        <v>543</v>
      </c>
      <c r="C2019">
        <v>29875488</v>
      </c>
      <c r="D2019" t="s">
        <v>81</v>
      </c>
      <c r="E2019" t="s">
        <v>518</v>
      </c>
      <c r="F2019" t="s">
        <v>519</v>
      </c>
      <c r="G2019">
        <v>1</v>
      </c>
      <c r="H2019">
        <v>1</v>
      </c>
      <c r="I2019">
        <v>0.21299999999999999</v>
      </c>
      <c r="J2019">
        <v>0.42</v>
      </c>
      <c r="K2019" t="s">
        <v>304</v>
      </c>
      <c r="L2019" s="31">
        <v>4.0000000000000001E-46</v>
      </c>
    </row>
    <row r="2020" spans="1:12" x14ac:dyDescent="0.3">
      <c r="A2020" t="s">
        <v>81</v>
      </c>
      <c r="B2020" t="s">
        <v>544</v>
      </c>
      <c r="C2020">
        <v>29875488</v>
      </c>
      <c r="D2020" t="s">
        <v>81</v>
      </c>
      <c r="E2020" t="s">
        <v>518</v>
      </c>
      <c r="F2020" t="s">
        <v>519</v>
      </c>
      <c r="G2020">
        <v>1</v>
      </c>
      <c r="H2020">
        <v>1</v>
      </c>
      <c r="I2020">
        <v>0.21299999999999999</v>
      </c>
      <c r="J2020">
        <v>0.69</v>
      </c>
      <c r="K2020" t="s">
        <v>394</v>
      </c>
      <c r="L2020" s="31">
        <v>2E-136</v>
      </c>
    </row>
    <row r="2021" spans="1:12" x14ac:dyDescent="0.3">
      <c r="A2021" t="s">
        <v>81</v>
      </c>
      <c r="B2021" t="s">
        <v>545</v>
      </c>
      <c r="C2021">
        <v>29875488</v>
      </c>
      <c r="D2021" t="s">
        <v>81</v>
      </c>
      <c r="E2021" t="s">
        <v>518</v>
      </c>
      <c r="F2021" t="s">
        <v>519</v>
      </c>
      <c r="G2021">
        <v>1</v>
      </c>
      <c r="H2021">
        <v>1</v>
      </c>
      <c r="I2021">
        <v>0.21299999999999999</v>
      </c>
      <c r="J2021">
        <v>0.48</v>
      </c>
      <c r="K2021" t="s">
        <v>273</v>
      </c>
      <c r="L2021" s="31">
        <v>7.0000000000000006E-61</v>
      </c>
    </row>
    <row r="2022" spans="1:12" x14ac:dyDescent="0.3">
      <c r="A2022" t="s">
        <v>81</v>
      </c>
      <c r="B2022" t="s">
        <v>546</v>
      </c>
      <c r="C2022">
        <v>29875488</v>
      </c>
      <c r="D2022" t="s">
        <v>81</v>
      </c>
      <c r="E2022" t="s">
        <v>518</v>
      </c>
      <c r="F2022" t="s">
        <v>519</v>
      </c>
      <c r="G2022">
        <v>1</v>
      </c>
      <c r="H2022">
        <v>1</v>
      </c>
      <c r="I2022">
        <v>0.21299999999999999</v>
      </c>
      <c r="J2022">
        <v>0.31</v>
      </c>
      <c r="K2022" t="s">
        <v>212</v>
      </c>
      <c r="L2022" s="31">
        <v>2.0000000000000001E-25</v>
      </c>
    </row>
    <row r="2023" spans="1:12" x14ac:dyDescent="0.3">
      <c r="A2023" t="s">
        <v>81</v>
      </c>
      <c r="B2023" t="s">
        <v>547</v>
      </c>
      <c r="C2023">
        <v>29875488</v>
      </c>
      <c r="D2023" t="s">
        <v>81</v>
      </c>
      <c r="E2023" t="s">
        <v>518</v>
      </c>
      <c r="F2023" t="s">
        <v>519</v>
      </c>
      <c r="G2023">
        <v>1</v>
      </c>
      <c r="H2023">
        <v>1</v>
      </c>
      <c r="I2023">
        <v>0.21299999999999999</v>
      </c>
      <c r="J2023">
        <v>0.71</v>
      </c>
      <c r="K2023" t="s">
        <v>184</v>
      </c>
      <c r="L2023" s="31">
        <v>1.9999999999999998E-145</v>
      </c>
    </row>
    <row r="2024" spans="1:12" x14ac:dyDescent="0.3">
      <c r="A2024" t="s">
        <v>81</v>
      </c>
      <c r="B2024" t="s">
        <v>548</v>
      </c>
      <c r="C2024">
        <v>29875488</v>
      </c>
      <c r="D2024" t="s">
        <v>81</v>
      </c>
      <c r="E2024" t="s">
        <v>518</v>
      </c>
      <c r="F2024" t="s">
        <v>519</v>
      </c>
      <c r="G2024">
        <v>1</v>
      </c>
      <c r="H2024">
        <v>1</v>
      </c>
      <c r="I2024">
        <v>0.21299999999999999</v>
      </c>
      <c r="J2024">
        <v>0.4</v>
      </c>
      <c r="K2024" t="s">
        <v>243</v>
      </c>
      <c r="L2024" s="31">
        <v>2.0000000000000001E-42</v>
      </c>
    </row>
    <row r="2025" spans="1:12" x14ac:dyDescent="0.3">
      <c r="A2025" t="s">
        <v>81</v>
      </c>
      <c r="B2025" t="s">
        <v>549</v>
      </c>
      <c r="C2025">
        <v>29875488</v>
      </c>
      <c r="D2025" t="s">
        <v>81</v>
      </c>
      <c r="E2025" t="s">
        <v>518</v>
      </c>
      <c r="F2025" t="s">
        <v>519</v>
      </c>
      <c r="G2025">
        <v>1</v>
      </c>
      <c r="H2025">
        <v>1</v>
      </c>
      <c r="I2025">
        <v>0.21299999999999999</v>
      </c>
      <c r="J2025">
        <v>0.5</v>
      </c>
      <c r="K2025" t="s">
        <v>287</v>
      </c>
      <c r="L2025" s="31">
        <v>3E-68</v>
      </c>
    </row>
    <row r="2026" spans="1:12" x14ac:dyDescent="0.3">
      <c r="A2026" t="s">
        <v>81</v>
      </c>
      <c r="B2026" t="s">
        <v>550</v>
      </c>
      <c r="C2026">
        <v>29875488</v>
      </c>
      <c r="D2026" t="s">
        <v>81</v>
      </c>
      <c r="E2026" t="s">
        <v>518</v>
      </c>
      <c r="F2026" t="s">
        <v>519</v>
      </c>
      <c r="G2026">
        <v>1</v>
      </c>
      <c r="H2026">
        <v>1</v>
      </c>
      <c r="I2026">
        <v>0.21299999999999999</v>
      </c>
      <c r="J2026">
        <v>0.53</v>
      </c>
      <c r="K2026" t="s">
        <v>198</v>
      </c>
      <c r="L2026" s="31">
        <v>1.9999999999999999E-75</v>
      </c>
    </row>
    <row r="2027" spans="1:12" x14ac:dyDescent="0.3">
      <c r="A2027" t="s">
        <v>81</v>
      </c>
      <c r="B2027" t="s">
        <v>551</v>
      </c>
      <c r="C2027">
        <v>29875488</v>
      </c>
      <c r="D2027" t="s">
        <v>81</v>
      </c>
      <c r="E2027" t="s">
        <v>518</v>
      </c>
      <c r="F2027" t="s">
        <v>519</v>
      </c>
      <c r="G2027">
        <v>1</v>
      </c>
      <c r="H2027">
        <v>1</v>
      </c>
      <c r="I2027">
        <v>0.21299999999999999</v>
      </c>
      <c r="J2027">
        <v>0.64</v>
      </c>
      <c r="K2027" t="s">
        <v>405</v>
      </c>
      <c r="L2027" s="31">
        <v>3.0000000000000003E-116</v>
      </c>
    </row>
    <row r="2028" spans="1:12" x14ac:dyDescent="0.3">
      <c r="A2028" t="s">
        <v>81</v>
      </c>
      <c r="B2028" t="s">
        <v>552</v>
      </c>
      <c r="C2028">
        <v>29875488</v>
      </c>
      <c r="D2028" t="s">
        <v>81</v>
      </c>
      <c r="E2028" t="s">
        <v>518</v>
      </c>
      <c r="F2028" t="s">
        <v>519</v>
      </c>
      <c r="G2028">
        <v>1</v>
      </c>
      <c r="H2028">
        <v>1</v>
      </c>
      <c r="I2028">
        <v>0.21299999999999999</v>
      </c>
      <c r="J2028">
        <v>0.28999999999999998</v>
      </c>
      <c r="K2028" t="s">
        <v>309</v>
      </c>
      <c r="L2028" s="31">
        <v>2.0000000000000001E-22</v>
      </c>
    </row>
    <row r="2029" spans="1:12" x14ac:dyDescent="0.3">
      <c r="A2029" t="s">
        <v>81</v>
      </c>
      <c r="B2029" t="s">
        <v>553</v>
      </c>
      <c r="C2029">
        <v>29875488</v>
      </c>
      <c r="D2029" t="s">
        <v>81</v>
      </c>
      <c r="E2029" t="s">
        <v>518</v>
      </c>
      <c r="F2029" t="s">
        <v>519</v>
      </c>
      <c r="G2029">
        <v>1</v>
      </c>
      <c r="H2029">
        <v>1</v>
      </c>
      <c r="I2029">
        <v>0.21299999999999999</v>
      </c>
      <c r="J2029">
        <v>0.45</v>
      </c>
      <c r="K2029" t="s">
        <v>231</v>
      </c>
      <c r="L2029" s="31">
        <v>1E-53</v>
      </c>
    </row>
    <row r="2030" spans="1:12" x14ac:dyDescent="0.3">
      <c r="A2030" t="s">
        <v>81</v>
      </c>
      <c r="B2030" t="s">
        <v>554</v>
      </c>
      <c r="C2030">
        <v>29875488</v>
      </c>
      <c r="D2030" t="s">
        <v>81</v>
      </c>
      <c r="E2030" t="s">
        <v>518</v>
      </c>
      <c r="F2030" t="s">
        <v>519</v>
      </c>
      <c r="G2030">
        <v>1</v>
      </c>
      <c r="H2030">
        <v>1</v>
      </c>
      <c r="I2030">
        <v>0.21299999999999999</v>
      </c>
      <c r="J2030">
        <v>0.66</v>
      </c>
      <c r="K2030" t="s">
        <v>295</v>
      </c>
      <c r="L2030" s="31">
        <v>1.9999999999999999E-124</v>
      </c>
    </row>
    <row r="2031" spans="1:12" x14ac:dyDescent="0.3">
      <c r="A2031" t="s">
        <v>81</v>
      </c>
      <c r="B2031" t="s">
        <v>555</v>
      </c>
      <c r="C2031">
        <v>29875488</v>
      </c>
      <c r="D2031" t="s">
        <v>81</v>
      </c>
      <c r="E2031" t="s">
        <v>518</v>
      </c>
      <c r="F2031" t="s">
        <v>519</v>
      </c>
      <c r="G2031">
        <v>1</v>
      </c>
      <c r="H2031">
        <v>1</v>
      </c>
      <c r="I2031">
        <v>0.21299999999999999</v>
      </c>
      <c r="J2031">
        <v>0.75</v>
      </c>
      <c r="K2031" t="s">
        <v>479</v>
      </c>
      <c r="L2031" s="31">
        <v>9.9999999999999998E-171</v>
      </c>
    </row>
    <row r="2032" spans="1:12" x14ac:dyDescent="0.3">
      <c r="A2032" t="s">
        <v>81</v>
      </c>
      <c r="B2032" t="s">
        <v>556</v>
      </c>
      <c r="C2032">
        <v>29875488</v>
      </c>
      <c r="D2032" t="s">
        <v>81</v>
      </c>
      <c r="E2032" t="s">
        <v>518</v>
      </c>
      <c r="F2032" t="s">
        <v>519</v>
      </c>
      <c r="G2032">
        <v>1</v>
      </c>
      <c r="H2032">
        <v>1</v>
      </c>
      <c r="I2032">
        <v>0.21299999999999999</v>
      </c>
      <c r="J2032">
        <v>0.56000000000000005</v>
      </c>
      <c r="K2032" t="s">
        <v>360</v>
      </c>
      <c r="L2032" s="31">
        <v>5.0000000000000004E-87</v>
      </c>
    </row>
    <row r="2033" spans="1:12" x14ac:dyDescent="0.3">
      <c r="A2033" t="s">
        <v>81</v>
      </c>
      <c r="B2033" t="s">
        <v>557</v>
      </c>
      <c r="C2033">
        <v>29875488</v>
      </c>
      <c r="D2033" t="s">
        <v>81</v>
      </c>
      <c r="E2033" t="s">
        <v>518</v>
      </c>
      <c r="F2033" t="s">
        <v>519</v>
      </c>
      <c r="G2033">
        <v>1</v>
      </c>
      <c r="H2033">
        <v>1</v>
      </c>
      <c r="I2033">
        <v>0.21299999999999999</v>
      </c>
      <c r="J2033">
        <v>0.69</v>
      </c>
      <c r="K2033" t="s">
        <v>394</v>
      </c>
      <c r="L2033" s="31">
        <v>2E-140</v>
      </c>
    </row>
    <row r="2034" spans="1:12" x14ac:dyDescent="0.3">
      <c r="A2034" t="s">
        <v>81</v>
      </c>
      <c r="B2034" t="s">
        <v>558</v>
      </c>
      <c r="C2034">
        <v>29875488</v>
      </c>
      <c r="D2034" t="s">
        <v>81</v>
      </c>
      <c r="E2034" t="s">
        <v>518</v>
      </c>
      <c r="F2034" t="s">
        <v>519</v>
      </c>
      <c r="G2034">
        <v>1</v>
      </c>
      <c r="H2034">
        <v>1</v>
      </c>
      <c r="I2034">
        <v>0.21299999999999999</v>
      </c>
      <c r="J2034">
        <v>0.86</v>
      </c>
      <c r="K2034" t="s">
        <v>559</v>
      </c>
      <c r="L2034" s="31">
        <v>5.9999999999999996E-239</v>
      </c>
    </row>
    <row r="2035" spans="1:12" x14ac:dyDescent="0.3">
      <c r="A2035" t="s">
        <v>81</v>
      </c>
      <c r="B2035" t="s">
        <v>560</v>
      </c>
      <c r="C2035">
        <v>29875488</v>
      </c>
      <c r="D2035" t="s">
        <v>81</v>
      </c>
      <c r="E2035" t="s">
        <v>518</v>
      </c>
      <c r="F2035" t="s">
        <v>519</v>
      </c>
      <c r="G2035">
        <v>1</v>
      </c>
      <c r="H2035">
        <v>1</v>
      </c>
      <c r="I2035">
        <v>0.21299999999999999</v>
      </c>
      <c r="J2035">
        <v>0.47</v>
      </c>
      <c r="K2035" t="s">
        <v>351</v>
      </c>
      <c r="L2035" s="31">
        <v>2.0000000000000001E-59</v>
      </c>
    </row>
    <row r="2036" spans="1:12" x14ac:dyDescent="0.3">
      <c r="A2036" t="s">
        <v>81</v>
      </c>
      <c r="B2036" t="s">
        <v>561</v>
      </c>
      <c r="C2036">
        <v>29875488</v>
      </c>
      <c r="D2036" t="s">
        <v>81</v>
      </c>
      <c r="E2036" t="s">
        <v>518</v>
      </c>
      <c r="F2036" t="s">
        <v>519</v>
      </c>
      <c r="G2036">
        <v>1</v>
      </c>
      <c r="H2036">
        <v>1</v>
      </c>
      <c r="I2036">
        <v>0.21299999999999999</v>
      </c>
      <c r="J2036">
        <v>0.61</v>
      </c>
      <c r="K2036" t="s">
        <v>236</v>
      </c>
      <c r="L2036" s="31">
        <v>1.9999999999999999E-103</v>
      </c>
    </row>
    <row r="2037" spans="1:12" x14ac:dyDescent="0.3">
      <c r="A2037" t="s">
        <v>81</v>
      </c>
      <c r="B2037" t="s">
        <v>562</v>
      </c>
      <c r="C2037">
        <v>29875488</v>
      </c>
      <c r="D2037" t="s">
        <v>81</v>
      </c>
      <c r="E2037" t="s">
        <v>518</v>
      </c>
      <c r="F2037" t="s">
        <v>519</v>
      </c>
      <c r="G2037">
        <v>1</v>
      </c>
      <c r="H2037">
        <v>1</v>
      </c>
      <c r="I2037">
        <v>0.21299999999999999</v>
      </c>
      <c r="J2037">
        <v>0.39</v>
      </c>
      <c r="K2037" t="s">
        <v>165</v>
      </c>
      <c r="L2037" s="31">
        <v>2E-41</v>
      </c>
    </row>
    <row r="2038" spans="1:12" x14ac:dyDescent="0.3">
      <c r="A2038" t="s">
        <v>81</v>
      </c>
      <c r="B2038" t="s">
        <v>558</v>
      </c>
      <c r="C2038">
        <v>29875488</v>
      </c>
      <c r="D2038" t="s">
        <v>81</v>
      </c>
      <c r="E2038" t="s">
        <v>518</v>
      </c>
      <c r="F2038" t="s">
        <v>519</v>
      </c>
      <c r="G2038">
        <v>1</v>
      </c>
      <c r="H2038">
        <v>1</v>
      </c>
      <c r="I2038">
        <v>0.21299999999999999</v>
      </c>
      <c r="J2038">
        <v>0.87</v>
      </c>
      <c r="K2038" t="s">
        <v>563</v>
      </c>
      <c r="L2038" s="31">
        <v>6.9999999999999998E-244</v>
      </c>
    </row>
    <row r="2039" spans="1:12" x14ac:dyDescent="0.3">
      <c r="A2039" t="s">
        <v>81</v>
      </c>
      <c r="B2039" t="s">
        <v>564</v>
      </c>
      <c r="C2039">
        <v>29875488</v>
      </c>
      <c r="D2039" t="s">
        <v>81</v>
      </c>
      <c r="E2039" t="s">
        <v>518</v>
      </c>
      <c r="F2039" t="s">
        <v>519</v>
      </c>
      <c r="G2039">
        <v>1</v>
      </c>
      <c r="H2039">
        <v>1</v>
      </c>
      <c r="I2039">
        <v>0.21299999999999999</v>
      </c>
      <c r="J2039">
        <v>0.26</v>
      </c>
      <c r="K2039" t="s">
        <v>167</v>
      </c>
      <c r="L2039" s="31">
        <v>1.0000000000000001E-18</v>
      </c>
    </row>
    <row r="2040" spans="1:12" x14ac:dyDescent="0.3">
      <c r="A2040" t="s">
        <v>81</v>
      </c>
      <c r="B2040" t="s">
        <v>565</v>
      </c>
      <c r="C2040">
        <v>29875488</v>
      </c>
      <c r="D2040" t="s">
        <v>81</v>
      </c>
      <c r="E2040" t="s">
        <v>518</v>
      </c>
      <c r="F2040" t="s">
        <v>519</v>
      </c>
      <c r="G2040">
        <v>1</v>
      </c>
      <c r="H2040">
        <v>1</v>
      </c>
      <c r="I2040">
        <v>0.21299999999999999</v>
      </c>
      <c r="J2040">
        <v>0.6</v>
      </c>
      <c r="K2040" t="s">
        <v>200</v>
      </c>
      <c r="L2040" s="31">
        <v>1E-100</v>
      </c>
    </row>
    <row r="2041" spans="1:12" x14ac:dyDescent="0.3">
      <c r="A2041" t="s">
        <v>81</v>
      </c>
      <c r="B2041" t="s">
        <v>497</v>
      </c>
      <c r="C2041">
        <v>29875488</v>
      </c>
      <c r="D2041" t="s">
        <v>81</v>
      </c>
      <c r="E2041" t="s">
        <v>518</v>
      </c>
      <c r="F2041" t="s">
        <v>519</v>
      </c>
      <c r="G2041">
        <v>1</v>
      </c>
      <c r="H2041">
        <v>1</v>
      </c>
      <c r="I2041">
        <v>0.21299999999999999</v>
      </c>
      <c r="J2041">
        <v>0.77</v>
      </c>
      <c r="K2041" t="s">
        <v>566</v>
      </c>
      <c r="L2041" s="31">
        <v>7.0000000000000001E-180</v>
      </c>
    </row>
    <row r="2042" spans="1:12" x14ac:dyDescent="0.3">
      <c r="A2042" t="s">
        <v>81</v>
      </c>
      <c r="B2042" t="s">
        <v>567</v>
      </c>
      <c r="C2042">
        <v>29875488</v>
      </c>
      <c r="D2042" t="s">
        <v>81</v>
      </c>
      <c r="E2042" t="s">
        <v>518</v>
      </c>
      <c r="F2042" t="s">
        <v>519</v>
      </c>
      <c r="G2042">
        <v>1</v>
      </c>
      <c r="H2042">
        <v>1</v>
      </c>
      <c r="I2042">
        <v>0.21299999999999999</v>
      </c>
      <c r="J2042">
        <v>0.76</v>
      </c>
      <c r="K2042" t="s">
        <v>568</v>
      </c>
      <c r="L2042" s="31">
        <v>8E-174</v>
      </c>
    </row>
    <row r="2043" spans="1:12" x14ac:dyDescent="0.3">
      <c r="A2043" t="s">
        <v>81</v>
      </c>
      <c r="B2043" t="s">
        <v>569</v>
      </c>
      <c r="C2043">
        <v>29875488</v>
      </c>
      <c r="D2043" t="s">
        <v>81</v>
      </c>
      <c r="E2043" t="s">
        <v>518</v>
      </c>
      <c r="F2043" t="s">
        <v>519</v>
      </c>
      <c r="G2043">
        <v>1</v>
      </c>
      <c r="H2043">
        <v>1</v>
      </c>
      <c r="I2043">
        <v>0.21299999999999999</v>
      </c>
      <c r="J2043">
        <v>0.65</v>
      </c>
      <c r="K2043" t="s">
        <v>364</v>
      </c>
      <c r="L2043" s="31">
        <v>6.0000000000000002E-120</v>
      </c>
    </row>
    <row r="2044" spans="1:12" x14ac:dyDescent="0.3">
      <c r="A2044" t="s">
        <v>81</v>
      </c>
      <c r="B2044" t="s">
        <v>305</v>
      </c>
      <c r="C2044">
        <v>29875488</v>
      </c>
      <c r="D2044" t="s">
        <v>81</v>
      </c>
      <c r="E2044" t="s">
        <v>518</v>
      </c>
      <c r="F2044" t="s">
        <v>519</v>
      </c>
      <c r="G2044">
        <v>1</v>
      </c>
      <c r="H2044">
        <v>1</v>
      </c>
      <c r="I2044">
        <v>0.21299999999999999</v>
      </c>
      <c r="J2044">
        <v>0.63</v>
      </c>
      <c r="K2044" t="s">
        <v>342</v>
      </c>
      <c r="L2044" s="31">
        <v>4.0000000000000002E-114</v>
      </c>
    </row>
    <row r="2045" spans="1:12" x14ac:dyDescent="0.3">
      <c r="A2045" t="s">
        <v>81</v>
      </c>
      <c r="B2045" t="s">
        <v>570</v>
      </c>
      <c r="C2045">
        <v>29875488</v>
      </c>
      <c r="D2045" t="s">
        <v>81</v>
      </c>
      <c r="E2045" t="s">
        <v>518</v>
      </c>
      <c r="F2045" t="s">
        <v>519</v>
      </c>
      <c r="G2045">
        <v>1</v>
      </c>
      <c r="H2045">
        <v>1</v>
      </c>
      <c r="I2045">
        <v>0.21299999999999999</v>
      </c>
      <c r="J2045">
        <v>0.6</v>
      </c>
      <c r="K2045" t="s">
        <v>200</v>
      </c>
      <c r="L2045" s="31">
        <v>6.0000000000000001E-100</v>
      </c>
    </row>
    <row r="2046" spans="1:12" x14ac:dyDescent="0.3">
      <c r="A2046" t="s">
        <v>81</v>
      </c>
      <c r="B2046" t="s">
        <v>571</v>
      </c>
      <c r="C2046">
        <v>29875488</v>
      </c>
      <c r="D2046" t="s">
        <v>81</v>
      </c>
      <c r="E2046" t="s">
        <v>518</v>
      </c>
      <c r="F2046" t="s">
        <v>519</v>
      </c>
      <c r="G2046">
        <v>1</v>
      </c>
      <c r="H2046">
        <v>1</v>
      </c>
      <c r="I2046">
        <v>0.21299999999999999</v>
      </c>
      <c r="J2046">
        <v>0.68</v>
      </c>
      <c r="K2046" t="s">
        <v>572</v>
      </c>
      <c r="L2046" s="31">
        <v>6.9999999999999997E-135</v>
      </c>
    </row>
    <row r="2047" spans="1:12" x14ac:dyDescent="0.3">
      <c r="A2047" t="s">
        <v>81</v>
      </c>
      <c r="B2047" t="s">
        <v>573</v>
      </c>
      <c r="C2047">
        <v>29875488</v>
      </c>
      <c r="D2047" t="s">
        <v>81</v>
      </c>
      <c r="E2047" t="s">
        <v>518</v>
      </c>
      <c r="F2047" t="s">
        <v>519</v>
      </c>
      <c r="G2047">
        <v>1</v>
      </c>
      <c r="H2047">
        <v>1</v>
      </c>
      <c r="I2047">
        <v>0.21299999999999999</v>
      </c>
      <c r="J2047">
        <v>0.33</v>
      </c>
      <c r="K2047" t="s">
        <v>281</v>
      </c>
      <c r="L2047" s="31">
        <v>1.9999999999999999E-28</v>
      </c>
    </row>
    <row r="2048" spans="1:12" x14ac:dyDescent="0.3">
      <c r="A2048" t="s">
        <v>81</v>
      </c>
      <c r="B2048" t="s">
        <v>574</v>
      </c>
      <c r="C2048">
        <v>29875488</v>
      </c>
      <c r="D2048" t="s">
        <v>81</v>
      </c>
      <c r="E2048" t="s">
        <v>518</v>
      </c>
      <c r="F2048" t="s">
        <v>519</v>
      </c>
      <c r="G2048">
        <v>1</v>
      </c>
      <c r="H2048">
        <v>1</v>
      </c>
      <c r="I2048">
        <v>0.21299999999999999</v>
      </c>
      <c r="J2048">
        <v>0.65</v>
      </c>
      <c r="K2048" t="s">
        <v>364</v>
      </c>
      <c r="L2048" s="31">
        <v>2E-121</v>
      </c>
    </row>
    <row r="2049" spans="1:12" x14ac:dyDescent="0.3">
      <c r="A2049" t="s">
        <v>81</v>
      </c>
      <c r="B2049" t="s">
        <v>575</v>
      </c>
      <c r="C2049">
        <v>29875488</v>
      </c>
      <c r="D2049" t="s">
        <v>81</v>
      </c>
      <c r="E2049" t="s">
        <v>518</v>
      </c>
      <c r="F2049" t="s">
        <v>519</v>
      </c>
      <c r="G2049">
        <v>1</v>
      </c>
      <c r="H2049">
        <v>1</v>
      </c>
      <c r="I2049">
        <v>0.21299999999999999</v>
      </c>
      <c r="J2049">
        <v>0.69</v>
      </c>
      <c r="K2049" t="s">
        <v>394</v>
      </c>
      <c r="L2049" s="31">
        <v>1E-139</v>
      </c>
    </row>
    <row r="2050" spans="1:12" x14ac:dyDescent="0.3">
      <c r="A2050" t="s">
        <v>81</v>
      </c>
      <c r="B2050" t="s">
        <v>450</v>
      </c>
      <c r="C2050">
        <v>29875488</v>
      </c>
      <c r="D2050" t="s">
        <v>81</v>
      </c>
      <c r="E2050" t="s">
        <v>518</v>
      </c>
      <c r="F2050" t="s">
        <v>519</v>
      </c>
      <c r="G2050">
        <v>1</v>
      </c>
      <c r="H2050">
        <v>1</v>
      </c>
      <c r="I2050">
        <v>0.21299999999999999</v>
      </c>
      <c r="J2050">
        <v>0.23</v>
      </c>
      <c r="K2050" t="s">
        <v>180</v>
      </c>
      <c r="L2050" s="31">
        <v>2E-14</v>
      </c>
    </row>
    <row r="2051" spans="1:12" x14ac:dyDescent="0.3">
      <c r="A2051" t="s">
        <v>81</v>
      </c>
      <c r="B2051" t="s">
        <v>576</v>
      </c>
      <c r="C2051">
        <v>29875488</v>
      </c>
      <c r="D2051" t="s">
        <v>81</v>
      </c>
      <c r="E2051" t="s">
        <v>518</v>
      </c>
      <c r="F2051" t="s">
        <v>519</v>
      </c>
      <c r="G2051">
        <v>1</v>
      </c>
      <c r="H2051">
        <v>1</v>
      </c>
      <c r="I2051">
        <v>0.21299999999999999</v>
      </c>
      <c r="J2051">
        <v>0.63</v>
      </c>
      <c r="K2051" t="s">
        <v>342</v>
      </c>
      <c r="L2051" s="31">
        <v>2.0000000000000001E-110</v>
      </c>
    </row>
    <row r="2052" spans="1:12" x14ac:dyDescent="0.3">
      <c r="A2052" t="s">
        <v>81</v>
      </c>
      <c r="B2052" t="s">
        <v>577</v>
      </c>
      <c r="C2052">
        <v>29875488</v>
      </c>
      <c r="D2052" t="s">
        <v>81</v>
      </c>
      <c r="E2052" t="s">
        <v>518</v>
      </c>
      <c r="F2052" t="s">
        <v>519</v>
      </c>
      <c r="G2052">
        <v>1</v>
      </c>
      <c r="H2052">
        <v>1</v>
      </c>
      <c r="I2052">
        <v>0.21299999999999999</v>
      </c>
      <c r="J2052">
        <v>0.51</v>
      </c>
      <c r="K2052" t="s">
        <v>333</v>
      </c>
      <c r="L2052" s="31">
        <v>5.0000000000000003E-69</v>
      </c>
    </row>
    <row r="2053" spans="1:12" x14ac:dyDescent="0.3">
      <c r="A2053" t="s">
        <v>81</v>
      </c>
      <c r="B2053" t="s">
        <v>578</v>
      </c>
      <c r="C2053">
        <v>29875488</v>
      </c>
      <c r="D2053" t="s">
        <v>81</v>
      </c>
      <c r="E2053" t="s">
        <v>518</v>
      </c>
      <c r="F2053" t="s">
        <v>519</v>
      </c>
      <c r="G2053">
        <v>1</v>
      </c>
      <c r="H2053">
        <v>1</v>
      </c>
      <c r="I2053">
        <v>0.21299999999999999</v>
      </c>
      <c r="J2053">
        <v>0.59</v>
      </c>
      <c r="K2053" t="s">
        <v>382</v>
      </c>
      <c r="L2053" s="31">
        <v>3.9999999999999998E-98</v>
      </c>
    </row>
    <row r="2054" spans="1:12" x14ac:dyDescent="0.3">
      <c r="A2054" t="s">
        <v>81</v>
      </c>
      <c r="B2054" t="s">
        <v>579</v>
      </c>
      <c r="C2054">
        <v>29875488</v>
      </c>
      <c r="D2054" t="s">
        <v>81</v>
      </c>
      <c r="E2054" t="s">
        <v>518</v>
      </c>
      <c r="F2054" t="s">
        <v>519</v>
      </c>
      <c r="G2054">
        <v>1</v>
      </c>
      <c r="H2054">
        <v>1</v>
      </c>
      <c r="I2054">
        <v>0.21299999999999999</v>
      </c>
      <c r="J2054">
        <v>0.62</v>
      </c>
      <c r="K2054" t="s">
        <v>397</v>
      </c>
      <c r="L2054" s="31">
        <v>2.9999999999999999E-108</v>
      </c>
    </row>
    <row r="2055" spans="1:12" x14ac:dyDescent="0.3">
      <c r="A2055" t="s">
        <v>81</v>
      </c>
      <c r="B2055" t="s">
        <v>580</v>
      </c>
      <c r="C2055">
        <v>29875488</v>
      </c>
      <c r="D2055" t="s">
        <v>81</v>
      </c>
      <c r="E2055" t="s">
        <v>518</v>
      </c>
      <c r="F2055" t="s">
        <v>519</v>
      </c>
      <c r="G2055">
        <v>1</v>
      </c>
      <c r="H2055">
        <v>1</v>
      </c>
      <c r="I2055">
        <v>0.21299999999999999</v>
      </c>
      <c r="J2055">
        <v>0.22</v>
      </c>
      <c r="K2055">
        <f>-0.16--0.28</f>
        <v>0.12000000000000002</v>
      </c>
      <c r="L2055" s="31">
        <v>2.0000000000000001E-13</v>
      </c>
    </row>
    <row r="2056" spans="1:12" x14ac:dyDescent="0.3">
      <c r="A2056" t="s">
        <v>81</v>
      </c>
      <c r="B2056" t="s">
        <v>581</v>
      </c>
      <c r="C2056">
        <v>29875488</v>
      </c>
      <c r="D2056" t="s">
        <v>81</v>
      </c>
      <c r="E2056" t="s">
        <v>518</v>
      </c>
      <c r="F2056" t="s">
        <v>519</v>
      </c>
      <c r="G2056">
        <v>1</v>
      </c>
      <c r="H2056">
        <v>1</v>
      </c>
      <c r="I2056">
        <v>0.21299999999999999</v>
      </c>
      <c r="J2056">
        <v>0.66</v>
      </c>
      <c r="K2056" t="s">
        <v>295</v>
      </c>
      <c r="L2056" s="31">
        <v>9.0000000000000005E-126</v>
      </c>
    </row>
    <row r="2057" spans="1:12" x14ac:dyDescent="0.3">
      <c r="A2057" t="s">
        <v>81</v>
      </c>
      <c r="B2057" t="s">
        <v>582</v>
      </c>
      <c r="C2057">
        <v>29875488</v>
      </c>
      <c r="D2057" t="s">
        <v>81</v>
      </c>
      <c r="E2057" t="s">
        <v>518</v>
      </c>
      <c r="F2057" t="s">
        <v>519</v>
      </c>
      <c r="G2057">
        <v>1</v>
      </c>
      <c r="H2057">
        <v>1</v>
      </c>
      <c r="I2057">
        <v>0.21299999999999999</v>
      </c>
      <c r="J2057">
        <v>0.61</v>
      </c>
      <c r="K2057" t="s">
        <v>236</v>
      </c>
      <c r="L2057" s="31">
        <v>9E-103</v>
      </c>
    </row>
    <row r="2058" spans="1:12" x14ac:dyDescent="0.3">
      <c r="A2058" t="s">
        <v>81</v>
      </c>
      <c r="B2058" t="s">
        <v>583</v>
      </c>
      <c r="C2058">
        <v>29875488</v>
      </c>
      <c r="D2058" t="s">
        <v>81</v>
      </c>
      <c r="E2058" t="s">
        <v>518</v>
      </c>
      <c r="F2058" t="s">
        <v>519</v>
      </c>
      <c r="G2058">
        <v>1</v>
      </c>
      <c r="H2058">
        <v>1</v>
      </c>
      <c r="I2058">
        <v>0.21299999999999999</v>
      </c>
      <c r="J2058">
        <v>0.54</v>
      </c>
      <c r="K2058" t="s">
        <v>233</v>
      </c>
      <c r="L2058" s="31">
        <v>6.9999999999999997E-81</v>
      </c>
    </row>
    <row r="2059" spans="1:12" x14ac:dyDescent="0.3">
      <c r="A2059" t="s">
        <v>81</v>
      </c>
      <c r="B2059" t="s">
        <v>584</v>
      </c>
      <c r="C2059">
        <v>29875488</v>
      </c>
      <c r="D2059" t="s">
        <v>81</v>
      </c>
      <c r="E2059" t="s">
        <v>518</v>
      </c>
      <c r="F2059" t="s">
        <v>519</v>
      </c>
      <c r="G2059">
        <v>1</v>
      </c>
      <c r="H2059">
        <v>1</v>
      </c>
      <c r="I2059">
        <v>0.21299999999999999</v>
      </c>
      <c r="J2059">
        <v>0.56999999999999995</v>
      </c>
      <c r="K2059" t="s">
        <v>306</v>
      </c>
      <c r="L2059" s="31">
        <v>3.0000000000000002E-90</v>
      </c>
    </row>
    <row r="2060" spans="1:12" x14ac:dyDescent="0.3">
      <c r="A2060" t="s">
        <v>81</v>
      </c>
      <c r="B2060" t="s">
        <v>585</v>
      </c>
      <c r="C2060">
        <v>29875488</v>
      </c>
      <c r="D2060" t="s">
        <v>81</v>
      </c>
      <c r="E2060" t="s">
        <v>518</v>
      </c>
      <c r="F2060" t="s">
        <v>519</v>
      </c>
      <c r="G2060">
        <v>1</v>
      </c>
      <c r="H2060">
        <v>1</v>
      </c>
      <c r="I2060">
        <v>0.21299999999999999</v>
      </c>
      <c r="J2060">
        <v>0.68</v>
      </c>
      <c r="K2060" t="s">
        <v>572</v>
      </c>
      <c r="L2060" s="31">
        <v>2E-132</v>
      </c>
    </row>
    <row r="2061" spans="1:12" x14ac:dyDescent="0.3">
      <c r="A2061" t="s">
        <v>81</v>
      </c>
      <c r="B2061" t="s">
        <v>586</v>
      </c>
      <c r="C2061">
        <v>37596262</v>
      </c>
      <c r="D2061" t="s">
        <v>81</v>
      </c>
      <c r="E2061" t="s">
        <v>518</v>
      </c>
      <c r="F2061" t="s">
        <v>519</v>
      </c>
      <c r="G2061">
        <v>1</v>
      </c>
      <c r="H2061">
        <v>1</v>
      </c>
      <c r="I2061">
        <v>0.2084</v>
      </c>
      <c r="J2061">
        <v>0.293043</v>
      </c>
      <c r="K2061" t="s">
        <v>587</v>
      </c>
      <c r="L2061" s="31">
        <v>1.0000000000000001E-250</v>
      </c>
    </row>
    <row r="2062" spans="1:12" x14ac:dyDescent="0.3">
      <c r="A2062" t="s">
        <v>81</v>
      </c>
      <c r="B2062" t="s">
        <v>588</v>
      </c>
      <c r="C2062">
        <v>37596262</v>
      </c>
      <c r="D2062" t="s">
        <v>81</v>
      </c>
      <c r="E2062" t="s">
        <v>518</v>
      </c>
      <c r="F2062" t="s">
        <v>519</v>
      </c>
      <c r="G2062">
        <v>1</v>
      </c>
      <c r="H2062">
        <v>1</v>
      </c>
      <c r="I2062">
        <v>0.2102</v>
      </c>
      <c r="J2062">
        <v>0.286825</v>
      </c>
      <c r="K2062" t="s">
        <v>589</v>
      </c>
      <c r="L2062" s="31">
        <v>3.0000000000000001E-191</v>
      </c>
    </row>
    <row r="2063" spans="1:12" x14ac:dyDescent="0.3">
      <c r="A2063" t="s">
        <v>81</v>
      </c>
      <c r="B2063" t="s">
        <v>590</v>
      </c>
      <c r="C2063">
        <v>37596262</v>
      </c>
      <c r="D2063" t="s">
        <v>81</v>
      </c>
      <c r="E2063" t="s">
        <v>518</v>
      </c>
      <c r="F2063" t="s">
        <v>519</v>
      </c>
      <c r="G2063">
        <v>1</v>
      </c>
      <c r="H2063">
        <v>1</v>
      </c>
      <c r="I2063">
        <v>0.2102</v>
      </c>
      <c r="J2063">
        <v>0.128327</v>
      </c>
      <c r="K2063" t="s">
        <v>591</v>
      </c>
      <c r="L2063" s="31">
        <v>7.9999999999999994E-40</v>
      </c>
    </row>
    <row r="2064" spans="1:12" x14ac:dyDescent="0.3">
      <c r="A2064" t="s">
        <v>81</v>
      </c>
      <c r="B2064" t="s">
        <v>592</v>
      </c>
      <c r="C2064">
        <v>37596262</v>
      </c>
      <c r="D2064" t="s">
        <v>81</v>
      </c>
      <c r="E2064" t="s">
        <v>518</v>
      </c>
      <c r="F2064" t="s">
        <v>519</v>
      </c>
      <c r="G2064">
        <v>1</v>
      </c>
      <c r="H2064">
        <v>1</v>
      </c>
      <c r="I2064">
        <v>0.21010000000000001</v>
      </c>
      <c r="J2064">
        <v>0.21720400000000001</v>
      </c>
      <c r="K2064" t="s">
        <v>593</v>
      </c>
      <c r="L2064" s="31">
        <v>8.9999999999999991E-106</v>
      </c>
    </row>
    <row r="2065" spans="1:12" x14ac:dyDescent="0.3">
      <c r="A2065" t="s">
        <v>81</v>
      </c>
      <c r="B2065" t="s">
        <v>594</v>
      </c>
      <c r="C2065">
        <v>37596262</v>
      </c>
      <c r="D2065" t="s">
        <v>81</v>
      </c>
      <c r="E2065" t="s">
        <v>518</v>
      </c>
      <c r="F2065" t="s">
        <v>519</v>
      </c>
      <c r="G2065">
        <v>1</v>
      </c>
      <c r="H2065">
        <v>1</v>
      </c>
      <c r="I2065">
        <v>0.2099</v>
      </c>
      <c r="J2065">
        <v>0.37445400000000001</v>
      </c>
      <c r="K2065" t="s">
        <v>595</v>
      </c>
      <c r="L2065" t="s">
        <v>596</v>
      </c>
    </row>
    <row r="2066" spans="1:12" x14ac:dyDescent="0.3">
      <c r="A2066" t="s">
        <v>81</v>
      </c>
      <c r="B2066" t="s">
        <v>597</v>
      </c>
      <c r="C2066">
        <v>29875488</v>
      </c>
      <c r="D2066" t="s">
        <v>598</v>
      </c>
      <c r="E2066" t="s">
        <v>599</v>
      </c>
      <c r="F2066" t="s">
        <v>600</v>
      </c>
      <c r="G2066">
        <v>0.98764981676888297</v>
      </c>
      <c r="H2066">
        <v>0.99380572385596699</v>
      </c>
      <c r="I2066">
        <v>0.21299999999999999</v>
      </c>
      <c r="J2066">
        <v>0.22</v>
      </c>
      <c r="K2066">
        <f>-0.16--0.28</f>
        <v>0.12000000000000002</v>
      </c>
      <c r="L2066" s="31">
        <v>7.0000000000000005E-14</v>
      </c>
    </row>
    <row r="2067" spans="1:12" x14ac:dyDescent="0.3">
      <c r="A2067" t="s">
        <v>81</v>
      </c>
      <c r="B2067" t="s">
        <v>601</v>
      </c>
      <c r="C2067">
        <v>29875488</v>
      </c>
      <c r="D2067" t="s">
        <v>598</v>
      </c>
      <c r="E2067" t="s">
        <v>599</v>
      </c>
      <c r="F2067" t="s">
        <v>600</v>
      </c>
      <c r="G2067">
        <v>0.98764981676888297</v>
      </c>
      <c r="H2067">
        <v>0.99380572385596699</v>
      </c>
      <c r="I2067">
        <v>0.21299999999999999</v>
      </c>
      <c r="J2067">
        <v>0.59</v>
      </c>
      <c r="K2067" t="s">
        <v>382</v>
      </c>
      <c r="L2067" s="31">
        <v>9.9999999999999999E-96</v>
      </c>
    </row>
    <row r="2068" spans="1:12" x14ac:dyDescent="0.3">
      <c r="A2068" t="s">
        <v>81</v>
      </c>
      <c r="B2068" t="s">
        <v>602</v>
      </c>
      <c r="C2068">
        <v>29875488</v>
      </c>
      <c r="D2068" t="s">
        <v>598</v>
      </c>
      <c r="E2068" t="s">
        <v>599</v>
      </c>
      <c r="F2068" t="s">
        <v>600</v>
      </c>
      <c r="G2068">
        <v>0.98764981676888297</v>
      </c>
      <c r="H2068">
        <v>0.99380572385596699</v>
      </c>
      <c r="I2068">
        <v>0.21299999999999999</v>
      </c>
      <c r="J2068">
        <v>0.47</v>
      </c>
      <c r="K2068" t="s">
        <v>351</v>
      </c>
      <c r="L2068" s="31">
        <v>2.0000000000000001E-58</v>
      </c>
    </row>
    <row r="2069" spans="1:12" x14ac:dyDescent="0.3">
      <c r="A2069" t="s">
        <v>81</v>
      </c>
      <c r="B2069" t="s">
        <v>603</v>
      </c>
      <c r="C2069">
        <v>29875488</v>
      </c>
      <c r="D2069" t="s">
        <v>598</v>
      </c>
      <c r="E2069" t="s">
        <v>599</v>
      </c>
      <c r="F2069" t="s">
        <v>600</v>
      </c>
      <c r="G2069">
        <v>0.98764981676888297</v>
      </c>
      <c r="H2069">
        <v>0.99380572385596699</v>
      </c>
      <c r="I2069">
        <v>0.21299999999999999</v>
      </c>
      <c r="J2069">
        <v>0.47</v>
      </c>
      <c r="K2069" t="s">
        <v>351</v>
      </c>
      <c r="L2069" s="31">
        <v>2.0000000000000001E-59</v>
      </c>
    </row>
    <row r="2070" spans="1:12" x14ac:dyDescent="0.3">
      <c r="A2070" t="s">
        <v>81</v>
      </c>
      <c r="B2070" t="s">
        <v>549</v>
      </c>
      <c r="C2070">
        <v>29875488</v>
      </c>
      <c r="D2070" t="s">
        <v>598</v>
      </c>
      <c r="E2070" t="s">
        <v>599</v>
      </c>
      <c r="F2070" t="s">
        <v>600</v>
      </c>
      <c r="G2070">
        <v>0.98764981676888297</v>
      </c>
      <c r="H2070">
        <v>0.99380572385596699</v>
      </c>
      <c r="I2070">
        <v>0.21299999999999999</v>
      </c>
      <c r="J2070">
        <v>0.5</v>
      </c>
      <c r="K2070" t="s">
        <v>287</v>
      </c>
      <c r="L2070" s="31">
        <v>3E-68</v>
      </c>
    </row>
    <row r="2071" spans="1:12" x14ac:dyDescent="0.3">
      <c r="A2071" t="s">
        <v>81</v>
      </c>
      <c r="B2071" t="s">
        <v>604</v>
      </c>
      <c r="C2071">
        <v>29875488</v>
      </c>
      <c r="D2071" t="s">
        <v>598</v>
      </c>
      <c r="E2071" t="s">
        <v>599</v>
      </c>
      <c r="F2071" t="s">
        <v>600</v>
      </c>
      <c r="G2071">
        <v>0.98764981676888297</v>
      </c>
      <c r="H2071">
        <v>0.99380572385596699</v>
      </c>
      <c r="I2071">
        <v>0.21299999999999999</v>
      </c>
      <c r="J2071">
        <v>0.45</v>
      </c>
      <c r="K2071" t="s">
        <v>231</v>
      </c>
      <c r="L2071" s="31">
        <v>2.0000000000000001E-53</v>
      </c>
    </row>
    <row r="2072" spans="1:12" x14ac:dyDescent="0.3">
      <c r="A2072" t="s">
        <v>81</v>
      </c>
      <c r="B2072" t="s">
        <v>605</v>
      </c>
      <c r="C2072">
        <v>29875488</v>
      </c>
      <c r="D2072" t="s">
        <v>598</v>
      </c>
      <c r="E2072" t="s">
        <v>599</v>
      </c>
      <c r="F2072" t="s">
        <v>600</v>
      </c>
      <c r="G2072">
        <v>0.98764981676888297</v>
      </c>
      <c r="H2072">
        <v>0.99380572385596699</v>
      </c>
      <c r="I2072">
        <v>0.21299999999999999</v>
      </c>
      <c r="J2072">
        <v>0.71</v>
      </c>
      <c r="K2072" t="s">
        <v>184</v>
      </c>
      <c r="L2072" s="31">
        <v>1E-146</v>
      </c>
    </row>
    <row r="2073" spans="1:12" x14ac:dyDescent="0.3">
      <c r="A2073" t="s">
        <v>81</v>
      </c>
      <c r="B2073" t="s">
        <v>606</v>
      </c>
      <c r="C2073">
        <v>29875488</v>
      </c>
      <c r="D2073" t="s">
        <v>598</v>
      </c>
      <c r="E2073" t="s">
        <v>599</v>
      </c>
      <c r="F2073" t="s">
        <v>600</v>
      </c>
      <c r="G2073">
        <v>0.98764981676888297</v>
      </c>
      <c r="H2073">
        <v>0.99380572385596699</v>
      </c>
      <c r="I2073">
        <v>0.21299999999999999</v>
      </c>
      <c r="J2073">
        <v>0.4</v>
      </c>
      <c r="K2073" t="s">
        <v>243</v>
      </c>
      <c r="L2073" s="31">
        <v>4.0000000000000002E-42</v>
      </c>
    </row>
    <row r="2074" spans="1:12" x14ac:dyDescent="0.3">
      <c r="A2074" t="s">
        <v>81</v>
      </c>
      <c r="B2074" t="s">
        <v>607</v>
      </c>
      <c r="C2074">
        <v>29875488</v>
      </c>
      <c r="D2074" t="s">
        <v>598</v>
      </c>
      <c r="E2074" t="s">
        <v>599</v>
      </c>
      <c r="F2074" t="s">
        <v>600</v>
      </c>
      <c r="G2074">
        <v>0.98764981676888297</v>
      </c>
      <c r="H2074">
        <v>0.99380572385596699</v>
      </c>
      <c r="I2074">
        <v>0.21299999999999999</v>
      </c>
      <c r="J2074">
        <v>0.24</v>
      </c>
      <c r="K2074">
        <f>-0.18--0.3</f>
        <v>0.12</v>
      </c>
      <c r="L2074" s="31">
        <v>2.9999999999999999E-16</v>
      </c>
    </row>
    <row r="2075" spans="1:12" x14ac:dyDescent="0.3">
      <c r="A2075" t="s">
        <v>81</v>
      </c>
      <c r="B2075" t="s">
        <v>608</v>
      </c>
      <c r="C2075">
        <v>29875488</v>
      </c>
      <c r="D2075" t="s">
        <v>598</v>
      </c>
      <c r="E2075" t="s">
        <v>599</v>
      </c>
      <c r="F2075" t="s">
        <v>600</v>
      </c>
      <c r="G2075">
        <v>0.98764981676888297</v>
      </c>
      <c r="H2075">
        <v>0.99380572385596699</v>
      </c>
      <c r="I2075">
        <v>0.21299999999999999</v>
      </c>
      <c r="J2075">
        <v>0.31</v>
      </c>
      <c r="K2075" t="s">
        <v>212</v>
      </c>
      <c r="L2075" s="31">
        <v>2.0000000000000001E-25</v>
      </c>
    </row>
    <row r="2076" spans="1:12" x14ac:dyDescent="0.3">
      <c r="A2076" t="s">
        <v>81</v>
      </c>
      <c r="B2076" t="s">
        <v>609</v>
      </c>
      <c r="C2076">
        <v>29875488</v>
      </c>
      <c r="D2076" t="s">
        <v>598</v>
      </c>
      <c r="E2076" t="s">
        <v>599</v>
      </c>
      <c r="F2076" t="s">
        <v>600</v>
      </c>
      <c r="G2076">
        <v>0.98764981676888297</v>
      </c>
      <c r="H2076">
        <v>0.99380572385596699</v>
      </c>
      <c r="I2076">
        <v>0.21299999999999999</v>
      </c>
      <c r="J2076">
        <v>0.53</v>
      </c>
      <c r="K2076" t="s">
        <v>198</v>
      </c>
      <c r="L2076" s="31">
        <v>9.9999999999999996E-76</v>
      </c>
    </row>
    <row r="2077" spans="1:12" x14ac:dyDescent="0.3">
      <c r="A2077" t="s">
        <v>81</v>
      </c>
      <c r="B2077" t="s">
        <v>610</v>
      </c>
      <c r="C2077">
        <v>29875488</v>
      </c>
      <c r="D2077" t="s">
        <v>598</v>
      </c>
      <c r="E2077" t="s">
        <v>599</v>
      </c>
      <c r="F2077" t="s">
        <v>600</v>
      </c>
      <c r="G2077">
        <v>0.98764981676888297</v>
      </c>
      <c r="H2077">
        <v>0.99380572385596699</v>
      </c>
      <c r="I2077">
        <v>0.21299999999999999</v>
      </c>
      <c r="J2077">
        <v>0.32</v>
      </c>
      <c r="K2077">
        <f>-0.26--0.38</f>
        <v>0.12</v>
      </c>
      <c r="L2077" s="31">
        <v>7.9999999999999998E-28</v>
      </c>
    </row>
    <row r="2078" spans="1:12" x14ac:dyDescent="0.3">
      <c r="A2078" t="s">
        <v>81</v>
      </c>
      <c r="B2078" t="s">
        <v>611</v>
      </c>
      <c r="C2078">
        <v>29875488</v>
      </c>
      <c r="D2078" t="s">
        <v>598</v>
      </c>
      <c r="E2078" t="s">
        <v>599</v>
      </c>
      <c r="F2078" t="s">
        <v>600</v>
      </c>
      <c r="G2078">
        <v>0.98764981676888297</v>
      </c>
      <c r="H2078">
        <v>0.99380572385596699</v>
      </c>
      <c r="I2078">
        <v>0.21299999999999999</v>
      </c>
      <c r="J2078">
        <v>0.21</v>
      </c>
      <c r="K2078">
        <f>-0.15--0.27</f>
        <v>0.12000000000000002</v>
      </c>
      <c r="L2078" s="31">
        <v>4.9999999999999997E-12</v>
      </c>
    </row>
    <row r="2079" spans="1:12" x14ac:dyDescent="0.3">
      <c r="A2079" t="s">
        <v>81</v>
      </c>
      <c r="B2079" t="s">
        <v>612</v>
      </c>
      <c r="C2079">
        <v>37596262</v>
      </c>
      <c r="D2079" t="s">
        <v>598</v>
      </c>
      <c r="E2079" t="s">
        <v>599</v>
      </c>
      <c r="F2079" t="s">
        <v>600</v>
      </c>
      <c r="G2079">
        <v>0.98764981676888297</v>
      </c>
      <c r="H2079">
        <v>0.99380572385596699</v>
      </c>
      <c r="I2079">
        <v>0.20979999999999999</v>
      </c>
      <c r="J2079">
        <v>0.67579800000000001</v>
      </c>
      <c r="K2079" t="s">
        <v>613</v>
      </c>
      <c r="L2079" t="s">
        <v>614</v>
      </c>
    </row>
    <row r="2080" spans="1:12" x14ac:dyDescent="0.3">
      <c r="A2080" t="s">
        <v>81</v>
      </c>
      <c r="B2080" t="s">
        <v>615</v>
      </c>
      <c r="C2080">
        <v>37596262</v>
      </c>
      <c r="D2080" t="s">
        <v>598</v>
      </c>
      <c r="E2080" t="s">
        <v>599</v>
      </c>
      <c r="F2080" t="s">
        <v>600</v>
      </c>
      <c r="G2080">
        <v>0.98764981676888297</v>
      </c>
      <c r="H2080">
        <v>0.99380572385596699</v>
      </c>
      <c r="I2080">
        <v>0.2094</v>
      </c>
      <c r="J2080">
        <v>0.45940599999999998</v>
      </c>
      <c r="K2080" t="s">
        <v>616</v>
      </c>
      <c r="L2080" t="s">
        <v>617</v>
      </c>
    </row>
    <row r="2081" spans="1:12" x14ac:dyDescent="0.3">
      <c r="A2081" t="s">
        <v>81</v>
      </c>
      <c r="B2081" t="s">
        <v>618</v>
      </c>
      <c r="C2081">
        <v>37596262</v>
      </c>
      <c r="D2081" t="s">
        <v>598</v>
      </c>
      <c r="E2081" t="s">
        <v>599</v>
      </c>
      <c r="F2081" t="s">
        <v>600</v>
      </c>
      <c r="G2081">
        <v>0.98764981676888297</v>
      </c>
      <c r="H2081">
        <v>0.99380572385596699</v>
      </c>
      <c r="I2081">
        <v>0.20399999999999999</v>
      </c>
      <c r="J2081">
        <v>8.5571900000000006E-2</v>
      </c>
      <c r="K2081" t="s">
        <v>619</v>
      </c>
      <c r="L2081" s="31">
        <v>2.9999999999999999E-22</v>
      </c>
    </row>
    <row r="2082" spans="1:12" x14ac:dyDescent="0.3">
      <c r="A2082" t="s">
        <v>81</v>
      </c>
      <c r="B2082" t="s">
        <v>620</v>
      </c>
      <c r="C2082">
        <v>37596262</v>
      </c>
      <c r="D2082" t="s">
        <v>598</v>
      </c>
      <c r="E2082" t="s">
        <v>599</v>
      </c>
      <c r="F2082" t="s">
        <v>600</v>
      </c>
      <c r="G2082">
        <v>0.98764981676888297</v>
      </c>
      <c r="H2082">
        <v>0.99380572385596699</v>
      </c>
      <c r="I2082">
        <v>0.21</v>
      </c>
      <c r="J2082">
        <v>0.125199</v>
      </c>
      <c r="K2082" t="s">
        <v>621</v>
      </c>
      <c r="L2082" s="31">
        <v>1.9999999999999999E-36</v>
      </c>
    </row>
    <row r="2083" spans="1:12" x14ac:dyDescent="0.3">
      <c r="A2083" t="s">
        <v>81</v>
      </c>
      <c r="B2083" t="s">
        <v>622</v>
      </c>
      <c r="C2083">
        <v>37596262</v>
      </c>
      <c r="D2083" t="s">
        <v>598</v>
      </c>
      <c r="E2083" t="s">
        <v>599</v>
      </c>
      <c r="F2083" t="s">
        <v>600</v>
      </c>
      <c r="G2083">
        <v>0.98764981676888297</v>
      </c>
      <c r="H2083">
        <v>0.99380572385596699</v>
      </c>
      <c r="I2083">
        <v>0.2041</v>
      </c>
      <c r="J2083">
        <v>0.19903799999999999</v>
      </c>
      <c r="K2083" t="s">
        <v>623</v>
      </c>
      <c r="L2083" s="31">
        <v>2.0000000000000001E-115</v>
      </c>
    </row>
    <row r="2084" spans="1:12" x14ac:dyDescent="0.3">
      <c r="A2084" t="s">
        <v>81</v>
      </c>
      <c r="B2084" t="s">
        <v>624</v>
      </c>
      <c r="C2084">
        <v>37596262</v>
      </c>
      <c r="D2084" t="s">
        <v>598</v>
      </c>
      <c r="E2084" t="s">
        <v>599</v>
      </c>
      <c r="F2084" t="s">
        <v>600</v>
      </c>
      <c r="G2084">
        <v>0.98764981676888297</v>
      </c>
      <c r="H2084">
        <v>0.99380572385596699</v>
      </c>
      <c r="I2084">
        <v>0.20979999999999999</v>
      </c>
      <c r="J2084">
        <v>0.19774800000000001</v>
      </c>
      <c r="K2084" t="s">
        <v>625</v>
      </c>
      <c r="L2084" s="31">
        <v>1E-117</v>
      </c>
    </row>
    <row r="2085" spans="1:12" x14ac:dyDescent="0.3">
      <c r="A2085" t="s">
        <v>81</v>
      </c>
      <c r="B2085" t="s">
        <v>626</v>
      </c>
      <c r="C2085">
        <v>37596262</v>
      </c>
      <c r="D2085" t="s">
        <v>598</v>
      </c>
      <c r="E2085" t="s">
        <v>599</v>
      </c>
      <c r="F2085" t="s">
        <v>600</v>
      </c>
      <c r="G2085">
        <v>0.98764981676888297</v>
      </c>
      <c r="H2085">
        <v>0.99380572385596699</v>
      </c>
      <c r="I2085">
        <v>0.2097</v>
      </c>
      <c r="J2085">
        <v>0.22802800000000001</v>
      </c>
      <c r="K2085" t="s">
        <v>627</v>
      </c>
      <c r="L2085" s="31">
        <v>6.9999999999999999E-151</v>
      </c>
    </row>
    <row r="2086" spans="1:12" x14ac:dyDescent="0.3">
      <c r="A2086" t="s">
        <v>81</v>
      </c>
      <c r="B2086" t="s">
        <v>462</v>
      </c>
      <c r="C2086">
        <v>27863252</v>
      </c>
      <c r="D2086" t="s">
        <v>628</v>
      </c>
      <c r="E2086" t="s">
        <v>629</v>
      </c>
      <c r="F2086" t="s">
        <v>630</v>
      </c>
      <c r="G2086">
        <v>0.98764981676888297</v>
      </c>
      <c r="H2086">
        <v>0.99380572385596699</v>
      </c>
      <c r="I2086">
        <v>0.21290000000000001</v>
      </c>
      <c r="J2086">
        <v>7.3293250000000004E-2</v>
      </c>
      <c r="K2086" t="s">
        <v>631</v>
      </c>
      <c r="L2086" s="31">
        <v>5.0000000000000002E-63</v>
      </c>
    </row>
    <row r="2087" spans="1:12" x14ac:dyDescent="0.3">
      <c r="A2087" t="s">
        <v>81</v>
      </c>
      <c r="B2087" t="s">
        <v>462</v>
      </c>
      <c r="C2087">
        <v>34469753</v>
      </c>
      <c r="D2087" t="s">
        <v>628</v>
      </c>
      <c r="E2087" t="s">
        <v>629</v>
      </c>
      <c r="F2087" t="s">
        <v>630</v>
      </c>
      <c r="G2087">
        <v>0.98764981676888297</v>
      </c>
      <c r="H2087">
        <v>0.99380572385596699</v>
      </c>
      <c r="I2087">
        <v>0.78700000000000003</v>
      </c>
      <c r="J2087" t="s">
        <v>159</v>
      </c>
      <c r="K2087" t="s">
        <v>159</v>
      </c>
      <c r="L2087" s="31">
        <v>1E-58</v>
      </c>
    </row>
    <row r="2088" spans="1:12" x14ac:dyDescent="0.3">
      <c r="A2088" t="s">
        <v>81</v>
      </c>
      <c r="B2088" t="s">
        <v>632</v>
      </c>
      <c r="C2088">
        <v>29875488</v>
      </c>
      <c r="D2088" t="s">
        <v>628</v>
      </c>
      <c r="E2088" t="s">
        <v>629</v>
      </c>
      <c r="F2088" t="s">
        <v>630</v>
      </c>
      <c r="G2088">
        <v>0.98764981676888297</v>
      </c>
      <c r="H2088">
        <v>0.99380572385596699</v>
      </c>
      <c r="I2088">
        <v>0.217</v>
      </c>
      <c r="J2088">
        <v>0.46</v>
      </c>
      <c r="K2088" t="s">
        <v>241</v>
      </c>
      <c r="L2088" s="31">
        <v>9.9999999999999995E-58</v>
      </c>
    </row>
    <row r="2089" spans="1:12" x14ac:dyDescent="0.3">
      <c r="A2089" t="s">
        <v>81</v>
      </c>
      <c r="B2089" t="s">
        <v>633</v>
      </c>
      <c r="C2089">
        <v>29875488</v>
      </c>
      <c r="D2089" t="s">
        <v>628</v>
      </c>
      <c r="E2089" t="s">
        <v>629</v>
      </c>
      <c r="F2089" t="s">
        <v>630</v>
      </c>
      <c r="G2089">
        <v>0.98764981676888297</v>
      </c>
      <c r="H2089">
        <v>0.99380572385596699</v>
      </c>
      <c r="I2089">
        <v>0.217</v>
      </c>
      <c r="J2089">
        <v>0.43</v>
      </c>
      <c r="K2089" t="s">
        <v>228</v>
      </c>
      <c r="L2089" s="31">
        <v>4.9999999999999999E-49</v>
      </c>
    </row>
    <row r="2090" spans="1:12" x14ac:dyDescent="0.3">
      <c r="A2090" t="s">
        <v>81</v>
      </c>
      <c r="B2090" t="s">
        <v>634</v>
      </c>
      <c r="C2090">
        <v>29875488</v>
      </c>
      <c r="D2090" t="s">
        <v>628</v>
      </c>
      <c r="E2090" t="s">
        <v>629</v>
      </c>
      <c r="F2090" t="s">
        <v>630</v>
      </c>
      <c r="G2090">
        <v>0.98764981676888297</v>
      </c>
      <c r="H2090">
        <v>0.99380572385596699</v>
      </c>
      <c r="I2090">
        <v>0.217</v>
      </c>
      <c r="J2090">
        <v>0.45</v>
      </c>
      <c r="K2090" t="s">
        <v>231</v>
      </c>
      <c r="L2090" s="31">
        <v>2.0000000000000001E-53</v>
      </c>
    </row>
    <row r="2091" spans="1:12" x14ac:dyDescent="0.3">
      <c r="A2091" t="s">
        <v>81</v>
      </c>
      <c r="B2091" t="s">
        <v>635</v>
      </c>
      <c r="C2091">
        <v>29875488</v>
      </c>
      <c r="D2091" t="s">
        <v>628</v>
      </c>
      <c r="E2091" t="s">
        <v>629</v>
      </c>
      <c r="F2091" t="s">
        <v>630</v>
      </c>
      <c r="G2091">
        <v>0.98764981676888297</v>
      </c>
      <c r="H2091">
        <v>0.99380572385596699</v>
      </c>
      <c r="I2091">
        <v>0.217</v>
      </c>
      <c r="J2091">
        <v>0.34</v>
      </c>
      <c r="K2091" t="s">
        <v>255</v>
      </c>
      <c r="L2091" s="31">
        <v>5.0000000000000004E-31</v>
      </c>
    </row>
    <row r="2092" spans="1:12" x14ac:dyDescent="0.3">
      <c r="A2092" t="s">
        <v>81</v>
      </c>
      <c r="B2092" t="s">
        <v>636</v>
      </c>
      <c r="C2092">
        <v>29875488</v>
      </c>
      <c r="D2092" t="s">
        <v>628</v>
      </c>
      <c r="E2092" t="s">
        <v>629</v>
      </c>
      <c r="F2092" t="s">
        <v>630</v>
      </c>
      <c r="G2092">
        <v>0.98764981676888297</v>
      </c>
      <c r="H2092">
        <v>0.99380572385596699</v>
      </c>
      <c r="I2092">
        <v>0.217</v>
      </c>
      <c r="J2092">
        <v>0.22</v>
      </c>
      <c r="K2092" t="s">
        <v>182</v>
      </c>
      <c r="L2092" s="31">
        <v>2.9999999999999998E-13</v>
      </c>
    </row>
    <row r="2093" spans="1:12" x14ac:dyDescent="0.3">
      <c r="A2093" t="s">
        <v>81</v>
      </c>
      <c r="B2093" t="s">
        <v>637</v>
      </c>
      <c r="C2093">
        <v>29875488</v>
      </c>
      <c r="D2093" t="s">
        <v>628</v>
      </c>
      <c r="E2093" t="s">
        <v>629</v>
      </c>
      <c r="F2093" t="s">
        <v>630</v>
      </c>
      <c r="G2093">
        <v>0.98764981676888297</v>
      </c>
      <c r="H2093">
        <v>0.99380572385596699</v>
      </c>
      <c r="I2093">
        <v>0.217</v>
      </c>
      <c r="J2093">
        <v>0.37</v>
      </c>
      <c r="K2093" t="s">
        <v>265</v>
      </c>
      <c r="L2093" s="31">
        <v>3.0000000000000002E-36</v>
      </c>
    </row>
    <row r="2094" spans="1:12" x14ac:dyDescent="0.3">
      <c r="A2094" t="s">
        <v>81</v>
      </c>
      <c r="B2094" t="s">
        <v>638</v>
      </c>
      <c r="C2094">
        <v>29875488</v>
      </c>
      <c r="D2094" t="s">
        <v>628</v>
      </c>
      <c r="E2094" t="s">
        <v>629</v>
      </c>
      <c r="F2094" t="s">
        <v>630</v>
      </c>
      <c r="G2094">
        <v>0.98764981676888297</v>
      </c>
      <c r="H2094">
        <v>0.99380572385596699</v>
      </c>
      <c r="I2094">
        <v>0.217</v>
      </c>
      <c r="J2094">
        <v>0.3</v>
      </c>
      <c r="K2094" t="s">
        <v>285</v>
      </c>
      <c r="L2094" s="31">
        <v>1.9999999999999998E-24</v>
      </c>
    </row>
    <row r="2095" spans="1:12" x14ac:dyDescent="0.3">
      <c r="A2095" t="s">
        <v>81</v>
      </c>
      <c r="B2095" t="s">
        <v>639</v>
      </c>
      <c r="C2095">
        <v>29875488</v>
      </c>
      <c r="D2095" t="s">
        <v>628</v>
      </c>
      <c r="E2095" t="s">
        <v>629</v>
      </c>
      <c r="F2095" t="s">
        <v>630</v>
      </c>
      <c r="G2095">
        <v>0.98764981676888297</v>
      </c>
      <c r="H2095">
        <v>0.99380572385596699</v>
      </c>
      <c r="I2095">
        <v>0.217</v>
      </c>
      <c r="J2095">
        <v>0.2</v>
      </c>
      <c r="K2095">
        <f>-0.14--0.26</f>
        <v>0.12</v>
      </c>
      <c r="L2095" s="31">
        <v>7.9999999999999998E-12</v>
      </c>
    </row>
    <row r="2096" spans="1:12" x14ac:dyDescent="0.3">
      <c r="A2096" t="s">
        <v>81</v>
      </c>
      <c r="B2096" t="s">
        <v>640</v>
      </c>
      <c r="C2096">
        <v>29875488</v>
      </c>
      <c r="D2096" t="s">
        <v>628</v>
      </c>
      <c r="E2096" t="s">
        <v>629</v>
      </c>
      <c r="F2096" t="s">
        <v>630</v>
      </c>
      <c r="G2096">
        <v>0.98764981676888297</v>
      </c>
      <c r="H2096">
        <v>0.99380572385596699</v>
      </c>
      <c r="I2096">
        <v>0.217</v>
      </c>
      <c r="J2096">
        <v>0.21</v>
      </c>
      <c r="K2096">
        <f>-0.15--0.27</f>
        <v>0.12000000000000002</v>
      </c>
      <c r="L2096" s="31">
        <v>8.0000000000000002E-13</v>
      </c>
    </row>
    <row r="2097" spans="1:12" x14ac:dyDescent="0.3">
      <c r="A2097" t="s">
        <v>81</v>
      </c>
      <c r="B2097" t="s">
        <v>357</v>
      </c>
      <c r="C2097">
        <v>29875488</v>
      </c>
      <c r="D2097" t="s">
        <v>628</v>
      </c>
      <c r="E2097" t="s">
        <v>629</v>
      </c>
      <c r="F2097" t="s">
        <v>630</v>
      </c>
      <c r="G2097">
        <v>0.98764981676888297</v>
      </c>
      <c r="H2097">
        <v>0.99380572385596699</v>
      </c>
      <c r="I2097">
        <v>0.217</v>
      </c>
      <c r="J2097">
        <v>0.4</v>
      </c>
      <c r="K2097" t="s">
        <v>243</v>
      </c>
      <c r="L2097" s="31">
        <v>6.9999999999999999E-43</v>
      </c>
    </row>
    <row r="2098" spans="1:12" x14ac:dyDescent="0.3">
      <c r="A2098" t="s">
        <v>81</v>
      </c>
      <c r="B2098" t="s">
        <v>641</v>
      </c>
      <c r="C2098">
        <v>29875488</v>
      </c>
      <c r="D2098" t="s">
        <v>628</v>
      </c>
      <c r="E2098" t="s">
        <v>629</v>
      </c>
      <c r="F2098" t="s">
        <v>630</v>
      </c>
      <c r="G2098">
        <v>0.98764981676888297</v>
      </c>
      <c r="H2098">
        <v>0.99380572385596699</v>
      </c>
      <c r="I2098">
        <v>0.217</v>
      </c>
      <c r="J2098">
        <v>0.32</v>
      </c>
      <c r="K2098" t="s">
        <v>215</v>
      </c>
      <c r="L2098" s="31">
        <v>6.0000000000000002E-27</v>
      </c>
    </row>
    <row r="2099" spans="1:12" x14ac:dyDescent="0.3">
      <c r="A2099" t="s">
        <v>81</v>
      </c>
      <c r="B2099" t="s">
        <v>642</v>
      </c>
      <c r="C2099">
        <v>29875488</v>
      </c>
      <c r="D2099" t="s">
        <v>628</v>
      </c>
      <c r="E2099" t="s">
        <v>629</v>
      </c>
      <c r="F2099" t="s">
        <v>630</v>
      </c>
      <c r="G2099">
        <v>0.98764981676888297</v>
      </c>
      <c r="H2099">
        <v>0.99380572385596699</v>
      </c>
      <c r="I2099">
        <v>0.217</v>
      </c>
      <c r="J2099">
        <v>0.3</v>
      </c>
      <c r="K2099" t="s">
        <v>285</v>
      </c>
      <c r="L2099" s="31">
        <v>4.9999999999999998E-24</v>
      </c>
    </row>
    <row r="2100" spans="1:12" x14ac:dyDescent="0.3">
      <c r="A2100" t="s">
        <v>81</v>
      </c>
      <c r="B2100" t="s">
        <v>643</v>
      </c>
      <c r="C2100">
        <v>29875488</v>
      </c>
      <c r="D2100" t="s">
        <v>628</v>
      </c>
      <c r="E2100" t="s">
        <v>629</v>
      </c>
      <c r="F2100" t="s">
        <v>630</v>
      </c>
      <c r="G2100">
        <v>0.98764981676888297</v>
      </c>
      <c r="H2100">
        <v>0.99380572385596699</v>
      </c>
      <c r="I2100">
        <v>0.217</v>
      </c>
      <c r="J2100">
        <v>0.4</v>
      </c>
      <c r="K2100" t="s">
        <v>243</v>
      </c>
      <c r="L2100" s="31">
        <v>3.0000000000000003E-42</v>
      </c>
    </row>
    <row r="2101" spans="1:12" x14ac:dyDescent="0.3">
      <c r="A2101" t="s">
        <v>81</v>
      </c>
      <c r="B2101" t="s">
        <v>644</v>
      </c>
      <c r="C2101">
        <v>29875488</v>
      </c>
      <c r="D2101" t="s">
        <v>628</v>
      </c>
      <c r="E2101" t="s">
        <v>629</v>
      </c>
      <c r="F2101" t="s">
        <v>630</v>
      </c>
      <c r="G2101">
        <v>0.98764981676888297</v>
      </c>
      <c r="H2101">
        <v>0.99380572385596699</v>
      </c>
      <c r="I2101">
        <v>0.217</v>
      </c>
      <c r="J2101">
        <v>0.31</v>
      </c>
      <c r="K2101" t="s">
        <v>212</v>
      </c>
      <c r="L2101" s="31">
        <v>2.0000000000000001E-26</v>
      </c>
    </row>
    <row r="2102" spans="1:12" x14ac:dyDescent="0.3">
      <c r="A2102" t="s">
        <v>81</v>
      </c>
      <c r="B2102" t="s">
        <v>645</v>
      </c>
      <c r="C2102">
        <v>29875488</v>
      </c>
      <c r="D2102" t="s">
        <v>628</v>
      </c>
      <c r="E2102" t="s">
        <v>629</v>
      </c>
      <c r="F2102" t="s">
        <v>630</v>
      </c>
      <c r="G2102">
        <v>0.98764981676888297</v>
      </c>
      <c r="H2102">
        <v>0.99380572385596699</v>
      </c>
      <c r="I2102">
        <v>0.217</v>
      </c>
      <c r="J2102">
        <v>0.48</v>
      </c>
      <c r="K2102" t="s">
        <v>273</v>
      </c>
      <c r="L2102" s="31">
        <v>2.0000000000000001E-62</v>
      </c>
    </row>
    <row r="2103" spans="1:12" x14ac:dyDescent="0.3">
      <c r="A2103" t="s">
        <v>81</v>
      </c>
      <c r="B2103" t="s">
        <v>646</v>
      </c>
      <c r="C2103">
        <v>29875488</v>
      </c>
      <c r="D2103" t="s">
        <v>628</v>
      </c>
      <c r="E2103" t="s">
        <v>629</v>
      </c>
      <c r="F2103" t="s">
        <v>630</v>
      </c>
      <c r="G2103">
        <v>0.98764981676888297</v>
      </c>
      <c r="H2103">
        <v>0.99380572385596699</v>
      </c>
      <c r="I2103">
        <v>0.217</v>
      </c>
      <c r="J2103">
        <v>0.22</v>
      </c>
      <c r="K2103" t="s">
        <v>182</v>
      </c>
      <c r="L2103" s="31">
        <v>2.9999999999999998E-13</v>
      </c>
    </row>
    <row r="2104" spans="1:12" x14ac:dyDescent="0.3">
      <c r="A2104" t="s">
        <v>81</v>
      </c>
      <c r="B2104" t="s">
        <v>229</v>
      </c>
      <c r="C2104">
        <v>29875488</v>
      </c>
      <c r="D2104" t="s">
        <v>628</v>
      </c>
      <c r="E2104" t="s">
        <v>629</v>
      </c>
      <c r="F2104" t="s">
        <v>630</v>
      </c>
      <c r="G2104">
        <v>0.98764981676888297</v>
      </c>
      <c r="H2104">
        <v>0.99380572385596699</v>
      </c>
      <c r="I2104">
        <v>0.217</v>
      </c>
      <c r="J2104">
        <v>0.23</v>
      </c>
      <c r="K2104" t="s">
        <v>180</v>
      </c>
      <c r="L2104" s="31">
        <v>2E-14</v>
      </c>
    </row>
    <row r="2105" spans="1:12" x14ac:dyDescent="0.3">
      <c r="A2105" t="s">
        <v>81</v>
      </c>
      <c r="B2105" t="s">
        <v>647</v>
      </c>
      <c r="C2105">
        <v>29875488</v>
      </c>
      <c r="D2105" t="s">
        <v>628</v>
      </c>
      <c r="E2105" t="s">
        <v>629</v>
      </c>
      <c r="F2105" t="s">
        <v>630</v>
      </c>
      <c r="G2105">
        <v>0.98764981676888297</v>
      </c>
      <c r="H2105">
        <v>0.99380572385596699</v>
      </c>
      <c r="I2105">
        <v>0.217</v>
      </c>
      <c r="J2105">
        <v>0.47</v>
      </c>
      <c r="K2105" t="s">
        <v>351</v>
      </c>
      <c r="L2105" s="31">
        <v>1E-58</v>
      </c>
    </row>
    <row r="2106" spans="1:12" x14ac:dyDescent="0.3">
      <c r="A2106" t="s">
        <v>81</v>
      </c>
      <c r="B2106" t="s">
        <v>648</v>
      </c>
      <c r="C2106">
        <v>29875488</v>
      </c>
      <c r="D2106" t="s">
        <v>628</v>
      </c>
      <c r="E2106" t="s">
        <v>629</v>
      </c>
      <c r="F2106" t="s">
        <v>630</v>
      </c>
      <c r="G2106">
        <v>0.98764981676888297</v>
      </c>
      <c r="H2106">
        <v>0.99380572385596699</v>
      </c>
      <c r="I2106">
        <v>0.217</v>
      </c>
      <c r="J2106">
        <v>0.23</v>
      </c>
      <c r="K2106">
        <f>-0.17--0.29</f>
        <v>0.11999999999999997</v>
      </c>
      <c r="L2106" s="31">
        <v>2E-14</v>
      </c>
    </row>
    <row r="2107" spans="1:12" x14ac:dyDescent="0.3">
      <c r="A2107" t="s">
        <v>81</v>
      </c>
      <c r="B2107" t="s">
        <v>649</v>
      </c>
      <c r="C2107">
        <v>29875488</v>
      </c>
      <c r="D2107" t="s">
        <v>628</v>
      </c>
      <c r="E2107" t="s">
        <v>629</v>
      </c>
      <c r="F2107" t="s">
        <v>630</v>
      </c>
      <c r="G2107">
        <v>0.98764981676888297</v>
      </c>
      <c r="H2107">
        <v>0.99380572385596699</v>
      </c>
      <c r="I2107">
        <v>0.217</v>
      </c>
      <c r="J2107">
        <v>0.33</v>
      </c>
      <c r="K2107" t="s">
        <v>281</v>
      </c>
      <c r="L2107" s="31">
        <v>4.9999999999999999E-29</v>
      </c>
    </row>
    <row r="2108" spans="1:12" x14ac:dyDescent="0.3">
      <c r="A2108" t="s">
        <v>81</v>
      </c>
      <c r="B2108" t="s">
        <v>650</v>
      </c>
      <c r="C2108">
        <v>29875488</v>
      </c>
      <c r="D2108" t="s">
        <v>628</v>
      </c>
      <c r="E2108" t="s">
        <v>629</v>
      </c>
      <c r="F2108" t="s">
        <v>630</v>
      </c>
      <c r="G2108">
        <v>0.98764981676888297</v>
      </c>
      <c r="H2108">
        <v>0.99380572385596699</v>
      </c>
      <c r="I2108">
        <v>0.217</v>
      </c>
      <c r="J2108">
        <v>0.32</v>
      </c>
      <c r="K2108" t="s">
        <v>215</v>
      </c>
      <c r="L2108" s="31">
        <v>6.9999999999999999E-28</v>
      </c>
    </row>
    <row r="2109" spans="1:12" x14ac:dyDescent="0.3">
      <c r="A2109" t="s">
        <v>81</v>
      </c>
      <c r="B2109" t="s">
        <v>651</v>
      </c>
      <c r="C2109">
        <v>29875488</v>
      </c>
      <c r="D2109" t="s">
        <v>628</v>
      </c>
      <c r="E2109" t="s">
        <v>629</v>
      </c>
      <c r="F2109" t="s">
        <v>630</v>
      </c>
      <c r="G2109">
        <v>0.98764981676888297</v>
      </c>
      <c r="H2109">
        <v>0.99380572385596699</v>
      </c>
      <c r="I2109">
        <v>0.217</v>
      </c>
      <c r="J2109">
        <v>0.21</v>
      </c>
      <c r="K2109" t="s">
        <v>218</v>
      </c>
      <c r="L2109" s="31">
        <v>9.9999999999999998E-13</v>
      </c>
    </row>
    <row r="2110" spans="1:12" x14ac:dyDescent="0.3">
      <c r="A2110" t="s">
        <v>81</v>
      </c>
      <c r="B2110" t="s">
        <v>652</v>
      </c>
      <c r="C2110">
        <v>29875488</v>
      </c>
      <c r="D2110" t="s">
        <v>628</v>
      </c>
      <c r="E2110" t="s">
        <v>629</v>
      </c>
      <c r="F2110" t="s">
        <v>630</v>
      </c>
      <c r="G2110">
        <v>0.98764981676888297</v>
      </c>
      <c r="H2110">
        <v>0.99380572385596699</v>
      </c>
      <c r="I2110">
        <v>0.217</v>
      </c>
      <c r="J2110">
        <v>0.23</v>
      </c>
      <c r="K2110">
        <f>-0.17--0.29</f>
        <v>0.11999999999999997</v>
      </c>
      <c r="L2110" s="31">
        <v>8.0000000000000006E-15</v>
      </c>
    </row>
    <row r="2111" spans="1:12" x14ac:dyDescent="0.3">
      <c r="A2111" t="s">
        <v>81</v>
      </c>
      <c r="B2111" t="s">
        <v>653</v>
      </c>
      <c r="C2111">
        <v>29875488</v>
      </c>
      <c r="D2111" t="s">
        <v>628</v>
      </c>
      <c r="E2111" t="s">
        <v>629</v>
      </c>
      <c r="F2111" t="s">
        <v>630</v>
      </c>
      <c r="G2111">
        <v>0.98764981676888297</v>
      </c>
      <c r="H2111">
        <v>0.99380572385596699</v>
      </c>
      <c r="I2111">
        <v>0.217</v>
      </c>
      <c r="J2111">
        <v>0.41</v>
      </c>
      <c r="K2111" t="s">
        <v>175</v>
      </c>
      <c r="L2111" s="31">
        <v>9.9999999999999998E-46</v>
      </c>
    </row>
    <row r="2112" spans="1:12" x14ac:dyDescent="0.3">
      <c r="A2112" t="s">
        <v>81</v>
      </c>
      <c r="B2112" t="s">
        <v>654</v>
      </c>
      <c r="C2112">
        <v>29875488</v>
      </c>
      <c r="D2112" t="s">
        <v>628</v>
      </c>
      <c r="E2112" t="s">
        <v>629</v>
      </c>
      <c r="F2112" t="s">
        <v>630</v>
      </c>
      <c r="G2112">
        <v>0.98764981676888297</v>
      </c>
      <c r="H2112">
        <v>0.99380572385596699</v>
      </c>
      <c r="I2112">
        <v>0.217</v>
      </c>
      <c r="J2112">
        <v>0.57999999999999996</v>
      </c>
      <c r="K2112" t="s">
        <v>202</v>
      </c>
      <c r="L2112" s="31">
        <v>3.0000000000000001E-95</v>
      </c>
    </row>
    <row r="2113" spans="1:12" x14ac:dyDescent="0.3">
      <c r="A2113" t="s">
        <v>81</v>
      </c>
      <c r="B2113" t="s">
        <v>655</v>
      </c>
      <c r="C2113">
        <v>29875488</v>
      </c>
      <c r="D2113" t="s">
        <v>628</v>
      </c>
      <c r="E2113" t="s">
        <v>629</v>
      </c>
      <c r="F2113" t="s">
        <v>630</v>
      </c>
      <c r="G2113">
        <v>0.98764981676888297</v>
      </c>
      <c r="H2113">
        <v>0.99380572385596699</v>
      </c>
      <c r="I2113">
        <v>0.217</v>
      </c>
      <c r="J2113">
        <v>0.33</v>
      </c>
      <c r="K2113" t="s">
        <v>281</v>
      </c>
      <c r="L2113" s="31">
        <v>1.9999999999999999E-29</v>
      </c>
    </row>
    <row r="2114" spans="1:12" x14ac:dyDescent="0.3">
      <c r="A2114" t="s">
        <v>81</v>
      </c>
      <c r="B2114" t="s">
        <v>656</v>
      </c>
      <c r="C2114">
        <v>29875488</v>
      </c>
      <c r="D2114" t="s">
        <v>628</v>
      </c>
      <c r="E2114" t="s">
        <v>629</v>
      </c>
      <c r="F2114" t="s">
        <v>630</v>
      </c>
      <c r="G2114">
        <v>0.98764981676888297</v>
      </c>
      <c r="H2114">
        <v>0.99380572385596699</v>
      </c>
      <c r="I2114">
        <v>0.217</v>
      </c>
      <c r="J2114">
        <v>0.35</v>
      </c>
      <c r="K2114" t="s">
        <v>177</v>
      </c>
      <c r="L2114" s="31">
        <v>5.0000000000000004E-32</v>
      </c>
    </row>
    <row r="2115" spans="1:12" x14ac:dyDescent="0.3">
      <c r="A2115" t="s">
        <v>81</v>
      </c>
      <c r="B2115" t="s">
        <v>657</v>
      </c>
      <c r="C2115">
        <v>29875488</v>
      </c>
      <c r="D2115" t="s">
        <v>628</v>
      </c>
      <c r="E2115" t="s">
        <v>629</v>
      </c>
      <c r="F2115" t="s">
        <v>630</v>
      </c>
      <c r="G2115">
        <v>0.98764981676888297</v>
      </c>
      <c r="H2115">
        <v>0.99380572385596699</v>
      </c>
      <c r="I2115">
        <v>0.217</v>
      </c>
      <c r="J2115">
        <v>0.61</v>
      </c>
      <c r="K2115" t="s">
        <v>236</v>
      </c>
      <c r="L2115" s="31">
        <v>1.9999999999999999E-105</v>
      </c>
    </row>
    <row r="2116" spans="1:12" x14ac:dyDescent="0.3">
      <c r="A2116" t="s">
        <v>81</v>
      </c>
      <c r="B2116" t="s">
        <v>658</v>
      </c>
      <c r="C2116">
        <v>29875488</v>
      </c>
      <c r="D2116" t="s">
        <v>628</v>
      </c>
      <c r="E2116" t="s">
        <v>629</v>
      </c>
      <c r="F2116" t="s">
        <v>630</v>
      </c>
      <c r="G2116">
        <v>0.98764981676888297</v>
      </c>
      <c r="H2116">
        <v>0.99380572385596699</v>
      </c>
      <c r="I2116">
        <v>0.217</v>
      </c>
      <c r="J2116">
        <v>0.23</v>
      </c>
      <c r="K2116" t="s">
        <v>180</v>
      </c>
      <c r="L2116" s="31">
        <v>1E-14</v>
      </c>
    </row>
    <row r="2117" spans="1:12" x14ac:dyDescent="0.3">
      <c r="A2117" t="s">
        <v>81</v>
      </c>
      <c r="B2117" t="s">
        <v>659</v>
      </c>
      <c r="C2117">
        <v>29875488</v>
      </c>
      <c r="D2117" t="s">
        <v>628</v>
      </c>
      <c r="E2117" t="s">
        <v>629</v>
      </c>
      <c r="F2117" t="s">
        <v>630</v>
      </c>
      <c r="G2117">
        <v>0.98764981676888297</v>
      </c>
      <c r="H2117">
        <v>0.99380572385596699</v>
      </c>
      <c r="I2117">
        <v>0.217</v>
      </c>
      <c r="J2117">
        <v>0.23</v>
      </c>
      <c r="K2117">
        <f>-0.17--0.29</f>
        <v>0.11999999999999997</v>
      </c>
      <c r="L2117" s="31">
        <v>1E-14</v>
      </c>
    </row>
    <row r="2118" spans="1:12" x14ac:dyDescent="0.3">
      <c r="A2118" t="s">
        <v>81</v>
      </c>
      <c r="B2118" t="s">
        <v>660</v>
      </c>
      <c r="C2118">
        <v>29875488</v>
      </c>
      <c r="D2118" t="s">
        <v>628</v>
      </c>
      <c r="E2118" t="s">
        <v>629</v>
      </c>
      <c r="F2118" t="s">
        <v>630</v>
      </c>
      <c r="G2118">
        <v>0.98764981676888297</v>
      </c>
      <c r="H2118">
        <v>0.99380572385596699</v>
      </c>
      <c r="I2118">
        <v>0.217</v>
      </c>
      <c r="J2118">
        <v>0.5</v>
      </c>
      <c r="K2118" t="s">
        <v>287</v>
      </c>
      <c r="L2118" s="31">
        <v>2.0000000000000001E-68</v>
      </c>
    </row>
    <row r="2119" spans="1:12" x14ac:dyDescent="0.3">
      <c r="A2119" t="s">
        <v>81</v>
      </c>
      <c r="B2119" t="s">
        <v>661</v>
      </c>
      <c r="C2119">
        <v>29875488</v>
      </c>
      <c r="D2119" t="s">
        <v>628</v>
      </c>
      <c r="E2119" t="s">
        <v>629</v>
      </c>
      <c r="F2119" t="s">
        <v>630</v>
      </c>
      <c r="G2119">
        <v>0.98764981676888297</v>
      </c>
      <c r="H2119">
        <v>0.99380572385596699</v>
      </c>
      <c r="I2119">
        <v>0.217</v>
      </c>
      <c r="J2119">
        <v>0.23</v>
      </c>
      <c r="K2119" t="s">
        <v>180</v>
      </c>
      <c r="L2119" s="31">
        <v>4.0000000000000003E-15</v>
      </c>
    </row>
    <row r="2120" spans="1:12" x14ac:dyDescent="0.3">
      <c r="A2120" t="s">
        <v>81</v>
      </c>
      <c r="B2120" t="s">
        <v>662</v>
      </c>
      <c r="C2120">
        <v>29875488</v>
      </c>
      <c r="D2120" t="s">
        <v>628</v>
      </c>
      <c r="E2120" t="s">
        <v>629</v>
      </c>
      <c r="F2120" t="s">
        <v>630</v>
      </c>
      <c r="G2120">
        <v>0.98764981676888297</v>
      </c>
      <c r="H2120">
        <v>0.99380572385596699</v>
      </c>
      <c r="I2120">
        <v>0.217</v>
      </c>
      <c r="J2120">
        <v>0.5</v>
      </c>
      <c r="K2120" t="s">
        <v>287</v>
      </c>
      <c r="L2120" s="31">
        <v>4.9999999999999997E-68</v>
      </c>
    </row>
    <row r="2121" spans="1:12" x14ac:dyDescent="0.3">
      <c r="A2121" t="s">
        <v>81</v>
      </c>
      <c r="B2121" t="s">
        <v>663</v>
      </c>
      <c r="C2121">
        <v>29875488</v>
      </c>
      <c r="D2121" t="s">
        <v>628</v>
      </c>
      <c r="E2121" t="s">
        <v>629</v>
      </c>
      <c r="F2121" t="s">
        <v>630</v>
      </c>
      <c r="G2121">
        <v>0.98764981676888297</v>
      </c>
      <c r="H2121">
        <v>0.99380572385596699</v>
      </c>
      <c r="I2121">
        <v>0.217</v>
      </c>
      <c r="J2121">
        <v>0.28999999999999998</v>
      </c>
      <c r="K2121" t="s">
        <v>309</v>
      </c>
      <c r="L2121" s="31">
        <v>1E-22</v>
      </c>
    </row>
    <row r="2122" spans="1:12" x14ac:dyDescent="0.3">
      <c r="A2122" t="s">
        <v>81</v>
      </c>
      <c r="B2122" t="s">
        <v>664</v>
      </c>
      <c r="C2122">
        <v>29875488</v>
      </c>
      <c r="D2122" t="s">
        <v>628</v>
      </c>
      <c r="E2122" t="s">
        <v>629</v>
      </c>
      <c r="F2122" t="s">
        <v>630</v>
      </c>
      <c r="G2122">
        <v>0.98764981676888297</v>
      </c>
      <c r="H2122">
        <v>0.99380572385596699</v>
      </c>
      <c r="I2122">
        <v>0.217</v>
      </c>
      <c r="J2122">
        <v>0.32</v>
      </c>
      <c r="K2122" t="s">
        <v>215</v>
      </c>
      <c r="L2122" s="31">
        <v>4.0000000000000002E-27</v>
      </c>
    </row>
    <row r="2123" spans="1:12" x14ac:dyDescent="0.3">
      <c r="A2123" t="s">
        <v>81</v>
      </c>
      <c r="B2123" t="s">
        <v>665</v>
      </c>
      <c r="C2123">
        <v>29875488</v>
      </c>
      <c r="D2123" t="s">
        <v>628</v>
      </c>
      <c r="E2123" t="s">
        <v>629</v>
      </c>
      <c r="F2123" t="s">
        <v>630</v>
      </c>
      <c r="G2123">
        <v>0.98764981676888297</v>
      </c>
      <c r="H2123">
        <v>0.99380572385596699</v>
      </c>
      <c r="I2123">
        <v>0.217</v>
      </c>
      <c r="J2123">
        <v>0.28000000000000003</v>
      </c>
      <c r="K2123" t="s">
        <v>253</v>
      </c>
      <c r="L2123" s="31">
        <v>7.0000000000000001E-22</v>
      </c>
    </row>
    <row r="2124" spans="1:12" x14ac:dyDescent="0.3">
      <c r="A2124" t="s">
        <v>81</v>
      </c>
      <c r="B2124" t="s">
        <v>666</v>
      </c>
      <c r="C2124">
        <v>29875488</v>
      </c>
      <c r="D2124" t="s">
        <v>628</v>
      </c>
      <c r="E2124" t="s">
        <v>629</v>
      </c>
      <c r="F2124" t="s">
        <v>630</v>
      </c>
      <c r="G2124">
        <v>0.98764981676888297</v>
      </c>
      <c r="H2124">
        <v>0.99380572385596699</v>
      </c>
      <c r="I2124">
        <v>0.217</v>
      </c>
      <c r="J2124">
        <v>0.23</v>
      </c>
      <c r="K2124">
        <f>-0.17--0.29</f>
        <v>0.11999999999999997</v>
      </c>
      <c r="L2124" s="31">
        <v>2E-14</v>
      </c>
    </row>
    <row r="2125" spans="1:12" x14ac:dyDescent="0.3">
      <c r="A2125" t="s">
        <v>81</v>
      </c>
      <c r="B2125" t="s">
        <v>667</v>
      </c>
      <c r="C2125">
        <v>29875488</v>
      </c>
      <c r="D2125" t="s">
        <v>628</v>
      </c>
      <c r="E2125" t="s">
        <v>629</v>
      </c>
      <c r="F2125" t="s">
        <v>630</v>
      </c>
      <c r="G2125">
        <v>0.98764981676888297</v>
      </c>
      <c r="H2125">
        <v>0.99380572385596699</v>
      </c>
      <c r="I2125">
        <v>0.217</v>
      </c>
      <c r="J2125">
        <v>0.24</v>
      </c>
      <c r="K2125" t="s">
        <v>171</v>
      </c>
      <c r="L2125" s="31">
        <v>2E-16</v>
      </c>
    </row>
    <row r="2126" spans="1:12" x14ac:dyDescent="0.3">
      <c r="A2126" t="s">
        <v>81</v>
      </c>
      <c r="B2126" t="s">
        <v>668</v>
      </c>
      <c r="C2126">
        <v>29875488</v>
      </c>
      <c r="D2126" t="s">
        <v>628</v>
      </c>
      <c r="E2126" t="s">
        <v>629</v>
      </c>
      <c r="F2126" t="s">
        <v>630</v>
      </c>
      <c r="G2126">
        <v>0.98764981676888297</v>
      </c>
      <c r="H2126">
        <v>0.99380572385596699</v>
      </c>
      <c r="I2126">
        <v>0.217</v>
      </c>
      <c r="J2126">
        <v>0.28999999999999998</v>
      </c>
      <c r="K2126" t="s">
        <v>309</v>
      </c>
      <c r="L2126" s="31">
        <v>4.9999999999999995E-22</v>
      </c>
    </row>
    <row r="2127" spans="1:12" x14ac:dyDescent="0.3">
      <c r="A2127" t="s">
        <v>81</v>
      </c>
      <c r="B2127" t="s">
        <v>669</v>
      </c>
      <c r="C2127">
        <v>29875488</v>
      </c>
      <c r="D2127" t="s">
        <v>628</v>
      </c>
      <c r="E2127" t="s">
        <v>629</v>
      </c>
      <c r="F2127" t="s">
        <v>630</v>
      </c>
      <c r="G2127">
        <v>0.98764981676888297</v>
      </c>
      <c r="H2127">
        <v>0.99380572385596699</v>
      </c>
      <c r="I2127">
        <v>0.217</v>
      </c>
      <c r="J2127">
        <v>0.48</v>
      </c>
      <c r="K2127" t="s">
        <v>273</v>
      </c>
      <c r="L2127" s="31">
        <v>8.0000000000000003E-62</v>
      </c>
    </row>
    <row r="2128" spans="1:12" x14ac:dyDescent="0.3">
      <c r="A2128" t="s">
        <v>81</v>
      </c>
      <c r="B2128" t="s">
        <v>670</v>
      </c>
      <c r="C2128">
        <v>29875488</v>
      </c>
      <c r="D2128" t="s">
        <v>628</v>
      </c>
      <c r="E2128" t="s">
        <v>629</v>
      </c>
      <c r="F2128" t="s">
        <v>630</v>
      </c>
      <c r="G2128">
        <v>0.98764981676888297</v>
      </c>
      <c r="H2128">
        <v>0.99380572385596699</v>
      </c>
      <c r="I2128">
        <v>0.217</v>
      </c>
      <c r="J2128">
        <v>0.28000000000000003</v>
      </c>
      <c r="K2128" t="s">
        <v>253</v>
      </c>
      <c r="L2128" s="31">
        <v>3.9999999999999996E-21</v>
      </c>
    </row>
    <row r="2129" spans="1:12" x14ac:dyDescent="0.3">
      <c r="A2129" t="s">
        <v>81</v>
      </c>
      <c r="B2129" t="s">
        <v>671</v>
      </c>
      <c r="C2129">
        <v>29875488</v>
      </c>
      <c r="D2129" t="s">
        <v>628</v>
      </c>
      <c r="E2129" t="s">
        <v>629</v>
      </c>
      <c r="F2129" t="s">
        <v>630</v>
      </c>
      <c r="G2129">
        <v>0.98764981676888297</v>
      </c>
      <c r="H2129">
        <v>0.99380572385596699</v>
      </c>
      <c r="I2129">
        <v>0.217</v>
      </c>
      <c r="J2129">
        <v>0.31</v>
      </c>
      <c r="K2129" t="s">
        <v>212</v>
      </c>
      <c r="L2129" s="31">
        <v>8.0000000000000003E-26</v>
      </c>
    </row>
    <row r="2130" spans="1:12" x14ac:dyDescent="0.3">
      <c r="A2130" t="s">
        <v>81</v>
      </c>
      <c r="B2130" t="s">
        <v>672</v>
      </c>
      <c r="C2130">
        <v>29875488</v>
      </c>
      <c r="D2130" t="s">
        <v>628</v>
      </c>
      <c r="E2130" t="s">
        <v>629</v>
      </c>
      <c r="F2130" t="s">
        <v>630</v>
      </c>
      <c r="G2130">
        <v>0.98764981676888297</v>
      </c>
      <c r="H2130">
        <v>0.99380572385596699</v>
      </c>
      <c r="I2130">
        <v>0.217</v>
      </c>
      <c r="J2130">
        <v>0.32</v>
      </c>
      <c r="K2130" t="s">
        <v>215</v>
      </c>
      <c r="L2130" s="31">
        <v>1E-27</v>
      </c>
    </row>
    <row r="2131" spans="1:12" x14ac:dyDescent="0.3">
      <c r="A2131" t="s">
        <v>81</v>
      </c>
      <c r="B2131" t="s">
        <v>673</v>
      </c>
      <c r="C2131">
        <v>29875488</v>
      </c>
      <c r="D2131" t="s">
        <v>628</v>
      </c>
      <c r="E2131" t="s">
        <v>629</v>
      </c>
      <c r="F2131" t="s">
        <v>630</v>
      </c>
      <c r="G2131">
        <v>0.98764981676888297</v>
      </c>
      <c r="H2131">
        <v>0.99380572385596699</v>
      </c>
      <c r="I2131">
        <v>0.217</v>
      </c>
      <c r="J2131">
        <v>0.27</v>
      </c>
      <c r="K2131" t="s">
        <v>169</v>
      </c>
      <c r="L2131" s="31">
        <v>1.9999999999999999E-20</v>
      </c>
    </row>
    <row r="2132" spans="1:12" x14ac:dyDescent="0.3">
      <c r="A2132" t="s">
        <v>81</v>
      </c>
      <c r="B2132" t="s">
        <v>674</v>
      </c>
      <c r="C2132">
        <v>29875488</v>
      </c>
      <c r="D2132" t="s">
        <v>628</v>
      </c>
      <c r="E2132" t="s">
        <v>629</v>
      </c>
      <c r="F2132" t="s">
        <v>630</v>
      </c>
      <c r="G2132">
        <v>0.98764981676888297</v>
      </c>
      <c r="H2132">
        <v>0.99380572385596699</v>
      </c>
      <c r="I2132">
        <v>0.217</v>
      </c>
      <c r="J2132">
        <v>0.21</v>
      </c>
      <c r="K2132">
        <f>-0.15--0.27</f>
        <v>0.12000000000000002</v>
      </c>
      <c r="L2132" s="31">
        <v>3.0000000000000001E-12</v>
      </c>
    </row>
    <row r="2133" spans="1:12" x14ac:dyDescent="0.3">
      <c r="A2133" t="s">
        <v>81</v>
      </c>
      <c r="B2133" t="s">
        <v>675</v>
      </c>
      <c r="C2133">
        <v>29875488</v>
      </c>
      <c r="D2133" t="s">
        <v>628</v>
      </c>
      <c r="E2133" t="s">
        <v>629</v>
      </c>
      <c r="F2133" t="s">
        <v>630</v>
      </c>
      <c r="G2133">
        <v>0.98764981676888297</v>
      </c>
      <c r="H2133">
        <v>0.99380572385596699</v>
      </c>
      <c r="I2133">
        <v>0.217</v>
      </c>
      <c r="J2133">
        <v>0.25</v>
      </c>
      <c r="K2133" t="s">
        <v>221</v>
      </c>
      <c r="L2133" s="31">
        <v>3.0000000000000001E-17</v>
      </c>
    </row>
    <row r="2134" spans="1:12" x14ac:dyDescent="0.3">
      <c r="A2134" t="s">
        <v>81</v>
      </c>
      <c r="B2134" t="s">
        <v>676</v>
      </c>
      <c r="C2134">
        <v>29875488</v>
      </c>
      <c r="D2134" t="s">
        <v>628</v>
      </c>
      <c r="E2134" t="s">
        <v>629</v>
      </c>
      <c r="F2134" t="s">
        <v>630</v>
      </c>
      <c r="G2134">
        <v>0.98764981676888297</v>
      </c>
      <c r="H2134">
        <v>0.99380572385596699</v>
      </c>
      <c r="I2134">
        <v>0.217</v>
      </c>
      <c r="J2134">
        <v>0.3</v>
      </c>
      <c r="K2134" t="s">
        <v>285</v>
      </c>
      <c r="L2134" s="31">
        <v>1.9999999999999998E-24</v>
      </c>
    </row>
    <row r="2135" spans="1:12" x14ac:dyDescent="0.3">
      <c r="A2135" t="s">
        <v>81</v>
      </c>
      <c r="B2135" t="s">
        <v>677</v>
      </c>
      <c r="C2135">
        <v>29875488</v>
      </c>
      <c r="D2135" t="s">
        <v>628</v>
      </c>
      <c r="E2135" t="s">
        <v>629</v>
      </c>
      <c r="F2135" t="s">
        <v>630</v>
      </c>
      <c r="G2135">
        <v>0.98764981676888297</v>
      </c>
      <c r="H2135">
        <v>0.99380572385596699</v>
      </c>
      <c r="I2135">
        <v>0.217</v>
      </c>
      <c r="J2135">
        <v>0.28999999999999998</v>
      </c>
      <c r="K2135" t="s">
        <v>309</v>
      </c>
      <c r="L2135" s="31">
        <v>3E-23</v>
      </c>
    </row>
    <row r="2136" spans="1:12" x14ac:dyDescent="0.3">
      <c r="A2136" t="s">
        <v>81</v>
      </c>
      <c r="B2136" t="s">
        <v>678</v>
      </c>
      <c r="C2136">
        <v>29875488</v>
      </c>
      <c r="D2136" t="s">
        <v>628</v>
      </c>
      <c r="E2136" t="s">
        <v>629</v>
      </c>
      <c r="F2136" t="s">
        <v>630</v>
      </c>
      <c r="G2136">
        <v>0.98764981676888297</v>
      </c>
      <c r="H2136">
        <v>0.99380572385596699</v>
      </c>
      <c r="I2136">
        <v>0.217</v>
      </c>
      <c r="J2136">
        <v>0.47</v>
      </c>
      <c r="K2136" t="s">
        <v>351</v>
      </c>
      <c r="L2136" s="31">
        <v>7.0000000000000006E-61</v>
      </c>
    </row>
    <row r="2137" spans="1:12" x14ac:dyDescent="0.3">
      <c r="A2137" t="s">
        <v>81</v>
      </c>
      <c r="B2137" t="s">
        <v>679</v>
      </c>
      <c r="C2137">
        <v>29875488</v>
      </c>
      <c r="D2137" t="s">
        <v>628</v>
      </c>
      <c r="E2137" t="s">
        <v>629</v>
      </c>
      <c r="F2137" t="s">
        <v>630</v>
      </c>
      <c r="G2137">
        <v>0.98764981676888297</v>
      </c>
      <c r="H2137">
        <v>0.99380572385596699</v>
      </c>
      <c r="I2137">
        <v>0.217</v>
      </c>
      <c r="J2137">
        <v>0.27</v>
      </c>
      <c r="K2137" t="s">
        <v>169</v>
      </c>
      <c r="L2137" s="31">
        <v>7.0000000000000001E-20</v>
      </c>
    </row>
    <row r="2138" spans="1:12" x14ac:dyDescent="0.3">
      <c r="A2138" t="s">
        <v>81</v>
      </c>
      <c r="B2138" t="s">
        <v>680</v>
      </c>
      <c r="C2138">
        <v>29875488</v>
      </c>
      <c r="D2138" t="s">
        <v>628</v>
      </c>
      <c r="E2138" t="s">
        <v>629</v>
      </c>
      <c r="F2138" t="s">
        <v>630</v>
      </c>
      <c r="G2138">
        <v>0.98764981676888297</v>
      </c>
      <c r="H2138">
        <v>0.99380572385596699</v>
      </c>
      <c r="I2138">
        <v>0.217</v>
      </c>
      <c r="J2138">
        <v>0.62</v>
      </c>
      <c r="K2138" t="s">
        <v>397</v>
      </c>
      <c r="L2138" s="31">
        <v>2.0000000000000001E-110</v>
      </c>
    </row>
    <row r="2139" spans="1:12" x14ac:dyDescent="0.3">
      <c r="A2139" t="s">
        <v>81</v>
      </c>
      <c r="B2139" t="s">
        <v>681</v>
      </c>
      <c r="C2139">
        <v>29875488</v>
      </c>
      <c r="D2139" t="s">
        <v>628</v>
      </c>
      <c r="E2139" t="s">
        <v>629</v>
      </c>
      <c r="F2139" t="s">
        <v>630</v>
      </c>
      <c r="G2139">
        <v>0.98764981676888297</v>
      </c>
      <c r="H2139">
        <v>0.99380572385596699</v>
      </c>
      <c r="I2139">
        <v>0.217</v>
      </c>
      <c r="J2139">
        <v>0.33</v>
      </c>
      <c r="K2139" t="s">
        <v>281</v>
      </c>
      <c r="L2139" s="31">
        <v>9.9999999999999997E-29</v>
      </c>
    </row>
    <row r="2140" spans="1:12" x14ac:dyDescent="0.3">
      <c r="A2140" t="s">
        <v>81</v>
      </c>
      <c r="B2140" t="s">
        <v>682</v>
      </c>
      <c r="C2140">
        <v>29875488</v>
      </c>
      <c r="D2140" t="s">
        <v>628</v>
      </c>
      <c r="E2140" t="s">
        <v>629</v>
      </c>
      <c r="F2140" t="s">
        <v>630</v>
      </c>
      <c r="G2140">
        <v>0.98764981676888297</v>
      </c>
      <c r="H2140">
        <v>0.99380572385596699</v>
      </c>
      <c r="I2140">
        <v>0.217</v>
      </c>
      <c r="J2140">
        <v>0.39</v>
      </c>
      <c r="K2140" t="s">
        <v>165</v>
      </c>
      <c r="L2140" s="31">
        <v>9.9999999999999993E-41</v>
      </c>
    </row>
    <row r="2141" spans="1:12" x14ac:dyDescent="0.3">
      <c r="A2141" t="s">
        <v>81</v>
      </c>
      <c r="B2141" t="s">
        <v>683</v>
      </c>
      <c r="C2141">
        <v>29875488</v>
      </c>
      <c r="D2141" t="s">
        <v>628</v>
      </c>
      <c r="E2141" t="s">
        <v>629</v>
      </c>
      <c r="F2141" t="s">
        <v>630</v>
      </c>
      <c r="G2141">
        <v>0.98764981676888297</v>
      </c>
      <c r="H2141">
        <v>0.99380572385596699</v>
      </c>
      <c r="I2141">
        <v>0.217</v>
      </c>
      <c r="J2141">
        <v>0.5</v>
      </c>
      <c r="K2141" t="s">
        <v>287</v>
      </c>
      <c r="L2141" s="31">
        <v>7.9999999999999995E-67</v>
      </c>
    </row>
    <row r="2142" spans="1:12" x14ac:dyDescent="0.3">
      <c r="A2142" t="s">
        <v>81</v>
      </c>
      <c r="B2142" t="s">
        <v>684</v>
      </c>
      <c r="C2142">
        <v>29875488</v>
      </c>
      <c r="D2142" t="s">
        <v>628</v>
      </c>
      <c r="E2142" t="s">
        <v>629</v>
      </c>
      <c r="F2142" t="s">
        <v>630</v>
      </c>
      <c r="G2142">
        <v>0.98764981676888297</v>
      </c>
      <c r="H2142">
        <v>0.99380572385596699</v>
      </c>
      <c r="I2142">
        <v>0.217</v>
      </c>
      <c r="J2142">
        <v>0.49</v>
      </c>
      <c r="K2142" t="s">
        <v>297</v>
      </c>
      <c r="L2142" s="31">
        <v>1.9999999999999999E-64</v>
      </c>
    </row>
    <row r="2143" spans="1:12" x14ac:dyDescent="0.3">
      <c r="A2143" t="s">
        <v>81</v>
      </c>
      <c r="B2143" t="s">
        <v>685</v>
      </c>
      <c r="C2143">
        <v>37596262</v>
      </c>
      <c r="D2143" t="s">
        <v>628</v>
      </c>
      <c r="E2143" t="s">
        <v>629</v>
      </c>
      <c r="F2143" t="s">
        <v>630</v>
      </c>
      <c r="G2143">
        <v>0.98764981676888297</v>
      </c>
      <c r="H2143">
        <v>0.99380572385596699</v>
      </c>
      <c r="I2143">
        <v>0.20849999999999999</v>
      </c>
      <c r="J2143">
        <v>8.6832000000000006E-2</v>
      </c>
      <c r="K2143" t="s">
        <v>686</v>
      </c>
      <c r="L2143" s="31">
        <v>1.9999999999999999E-23</v>
      </c>
    </row>
    <row r="2144" spans="1:12" x14ac:dyDescent="0.3">
      <c r="A2144" t="s">
        <v>81</v>
      </c>
      <c r="B2144" t="s">
        <v>687</v>
      </c>
      <c r="C2144">
        <v>37596262</v>
      </c>
      <c r="D2144" t="s">
        <v>628</v>
      </c>
      <c r="E2144" t="s">
        <v>629</v>
      </c>
      <c r="F2144" t="s">
        <v>630</v>
      </c>
      <c r="G2144">
        <v>0.98764981676888297</v>
      </c>
      <c r="H2144">
        <v>0.99380572385596699</v>
      </c>
      <c r="I2144">
        <v>0.21429999999999999</v>
      </c>
      <c r="J2144">
        <v>0.14755199999999999</v>
      </c>
      <c r="K2144" t="s">
        <v>688</v>
      </c>
      <c r="L2144" s="31">
        <v>1.0000000000000001E-68</v>
      </c>
    </row>
    <row r="2145" spans="1:12" x14ac:dyDescent="0.3">
      <c r="A2145" s="7" t="s">
        <v>81</v>
      </c>
      <c r="B2145" s="7" t="s">
        <v>689</v>
      </c>
      <c r="C2145" s="7">
        <v>37596262</v>
      </c>
      <c r="D2145" s="7" t="s">
        <v>628</v>
      </c>
      <c r="E2145" s="7" t="s">
        <v>629</v>
      </c>
      <c r="F2145" s="7" t="s">
        <v>630</v>
      </c>
      <c r="G2145" s="7">
        <v>0.98764981676888297</v>
      </c>
      <c r="H2145" s="7">
        <v>0.99380572385596699</v>
      </c>
      <c r="I2145" s="7">
        <v>0.21429999999999999</v>
      </c>
      <c r="J2145" s="7">
        <v>9.6495399999999995E-2</v>
      </c>
      <c r="K2145" s="7" t="s">
        <v>690</v>
      </c>
      <c r="L2145" s="32">
        <v>6.0000000000000005E-29</v>
      </c>
    </row>
    <row r="2147" spans="1:12" ht="15" x14ac:dyDescent="0.3">
      <c r="A2147" s="43" t="s">
        <v>2480</v>
      </c>
    </row>
    <row r="2148" spans="1:12" x14ac:dyDescent="0.3">
      <c r="A2148" s="33" t="s">
        <v>133</v>
      </c>
      <c r="B2148" s="33" t="s">
        <v>134</v>
      </c>
      <c r="C2148" s="33" t="s">
        <v>135</v>
      </c>
      <c r="D2148" s="33" t="s">
        <v>136</v>
      </c>
      <c r="E2148" s="33" t="s">
        <v>137</v>
      </c>
      <c r="F2148" s="33" t="s">
        <v>138</v>
      </c>
      <c r="G2148" s="33" t="s">
        <v>139</v>
      </c>
      <c r="H2148" s="33" t="s">
        <v>140</v>
      </c>
      <c r="I2148" s="33" t="s">
        <v>141</v>
      </c>
      <c r="J2148" s="33" t="s">
        <v>142</v>
      </c>
      <c r="K2148" s="33" t="s">
        <v>143</v>
      </c>
      <c r="L2148" s="33" t="s">
        <v>144</v>
      </c>
    </row>
    <row r="2149" spans="1:12" x14ac:dyDescent="0.3">
      <c r="A2149" t="s">
        <v>99</v>
      </c>
      <c r="B2149" t="s">
        <v>1001</v>
      </c>
      <c r="C2149">
        <v>23326517</v>
      </c>
      <c r="D2149" t="s">
        <v>1002</v>
      </c>
      <c r="E2149" t="s">
        <v>1003</v>
      </c>
      <c r="F2149" t="s">
        <v>1004</v>
      </c>
      <c r="G2149">
        <v>0.987145412726808</v>
      </c>
      <c r="H2149">
        <v>1</v>
      </c>
      <c r="I2149">
        <v>0.38</v>
      </c>
      <c r="J2149">
        <v>1.41</v>
      </c>
      <c r="K2149" t="s">
        <v>1005</v>
      </c>
      <c r="L2149" s="31">
        <v>2.0000000000000002E-31</v>
      </c>
    </row>
    <row r="2150" spans="1:12" x14ac:dyDescent="0.3">
      <c r="A2150" t="s">
        <v>99</v>
      </c>
      <c r="B2150" t="s">
        <v>1001</v>
      </c>
      <c r="C2150">
        <v>20385819</v>
      </c>
      <c r="D2150" t="s">
        <v>1002</v>
      </c>
      <c r="E2150" t="s">
        <v>1003</v>
      </c>
      <c r="F2150" t="s">
        <v>1004</v>
      </c>
      <c r="G2150">
        <v>0.987145412726808</v>
      </c>
      <c r="H2150">
        <v>1</v>
      </c>
      <c r="I2150">
        <v>0.35099999999999998</v>
      </c>
      <c r="J2150">
        <v>1.88</v>
      </c>
      <c r="K2150" t="s">
        <v>1006</v>
      </c>
      <c r="L2150" s="31">
        <v>5.9999999999999999E-16</v>
      </c>
    </row>
    <row r="2151" spans="1:12" x14ac:dyDescent="0.3">
      <c r="A2151" t="s">
        <v>99</v>
      </c>
      <c r="B2151" t="s">
        <v>1007</v>
      </c>
      <c r="C2151">
        <v>34648354</v>
      </c>
      <c r="D2151" t="s">
        <v>1002</v>
      </c>
      <c r="E2151" t="s">
        <v>1003</v>
      </c>
      <c r="F2151" t="s">
        <v>1004</v>
      </c>
      <c r="G2151">
        <v>0.987145412726808</v>
      </c>
      <c r="H2151">
        <v>1</v>
      </c>
      <c r="I2151">
        <v>0.39</v>
      </c>
      <c r="J2151">
        <v>0.108</v>
      </c>
      <c r="K2151" t="s">
        <v>854</v>
      </c>
      <c r="L2151" s="31">
        <v>2.0000000000000002E-15</v>
      </c>
    </row>
    <row r="2152" spans="1:12" x14ac:dyDescent="0.3">
      <c r="A2152" t="s">
        <v>99</v>
      </c>
      <c r="B2152" t="s">
        <v>1008</v>
      </c>
      <c r="C2152">
        <v>34648354</v>
      </c>
      <c r="D2152" t="s">
        <v>1002</v>
      </c>
      <c r="E2152" t="s">
        <v>1003</v>
      </c>
      <c r="F2152" t="s">
        <v>1004</v>
      </c>
      <c r="G2152">
        <v>0.987145412726808</v>
      </c>
      <c r="H2152">
        <v>1</v>
      </c>
      <c r="I2152">
        <v>0.39</v>
      </c>
      <c r="J2152">
        <v>0.33700000000000002</v>
      </c>
      <c r="K2152" t="s">
        <v>1009</v>
      </c>
      <c r="L2152" s="31">
        <v>5.9999999999999997E-141</v>
      </c>
    </row>
    <row r="2153" spans="1:12" x14ac:dyDescent="0.3">
      <c r="A2153" t="s">
        <v>99</v>
      </c>
      <c r="B2153" t="s">
        <v>1010</v>
      </c>
      <c r="C2153">
        <v>34648354</v>
      </c>
      <c r="D2153" t="s">
        <v>1002</v>
      </c>
      <c r="E2153" t="s">
        <v>1003</v>
      </c>
      <c r="F2153" t="s">
        <v>1004</v>
      </c>
      <c r="G2153">
        <v>0.987145412726808</v>
      </c>
      <c r="H2153">
        <v>1</v>
      </c>
      <c r="I2153">
        <v>0.39</v>
      </c>
      <c r="J2153">
        <v>0.14099999999999999</v>
      </c>
      <c r="K2153" t="s">
        <v>861</v>
      </c>
      <c r="L2153" s="31">
        <v>1E-25</v>
      </c>
    </row>
    <row r="2154" spans="1:12" x14ac:dyDescent="0.3">
      <c r="A2154" t="s">
        <v>99</v>
      </c>
      <c r="B2154" t="s">
        <v>1011</v>
      </c>
      <c r="C2154">
        <v>34648354</v>
      </c>
      <c r="D2154" t="s">
        <v>1002</v>
      </c>
      <c r="E2154" t="s">
        <v>1003</v>
      </c>
      <c r="F2154" t="s">
        <v>1004</v>
      </c>
      <c r="G2154">
        <v>0.987145412726808</v>
      </c>
      <c r="H2154">
        <v>1</v>
      </c>
      <c r="I2154">
        <v>0.39</v>
      </c>
      <c r="J2154">
        <v>0.09</v>
      </c>
      <c r="K2154" t="s">
        <v>1012</v>
      </c>
      <c r="L2154" s="31">
        <v>4.9999999999999997E-12</v>
      </c>
    </row>
    <row r="2155" spans="1:12" x14ac:dyDescent="0.3">
      <c r="A2155" t="s">
        <v>99</v>
      </c>
      <c r="B2155" t="s">
        <v>1013</v>
      </c>
      <c r="C2155">
        <v>34648354</v>
      </c>
      <c r="D2155" t="s">
        <v>1002</v>
      </c>
      <c r="E2155" t="s">
        <v>1003</v>
      </c>
      <c r="F2155" t="s">
        <v>1004</v>
      </c>
      <c r="G2155">
        <v>0.987145412726808</v>
      </c>
      <c r="H2155">
        <v>1</v>
      </c>
      <c r="I2155">
        <v>0.39</v>
      </c>
      <c r="J2155">
        <v>9.6000000000000002E-2</v>
      </c>
      <c r="K2155" t="s">
        <v>1014</v>
      </c>
      <c r="L2155" s="31">
        <v>2.9999999999999998E-13</v>
      </c>
    </row>
    <row r="2156" spans="1:12" x14ac:dyDescent="0.3">
      <c r="A2156" t="s">
        <v>99</v>
      </c>
      <c r="B2156" t="s">
        <v>1015</v>
      </c>
      <c r="C2156">
        <v>34648354</v>
      </c>
      <c r="D2156" t="s">
        <v>1002</v>
      </c>
      <c r="E2156" t="s">
        <v>1003</v>
      </c>
      <c r="F2156" t="s">
        <v>1004</v>
      </c>
      <c r="G2156">
        <v>0.987145412726808</v>
      </c>
      <c r="H2156">
        <v>1</v>
      </c>
      <c r="I2156">
        <v>0.39</v>
      </c>
      <c r="J2156">
        <v>0.13</v>
      </c>
      <c r="K2156" t="s">
        <v>900</v>
      </c>
      <c r="L2156" s="31">
        <v>6.0000000000000001E-23</v>
      </c>
    </row>
    <row r="2157" spans="1:12" x14ac:dyDescent="0.3">
      <c r="A2157" t="s">
        <v>99</v>
      </c>
      <c r="B2157" t="s">
        <v>1016</v>
      </c>
      <c r="C2157">
        <v>34648354</v>
      </c>
      <c r="D2157" t="s">
        <v>1002</v>
      </c>
      <c r="E2157" t="s">
        <v>1003</v>
      </c>
      <c r="F2157" t="s">
        <v>1004</v>
      </c>
      <c r="G2157">
        <v>0.987145412726808</v>
      </c>
      <c r="H2157">
        <v>1</v>
      </c>
      <c r="I2157">
        <v>0.39</v>
      </c>
      <c r="J2157">
        <v>0.104</v>
      </c>
      <c r="K2157" t="s">
        <v>1017</v>
      </c>
      <c r="L2157" s="31">
        <v>2E-14</v>
      </c>
    </row>
    <row r="2158" spans="1:12" x14ac:dyDescent="0.3">
      <c r="A2158" t="s">
        <v>99</v>
      </c>
      <c r="B2158" t="s">
        <v>1018</v>
      </c>
      <c r="C2158">
        <v>34648354</v>
      </c>
      <c r="D2158" t="s">
        <v>1002</v>
      </c>
      <c r="E2158" t="s">
        <v>1003</v>
      </c>
      <c r="F2158" t="s">
        <v>1004</v>
      </c>
      <c r="G2158">
        <v>0.987145412726808</v>
      </c>
      <c r="H2158">
        <v>1</v>
      </c>
      <c r="I2158">
        <v>0.39</v>
      </c>
      <c r="J2158">
        <v>0.109</v>
      </c>
      <c r="K2158" t="s">
        <v>1019</v>
      </c>
      <c r="L2158" s="31">
        <v>4.0000000000000003E-17</v>
      </c>
    </row>
    <row r="2159" spans="1:12" x14ac:dyDescent="0.3">
      <c r="A2159" t="s">
        <v>99</v>
      </c>
      <c r="B2159" t="s">
        <v>1020</v>
      </c>
      <c r="C2159">
        <v>34648354</v>
      </c>
      <c r="D2159" t="s">
        <v>1002</v>
      </c>
      <c r="E2159" t="s">
        <v>1003</v>
      </c>
      <c r="F2159" t="s">
        <v>1004</v>
      </c>
      <c r="G2159">
        <v>0.987145412726808</v>
      </c>
      <c r="H2159">
        <v>1</v>
      </c>
      <c r="I2159">
        <v>0.39</v>
      </c>
      <c r="J2159">
        <v>0.223</v>
      </c>
      <c r="K2159" t="s">
        <v>1021</v>
      </c>
      <c r="L2159" s="31">
        <v>7.0000000000000002E-59</v>
      </c>
    </row>
    <row r="2160" spans="1:12" x14ac:dyDescent="0.3">
      <c r="A2160" t="s">
        <v>99</v>
      </c>
      <c r="B2160" t="s">
        <v>1022</v>
      </c>
      <c r="C2160">
        <v>34648354</v>
      </c>
      <c r="D2160" t="s">
        <v>1002</v>
      </c>
      <c r="E2160" t="s">
        <v>1003</v>
      </c>
      <c r="F2160" t="s">
        <v>1004</v>
      </c>
      <c r="G2160">
        <v>0.987145412726808</v>
      </c>
      <c r="H2160">
        <v>1</v>
      </c>
      <c r="I2160">
        <v>0.39</v>
      </c>
      <c r="J2160">
        <v>0.12</v>
      </c>
      <c r="K2160" t="s">
        <v>1023</v>
      </c>
      <c r="L2160" s="31">
        <v>2.0000000000000001E-18</v>
      </c>
    </row>
    <row r="2161" spans="1:12" x14ac:dyDescent="0.3">
      <c r="A2161" t="s">
        <v>99</v>
      </c>
      <c r="B2161" t="s">
        <v>1024</v>
      </c>
      <c r="C2161">
        <v>34648354</v>
      </c>
      <c r="D2161" t="s">
        <v>1002</v>
      </c>
      <c r="E2161" t="s">
        <v>1003</v>
      </c>
      <c r="F2161" t="s">
        <v>1004</v>
      </c>
      <c r="G2161">
        <v>0.987145412726808</v>
      </c>
      <c r="H2161">
        <v>1</v>
      </c>
      <c r="I2161">
        <v>0.39</v>
      </c>
      <c r="J2161">
        <v>9.6000000000000002E-2</v>
      </c>
      <c r="K2161" t="s">
        <v>1025</v>
      </c>
      <c r="L2161" s="31">
        <v>2E-12</v>
      </c>
    </row>
    <row r="2162" spans="1:12" x14ac:dyDescent="0.3">
      <c r="A2162" t="s">
        <v>99</v>
      </c>
      <c r="B2162" t="s">
        <v>1026</v>
      </c>
      <c r="C2162">
        <v>34648354</v>
      </c>
      <c r="D2162" t="s">
        <v>1002</v>
      </c>
      <c r="E2162" t="s">
        <v>1003</v>
      </c>
      <c r="F2162" t="s">
        <v>1004</v>
      </c>
      <c r="G2162">
        <v>0.987145412726808</v>
      </c>
      <c r="H2162">
        <v>1</v>
      </c>
      <c r="I2162">
        <v>0.39</v>
      </c>
      <c r="J2162">
        <v>9.2999999999999999E-2</v>
      </c>
      <c r="K2162" t="s">
        <v>1027</v>
      </c>
      <c r="L2162" s="31">
        <v>8.9999999999999996E-12</v>
      </c>
    </row>
    <row r="2163" spans="1:12" x14ac:dyDescent="0.3">
      <c r="A2163" t="s">
        <v>99</v>
      </c>
      <c r="B2163" t="s">
        <v>1028</v>
      </c>
      <c r="C2163">
        <v>34648354</v>
      </c>
      <c r="D2163" t="s">
        <v>1002</v>
      </c>
      <c r="E2163" t="s">
        <v>1003</v>
      </c>
      <c r="F2163" t="s">
        <v>1004</v>
      </c>
      <c r="G2163">
        <v>0.987145412726808</v>
      </c>
      <c r="H2163">
        <v>1</v>
      </c>
      <c r="I2163">
        <v>0.39</v>
      </c>
      <c r="J2163">
        <v>0.122</v>
      </c>
      <c r="K2163" t="s">
        <v>1029</v>
      </c>
      <c r="L2163" s="31">
        <v>3.9999999999999999E-19</v>
      </c>
    </row>
    <row r="2164" spans="1:12" x14ac:dyDescent="0.3">
      <c r="A2164" t="s">
        <v>99</v>
      </c>
      <c r="B2164" t="s">
        <v>1030</v>
      </c>
      <c r="C2164">
        <v>34648354</v>
      </c>
      <c r="D2164" t="s">
        <v>1002</v>
      </c>
      <c r="E2164" t="s">
        <v>1003</v>
      </c>
      <c r="F2164" t="s">
        <v>1004</v>
      </c>
      <c r="G2164">
        <v>0.987145412726808</v>
      </c>
      <c r="H2164">
        <v>1</v>
      </c>
      <c r="I2164">
        <v>0.39</v>
      </c>
      <c r="J2164">
        <v>0.112</v>
      </c>
      <c r="K2164" t="s">
        <v>1031</v>
      </c>
      <c r="L2164" s="31">
        <v>4.0000000000000003E-17</v>
      </c>
    </row>
    <row r="2165" spans="1:12" x14ac:dyDescent="0.3">
      <c r="A2165" t="s">
        <v>99</v>
      </c>
      <c r="B2165" t="s">
        <v>1032</v>
      </c>
      <c r="C2165">
        <v>34648354</v>
      </c>
      <c r="D2165" t="s">
        <v>1002</v>
      </c>
      <c r="E2165" t="s">
        <v>1003</v>
      </c>
      <c r="F2165" t="s">
        <v>1004</v>
      </c>
      <c r="G2165">
        <v>0.987145412726808</v>
      </c>
      <c r="H2165">
        <v>1</v>
      </c>
      <c r="I2165">
        <v>0.39</v>
      </c>
      <c r="J2165">
        <v>9.8000000000000004E-2</v>
      </c>
      <c r="K2165" t="s">
        <v>1033</v>
      </c>
      <c r="L2165" s="31">
        <v>2E-12</v>
      </c>
    </row>
    <row r="2166" spans="1:12" x14ac:dyDescent="0.3">
      <c r="A2166" t="s">
        <v>99</v>
      </c>
      <c r="B2166" t="s">
        <v>1034</v>
      </c>
      <c r="C2166">
        <v>34648354</v>
      </c>
      <c r="D2166" t="s">
        <v>1002</v>
      </c>
      <c r="E2166" t="s">
        <v>1003</v>
      </c>
      <c r="F2166" t="s">
        <v>1004</v>
      </c>
      <c r="G2166">
        <v>0.987145412726808</v>
      </c>
      <c r="H2166">
        <v>1</v>
      </c>
      <c r="I2166">
        <v>0.39</v>
      </c>
      <c r="J2166">
        <v>9.4E-2</v>
      </c>
      <c r="K2166" t="s">
        <v>1035</v>
      </c>
      <c r="L2166" s="31">
        <v>5.9999999999999997E-13</v>
      </c>
    </row>
    <row r="2167" spans="1:12" x14ac:dyDescent="0.3">
      <c r="A2167" t="s">
        <v>99</v>
      </c>
      <c r="B2167" t="s">
        <v>1036</v>
      </c>
      <c r="C2167">
        <v>34648354</v>
      </c>
      <c r="D2167" t="s">
        <v>1002</v>
      </c>
      <c r="E2167" t="s">
        <v>1003</v>
      </c>
      <c r="F2167" t="s">
        <v>1004</v>
      </c>
      <c r="G2167">
        <v>0.987145412726808</v>
      </c>
      <c r="H2167">
        <v>1</v>
      </c>
      <c r="I2167">
        <v>0.39</v>
      </c>
      <c r="J2167">
        <v>0.129</v>
      </c>
      <c r="K2167" t="s">
        <v>900</v>
      </c>
      <c r="L2167" s="31">
        <v>1.9999999999999998E-21</v>
      </c>
    </row>
    <row r="2168" spans="1:12" x14ac:dyDescent="0.3">
      <c r="A2168" t="s">
        <v>99</v>
      </c>
      <c r="B2168" t="s">
        <v>1037</v>
      </c>
      <c r="C2168">
        <v>34648354</v>
      </c>
      <c r="D2168" t="s">
        <v>1002</v>
      </c>
      <c r="E2168" t="s">
        <v>1003</v>
      </c>
      <c r="F2168" t="s">
        <v>1004</v>
      </c>
      <c r="G2168">
        <v>0.987145412726808</v>
      </c>
      <c r="H2168">
        <v>1</v>
      </c>
      <c r="I2168">
        <v>0.39</v>
      </c>
      <c r="J2168">
        <v>9.7000000000000003E-2</v>
      </c>
      <c r="K2168" t="s">
        <v>1038</v>
      </c>
      <c r="L2168" s="31">
        <v>1E-13</v>
      </c>
    </row>
    <row r="2169" spans="1:12" x14ac:dyDescent="0.3">
      <c r="A2169" t="s">
        <v>99</v>
      </c>
      <c r="B2169" t="s">
        <v>1039</v>
      </c>
      <c r="C2169">
        <v>34648354</v>
      </c>
      <c r="D2169" t="s">
        <v>1002</v>
      </c>
      <c r="E2169" t="s">
        <v>1003</v>
      </c>
      <c r="F2169" t="s">
        <v>1004</v>
      </c>
      <c r="G2169">
        <v>0.987145412726808</v>
      </c>
      <c r="H2169">
        <v>1</v>
      </c>
      <c r="I2169">
        <v>0.39</v>
      </c>
      <c r="J2169">
        <v>0.109</v>
      </c>
      <c r="K2169" t="s">
        <v>1040</v>
      </c>
      <c r="L2169" s="31">
        <v>2.0000000000000002E-15</v>
      </c>
    </row>
    <row r="2170" spans="1:12" x14ac:dyDescent="0.3">
      <c r="A2170" t="s">
        <v>99</v>
      </c>
      <c r="B2170" t="s">
        <v>1041</v>
      </c>
      <c r="C2170">
        <v>34648354</v>
      </c>
      <c r="D2170" t="s">
        <v>1002</v>
      </c>
      <c r="E2170" t="s">
        <v>1003</v>
      </c>
      <c r="F2170" t="s">
        <v>1004</v>
      </c>
      <c r="G2170">
        <v>0.987145412726808</v>
      </c>
      <c r="H2170">
        <v>1</v>
      </c>
      <c r="I2170">
        <v>0.39</v>
      </c>
      <c r="J2170">
        <v>8.7999999999999995E-2</v>
      </c>
      <c r="K2170" t="s">
        <v>1042</v>
      </c>
      <c r="L2170" s="31">
        <v>6.0000000000000003E-12</v>
      </c>
    </row>
    <row r="2171" spans="1:12" x14ac:dyDescent="0.3">
      <c r="A2171" t="s">
        <v>99</v>
      </c>
      <c r="B2171" t="s">
        <v>1043</v>
      </c>
      <c r="C2171">
        <v>34648354</v>
      </c>
      <c r="D2171" t="s">
        <v>1002</v>
      </c>
      <c r="E2171" t="s">
        <v>1003</v>
      </c>
      <c r="F2171" t="s">
        <v>1004</v>
      </c>
      <c r="G2171">
        <v>0.987145412726808</v>
      </c>
      <c r="H2171">
        <v>1</v>
      </c>
      <c r="I2171">
        <v>0.39</v>
      </c>
      <c r="J2171">
        <v>0.123</v>
      </c>
      <c r="K2171" t="s">
        <v>1044</v>
      </c>
      <c r="L2171" s="31">
        <v>2E-19</v>
      </c>
    </row>
    <row r="2172" spans="1:12" x14ac:dyDescent="0.3">
      <c r="A2172" t="s">
        <v>99</v>
      </c>
      <c r="B2172" t="s">
        <v>1045</v>
      </c>
      <c r="C2172">
        <v>34648354</v>
      </c>
      <c r="D2172" t="s">
        <v>1002</v>
      </c>
      <c r="E2172" t="s">
        <v>1003</v>
      </c>
      <c r="F2172" t="s">
        <v>1004</v>
      </c>
      <c r="G2172">
        <v>0.987145412726808</v>
      </c>
      <c r="H2172">
        <v>1</v>
      </c>
      <c r="I2172">
        <v>0.39</v>
      </c>
      <c r="J2172">
        <v>0.111</v>
      </c>
      <c r="K2172" t="s">
        <v>1046</v>
      </c>
      <c r="L2172" s="31">
        <v>2.9999999999999999E-16</v>
      </c>
    </row>
    <row r="2173" spans="1:12" x14ac:dyDescent="0.3">
      <c r="A2173" t="s">
        <v>99</v>
      </c>
      <c r="B2173" t="s">
        <v>1047</v>
      </c>
      <c r="C2173">
        <v>34648354</v>
      </c>
      <c r="D2173" t="s">
        <v>1002</v>
      </c>
      <c r="E2173" t="s">
        <v>1003</v>
      </c>
      <c r="F2173" t="s">
        <v>1004</v>
      </c>
      <c r="G2173">
        <v>0.987145412726808</v>
      </c>
      <c r="H2173">
        <v>1</v>
      </c>
      <c r="I2173">
        <v>0.39</v>
      </c>
      <c r="J2173">
        <v>9.1999999999999998E-2</v>
      </c>
      <c r="K2173" t="s">
        <v>1048</v>
      </c>
      <c r="L2173" s="31">
        <v>2E-12</v>
      </c>
    </row>
    <row r="2174" spans="1:12" x14ac:dyDescent="0.3">
      <c r="A2174" t="s">
        <v>99</v>
      </c>
      <c r="B2174" t="s">
        <v>1049</v>
      </c>
      <c r="C2174">
        <v>34648354</v>
      </c>
      <c r="D2174" t="s">
        <v>1002</v>
      </c>
      <c r="E2174" t="s">
        <v>1003</v>
      </c>
      <c r="F2174" t="s">
        <v>1004</v>
      </c>
      <c r="G2174">
        <v>0.987145412726808</v>
      </c>
      <c r="H2174">
        <v>1</v>
      </c>
      <c r="I2174">
        <v>0.39</v>
      </c>
      <c r="J2174">
        <v>0.1</v>
      </c>
      <c r="K2174" t="s">
        <v>1050</v>
      </c>
      <c r="L2174" s="31">
        <v>1E-13</v>
      </c>
    </row>
    <row r="2175" spans="1:12" x14ac:dyDescent="0.3">
      <c r="A2175" t="s">
        <v>99</v>
      </c>
      <c r="B2175" t="s">
        <v>1051</v>
      </c>
      <c r="C2175">
        <v>34648354</v>
      </c>
      <c r="D2175" t="s">
        <v>1002</v>
      </c>
      <c r="E2175" t="s">
        <v>1003</v>
      </c>
      <c r="F2175" t="s">
        <v>1004</v>
      </c>
      <c r="G2175">
        <v>0.987145412726808</v>
      </c>
      <c r="H2175">
        <v>1</v>
      </c>
      <c r="I2175">
        <v>0.39</v>
      </c>
      <c r="J2175">
        <v>9.9000000000000005E-2</v>
      </c>
      <c r="K2175" t="s">
        <v>1052</v>
      </c>
      <c r="L2175" s="31">
        <v>2.9999999999999998E-13</v>
      </c>
    </row>
    <row r="2176" spans="1:12" x14ac:dyDescent="0.3">
      <c r="A2176" t="s">
        <v>99</v>
      </c>
      <c r="B2176" t="s">
        <v>1053</v>
      </c>
      <c r="C2176">
        <v>34648354</v>
      </c>
      <c r="D2176" t="s">
        <v>1002</v>
      </c>
      <c r="E2176" t="s">
        <v>1003</v>
      </c>
      <c r="F2176" t="s">
        <v>1004</v>
      </c>
      <c r="G2176">
        <v>0.987145412726808</v>
      </c>
      <c r="H2176">
        <v>1</v>
      </c>
      <c r="I2176">
        <v>0.39</v>
      </c>
      <c r="J2176">
        <v>0.09</v>
      </c>
      <c r="K2176" t="s">
        <v>1012</v>
      </c>
      <c r="L2176" s="31">
        <v>7.0000000000000001E-12</v>
      </c>
    </row>
    <row r="2177" spans="1:12" x14ac:dyDescent="0.3">
      <c r="A2177" t="s">
        <v>99</v>
      </c>
      <c r="B2177" t="s">
        <v>1054</v>
      </c>
      <c r="C2177">
        <v>34648354</v>
      </c>
      <c r="D2177" t="s">
        <v>1002</v>
      </c>
      <c r="E2177" t="s">
        <v>1003</v>
      </c>
      <c r="F2177" t="s">
        <v>1004</v>
      </c>
      <c r="G2177">
        <v>0.987145412726808</v>
      </c>
      <c r="H2177">
        <v>1</v>
      </c>
      <c r="I2177">
        <v>0.39</v>
      </c>
      <c r="J2177">
        <v>0.184</v>
      </c>
      <c r="K2177" t="s">
        <v>1055</v>
      </c>
      <c r="L2177" s="31">
        <v>5.9999999999999998E-41</v>
      </c>
    </row>
    <row r="2178" spans="1:12" x14ac:dyDescent="0.3">
      <c r="A2178" t="s">
        <v>99</v>
      </c>
      <c r="B2178" t="s">
        <v>1056</v>
      </c>
      <c r="C2178">
        <v>34648354</v>
      </c>
      <c r="D2178" t="s">
        <v>1002</v>
      </c>
      <c r="E2178" t="s">
        <v>1003</v>
      </c>
      <c r="F2178" t="s">
        <v>1004</v>
      </c>
      <c r="G2178">
        <v>0.987145412726808</v>
      </c>
      <c r="H2178">
        <v>1</v>
      </c>
      <c r="I2178">
        <v>0.39</v>
      </c>
      <c r="J2178">
        <v>0.115</v>
      </c>
      <c r="K2178" t="s">
        <v>1057</v>
      </c>
      <c r="L2178" s="31">
        <v>4.0000000000000003E-17</v>
      </c>
    </row>
    <row r="2179" spans="1:12" x14ac:dyDescent="0.3">
      <c r="A2179" t="s">
        <v>99</v>
      </c>
      <c r="B2179" t="s">
        <v>1058</v>
      </c>
      <c r="C2179">
        <v>34648354</v>
      </c>
      <c r="D2179" t="s">
        <v>1002</v>
      </c>
      <c r="E2179" t="s">
        <v>1003</v>
      </c>
      <c r="F2179" t="s">
        <v>1004</v>
      </c>
      <c r="G2179">
        <v>0.987145412726808</v>
      </c>
      <c r="H2179">
        <v>1</v>
      </c>
      <c r="I2179">
        <v>0.39</v>
      </c>
      <c r="J2179">
        <v>0.1</v>
      </c>
      <c r="K2179" t="s">
        <v>1050</v>
      </c>
      <c r="L2179" s="31">
        <v>5.9999999999999997E-14</v>
      </c>
    </row>
    <row r="2180" spans="1:12" x14ac:dyDescent="0.3">
      <c r="A2180" t="s">
        <v>99</v>
      </c>
      <c r="B2180" t="s">
        <v>1059</v>
      </c>
      <c r="C2180">
        <v>34648354</v>
      </c>
      <c r="D2180" t="s">
        <v>1002</v>
      </c>
      <c r="E2180" t="s">
        <v>1003</v>
      </c>
      <c r="F2180" t="s">
        <v>1004</v>
      </c>
      <c r="G2180">
        <v>0.987145412726808</v>
      </c>
      <c r="H2180">
        <v>1</v>
      </c>
      <c r="I2180">
        <v>0.39</v>
      </c>
      <c r="J2180">
        <v>9.2999999999999999E-2</v>
      </c>
      <c r="K2180" t="s">
        <v>1060</v>
      </c>
      <c r="L2180" s="31">
        <v>9.9999999999999998E-13</v>
      </c>
    </row>
    <row r="2181" spans="1:12" x14ac:dyDescent="0.3">
      <c r="A2181" t="s">
        <v>99</v>
      </c>
      <c r="B2181" t="s">
        <v>1061</v>
      </c>
      <c r="C2181">
        <v>34648354</v>
      </c>
      <c r="D2181" t="s">
        <v>1002</v>
      </c>
      <c r="E2181" t="s">
        <v>1003</v>
      </c>
      <c r="F2181" t="s">
        <v>1004</v>
      </c>
      <c r="G2181">
        <v>0.987145412726808</v>
      </c>
      <c r="H2181">
        <v>1</v>
      </c>
      <c r="I2181">
        <v>0.39</v>
      </c>
      <c r="J2181">
        <v>0.1</v>
      </c>
      <c r="K2181" t="s">
        <v>1050</v>
      </c>
      <c r="L2181" s="31">
        <v>5.9999999999999997E-14</v>
      </c>
    </row>
    <row r="2182" spans="1:12" x14ac:dyDescent="0.3">
      <c r="A2182" t="s">
        <v>99</v>
      </c>
      <c r="B2182" t="s">
        <v>1062</v>
      </c>
      <c r="C2182">
        <v>34648354</v>
      </c>
      <c r="D2182" t="s">
        <v>1002</v>
      </c>
      <c r="E2182" t="s">
        <v>1003</v>
      </c>
      <c r="F2182" t="s">
        <v>1004</v>
      </c>
      <c r="G2182">
        <v>0.987145412726808</v>
      </c>
      <c r="H2182">
        <v>1</v>
      </c>
      <c r="I2182">
        <v>0.39</v>
      </c>
      <c r="J2182">
        <v>0.10199999999999999</v>
      </c>
      <c r="K2182" t="s">
        <v>905</v>
      </c>
      <c r="L2182" s="31">
        <v>2.0000000000000001E-13</v>
      </c>
    </row>
    <row r="2183" spans="1:12" x14ac:dyDescent="0.3">
      <c r="A2183" t="s">
        <v>99</v>
      </c>
      <c r="B2183" t="s">
        <v>1063</v>
      </c>
      <c r="C2183">
        <v>34648354</v>
      </c>
      <c r="D2183" t="s">
        <v>1002</v>
      </c>
      <c r="E2183" t="s">
        <v>1003</v>
      </c>
      <c r="F2183" t="s">
        <v>1004</v>
      </c>
      <c r="G2183">
        <v>0.987145412726808</v>
      </c>
      <c r="H2183">
        <v>1</v>
      </c>
      <c r="I2183">
        <v>0.39</v>
      </c>
      <c r="J2183">
        <v>9.9000000000000005E-2</v>
      </c>
      <c r="K2183" t="s">
        <v>1052</v>
      </c>
      <c r="L2183" s="31">
        <v>4.0000000000000001E-13</v>
      </c>
    </row>
    <row r="2184" spans="1:12" x14ac:dyDescent="0.3">
      <c r="A2184" t="s">
        <v>99</v>
      </c>
      <c r="B2184" t="s">
        <v>1064</v>
      </c>
      <c r="C2184">
        <v>34648354</v>
      </c>
      <c r="D2184" t="s">
        <v>1002</v>
      </c>
      <c r="E2184" t="s">
        <v>1003</v>
      </c>
      <c r="F2184" t="s">
        <v>1004</v>
      </c>
      <c r="G2184">
        <v>0.987145412726808</v>
      </c>
      <c r="H2184">
        <v>1</v>
      </c>
      <c r="I2184">
        <v>0.39</v>
      </c>
      <c r="J2184">
        <v>0.109</v>
      </c>
      <c r="K2184" t="s">
        <v>1019</v>
      </c>
      <c r="L2184" s="31">
        <v>4.0000000000000003E-17</v>
      </c>
    </row>
    <row r="2185" spans="1:12" x14ac:dyDescent="0.3">
      <c r="A2185" t="s">
        <v>99</v>
      </c>
      <c r="B2185" t="s">
        <v>1065</v>
      </c>
      <c r="C2185">
        <v>34648354</v>
      </c>
      <c r="D2185" t="s">
        <v>1002</v>
      </c>
      <c r="E2185" t="s">
        <v>1003</v>
      </c>
      <c r="F2185" t="s">
        <v>1004</v>
      </c>
      <c r="G2185">
        <v>0.987145412726808</v>
      </c>
      <c r="H2185">
        <v>1</v>
      </c>
      <c r="I2185">
        <v>0.39</v>
      </c>
      <c r="J2185">
        <v>0.14399999999999999</v>
      </c>
      <c r="K2185" t="s">
        <v>867</v>
      </c>
      <c r="L2185" s="31">
        <v>3.0000000000000001E-27</v>
      </c>
    </row>
    <row r="2186" spans="1:12" x14ac:dyDescent="0.3">
      <c r="A2186" t="s">
        <v>99</v>
      </c>
      <c r="B2186" t="s">
        <v>1066</v>
      </c>
      <c r="C2186">
        <v>34648354</v>
      </c>
      <c r="D2186" t="s">
        <v>1002</v>
      </c>
      <c r="E2186" t="s">
        <v>1003</v>
      </c>
      <c r="F2186" t="s">
        <v>1004</v>
      </c>
      <c r="G2186">
        <v>0.987145412726808</v>
      </c>
      <c r="H2186">
        <v>1</v>
      </c>
      <c r="I2186">
        <v>0.39</v>
      </c>
      <c r="J2186">
        <v>9.9000000000000005E-2</v>
      </c>
      <c r="K2186" t="s">
        <v>1067</v>
      </c>
      <c r="L2186" s="31">
        <v>1E-13</v>
      </c>
    </row>
    <row r="2187" spans="1:12" x14ac:dyDescent="0.3">
      <c r="A2187" t="s">
        <v>99</v>
      </c>
      <c r="B2187" t="s">
        <v>1068</v>
      </c>
      <c r="C2187">
        <v>34648354</v>
      </c>
      <c r="D2187" t="s">
        <v>1002</v>
      </c>
      <c r="E2187" t="s">
        <v>1003</v>
      </c>
      <c r="F2187" t="s">
        <v>1004</v>
      </c>
      <c r="G2187">
        <v>0.987145412726808</v>
      </c>
      <c r="H2187">
        <v>1</v>
      </c>
      <c r="I2187">
        <v>0.39</v>
      </c>
      <c r="J2187">
        <v>9.5000000000000001E-2</v>
      </c>
      <c r="K2187" t="s">
        <v>902</v>
      </c>
      <c r="L2187" s="31">
        <v>6.0000000000000003E-12</v>
      </c>
    </row>
    <row r="2188" spans="1:12" x14ac:dyDescent="0.3">
      <c r="A2188" t="s">
        <v>99</v>
      </c>
      <c r="B2188" t="s">
        <v>1069</v>
      </c>
      <c r="C2188">
        <v>34648354</v>
      </c>
      <c r="D2188" t="s">
        <v>1002</v>
      </c>
      <c r="E2188" t="s">
        <v>1003</v>
      </c>
      <c r="F2188" t="s">
        <v>1004</v>
      </c>
      <c r="G2188">
        <v>0.987145412726808</v>
      </c>
      <c r="H2188">
        <v>1</v>
      </c>
      <c r="I2188">
        <v>0.39</v>
      </c>
      <c r="J2188">
        <v>9.2999999999999999E-2</v>
      </c>
      <c r="K2188" t="s">
        <v>1060</v>
      </c>
      <c r="L2188" s="31">
        <v>3.9999999999999999E-12</v>
      </c>
    </row>
    <row r="2189" spans="1:12" x14ac:dyDescent="0.3">
      <c r="A2189" t="s">
        <v>99</v>
      </c>
      <c r="B2189" t="s">
        <v>1070</v>
      </c>
      <c r="C2189">
        <v>34648354</v>
      </c>
      <c r="D2189" t="s">
        <v>1002</v>
      </c>
      <c r="E2189" t="s">
        <v>1003</v>
      </c>
      <c r="F2189" t="s">
        <v>1004</v>
      </c>
      <c r="G2189">
        <v>0.987145412726808</v>
      </c>
      <c r="H2189">
        <v>1</v>
      </c>
      <c r="I2189">
        <v>0.39</v>
      </c>
      <c r="J2189">
        <v>9.7000000000000003E-2</v>
      </c>
      <c r="K2189" t="s">
        <v>1038</v>
      </c>
      <c r="L2189" s="31">
        <v>4.0000000000000001E-13</v>
      </c>
    </row>
    <row r="2190" spans="1:12" x14ac:dyDescent="0.3">
      <c r="A2190" t="s">
        <v>99</v>
      </c>
      <c r="B2190" t="s">
        <v>1071</v>
      </c>
      <c r="C2190">
        <v>34648354</v>
      </c>
      <c r="D2190" t="s">
        <v>1002</v>
      </c>
      <c r="E2190" t="s">
        <v>1003</v>
      </c>
      <c r="F2190" t="s">
        <v>1004</v>
      </c>
      <c r="G2190">
        <v>0.987145412726808</v>
      </c>
      <c r="H2190">
        <v>1</v>
      </c>
      <c r="I2190">
        <v>0.39</v>
      </c>
      <c r="J2190">
        <v>9.1999999999999998E-2</v>
      </c>
      <c r="K2190" t="s">
        <v>1048</v>
      </c>
      <c r="L2190" s="31">
        <v>4.0000000000000001E-13</v>
      </c>
    </row>
    <row r="2191" spans="1:12" x14ac:dyDescent="0.3">
      <c r="A2191" t="s">
        <v>99</v>
      </c>
      <c r="B2191" t="s">
        <v>1072</v>
      </c>
      <c r="C2191">
        <v>34648354</v>
      </c>
      <c r="D2191" t="s">
        <v>1002</v>
      </c>
      <c r="E2191" t="s">
        <v>1003</v>
      </c>
      <c r="F2191" t="s">
        <v>1004</v>
      </c>
      <c r="G2191">
        <v>0.987145412726808</v>
      </c>
      <c r="H2191">
        <v>1</v>
      </c>
      <c r="I2191">
        <v>0.39</v>
      </c>
      <c r="J2191">
        <v>0.13400000000000001</v>
      </c>
      <c r="K2191" t="s">
        <v>894</v>
      </c>
      <c r="L2191" s="31">
        <v>4.0000000000000002E-22</v>
      </c>
    </row>
    <row r="2192" spans="1:12" x14ac:dyDescent="0.3">
      <c r="A2192" t="s">
        <v>99</v>
      </c>
      <c r="B2192" t="s">
        <v>1073</v>
      </c>
      <c r="C2192">
        <v>34648354</v>
      </c>
      <c r="D2192" t="s">
        <v>1002</v>
      </c>
      <c r="E2192" t="s">
        <v>1003</v>
      </c>
      <c r="F2192" t="s">
        <v>1004</v>
      </c>
      <c r="G2192">
        <v>0.987145412726808</v>
      </c>
      <c r="H2192">
        <v>1</v>
      </c>
      <c r="I2192">
        <v>0.39</v>
      </c>
      <c r="J2192">
        <v>0.11600000000000001</v>
      </c>
      <c r="K2192" t="s">
        <v>1074</v>
      </c>
      <c r="L2192" s="31">
        <v>6.0000000000000001E-17</v>
      </c>
    </row>
    <row r="2193" spans="1:12" x14ac:dyDescent="0.3">
      <c r="A2193" t="s">
        <v>99</v>
      </c>
      <c r="B2193" t="s">
        <v>1075</v>
      </c>
      <c r="C2193">
        <v>34648354</v>
      </c>
      <c r="D2193" t="s">
        <v>1002</v>
      </c>
      <c r="E2193" t="s">
        <v>1003</v>
      </c>
      <c r="F2193" t="s">
        <v>1004</v>
      </c>
      <c r="G2193">
        <v>0.987145412726808</v>
      </c>
      <c r="H2193">
        <v>1</v>
      </c>
      <c r="I2193">
        <v>0.39</v>
      </c>
      <c r="J2193">
        <v>0.11700000000000001</v>
      </c>
      <c r="K2193" t="s">
        <v>1076</v>
      </c>
      <c r="L2193" s="31">
        <v>2.0000000000000001E-18</v>
      </c>
    </row>
    <row r="2194" spans="1:12" x14ac:dyDescent="0.3">
      <c r="A2194" t="s">
        <v>99</v>
      </c>
      <c r="B2194" t="s">
        <v>1077</v>
      </c>
      <c r="C2194">
        <v>34648354</v>
      </c>
      <c r="D2194" t="s">
        <v>1002</v>
      </c>
      <c r="E2194" t="s">
        <v>1003</v>
      </c>
      <c r="F2194" t="s">
        <v>1004</v>
      </c>
      <c r="G2194">
        <v>0.987145412726808</v>
      </c>
      <c r="H2194">
        <v>1</v>
      </c>
      <c r="I2194">
        <v>0.39</v>
      </c>
      <c r="J2194">
        <v>0.114</v>
      </c>
      <c r="K2194" t="s">
        <v>936</v>
      </c>
      <c r="L2194" s="31">
        <v>4.9999999999999999E-17</v>
      </c>
    </row>
    <row r="2195" spans="1:12" x14ac:dyDescent="0.3">
      <c r="A2195" t="s">
        <v>99</v>
      </c>
      <c r="B2195" t="s">
        <v>1078</v>
      </c>
      <c r="C2195">
        <v>34648354</v>
      </c>
      <c r="D2195" t="s">
        <v>1002</v>
      </c>
      <c r="E2195" t="s">
        <v>1003</v>
      </c>
      <c r="F2195" t="s">
        <v>1004</v>
      </c>
      <c r="G2195">
        <v>0.987145412726808</v>
      </c>
      <c r="H2195">
        <v>1</v>
      </c>
      <c r="I2195">
        <v>0.39</v>
      </c>
      <c r="J2195">
        <v>0.1</v>
      </c>
      <c r="K2195" t="s">
        <v>1079</v>
      </c>
      <c r="L2195" s="31">
        <v>4.0000000000000001E-13</v>
      </c>
    </row>
    <row r="2196" spans="1:12" x14ac:dyDescent="0.3">
      <c r="A2196" t="s">
        <v>99</v>
      </c>
      <c r="B2196" t="s">
        <v>1080</v>
      </c>
      <c r="C2196">
        <v>34648354</v>
      </c>
      <c r="D2196" t="s">
        <v>1002</v>
      </c>
      <c r="E2196" t="s">
        <v>1003</v>
      </c>
      <c r="F2196" t="s">
        <v>1004</v>
      </c>
      <c r="G2196">
        <v>0.987145412726808</v>
      </c>
      <c r="H2196">
        <v>1</v>
      </c>
      <c r="I2196">
        <v>0.39</v>
      </c>
      <c r="J2196">
        <v>0.11600000000000001</v>
      </c>
      <c r="K2196" t="s">
        <v>1074</v>
      </c>
      <c r="L2196" s="31">
        <v>6.0000000000000001E-17</v>
      </c>
    </row>
    <row r="2197" spans="1:12" x14ac:dyDescent="0.3">
      <c r="A2197" t="s">
        <v>99</v>
      </c>
      <c r="B2197" t="s">
        <v>1081</v>
      </c>
      <c r="C2197">
        <v>34648354</v>
      </c>
      <c r="D2197" t="s">
        <v>1002</v>
      </c>
      <c r="E2197" t="s">
        <v>1003</v>
      </c>
      <c r="F2197" t="s">
        <v>1004</v>
      </c>
      <c r="G2197">
        <v>0.987145412726808</v>
      </c>
      <c r="H2197">
        <v>1</v>
      </c>
      <c r="I2197">
        <v>0.39</v>
      </c>
      <c r="J2197">
        <v>9.2999999999999999E-2</v>
      </c>
      <c r="K2197" t="s">
        <v>1060</v>
      </c>
      <c r="L2197" s="31">
        <v>7.0000000000000005E-13</v>
      </c>
    </row>
    <row r="2198" spans="1:12" x14ac:dyDescent="0.3">
      <c r="A2198" t="s">
        <v>99</v>
      </c>
      <c r="B2198" t="s">
        <v>1082</v>
      </c>
      <c r="C2198">
        <v>34648354</v>
      </c>
      <c r="D2198" t="s">
        <v>1002</v>
      </c>
      <c r="E2198" t="s">
        <v>1003</v>
      </c>
      <c r="F2198" t="s">
        <v>1004</v>
      </c>
      <c r="G2198">
        <v>0.987145412726808</v>
      </c>
      <c r="H2198">
        <v>1</v>
      </c>
      <c r="I2198">
        <v>0.39</v>
      </c>
      <c r="J2198">
        <v>9.0999999999999998E-2</v>
      </c>
      <c r="K2198" t="s">
        <v>1083</v>
      </c>
      <c r="L2198" s="31">
        <v>7.0000000000000001E-12</v>
      </c>
    </row>
    <row r="2199" spans="1:12" x14ac:dyDescent="0.3">
      <c r="A2199" t="s">
        <v>99</v>
      </c>
      <c r="B2199" t="s">
        <v>1084</v>
      </c>
      <c r="C2199">
        <v>34648354</v>
      </c>
      <c r="D2199" t="s">
        <v>1002</v>
      </c>
      <c r="E2199" t="s">
        <v>1003</v>
      </c>
      <c r="F2199" t="s">
        <v>1004</v>
      </c>
      <c r="G2199">
        <v>0.987145412726808</v>
      </c>
      <c r="H2199">
        <v>1</v>
      </c>
      <c r="I2199">
        <v>0.39</v>
      </c>
      <c r="J2199">
        <v>0.19700000000000001</v>
      </c>
      <c r="K2199" t="s">
        <v>1085</v>
      </c>
      <c r="L2199" s="31">
        <v>3.0000000000000002E-47</v>
      </c>
    </row>
    <row r="2200" spans="1:12" x14ac:dyDescent="0.3">
      <c r="A2200" t="s">
        <v>99</v>
      </c>
      <c r="B2200" t="s">
        <v>1086</v>
      </c>
      <c r="C2200">
        <v>34648354</v>
      </c>
      <c r="D2200" t="s">
        <v>1002</v>
      </c>
      <c r="E2200" t="s">
        <v>1003</v>
      </c>
      <c r="F2200" t="s">
        <v>1004</v>
      </c>
      <c r="G2200">
        <v>0.987145412726808</v>
      </c>
      <c r="H2200">
        <v>1</v>
      </c>
      <c r="I2200">
        <v>0.39</v>
      </c>
      <c r="J2200">
        <v>0.127</v>
      </c>
      <c r="K2200" t="s">
        <v>1087</v>
      </c>
      <c r="L2200" s="31">
        <v>2.9999999999999999E-22</v>
      </c>
    </row>
    <row r="2201" spans="1:12" x14ac:dyDescent="0.3">
      <c r="A2201" t="s">
        <v>99</v>
      </c>
      <c r="B2201" t="s">
        <v>1088</v>
      </c>
      <c r="C2201">
        <v>34648354</v>
      </c>
      <c r="D2201" t="s">
        <v>1002</v>
      </c>
      <c r="E2201" t="s">
        <v>1003</v>
      </c>
      <c r="F2201" t="s">
        <v>1004</v>
      </c>
      <c r="G2201">
        <v>0.987145412726808</v>
      </c>
      <c r="H2201">
        <v>1</v>
      </c>
      <c r="I2201">
        <v>0.39</v>
      </c>
      <c r="J2201">
        <v>9.5000000000000001E-2</v>
      </c>
      <c r="K2201" t="s">
        <v>1089</v>
      </c>
      <c r="L2201" s="31">
        <v>2.9999999999999998E-13</v>
      </c>
    </row>
    <row r="2202" spans="1:12" x14ac:dyDescent="0.3">
      <c r="A2202" t="s">
        <v>99</v>
      </c>
      <c r="B2202" t="s">
        <v>1090</v>
      </c>
      <c r="C2202">
        <v>34648354</v>
      </c>
      <c r="D2202" t="s">
        <v>1002</v>
      </c>
      <c r="E2202" t="s">
        <v>1003</v>
      </c>
      <c r="F2202" t="s">
        <v>1004</v>
      </c>
      <c r="G2202">
        <v>0.987145412726808</v>
      </c>
      <c r="H2202">
        <v>1</v>
      </c>
      <c r="I2202">
        <v>0.39</v>
      </c>
      <c r="J2202">
        <v>0.11</v>
      </c>
      <c r="K2202" t="s">
        <v>865</v>
      </c>
      <c r="L2202" s="31">
        <v>9.0000000000000003E-16</v>
      </c>
    </row>
    <row r="2203" spans="1:12" x14ac:dyDescent="0.3">
      <c r="A2203" t="s">
        <v>99</v>
      </c>
      <c r="B2203" t="s">
        <v>1091</v>
      </c>
      <c r="C2203">
        <v>34648354</v>
      </c>
      <c r="D2203" t="s">
        <v>1002</v>
      </c>
      <c r="E2203" t="s">
        <v>1003</v>
      </c>
      <c r="F2203" t="s">
        <v>1004</v>
      </c>
      <c r="G2203">
        <v>0.987145412726808</v>
      </c>
      <c r="H2203">
        <v>1</v>
      </c>
      <c r="I2203">
        <v>0.39</v>
      </c>
      <c r="J2203">
        <v>0.105</v>
      </c>
      <c r="K2203" t="s">
        <v>1092</v>
      </c>
      <c r="L2203" s="31">
        <v>1.0000000000000001E-15</v>
      </c>
    </row>
    <row r="2204" spans="1:12" x14ac:dyDescent="0.3">
      <c r="A2204" t="s">
        <v>99</v>
      </c>
      <c r="B2204" t="s">
        <v>1093</v>
      </c>
      <c r="C2204">
        <v>34648354</v>
      </c>
      <c r="D2204" t="s">
        <v>1002</v>
      </c>
      <c r="E2204" t="s">
        <v>1003</v>
      </c>
      <c r="F2204" t="s">
        <v>1004</v>
      </c>
      <c r="G2204">
        <v>0.987145412726808</v>
      </c>
      <c r="H2204">
        <v>1</v>
      </c>
      <c r="I2204">
        <v>0.39</v>
      </c>
      <c r="J2204">
        <v>9.8000000000000004E-2</v>
      </c>
      <c r="K2204" t="s">
        <v>1033</v>
      </c>
      <c r="L2204" s="31">
        <v>2E-12</v>
      </c>
    </row>
    <row r="2205" spans="1:12" x14ac:dyDescent="0.3">
      <c r="A2205" t="s">
        <v>99</v>
      </c>
      <c r="B2205" t="s">
        <v>1094</v>
      </c>
      <c r="C2205">
        <v>34648354</v>
      </c>
      <c r="D2205" t="s">
        <v>1002</v>
      </c>
      <c r="E2205" t="s">
        <v>1003</v>
      </c>
      <c r="F2205" t="s">
        <v>1004</v>
      </c>
      <c r="G2205">
        <v>0.987145412726808</v>
      </c>
      <c r="H2205">
        <v>1</v>
      </c>
      <c r="I2205">
        <v>0.39</v>
      </c>
      <c r="J2205">
        <v>0.13</v>
      </c>
      <c r="K2205" t="s">
        <v>900</v>
      </c>
      <c r="L2205" s="31">
        <v>1.9999999999999999E-23</v>
      </c>
    </row>
    <row r="2206" spans="1:12" x14ac:dyDescent="0.3">
      <c r="A2206" t="s">
        <v>99</v>
      </c>
      <c r="B2206" t="s">
        <v>1095</v>
      </c>
      <c r="C2206">
        <v>34648354</v>
      </c>
      <c r="D2206" t="s">
        <v>1002</v>
      </c>
      <c r="E2206" t="s">
        <v>1003</v>
      </c>
      <c r="F2206" t="s">
        <v>1004</v>
      </c>
      <c r="G2206">
        <v>0.987145412726808</v>
      </c>
      <c r="H2206">
        <v>1</v>
      </c>
      <c r="I2206">
        <v>0.39</v>
      </c>
      <c r="J2206">
        <v>0.111</v>
      </c>
      <c r="K2206" t="s">
        <v>1096</v>
      </c>
      <c r="L2206" s="31">
        <v>6.0000000000000001E-17</v>
      </c>
    </row>
    <row r="2207" spans="1:12" x14ac:dyDescent="0.3">
      <c r="A2207" t="s">
        <v>99</v>
      </c>
      <c r="B2207" t="s">
        <v>1097</v>
      </c>
      <c r="C2207">
        <v>34648354</v>
      </c>
      <c r="D2207" t="s">
        <v>1002</v>
      </c>
      <c r="E2207" t="s">
        <v>1003</v>
      </c>
      <c r="F2207" t="s">
        <v>1004</v>
      </c>
      <c r="G2207">
        <v>0.987145412726808</v>
      </c>
      <c r="H2207">
        <v>1</v>
      </c>
      <c r="I2207">
        <v>0.39</v>
      </c>
      <c r="J2207">
        <v>0.104</v>
      </c>
      <c r="K2207" t="s">
        <v>1017</v>
      </c>
      <c r="L2207" s="31">
        <v>2E-14</v>
      </c>
    </row>
    <row r="2208" spans="1:12" x14ac:dyDescent="0.3">
      <c r="A2208" t="s">
        <v>99</v>
      </c>
      <c r="B2208" t="s">
        <v>1098</v>
      </c>
      <c r="C2208">
        <v>34648354</v>
      </c>
      <c r="D2208" t="s">
        <v>1002</v>
      </c>
      <c r="E2208" t="s">
        <v>1003</v>
      </c>
      <c r="F2208" t="s">
        <v>1004</v>
      </c>
      <c r="G2208">
        <v>0.987145412726808</v>
      </c>
      <c r="H2208">
        <v>1</v>
      </c>
      <c r="I2208">
        <v>0.39</v>
      </c>
      <c r="J2208">
        <v>9.4E-2</v>
      </c>
      <c r="K2208" t="s">
        <v>1035</v>
      </c>
      <c r="L2208" s="31">
        <v>9.9999999999999998E-13</v>
      </c>
    </row>
    <row r="2209" spans="1:12" x14ac:dyDescent="0.3">
      <c r="A2209" t="s">
        <v>99</v>
      </c>
      <c r="B2209" t="s">
        <v>1099</v>
      </c>
      <c r="C2209">
        <v>34648354</v>
      </c>
      <c r="D2209" t="s">
        <v>1002</v>
      </c>
      <c r="E2209" t="s">
        <v>1003</v>
      </c>
      <c r="F2209" t="s">
        <v>1004</v>
      </c>
      <c r="G2209">
        <v>0.987145412726808</v>
      </c>
      <c r="H2209">
        <v>1</v>
      </c>
      <c r="I2209">
        <v>0.39</v>
      </c>
      <c r="J2209">
        <v>8.8999999999999996E-2</v>
      </c>
      <c r="K2209" t="s">
        <v>1100</v>
      </c>
      <c r="L2209" s="31">
        <v>2E-12</v>
      </c>
    </row>
    <row r="2210" spans="1:12" x14ac:dyDescent="0.3">
      <c r="A2210" t="s">
        <v>99</v>
      </c>
      <c r="B2210" t="s">
        <v>1101</v>
      </c>
      <c r="C2210">
        <v>34648354</v>
      </c>
      <c r="D2210" t="s">
        <v>1002</v>
      </c>
      <c r="E2210" t="s">
        <v>1003</v>
      </c>
      <c r="F2210" t="s">
        <v>1004</v>
      </c>
      <c r="G2210">
        <v>0.987145412726808</v>
      </c>
      <c r="H2210">
        <v>1</v>
      </c>
      <c r="I2210">
        <v>0.39</v>
      </c>
      <c r="J2210">
        <v>0.1</v>
      </c>
      <c r="K2210" t="s">
        <v>1050</v>
      </c>
      <c r="L2210" s="31">
        <v>7.0000000000000005E-14</v>
      </c>
    </row>
    <row r="2211" spans="1:12" x14ac:dyDescent="0.3">
      <c r="A2211" t="s">
        <v>99</v>
      </c>
      <c r="B2211" t="s">
        <v>1102</v>
      </c>
      <c r="C2211">
        <v>34648354</v>
      </c>
      <c r="D2211" t="s">
        <v>1002</v>
      </c>
      <c r="E2211" t="s">
        <v>1003</v>
      </c>
      <c r="F2211" t="s">
        <v>1004</v>
      </c>
      <c r="G2211">
        <v>0.987145412726808</v>
      </c>
      <c r="H2211">
        <v>1</v>
      </c>
      <c r="I2211">
        <v>0.39</v>
      </c>
      <c r="J2211">
        <v>9.4E-2</v>
      </c>
      <c r="K2211" t="s">
        <v>1103</v>
      </c>
      <c r="L2211" s="31">
        <v>3.0000000000000001E-12</v>
      </c>
    </row>
    <row r="2212" spans="1:12" x14ac:dyDescent="0.3">
      <c r="A2212" t="s">
        <v>99</v>
      </c>
      <c r="B2212" t="s">
        <v>1104</v>
      </c>
      <c r="C2212">
        <v>34648354</v>
      </c>
      <c r="D2212" t="s">
        <v>1002</v>
      </c>
      <c r="E2212" t="s">
        <v>1003</v>
      </c>
      <c r="F2212" t="s">
        <v>1004</v>
      </c>
      <c r="G2212">
        <v>0.987145412726808</v>
      </c>
      <c r="H2212">
        <v>1</v>
      </c>
      <c r="I2212">
        <v>0.39</v>
      </c>
      <c r="J2212">
        <v>0.11899999999999999</v>
      </c>
      <c r="K2212" t="s">
        <v>1105</v>
      </c>
      <c r="L2212" s="31">
        <v>8.9999999999999999E-18</v>
      </c>
    </row>
    <row r="2213" spans="1:12" x14ac:dyDescent="0.3">
      <c r="A2213" t="s">
        <v>99</v>
      </c>
      <c r="B2213" t="s">
        <v>1106</v>
      </c>
      <c r="C2213">
        <v>34648354</v>
      </c>
      <c r="D2213" t="s">
        <v>1002</v>
      </c>
      <c r="E2213" t="s">
        <v>1003</v>
      </c>
      <c r="F2213" t="s">
        <v>1004</v>
      </c>
      <c r="G2213">
        <v>0.987145412726808</v>
      </c>
      <c r="H2213">
        <v>1</v>
      </c>
      <c r="I2213">
        <v>0.39</v>
      </c>
      <c r="J2213">
        <v>0.157</v>
      </c>
      <c r="K2213" t="s">
        <v>858</v>
      </c>
      <c r="L2213" s="31">
        <v>5.9999999999999998E-30</v>
      </c>
    </row>
    <row r="2214" spans="1:12" x14ac:dyDescent="0.3">
      <c r="A2214" t="s">
        <v>99</v>
      </c>
      <c r="B2214" t="s">
        <v>1107</v>
      </c>
      <c r="C2214">
        <v>34648354</v>
      </c>
      <c r="D2214" t="s">
        <v>1002</v>
      </c>
      <c r="E2214" t="s">
        <v>1003</v>
      </c>
      <c r="F2214" t="s">
        <v>1004</v>
      </c>
      <c r="G2214">
        <v>0.987145412726808</v>
      </c>
      <c r="H2214">
        <v>1</v>
      </c>
      <c r="I2214">
        <v>0.39</v>
      </c>
      <c r="J2214">
        <v>0.10199999999999999</v>
      </c>
      <c r="K2214" t="s">
        <v>1108</v>
      </c>
      <c r="L2214" s="31">
        <v>2.9999999999999998E-14</v>
      </c>
    </row>
    <row r="2215" spans="1:12" x14ac:dyDescent="0.3">
      <c r="A2215" t="s">
        <v>99</v>
      </c>
      <c r="B2215" t="s">
        <v>1109</v>
      </c>
      <c r="C2215">
        <v>34648354</v>
      </c>
      <c r="D2215" t="s">
        <v>1002</v>
      </c>
      <c r="E2215" t="s">
        <v>1003</v>
      </c>
      <c r="F2215" t="s">
        <v>1004</v>
      </c>
      <c r="G2215">
        <v>0.987145412726808</v>
      </c>
      <c r="H2215">
        <v>1</v>
      </c>
      <c r="I2215">
        <v>0.39</v>
      </c>
      <c r="J2215">
        <v>9.0999999999999998E-2</v>
      </c>
      <c r="K2215" t="s">
        <v>1083</v>
      </c>
      <c r="L2215" s="31">
        <v>3.9999999999999999E-12</v>
      </c>
    </row>
    <row r="2216" spans="1:12" x14ac:dyDescent="0.3">
      <c r="A2216" t="s">
        <v>99</v>
      </c>
      <c r="B2216" t="s">
        <v>1110</v>
      </c>
      <c r="C2216">
        <v>34648354</v>
      </c>
      <c r="D2216" t="s">
        <v>1002</v>
      </c>
      <c r="E2216" t="s">
        <v>1003</v>
      </c>
      <c r="F2216" t="s">
        <v>1004</v>
      </c>
      <c r="G2216">
        <v>0.987145412726808</v>
      </c>
      <c r="H2216">
        <v>1</v>
      </c>
      <c r="I2216">
        <v>0.39</v>
      </c>
      <c r="J2216">
        <v>0.1</v>
      </c>
      <c r="K2216" t="s">
        <v>1050</v>
      </c>
      <c r="L2216" s="31">
        <v>2E-14</v>
      </c>
    </row>
    <row r="2217" spans="1:12" x14ac:dyDescent="0.3">
      <c r="A2217" t="s">
        <v>99</v>
      </c>
      <c r="B2217" t="s">
        <v>1111</v>
      </c>
      <c r="C2217">
        <v>34648354</v>
      </c>
      <c r="D2217" t="s">
        <v>1002</v>
      </c>
      <c r="E2217" t="s">
        <v>1003</v>
      </c>
      <c r="F2217" t="s">
        <v>1004</v>
      </c>
      <c r="G2217">
        <v>0.987145412726808</v>
      </c>
      <c r="H2217">
        <v>1</v>
      </c>
      <c r="I2217">
        <v>0.39</v>
      </c>
      <c r="J2217">
        <v>0.09</v>
      </c>
      <c r="K2217" t="s">
        <v>1012</v>
      </c>
      <c r="L2217" s="31">
        <v>3.9999999999999999E-12</v>
      </c>
    </row>
    <row r="2218" spans="1:12" x14ac:dyDescent="0.3">
      <c r="A2218" t="s">
        <v>99</v>
      </c>
      <c r="B2218" t="s">
        <v>1112</v>
      </c>
      <c r="C2218">
        <v>34648354</v>
      </c>
      <c r="D2218" t="s">
        <v>1002</v>
      </c>
      <c r="E2218" t="s">
        <v>1003</v>
      </c>
      <c r="F2218" t="s">
        <v>1004</v>
      </c>
      <c r="G2218">
        <v>0.987145412726808</v>
      </c>
      <c r="H2218">
        <v>1</v>
      </c>
      <c r="I2218">
        <v>0.39</v>
      </c>
      <c r="J2218">
        <v>9.2999999999999999E-2</v>
      </c>
      <c r="K2218" t="s">
        <v>1060</v>
      </c>
      <c r="L2218" s="31">
        <v>9.9999999999999998E-13</v>
      </c>
    </row>
    <row r="2219" spans="1:12" x14ac:dyDescent="0.3">
      <c r="A2219" t="s">
        <v>99</v>
      </c>
      <c r="B2219" t="s">
        <v>1113</v>
      </c>
      <c r="C2219">
        <v>34648354</v>
      </c>
      <c r="D2219" t="s">
        <v>1002</v>
      </c>
      <c r="E2219" t="s">
        <v>1003</v>
      </c>
      <c r="F2219" t="s">
        <v>1004</v>
      </c>
      <c r="G2219">
        <v>0.987145412726808</v>
      </c>
      <c r="H2219">
        <v>1</v>
      </c>
      <c r="I2219">
        <v>0.39</v>
      </c>
      <c r="J2219">
        <v>0.09</v>
      </c>
      <c r="K2219" t="s">
        <v>1012</v>
      </c>
      <c r="L2219" s="31">
        <v>3.0000000000000001E-12</v>
      </c>
    </row>
    <row r="2220" spans="1:12" x14ac:dyDescent="0.3">
      <c r="A2220" t="s">
        <v>99</v>
      </c>
      <c r="B2220" t="s">
        <v>1114</v>
      </c>
      <c r="C2220">
        <v>34648354</v>
      </c>
      <c r="D2220" t="s">
        <v>1002</v>
      </c>
      <c r="E2220" t="s">
        <v>1003</v>
      </c>
      <c r="F2220" t="s">
        <v>1004</v>
      </c>
      <c r="G2220">
        <v>0.987145412726808</v>
      </c>
      <c r="H2220">
        <v>1</v>
      </c>
      <c r="I2220">
        <v>0.39</v>
      </c>
      <c r="J2220">
        <v>9.9000000000000005E-2</v>
      </c>
      <c r="K2220" t="s">
        <v>1067</v>
      </c>
      <c r="L2220" s="31">
        <v>1E-13</v>
      </c>
    </row>
    <row r="2221" spans="1:12" x14ac:dyDescent="0.3">
      <c r="A2221" t="s">
        <v>99</v>
      </c>
      <c r="B2221" t="s">
        <v>1115</v>
      </c>
      <c r="C2221">
        <v>34648354</v>
      </c>
      <c r="D2221" t="s">
        <v>1002</v>
      </c>
      <c r="E2221" t="s">
        <v>1003</v>
      </c>
      <c r="F2221" t="s">
        <v>1004</v>
      </c>
      <c r="G2221">
        <v>0.987145412726808</v>
      </c>
      <c r="H2221">
        <v>1</v>
      </c>
      <c r="I2221">
        <v>0.39</v>
      </c>
      <c r="J2221">
        <v>0.11899999999999999</v>
      </c>
      <c r="K2221" t="s">
        <v>1105</v>
      </c>
      <c r="L2221" s="31">
        <v>1.0000000000000001E-18</v>
      </c>
    </row>
    <row r="2222" spans="1:12" x14ac:dyDescent="0.3">
      <c r="A2222" t="s">
        <v>99</v>
      </c>
      <c r="B2222" t="s">
        <v>1116</v>
      </c>
      <c r="C2222">
        <v>34648354</v>
      </c>
      <c r="D2222" t="s">
        <v>1002</v>
      </c>
      <c r="E2222" t="s">
        <v>1003</v>
      </c>
      <c r="F2222" t="s">
        <v>1004</v>
      </c>
      <c r="G2222">
        <v>0.987145412726808</v>
      </c>
      <c r="H2222">
        <v>1</v>
      </c>
      <c r="I2222">
        <v>0.39</v>
      </c>
      <c r="J2222">
        <v>0.10100000000000001</v>
      </c>
      <c r="K2222" t="s">
        <v>1117</v>
      </c>
      <c r="L2222" s="31">
        <v>2E-14</v>
      </c>
    </row>
    <row r="2223" spans="1:12" x14ac:dyDescent="0.3">
      <c r="A2223" t="s">
        <v>99</v>
      </c>
      <c r="B2223" t="s">
        <v>1118</v>
      </c>
      <c r="C2223">
        <v>34648354</v>
      </c>
      <c r="D2223" t="s">
        <v>1002</v>
      </c>
      <c r="E2223" t="s">
        <v>1003</v>
      </c>
      <c r="F2223" t="s">
        <v>1004</v>
      </c>
      <c r="G2223">
        <v>0.987145412726808</v>
      </c>
      <c r="H2223">
        <v>1</v>
      </c>
      <c r="I2223">
        <v>0.39</v>
      </c>
      <c r="J2223">
        <v>0.108</v>
      </c>
      <c r="K2223" t="s">
        <v>1119</v>
      </c>
      <c r="L2223" s="31">
        <v>7.9999999999999998E-16</v>
      </c>
    </row>
    <row r="2224" spans="1:12" x14ac:dyDescent="0.3">
      <c r="A2224" t="s">
        <v>99</v>
      </c>
      <c r="B2224" t="s">
        <v>1120</v>
      </c>
      <c r="C2224">
        <v>34648354</v>
      </c>
      <c r="D2224" t="s">
        <v>1002</v>
      </c>
      <c r="E2224" t="s">
        <v>1003</v>
      </c>
      <c r="F2224" t="s">
        <v>1004</v>
      </c>
      <c r="G2224">
        <v>0.987145412726808</v>
      </c>
      <c r="H2224">
        <v>1</v>
      </c>
      <c r="I2224">
        <v>0.39</v>
      </c>
      <c r="J2224">
        <v>9.6000000000000002E-2</v>
      </c>
      <c r="K2224" t="s">
        <v>1014</v>
      </c>
      <c r="L2224" s="31">
        <v>4.9999999999999999E-13</v>
      </c>
    </row>
    <row r="2225" spans="1:12" x14ac:dyDescent="0.3">
      <c r="A2225" t="s">
        <v>99</v>
      </c>
      <c r="B2225" t="s">
        <v>1121</v>
      </c>
      <c r="C2225">
        <v>35078996</v>
      </c>
      <c r="D2225" t="s">
        <v>1122</v>
      </c>
      <c r="E2225" t="s">
        <v>1123</v>
      </c>
      <c r="F2225" t="s">
        <v>1124</v>
      </c>
      <c r="G2225">
        <v>0.99569146430253896</v>
      </c>
      <c r="H2225">
        <v>1</v>
      </c>
      <c r="I2225">
        <v>0.39779999999999999</v>
      </c>
      <c r="J2225">
        <v>0.41645100000000002</v>
      </c>
      <c r="K2225" t="s">
        <v>1125</v>
      </c>
      <c r="L2225" s="31">
        <v>4.0000000000000002E-110</v>
      </c>
    </row>
    <row r="2226" spans="1:12" x14ac:dyDescent="0.3">
      <c r="A2226" t="s">
        <v>99</v>
      </c>
      <c r="B2226" t="s">
        <v>1126</v>
      </c>
      <c r="C2226">
        <v>35078996</v>
      </c>
      <c r="D2226" t="s">
        <v>1122</v>
      </c>
      <c r="E2226" t="s">
        <v>1123</v>
      </c>
      <c r="F2226" t="s">
        <v>1124</v>
      </c>
      <c r="G2226">
        <v>0.99569146430253896</v>
      </c>
      <c r="H2226">
        <v>1</v>
      </c>
      <c r="I2226">
        <v>0.39779999999999999</v>
      </c>
      <c r="J2226">
        <v>0.14319100000000001</v>
      </c>
      <c r="K2226" t="s">
        <v>1127</v>
      </c>
      <c r="L2226" s="31">
        <v>1E-13</v>
      </c>
    </row>
    <row r="2227" spans="1:12" x14ac:dyDescent="0.3">
      <c r="A2227" t="s">
        <v>99</v>
      </c>
      <c r="B2227" t="s">
        <v>1128</v>
      </c>
      <c r="C2227">
        <v>35078996</v>
      </c>
      <c r="D2227" t="s">
        <v>1122</v>
      </c>
      <c r="E2227" t="s">
        <v>1123</v>
      </c>
      <c r="F2227" t="s">
        <v>1124</v>
      </c>
      <c r="G2227">
        <v>0.99569146430253896</v>
      </c>
      <c r="H2227">
        <v>1</v>
      </c>
      <c r="I2227">
        <v>0.39779999999999999</v>
      </c>
      <c r="J2227">
        <v>0.13328000000000001</v>
      </c>
      <c r="K2227" t="s">
        <v>1129</v>
      </c>
      <c r="L2227" s="31">
        <v>3.0000000000000001E-12</v>
      </c>
    </row>
    <row r="2228" spans="1:12" x14ac:dyDescent="0.3">
      <c r="A2228" t="s">
        <v>99</v>
      </c>
      <c r="B2228" t="s">
        <v>1130</v>
      </c>
      <c r="C2228">
        <v>35078996</v>
      </c>
      <c r="D2228" t="s">
        <v>1122</v>
      </c>
      <c r="E2228" t="s">
        <v>1123</v>
      </c>
      <c r="F2228" t="s">
        <v>1124</v>
      </c>
      <c r="G2228">
        <v>0.99569146430253896</v>
      </c>
      <c r="H2228">
        <v>1</v>
      </c>
      <c r="I2228">
        <v>0.39779999999999999</v>
      </c>
      <c r="J2228">
        <v>0.143757</v>
      </c>
      <c r="K2228" t="s">
        <v>1127</v>
      </c>
      <c r="L2228" s="31">
        <v>4E-14</v>
      </c>
    </row>
    <row r="2229" spans="1:12" x14ac:dyDescent="0.3">
      <c r="A2229" t="s">
        <v>99</v>
      </c>
      <c r="B2229" t="s">
        <v>1131</v>
      </c>
      <c r="C2229">
        <v>35078996</v>
      </c>
      <c r="D2229" t="s">
        <v>1122</v>
      </c>
      <c r="E2229" t="s">
        <v>1123</v>
      </c>
      <c r="F2229" t="s">
        <v>1124</v>
      </c>
      <c r="G2229">
        <v>0.99569146430253896</v>
      </c>
      <c r="H2229">
        <v>1</v>
      </c>
      <c r="I2229">
        <v>0.39779999999999999</v>
      </c>
      <c r="J2229">
        <v>0.34378199999999998</v>
      </c>
      <c r="K2229" t="s">
        <v>1132</v>
      </c>
      <c r="L2229" s="31">
        <v>9.9999999999999997E-73</v>
      </c>
    </row>
    <row r="2230" spans="1:12" x14ac:dyDescent="0.3">
      <c r="A2230" t="s">
        <v>99</v>
      </c>
      <c r="B2230" t="s">
        <v>1133</v>
      </c>
      <c r="C2230">
        <v>34648354</v>
      </c>
      <c r="D2230" t="s">
        <v>1122</v>
      </c>
      <c r="E2230" t="s">
        <v>1123</v>
      </c>
      <c r="F2230" t="s">
        <v>1124</v>
      </c>
      <c r="G2230">
        <v>0.99569146430253896</v>
      </c>
      <c r="H2230">
        <v>1</v>
      </c>
      <c r="I2230">
        <v>0.39</v>
      </c>
      <c r="J2230">
        <v>0.152</v>
      </c>
      <c r="K2230" t="s">
        <v>887</v>
      </c>
      <c r="L2230" s="31">
        <v>4.0000000000000002E-26</v>
      </c>
    </row>
    <row r="2231" spans="1:12" x14ac:dyDescent="0.3">
      <c r="A2231" t="s">
        <v>99</v>
      </c>
      <c r="B2231" t="s">
        <v>1134</v>
      </c>
      <c r="C2231">
        <v>34648354</v>
      </c>
      <c r="D2231" t="s">
        <v>1122</v>
      </c>
      <c r="E2231" t="s">
        <v>1123</v>
      </c>
      <c r="F2231" t="s">
        <v>1124</v>
      </c>
      <c r="G2231">
        <v>0.99569146430253896</v>
      </c>
      <c r="H2231">
        <v>1</v>
      </c>
      <c r="I2231">
        <v>0.39</v>
      </c>
      <c r="J2231">
        <v>0.10299999999999999</v>
      </c>
      <c r="K2231" t="s">
        <v>1135</v>
      </c>
      <c r="L2231" s="31">
        <v>9.9999999999999998E-13</v>
      </c>
    </row>
    <row r="2232" spans="1:12" x14ac:dyDescent="0.3">
      <c r="A2232" t="s">
        <v>99</v>
      </c>
      <c r="B2232" t="s">
        <v>1136</v>
      </c>
      <c r="C2232">
        <v>34648354</v>
      </c>
      <c r="D2232" t="s">
        <v>1122</v>
      </c>
      <c r="E2232" t="s">
        <v>1123</v>
      </c>
      <c r="F2232" t="s">
        <v>1124</v>
      </c>
      <c r="G2232">
        <v>0.99569146430253896</v>
      </c>
      <c r="H2232">
        <v>1</v>
      </c>
      <c r="I2232">
        <v>0.39</v>
      </c>
      <c r="J2232">
        <v>0.13900000000000001</v>
      </c>
      <c r="K2232" t="s">
        <v>861</v>
      </c>
      <c r="L2232" s="31">
        <v>4.9999999999999995E-22</v>
      </c>
    </row>
    <row r="2233" spans="1:12" x14ac:dyDescent="0.3">
      <c r="A2233" t="s">
        <v>99</v>
      </c>
      <c r="B2233" t="s">
        <v>1137</v>
      </c>
      <c r="C2233">
        <v>34648354</v>
      </c>
      <c r="D2233" t="s">
        <v>1122</v>
      </c>
      <c r="E2233" t="s">
        <v>1123</v>
      </c>
      <c r="F2233" t="s">
        <v>1124</v>
      </c>
      <c r="G2233">
        <v>0.99569146430253896</v>
      </c>
      <c r="H2233">
        <v>1</v>
      </c>
      <c r="I2233">
        <v>0.39</v>
      </c>
      <c r="J2233">
        <v>0.109</v>
      </c>
      <c r="K2233" t="s">
        <v>763</v>
      </c>
      <c r="L2233" s="31">
        <v>4E-14</v>
      </c>
    </row>
    <row r="2234" spans="1:12" x14ac:dyDescent="0.3">
      <c r="A2234" t="s">
        <v>99</v>
      </c>
      <c r="B2234" t="s">
        <v>1138</v>
      </c>
      <c r="C2234">
        <v>34648354</v>
      </c>
      <c r="D2234" t="s">
        <v>1122</v>
      </c>
      <c r="E2234" t="s">
        <v>1123</v>
      </c>
      <c r="F2234" t="s">
        <v>1124</v>
      </c>
      <c r="G2234">
        <v>0.99569146430253896</v>
      </c>
      <c r="H2234">
        <v>1</v>
      </c>
      <c r="I2234">
        <v>0.39</v>
      </c>
      <c r="J2234">
        <v>0.10100000000000001</v>
      </c>
      <c r="K2234" t="s">
        <v>1139</v>
      </c>
      <c r="L2234" s="31">
        <v>2E-12</v>
      </c>
    </row>
    <row r="2235" spans="1:12" x14ac:dyDescent="0.3">
      <c r="A2235" t="s">
        <v>99</v>
      </c>
      <c r="B2235" t="s">
        <v>1140</v>
      </c>
      <c r="C2235">
        <v>34648354</v>
      </c>
      <c r="D2235" t="s">
        <v>1122</v>
      </c>
      <c r="E2235" t="s">
        <v>1123</v>
      </c>
      <c r="F2235" t="s">
        <v>1124</v>
      </c>
      <c r="G2235">
        <v>0.99569146430253896</v>
      </c>
      <c r="H2235">
        <v>1</v>
      </c>
      <c r="I2235">
        <v>0.39</v>
      </c>
      <c r="J2235">
        <v>0.107</v>
      </c>
      <c r="K2235" t="s">
        <v>1141</v>
      </c>
      <c r="L2235" s="31">
        <v>1E-13</v>
      </c>
    </row>
    <row r="2236" spans="1:12" x14ac:dyDescent="0.3">
      <c r="A2236" t="s">
        <v>99</v>
      </c>
      <c r="B2236" t="s">
        <v>1142</v>
      </c>
      <c r="C2236">
        <v>34648354</v>
      </c>
      <c r="D2236" t="s">
        <v>1122</v>
      </c>
      <c r="E2236" t="s">
        <v>1123</v>
      </c>
      <c r="F2236" t="s">
        <v>1124</v>
      </c>
      <c r="G2236">
        <v>0.99569146430253896</v>
      </c>
      <c r="H2236">
        <v>1</v>
      </c>
      <c r="I2236">
        <v>0.39</v>
      </c>
      <c r="J2236">
        <v>0.105</v>
      </c>
      <c r="K2236" t="s">
        <v>891</v>
      </c>
      <c r="L2236" s="31">
        <v>2.9999999999999998E-13</v>
      </c>
    </row>
    <row r="2237" spans="1:12" x14ac:dyDescent="0.3">
      <c r="A2237" t="s">
        <v>99</v>
      </c>
      <c r="B2237" t="s">
        <v>1143</v>
      </c>
      <c r="C2237">
        <v>34648354</v>
      </c>
      <c r="D2237" t="s">
        <v>1122</v>
      </c>
      <c r="E2237" t="s">
        <v>1123</v>
      </c>
      <c r="F2237" t="s">
        <v>1124</v>
      </c>
      <c r="G2237">
        <v>0.99569146430253896</v>
      </c>
      <c r="H2237">
        <v>1</v>
      </c>
      <c r="I2237">
        <v>0.39</v>
      </c>
      <c r="J2237">
        <v>0.128</v>
      </c>
      <c r="K2237" t="s">
        <v>1144</v>
      </c>
      <c r="L2237" s="31">
        <v>1.0000000000000001E-18</v>
      </c>
    </row>
    <row r="2238" spans="1:12" x14ac:dyDescent="0.3">
      <c r="A2238" t="s">
        <v>99</v>
      </c>
      <c r="B2238" t="s">
        <v>1145</v>
      </c>
      <c r="C2238">
        <v>34648354</v>
      </c>
      <c r="D2238" t="s">
        <v>1122</v>
      </c>
      <c r="E2238" t="s">
        <v>1123</v>
      </c>
      <c r="F2238" t="s">
        <v>1124</v>
      </c>
      <c r="G2238">
        <v>0.99569146430253896</v>
      </c>
      <c r="H2238">
        <v>1</v>
      </c>
      <c r="I2238">
        <v>0.39</v>
      </c>
      <c r="J2238">
        <v>0.13100000000000001</v>
      </c>
      <c r="K2238" t="s">
        <v>900</v>
      </c>
      <c r="L2238" s="31">
        <v>2E-19</v>
      </c>
    </row>
    <row r="2239" spans="1:12" x14ac:dyDescent="0.3">
      <c r="A2239" t="s">
        <v>99</v>
      </c>
      <c r="B2239" t="s">
        <v>1146</v>
      </c>
      <c r="C2239">
        <v>34648354</v>
      </c>
      <c r="D2239" t="s">
        <v>1122</v>
      </c>
      <c r="E2239" t="s">
        <v>1123</v>
      </c>
      <c r="F2239" t="s">
        <v>1124</v>
      </c>
      <c r="G2239">
        <v>0.99569146430253896</v>
      </c>
      <c r="H2239">
        <v>1</v>
      </c>
      <c r="I2239">
        <v>0.39</v>
      </c>
      <c r="J2239">
        <v>0.10100000000000001</v>
      </c>
      <c r="K2239" t="s">
        <v>1139</v>
      </c>
      <c r="L2239" s="31">
        <v>4.9999999999999999E-13</v>
      </c>
    </row>
    <row r="2240" spans="1:12" x14ac:dyDescent="0.3">
      <c r="A2240" t="s">
        <v>99</v>
      </c>
      <c r="B2240" t="s">
        <v>1147</v>
      </c>
      <c r="C2240">
        <v>34648354</v>
      </c>
      <c r="D2240" t="s">
        <v>1122</v>
      </c>
      <c r="E2240" t="s">
        <v>1123</v>
      </c>
      <c r="F2240" t="s">
        <v>1124</v>
      </c>
      <c r="G2240">
        <v>0.99569146430253896</v>
      </c>
      <c r="H2240">
        <v>1</v>
      </c>
      <c r="I2240">
        <v>0.39</v>
      </c>
      <c r="J2240">
        <v>0.127</v>
      </c>
      <c r="K2240" t="s">
        <v>1148</v>
      </c>
      <c r="L2240" s="31">
        <v>7.9999999999999998E-19</v>
      </c>
    </row>
    <row r="2241" spans="1:12" x14ac:dyDescent="0.3">
      <c r="A2241" t="s">
        <v>99</v>
      </c>
      <c r="B2241" t="s">
        <v>1149</v>
      </c>
      <c r="C2241">
        <v>34648354</v>
      </c>
      <c r="D2241" t="s">
        <v>1122</v>
      </c>
      <c r="E2241" t="s">
        <v>1123</v>
      </c>
      <c r="F2241" t="s">
        <v>1124</v>
      </c>
      <c r="G2241">
        <v>0.99569146430253896</v>
      </c>
      <c r="H2241">
        <v>1</v>
      </c>
      <c r="I2241">
        <v>0.39</v>
      </c>
      <c r="J2241">
        <v>9.9000000000000005E-2</v>
      </c>
      <c r="K2241" t="s">
        <v>1052</v>
      </c>
      <c r="L2241" s="31">
        <v>9.9999999999999998E-13</v>
      </c>
    </row>
    <row r="2242" spans="1:12" x14ac:dyDescent="0.3">
      <c r="A2242" t="s">
        <v>99</v>
      </c>
      <c r="B2242" t="s">
        <v>1150</v>
      </c>
      <c r="C2242">
        <v>34648354</v>
      </c>
      <c r="D2242" t="s">
        <v>1122</v>
      </c>
      <c r="E2242" t="s">
        <v>1123</v>
      </c>
      <c r="F2242" t="s">
        <v>1124</v>
      </c>
      <c r="G2242">
        <v>0.99569146430253896</v>
      </c>
      <c r="H2242">
        <v>1</v>
      </c>
      <c r="I2242">
        <v>0.39</v>
      </c>
      <c r="J2242">
        <v>0.108</v>
      </c>
      <c r="K2242" t="s">
        <v>854</v>
      </c>
      <c r="L2242" s="31">
        <v>2E-14</v>
      </c>
    </row>
    <row r="2243" spans="1:12" x14ac:dyDescent="0.3">
      <c r="A2243" t="s">
        <v>99</v>
      </c>
      <c r="B2243" t="s">
        <v>1001</v>
      </c>
      <c r="C2243">
        <v>23326517</v>
      </c>
      <c r="D2243" t="s">
        <v>1151</v>
      </c>
      <c r="E2243" t="s">
        <v>1152</v>
      </c>
      <c r="F2243" t="s">
        <v>1153</v>
      </c>
      <c r="G2243">
        <v>0.987145412726808</v>
      </c>
      <c r="H2243">
        <v>1</v>
      </c>
      <c r="I2243">
        <v>0.37</v>
      </c>
      <c r="J2243">
        <v>1.4</v>
      </c>
      <c r="K2243" t="s">
        <v>1154</v>
      </c>
      <c r="L2243" s="31">
        <v>6.9999999999999997E-32</v>
      </c>
    </row>
    <row r="2244" spans="1:12" x14ac:dyDescent="0.3">
      <c r="A2244" t="s">
        <v>99</v>
      </c>
      <c r="B2244" t="s">
        <v>1155</v>
      </c>
      <c r="C2244">
        <v>34648354</v>
      </c>
      <c r="D2244" t="s">
        <v>1151</v>
      </c>
      <c r="E2244" t="s">
        <v>1152</v>
      </c>
      <c r="F2244" t="s">
        <v>1153</v>
      </c>
      <c r="G2244">
        <v>0.987145412726808</v>
      </c>
      <c r="H2244">
        <v>1</v>
      </c>
      <c r="I2244">
        <v>0.39</v>
      </c>
      <c r="J2244">
        <v>0.109</v>
      </c>
      <c r="K2244" t="s">
        <v>1040</v>
      </c>
      <c r="L2244" s="31">
        <v>4.0000000000000003E-15</v>
      </c>
    </row>
    <row r="2245" spans="1:12" x14ac:dyDescent="0.3">
      <c r="A2245" t="s">
        <v>99</v>
      </c>
      <c r="B2245" t="s">
        <v>1156</v>
      </c>
      <c r="C2245">
        <v>34648354</v>
      </c>
      <c r="D2245" t="s">
        <v>1157</v>
      </c>
      <c r="E2245" t="s">
        <v>1158</v>
      </c>
      <c r="F2245" t="s">
        <v>1159</v>
      </c>
      <c r="G2245">
        <v>0.987145412726808</v>
      </c>
      <c r="H2245">
        <v>1</v>
      </c>
      <c r="I2245">
        <v>0.39</v>
      </c>
      <c r="J2245">
        <v>0.13800000000000001</v>
      </c>
      <c r="K2245" t="s">
        <v>861</v>
      </c>
      <c r="L2245" s="31">
        <v>9.9999999999999996E-24</v>
      </c>
    </row>
    <row r="2246" spans="1:12" x14ac:dyDescent="0.3">
      <c r="A2246" t="s">
        <v>99</v>
      </c>
      <c r="B2246" t="s">
        <v>1160</v>
      </c>
      <c r="C2246">
        <v>34648354</v>
      </c>
      <c r="D2246" t="s">
        <v>1157</v>
      </c>
      <c r="E2246" t="s">
        <v>1158</v>
      </c>
      <c r="F2246" t="s">
        <v>1159</v>
      </c>
      <c r="G2246">
        <v>0.987145412726808</v>
      </c>
      <c r="H2246">
        <v>1</v>
      </c>
      <c r="I2246">
        <v>0.39</v>
      </c>
      <c r="J2246">
        <v>0.1</v>
      </c>
      <c r="K2246" t="s">
        <v>1079</v>
      </c>
      <c r="L2246" s="31">
        <v>4.9999999999999999E-13</v>
      </c>
    </row>
    <row r="2247" spans="1:12" x14ac:dyDescent="0.3">
      <c r="A2247" t="s">
        <v>99</v>
      </c>
      <c r="B2247" t="s">
        <v>1161</v>
      </c>
      <c r="C2247">
        <v>34648354</v>
      </c>
      <c r="D2247" t="s">
        <v>1157</v>
      </c>
      <c r="E2247" t="s">
        <v>1158</v>
      </c>
      <c r="F2247" t="s">
        <v>1159</v>
      </c>
      <c r="G2247">
        <v>0.987145412726808</v>
      </c>
      <c r="H2247">
        <v>1</v>
      </c>
      <c r="I2247">
        <v>0.39</v>
      </c>
      <c r="J2247">
        <v>0.106</v>
      </c>
      <c r="K2247" t="s">
        <v>1162</v>
      </c>
      <c r="L2247" s="31">
        <v>2.0000000000000002E-15</v>
      </c>
    </row>
    <row r="2248" spans="1:12" x14ac:dyDescent="0.3">
      <c r="A2248" t="s">
        <v>99</v>
      </c>
      <c r="B2248" t="s">
        <v>1163</v>
      </c>
      <c r="C2248">
        <v>34648354</v>
      </c>
      <c r="D2248" t="s">
        <v>1157</v>
      </c>
      <c r="E2248" t="s">
        <v>1158</v>
      </c>
      <c r="F2248" t="s">
        <v>1159</v>
      </c>
      <c r="G2248">
        <v>0.987145412726808</v>
      </c>
      <c r="H2248">
        <v>1</v>
      </c>
      <c r="I2248">
        <v>0.39</v>
      </c>
      <c r="J2248">
        <v>9.0999999999999998E-2</v>
      </c>
      <c r="K2248" t="s">
        <v>1083</v>
      </c>
      <c r="L2248" s="31">
        <v>7.0000000000000001E-12</v>
      </c>
    </row>
    <row r="2249" spans="1:12" x14ac:dyDescent="0.3">
      <c r="A2249" t="s">
        <v>99</v>
      </c>
      <c r="B2249" t="s">
        <v>1164</v>
      </c>
      <c r="C2249">
        <v>34648354</v>
      </c>
      <c r="D2249" t="s">
        <v>1157</v>
      </c>
      <c r="E2249" t="s">
        <v>1158</v>
      </c>
      <c r="F2249" t="s">
        <v>1159</v>
      </c>
      <c r="G2249">
        <v>0.987145412726808</v>
      </c>
      <c r="H2249">
        <v>1</v>
      </c>
      <c r="I2249">
        <v>0.39</v>
      </c>
      <c r="J2249">
        <v>0.16300000000000001</v>
      </c>
      <c r="K2249" t="s">
        <v>884</v>
      </c>
      <c r="L2249" s="31">
        <v>1.9999999999999999E-34</v>
      </c>
    </row>
    <row r="2250" spans="1:12" x14ac:dyDescent="0.3">
      <c r="A2250" t="s">
        <v>99</v>
      </c>
      <c r="B2250" t="s">
        <v>1165</v>
      </c>
      <c r="C2250">
        <v>34648354</v>
      </c>
      <c r="D2250" t="s">
        <v>1157</v>
      </c>
      <c r="E2250" t="s">
        <v>1158</v>
      </c>
      <c r="F2250" t="s">
        <v>1159</v>
      </c>
      <c r="G2250">
        <v>0.987145412726808</v>
      </c>
      <c r="H2250">
        <v>1</v>
      </c>
      <c r="I2250">
        <v>0.39</v>
      </c>
      <c r="J2250">
        <v>9.2999999999999999E-2</v>
      </c>
      <c r="K2250" t="s">
        <v>1060</v>
      </c>
      <c r="L2250" s="31">
        <v>4.9999999999999999E-13</v>
      </c>
    </row>
    <row r="2251" spans="1:12" x14ac:dyDescent="0.3">
      <c r="A2251" t="s">
        <v>99</v>
      </c>
      <c r="B2251" t="s">
        <v>1166</v>
      </c>
      <c r="C2251">
        <v>34648354</v>
      </c>
      <c r="D2251" t="s">
        <v>1157</v>
      </c>
      <c r="E2251" t="s">
        <v>1158</v>
      </c>
      <c r="F2251" t="s">
        <v>1159</v>
      </c>
      <c r="G2251">
        <v>0.987145412726808</v>
      </c>
      <c r="H2251">
        <v>1</v>
      </c>
      <c r="I2251">
        <v>0.39</v>
      </c>
      <c r="J2251">
        <v>0.11</v>
      </c>
      <c r="K2251" t="s">
        <v>1167</v>
      </c>
      <c r="L2251" s="31">
        <v>8.9999999999999996E-17</v>
      </c>
    </row>
    <row r="2252" spans="1:12" x14ac:dyDescent="0.3">
      <c r="A2252" t="s">
        <v>99</v>
      </c>
      <c r="B2252" t="s">
        <v>1168</v>
      </c>
      <c r="C2252">
        <v>34648354</v>
      </c>
      <c r="D2252" t="s">
        <v>1157</v>
      </c>
      <c r="E2252" t="s">
        <v>1158</v>
      </c>
      <c r="F2252" t="s">
        <v>1159</v>
      </c>
      <c r="G2252">
        <v>0.987145412726808</v>
      </c>
      <c r="H2252">
        <v>1</v>
      </c>
      <c r="I2252">
        <v>0.39</v>
      </c>
      <c r="J2252">
        <v>0.104</v>
      </c>
      <c r="K2252" t="s">
        <v>1169</v>
      </c>
      <c r="L2252" s="31">
        <v>4.0000000000000003E-15</v>
      </c>
    </row>
    <row r="2253" spans="1:12" x14ac:dyDescent="0.3">
      <c r="A2253" t="s">
        <v>99</v>
      </c>
      <c r="B2253" t="s">
        <v>1170</v>
      </c>
      <c r="C2253">
        <v>34648354</v>
      </c>
      <c r="D2253" t="s">
        <v>1157</v>
      </c>
      <c r="E2253" t="s">
        <v>1158</v>
      </c>
      <c r="F2253" t="s">
        <v>1159</v>
      </c>
      <c r="G2253">
        <v>0.987145412726808</v>
      </c>
      <c r="H2253">
        <v>1</v>
      </c>
      <c r="I2253">
        <v>0.39</v>
      </c>
      <c r="J2253">
        <v>0.1</v>
      </c>
      <c r="K2253" t="s">
        <v>1050</v>
      </c>
      <c r="L2253" s="31">
        <v>2.9999999999999998E-14</v>
      </c>
    </row>
    <row r="2254" spans="1:12" x14ac:dyDescent="0.3">
      <c r="A2254" t="s">
        <v>99</v>
      </c>
      <c r="B2254" t="s">
        <v>1171</v>
      </c>
      <c r="C2254">
        <v>34648354</v>
      </c>
      <c r="D2254" t="s">
        <v>1157</v>
      </c>
      <c r="E2254" t="s">
        <v>1158</v>
      </c>
      <c r="F2254" t="s">
        <v>1159</v>
      </c>
      <c r="G2254">
        <v>0.987145412726808</v>
      </c>
      <c r="H2254">
        <v>1</v>
      </c>
      <c r="I2254">
        <v>0.39</v>
      </c>
      <c r="J2254">
        <v>0.11799999999999999</v>
      </c>
      <c r="K2254" t="s">
        <v>1172</v>
      </c>
      <c r="L2254" s="31">
        <v>2.0000000000000001E-18</v>
      </c>
    </row>
    <row r="2255" spans="1:12" x14ac:dyDescent="0.3">
      <c r="A2255" t="s">
        <v>99</v>
      </c>
      <c r="B2255" t="s">
        <v>1173</v>
      </c>
      <c r="C2255">
        <v>34648354</v>
      </c>
      <c r="D2255" t="s">
        <v>1157</v>
      </c>
      <c r="E2255" t="s">
        <v>1158</v>
      </c>
      <c r="F2255" t="s">
        <v>1159</v>
      </c>
      <c r="G2255">
        <v>0.987145412726808</v>
      </c>
      <c r="H2255">
        <v>1</v>
      </c>
      <c r="I2255">
        <v>0.39</v>
      </c>
      <c r="J2255">
        <v>0.115</v>
      </c>
      <c r="K2255" t="s">
        <v>1174</v>
      </c>
      <c r="L2255" s="31">
        <v>2.9999999999999998E-18</v>
      </c>
    </row>
    <row r="2256" spans="1:12" x14ac:dyDescent="0.3">
      <c r="A2256" t="s">
        <v>99</v>
      </c>
      <c r="B2256" t="s">
        <v>1175</v>
      </c>
      <c r="C2256">
        <v>34648354</v>
      </c>
      <c r="D2256" t="s">
        <v>1157</v>
      </c>
      <c r="E2256" t="s">
        <v>1158</v>
      </c>
      <c r="F2256" t="s">
        <v>1159</v>
      </c>
      <c r="G2256">
        <v>0.987145412726808</v>
      </c>
      <c r="H2256">
        <v>1</v>
      </c>
      <c r="I2256">
        <v>0.39</v>
      </c>
      <c r="J2256">
        <v>9.5000000000000001E-2</v>
      </c>
      <c r="K2256" t="s">
        <v>1089</v>
      </c>
      <c r="L2256" s="31">
        <v>9.9999999999999998E-13</v>
      </c>
    </row>
    <row r="2257" spans="1:12" x14ac:dyDescent="0.3">
      <c r="A2257" t="s">
        <v>99</v>
      </c>
      <c r="B2257" t="s">
        <v>1176</v>
      </c>
      <c r="C2257">
        <v>34648354</v>
      </c>
      <c r="D2257" t="s">
        <v>1157</v>
      </c>
      <c r="E2257" t="s">
        <v>1158</v>
      </c>
      <c r="F2257" t="s">
        <v>1159</v>
      </c>
      <c r="G2257">
        <v>0.987145412726808</v>
      </c>
      <c r="H2257">
        <v>1</v>
      </c>
      <c r="I2257">
        <v>0.39</v>
      </c>
      <c r="J2257">
        <v>9.4E-2</v>
      </c>
      <c r="K2257" t="s">
        <v>1103</v>
      </c>
      <c r="L2257" s="31">
        <v>7.0000000000000001E-12</v>
      </c>
    </row>
    <row r="2258" spans="1:12" x14ac:dyDescent="0.3">
      <c r="A2258" t="s">
        <v>99</v>
      </c>
      <c r="B2258" t="s">
        <v>1177</v>
      </c>
      <c r="C2258">
        <v>34648354</v>
      </c>
      <c r="D2258" t="s">
        <v>1178</v>
      </c>
      <c r="E2258" t="s">
        <v>1179</v>
      </c>
      <c r="F2258" t="s">
        <v>1180</v>
      </c>
      <c r="G2258">
        <v>0.987145412726808</v>
      </c>
      <c r="H2258">
        <v>1</v>
      </c>
      <c r="I2258">
        <v>0.39</v>
      </c>
      <c r="J2258">
        <v>0.27100000000000002</v>
      </c>
      <c r="K2258" t="s">
        <v>1181</v>
      </c>
      <c r="L2258" s="31">
        <v>3.0000000000000001E-92</v>
      </c>
    </row>
    <row r="2259" spans="1:12" x14ac:dyDescent="0.3">
      <c r="A2259" t="s">
        <v>99</v>
      </c>
      <c r="B2259" t="s">
        <v>1182</v>
      </c>
      <c r="C2259">
        <v>29875488</v>
      </c>
      <c r="D2259" t="s">
        <v>1183</v>
      </c>
      <c r="E2259" t="s">
        <v>1184</v>
      </c>
      <c r="F2259" t="s">
        <v>1153</v>
      </c>
      <c r="G2259">
        <v>0.987145412726808</v>
      </c>
      <c r="H2259">
        <v>1</v>
      </c>
      <c r="I2259">
        <v>0.61299999999999999</v>
      </c>
      <c r="J2259">
        <v>0.87</v>
      </c>
      <c r="K2259" t="s">
        <v>1185</v>
      </c>
      <c r="L2259" t="s">
        <v>1186</v>
      </c>
    </row>
    <row r="2260" spans="1:12" x14ac:dyDescent="0.3">
      <c r="A2260" t="s">
        <v>99</v>
      </c>
      <c r="B2260" t="s">
        <v>1187</v>
      </c>
      <c r="C2260">
        <v>35870639</v>
      </c>
      <c r="D2260" t="s">
        <v>1183</v>
      </c>
      <c r="E2260" t="s">
        <v>1184</v>
      </c>
      <c r="F2260" t="s">
        <v>1153</v>
      </c>
      <c r="G2260">
        <v>0.987145412726808</v>
      </c>
      <c r="H2260">
        <v>1</v>
      </c>
      <c r="I2260">
        <v>0.66</v>
      </c>
      <c r="J2260">
        <v>0.71</v>
      </c>
      <c r="K2260" t="s">
        <v>1188</v>
      </c>
      <c r="L2260" s="31">
        <v>4.0000000000000003E-31</v>
      </c>
    </row>
    <row r="2261" spans="1:12" x14ac:dyDescent="0.3">
      <c r="A2261" t="s">
        <v>99</v>
      </c>
      <c r="B2261" t="s">
        <v>1189</v>
      </c>
      <c r="C2261">
        <v>34648354</v>
      </c>
      <c r="D2261" t="s">
        <v>1183</v>
      </c>
      <c r="E2261" t="s">
        <v>1184</v>
      </c>
      <c r="F2261" t="s">
        <v>1153</v>
      </c>
      <c r="G2261">
        <v>0.987145412726808</v>
      </c>
      <c r="H2261">
        <v>1</v>
      </c>
      <c r="I2261">
        <v>0.39</v>
      </c>
      <c r="J2261">
        <v>9.5000000000000001E-2</v>
      </c>
      <c r="K2261" t="s">
        <v>902</v>
      </c>
      <c r="L2261" s="31">
        <v>3.9999999999999999E-12</v>
      </c>
    </row>
    <row r="2262" spans="1:12" x14ac:dyDescent="0.3">
      <c r="A2262" t="s">
        <v>99</v>
      </c>
      <c r="B2262" t="s">
        <v>1190</v>
      </c>
      <c r="C2262">
        <v>34648354</v>
      </c>
      <c r="D2262" t="s">
        <v>1183</v>
      </c>
      <c r="E2262" t="s">
        <v>1184</v>
      </c>
      <c r="F2262" t="s">
        <v>1153</v>
      </c>
      <c r="G2262">
        <v>0.987145412726808</v>
      </c>
      <c r="H2262">
        <v>1</v>
      </c>
      <c r="I2262">
        <v>0.39</v>
      </c>
      <c r="J2262">
        <v>9.4E-2</v>
      </c>
      <c r="K2262" t="s">
        <v>1035</v>
      </c>
      <c r="L2262" s="31">
        <v>4.0000000000000001E-13</v>
      </c>
    </row>
    <row r="2263" spans="1:12" x14ac:dyDescent="0.3">
      <c r="A2263" t="s">
        <v>99</v>
      </c>
      <c r="B2263" t="s">
        <v>1191</v>
      </c>
      <c r="C2263">
        <v>34648354</v>
      </c>
      <c r="D2263" t="s">
        <v>1183</v>
      </c>
      <c r="E2263" t="s">
        <v>1184</v>
      </c>
      <c r="F2263" t="s">
        <v>1153</v>
      </c>
      <c r="G2263">
        <v>0.987145412726808</v>
      </c>
      <c r="H2263">
        <v>1</v>
      </c>
      <c r="I2263">
        <v>0.39</v>
      </c>
      <c r="J2263">
        <v>0.23699999999999999</v>
      </c>
      <c r="K2263" t="s">
        <v>1192</v>
      </c>
      <c r="L2263" s="31">
        <v>2.0000000000000001E-68</v>
      </c>
    </row>
    <row r="2264" spans="1:12" x14ac:dyDescent="0.3">
      <c r="A2264" t="s">
        <v>99</v>
      </c>
      <c r="B2264" t="s">
        <v>1193</v>
      </c>
      <c r="C2264">
        <v>34648354</v>
      </c>
      <c r="D2264" t="s">
        <v>1183</v>
      </c>
      <c r="E2264" t="s">
        <v>1184</v>
      </c>
      <c r="F2264" t="s">
        <v>1153</v>
      </c>
      <c r="G2264">
        <v>0.987145412726808</v>
      </c>
      <c r="H2264">
        <v>1</v>
      </c>
      <c r="I2264">
        <v>0.39</v>
      </c>
      <c r="J2264">
        <v>0.28100000000000003</v>
      </c>
      <c r="K2264" t="s">
        <v>1194</v>
      </c>
      <c r="L2264" s="31">
        <v>7E-94</v>
      </c>
    </row>
    <row r="2265" spans="1:12" x14ac:dyDescent="0.3">
      <c r="A2265" t="s">
        <v>99</v>
      </c>
      <c r="B2265" t="s">
        <v>1195</v>
      </c>
      <c r="C2265">
        <v>34648354</v>
      </c>
      <c r="D2265" t="s">
        <v>1183</v>
      </c>
      <c r="E2265" t="s">
        <v>1184</v>
      </c>
      <c r="F2265" t="s">
        <v>1153</v>
      </c>
      <c r="G2265">
        <v>0.987145412726808</v>
      </c>
      <c r="H2265">
        <v>1</v>
      </c>
      <c r="I2265">
        <v>0.39</v>
      </c>
      <c r="J2265">
        <v>0.13700000000000001</v>
      </c>
      <c r="K2265" t="s">
        <v>894</v>
      </c>
      <c r="L2265" s="31">
        <v>3E-23</v>
      </c>
    </row>
    <row r="2266" spans="1:12" x14ac:dyDescent="0.3">
      <c r="A2266" t="s">
        <v>99</v>
      </c>
      <c r="B2266" t="s">
        <v>1196</v>
      </c>
      <c r="C2266">
        <v>34648354</v>
      </c>
      <c r="D2266" t="s">
        <v>1183</v>
      </c>
      <c r="E2266" t="s">
        <v>1184</v>
      </c>
      <c r="F2266" t="s">
        <v>1153</v>
      </c>
      <c r="G2266">
        <v>0.987145412726808</v>
      </c>
      <c r="H2266">
        <v>1</v>
      </c>
      <c r="I2266">
        <v>0.39</v>
      </c>
      <c r="J2266">
        <v>0.99299999999999999</v>
      </c>
      <c r="K2266" t="s">
        <v>1197</v>
      </c>
      <c r="L2266" t="s">
        <v>1198</v>
      </c>
    </row>
    <row r="2267" spans="1:12" x14ac:dyDescent="0.3">
      <c r="A2267" t="s">
        <v>99</v>
      </c>
      <c r="B2267" t="s">
        <v>1199</v>
      </c>
      <c r="C2267">
        <v>34648354</v>
      </c>
      <c r="D2267" t="s">
        <v>1183</v>
      </c>
      <c r="E2267" t="s">
        <v>1184</v>
      </c>
      <c r="F2267" t="s">
        <v>1153</v>
      </c>
      <c r="G2267">
        <v>0.987145412726808</v>
      </c>
      <c r="H2267">
        <v>1</v>
      </c>
      <c r="I2267">
        <v>0.39</v>
      </c>
      <c r="J2267">
        <v>9.1999999999999998E-2</v>
      </c>
      <c r="K2267" t="s">
        <v>1048</v>
      </c>
      <c r="L2267" s="31">
        <v>9.9999999999999998E-13</v>
      </c>
    </row>
    <row r="2268" spans="1:12" x14ac:dyDescent="0.3">
      <c r="A2268" t="s">
        <v>99</v>
      </c>
      <c r="B2268" t="s">
        <v>1200</v>
      </c>
      <c r="C2268">
        <v>34648354</v>
      </c>
      <c r="D2268" t="s">
        <v>1201</v>
      </c>
      <c r="E2268" t="s">
        <v>1202</v>
      </c>
      <c r="F2268" t="s">
        <v>1203</v>
      </c>
      <c r="G2268">
        <v>0.987145412726808</v>
      </c>
      <c r="H2268">
        <v>1</v>
      </c>
      <c r="I2268">
        <v>0.39</v>
      </c>
      <c r="J2268">
        <v>9.6000000000000002E-2</v>
      </c>
      <c r="K2268" t="s">
        <v>1025</v>
      </c>
      <c r="L2268" s="31">
        <v>4.9999999999999997E-12</v>
      </c>
    </row>
    <row r="2269" spans="1:12" x14ac:dyDescent="0.3">
      <c r="A2269" t="s">
        <v>99</v>
      </c>
      <c r="B2269" t="s">
        <v>1204</v>
      </c>
      <c r="C2269">
        <v>34648354</v>
      </c>
      <c r="D2269" t="s">
        <v>1201</v>
      </c>
      <c r="E2269" t="s">
        <v>1202</v>
      </c>
      <c r="F2269" t="s">
        <v>1203</v>
      </c>
      <c r="G2269">
        <v>0.987145412726808</v>
      </c>
      <c r="H2269">
        <v>1</v>
      </c>
      <c r="I2269">
        <v>0.39</v>
      </c>
      <c r="J2269">
        <v>9.0999999999999998E-2</v>
      </c>
      <c r="K2269" t="s">
        <v>1083</v>
      </c>
      <c r="L2269" s="31">
        <v>4.9999999999999997E-12</v>
      </c>
    </row>
    <row r="2270" spans="1:12" x14ac:dyDescent="0.3">
      <c r="A2270" t="s">
        <v>99</v>
      </c>
      <c r="B2270" t="s">
        <v>1205</v>
      </c>
      <c r="C2270">
        <v>34648354</v>
      </c>
      <c r="D2270" t="s">
        <v>1201</v>
      </c>
      <c r="E2270" t="s">
        <v>1202</v>
      </c>
      <c r="F2270" t="s">
        <v>1203</v>
      </c>
      <c r="G2270">
        <v>0.987145412726808</v>
      </c>
      <c r="H2270">
        <v>1</v>
      </c>
      <c r="I2270">
        <v>0.39</v>
      </c>
      <c r="J2270">
        <v>9.4E-2</v>
      </c>
      <c r="K2270" t="s">
        <v>1035</v>
      </c>
      <c r="L2270" s="31">
        <v>3.0000000000000001E-12</v>
      </c>
    </row>
    <row r="2271" spans="1:12" x14ac:dyDescent="0.3">
      <c r="A2271" t="s">
        <v>99</v>
      </c>
      <c r="B2271" t="s">
        <v>1206</v>
      </c>
      <c r="C2271">
        <v>34648354</v>
      </c>
      <c r="D2271" t="s">
        <v>1201</v>
      </c>
      <c r="E2271" t="s">
        <v>1202</v>
      </c>
      <c r="F2271" t="s">
        <v>1203</v>
      </c>
      <c r="G2271">
        <v>0.987145412726808</v>
      </c>
      <c r="H2271">
        <v>1</v>
      </c>
      <c r="I2271">
        <v>0.39</v>
      </c>
      <c r="J2271">
        <v>0.28499999999999998</v>
      </c>
      <c r="K2271" t="s">
        <v>907</v>
      </c>
      <c r="L2271" s="31">
        <v>3.0000000000000002E-97</v>
      </c>
    </row>
    <row r="2272" spans="1:12" x14ac:dyDescent="0.3">
      <c r="A2272" t="s">
        <v>99</v>
      </c>
      <c r="B2272" t="s">
        <v>1207</v>
      </c>
      <c r="C2272">
        <v>34648354</v>
      </c>
      <c r="D2272" t="s">
        <v>1201</v>
      </c>
      <c r="E2272" t="s">
        <v>1202</v>
      </c>
      <c r="F2272" t="s">
        <v>1203</v>
      </c>
      <c r="G2272">
        <v>0.987145412726808</v>
      </c>
      <c r="H2272">
        <v>1</v>
      </c>
      <c r="I2272">
        <v>0.39</v>
      </c>
      <c r="J2272">
        <v>0.10100000000000001</v>
      </c>
      <c r="K2272" t="s">
        <v>1117</v>
      </c>
      <c r="L2272" s="31">
        <v>7.0000000000000001E-15</v>
      </c>
    </row>
    <row r="2273" spans="1:12" x14ac:dyDescent="0.3">
      <c r="A2273" t="s">
        <v>99</v>
      </c>
      <c r="B2273" t="s">
        <v>1208</v>
      </c>
      <c r="C2273">
        <v>34648354</v>
      </c>
      <c r="D2273" t="s">
        <v>1201</v>
      </c>
      <c r="E2273" t="s">
        <v>1202</v>
      </c>
      <c r="F2273" t="s">
        <v>1203</v>
      </c>
      <c r="G2273">
        <v>0.987145412726808</v>
      </c>
      <c r="H2273">
        <v>1</v>
      </c>
      <c r="I2273">
        <v>0.39</v>
      </c>
      <c r="J2273">
        <v>9.6000000000000002E-2</v>
      </c>
      <c r="K2273" t="s">
        <v>1025</v>
      </c>
      <c r="L2273" s="31">
        <v>2E-12</v>
      </c>
    </row>
    <row r="2274" spans="1:12" x14ac:dyDescent="0.3">
      <c r="A2274" t="s">
        <v>99</v>
      </c>
      <c r="B2274" t="s">
        <v>1209</v>
      </c>
      <c r="C2274">
        <v>34648354</v>
      </c>
      <c r="D2274" t="s">
        <v>1201</v>
      </c>
      <c r="E2274" t="s">
        <v>1202</v>
      </c>
      <c r="F2274" t="s">
        <v>1203</v>
      </c>
      <c r="G2274">
        <v>0.987145412726808</v>
      </c>
      <c r="H2274">
        <v>1</v>
      </c>
      <c r="I2274">
        <v>0.39</v>
      </c>
      <c r="J2274">
        <v>0.125</v>
      </c>
      <c r="K2274" t="s">
        <v>1210</v>
      </c>
      <c r="L2274" s="31">
        <v>3.0000000000000003E-20</v>
      </c>
    </row>
    <row r="2275" spans="1:12" x14ac:dyDescent="0.3">
      <c r="A2275" t="s">
        <v>99</v>
      </c>
      <c r="B2275" t="s">
        <v>1211</v>
      </c>
      <c r="C2275">
        <v>34648354</v>
      </c>
      <c r="D2275" t="s">
        <v>1201</v>
      </c>
      <c r="E2275" t="s">
        <v>1202</v>
      </c>
      <c r="F2275" t="s">
        <v>1203</v>
      </c>
      <c r="G2275">
        <v>0.987145412726808</v>
      </c>
      <c r="H2275">
        <v>1</v>
      </c>
      <c r="I2275">
        <v>0.39</v>
      </c>
      <c r="J2275">
        <v>0.107</v>
      </c>
      <c r="K2275" t="s">
        <v>1141</v>
      </c>
      <c r="L2275" s="31">
        <v>2E-14</v>
      </c>
    </row>
    <row r="2276" spans="1:12" x14ac:dyDescent="0.3">
      <c r="A2276" t="s">
        <v>99</v>
      </c>
      <c r="B2276" t="s">
        <v>1212</v>
      </c>
      <c r="C2276">
        <v>34648354</v>
      </c>
      <c r="D2276" t="s">
        <v>1201</v>
      </c>
      <c r="E2276" t="s">
        <v>1202</v>
      </c>
      <c r="F2276" t="s">
        <v>1203</v>
      </c>
      <c r="G2276">
        <v>0.987145412726808</v>
      </c>
      <c r="H2276">
        <v>1</v>
      </c>
      <c r="I2276">
        <v>0.39</v>
      </c>
      <c r="J2276">
        <v>0.13300000000000001</v>
      </c>
      <c r="K2276" t="s">
        <v>894</v>
      </c>
      <c r="L2276" s="31">
        <v>4.9999999999999995E-22</v>
      </c>
    </row>
    <row r="2277" spans="1:12" x14ac:dyDescent="0.3">
      <c r="A2277" t="s">
        <v>99</v>
      </c>
      <c r="B2277" t="s">
        <v>1213</v>
      </c>
      <c r="C2277">
        <v>34648354</v>
      </c>
      <c r="D2277" t="s">
        <v>1201</v>
      </c>
      <c r="E2277" t="s">
        <v>1202</v>
      </c>
      <c r="F2277" t="s">
        <v>1203</v>
      </c>
      <c r="G2277">
        <v>0.987145412726808</v>
      </c>
      <c r="H2277">
        <v>1</v>
      </c>
      <c r="I2277">
        <v>0.39</v>
      </c>
      <c r="J2277">
        <v>9.7000000000000003E-2</v>
      </c>
      <c r="K2277" t="s">
        <v>1038</v>
      </c>
      <c r="L2277" s="31">
        <v>2.0000000000000001E-13</v>
      </c>
    </row>
    <row r="2278" spans="1:12" x14ac:dyDescent="0.3">
      <c r="A2278" t="s">
        <v>99</v>
      </c>
      <c r="B2278" t="s">
        <v>1214</v>
      </c>
      <c r="C2278">
        <v>34648354</v>
      </c>
      <c r="D2278" t="s">
        <v>1201</v>
      </c>
      <c r="E2278" t="s">
        <v>1202</v>
      </c>
      <c r="F2278" t="s">
        <v>1203</v>
      </c>
      <c r="G2278">
        <v>0.987145412726808</v>
      </c>
      <c r="H2278">
        <v>1</v>
      </c>
      <c r="I2278">
        <v>0.39</v>
      </c>
      <c r="J2278">
        <v>0.11799999999999999</v>
      </c>
      <c r="K2278" t="s">
        <v>1215</v>
      </c>
      <c r="L2278" s="31">
        <v>1.0000000000000001E-17</v>
      </c>
    </row>
    <row r="2279" spans="1:12" x14ac:dyDescent="0.3">
      <c r="A2279" t="s">
        <v>99</v>
      </c>
      <c r="B2279" t="s">
        <v>1216</v>
      </c>
      <c r="C2279">
        <v>34648354</v>
      </c>
      <c r="D2279" t="s">
        <v>1201</v>
      </c>
      <c r="E2279" t="s">
        <v>1202</v>
      </c>
      <c r="F2279" t="s">
        <v>1203</v>
      </c>
      <c r="G2279">
        <v>0.987145412726808</v>
      </c>
      <c r="H2279">
        <v>1</v>
      </c>
      <c r="I2279">
        <v>0.39</v>
      </c>
      <c r="J2279">
        <v>0.1</v>
      </c>
      <c r="K2279" t="s">
        <v>1079</v>
      </c>
      <c r="L2279" s="31">
        <v>2.0000000000000001E-13</v>
      </c>
    </row>
    <row r="2280" spans="1:12" x14ac:dyDescent="0.3">
      <c r="A2280" t="s">
        <v>99</v>
      </c>
      <c r="B2280" t="s">
        <v>1217</v>
      </c>
      <c r="C2280">
        <v>34648354</v>
      </c>
      <c r="D2280" t="s">
        <v>1201</v>
      </c>
      <c r="E2280" t="s">
        <v>1202</v>
      </c>
      <c r="F2280" t="s">
        <v>1203</v>
      </c>
      <c r="G2280">
        <v>0.987145412726808</v>
      </c>
      <c r="H2280">
        <v>1</v>
      </c>
      <c r="I2280">
        <v>0.39</v>
      </c>
      <c r="J2280">
        <v>0.13600000000000001</v>
      </c>
      <c r="K2280" t="s">
        <v>894</v>
      </c>
      <c r="L2280" s="31">
        <v>5.0000000000000002E-23</v>
      </c>
    </row>
    <row r="2281" spans="1:12" x14ac:dyDescent="0.3">
      <c r="A2281" t="s">
        <v>99</v>
      </c>
      <c r="B2281" t="s">
        <v>1218</v>
      </c>
      <c r="C2281">
        <v>34648354</v>
      </c>
      <c r="D2281" t="s">
        <v>1201</v>
      </c>
      <c r="E2281" t="s">
        <v>1202</v>
      </c>
      <c r="F2281" t="s">
        <v>1203</v>
      </c>
      <c r="G2281">
        <v>0.987145412726808</v>
      </c>
      <c r="H2281">
        <v>1</v>
      </c>
      <c r="I2281">
        <v>0.39</v>
      </c>
      <c r="J2281">
        <v>9.0999999999999998E-2</v>
      </c>
      <c r="K2281" t="s">
        <v>1083</v>
      </c>
      <c r="L2281" s="31">
        <v>7.0000000000000001E-12</v>
      </c>
    </row>
    <row r="2282" spans="1:12" x14ac:dyDescent="0.3">
      <c r="A2282" t="s">
        <v>99</v>
      </c>
      <c r="B2282" t="s">
        <v>1219</v>
      </c>
      <c r="C2282">
        <v>34648354</v>
      </c>
      <c r="D2282" t="s">
        <v>1201</v>
      </c>
      <c r="E2282" t="s">
        <v>1202</v>
      </c>
      <c r="F2282" t="s">
        <v>1203</v>
      </c>
      <c r="G2282">
        <v>0.987145412726808</v>
      </c>
      <c r="H2282">
        <v>1</v>
      </c>
      <c r="I2282">
        <v>0.39</v>
      </c>
      <c r="J2282">
        <v>0.106</v>
      </c>
      <c r="K2282" t="s">
        <v>1220</v>
      </c>
      <c r="L2282" s="31">
        <v>2E-14</v>
      </c>
    </row>
    <row r="2283" spans="1:12" x14ac:dyDescent="0.3">
      <c r="A2283" t="s">
        <v>99</v>
      </c>
      <c r="B2283" t="s">
        <v>1221</v>
      </c>
      <c r="C2283">
        <v>34648354</v>
      </c>
      <c r="D2283" t="s">
        <v>1201</v>
      </c>
      <c r="E2283" t="s">
        <v>1202</v>
      </c>
      <c r="F2283" t="s">
        <v>1203</v>
      </c>
      <c r="G2283">
        <v>0.987145412726808</v>
      </c>
      <c r="H2283">
        <v>1</v>
      </c>
      <c r="I2283">
        <v>0.39</v>
      </c>
      <c r="J2283">
        <v>0.129</v>
      </c>
      <c r="K2283" t="s">
        <v>900</v>
      </c>
      <c r="L2283" s="31">
        <v>7.9999999999999993E-21</v>
      </c>
    </row>
    <row r="2284" spans="1:12" x14ac:dyDescent="0.3">
      <c r="A2284" t="s">
        <v>99</v>
      </c>
      <c r="B2284" t="s">
        <v>847</v>
      </c>
      <c r="C2284">
        <v>34648354</v>
      </c>
      <c r="D2284" t="s">
        <v>1201</v>
      </c>
      <c r="E2284" t="s">
        <v>1202</v>
      </c>
      <c r="F2284" t="s">
        <v>1203</v>
      </c>
      <c r="G2284">
        <v>0.987145412726808</v>
      </c>
      <c r="H2284">
        <v>1</v>
      </c>
      <c r="I2284">
        <v>0.39</v>
      </c>
      <c r="J2284">
        <v>0.13700000000000001</v>
      </c>
      <c r="K2284" t="s">
        <v>894</v>
      </c>
      <c r="L2284" s="31">
        <v>1.9999999999999998E-24</v>
      </c>
    </row>
    <row r="2285" spans="1:12" x14ac:dyDescent="0.3">
      <c r="A2285" t="s">
        <v>99</v>
      </c>
      <c r="B2285" t="s">
        <v>1222</v>
      </c>
      <c r="C2285">
        <v>34648354</v>
      </c>
      <c r="D2285" t="s">
        <v>1201</v>
      </c>
      <c r="E2285" t="s">
        <v>1202</v>
      </c>
      <c r="F2285" t="s">
        <v>1203</v>
      </c>
      <c r="G2285">
        <v>0.987145412726808</v>
      </c>
      <c r="H2285">
        <v>1</v>
      </c>
      <c r="I2285">
        <v>0.39</v>
      </c>
      <c r="J2285">
        <v>0.25600000000000001</v>
      </c>
      <c r="K2285" t="s">
        <v>889</v>
      </c>
      <c r="L2285" s="31">
        <v>5E-80</v>
      </c>
    </row>
    <row r="2286" spans="1:12" x14ac:dyDescent="0.3">
      <c r="A2286" t="s">
        <v>99</v>
      </c>
      <c r="B2286" t="s">
        <v>1223</v>
      </c>
      <c r="C2286">
        <v>34648354</v>
      </c>
      <c r="D2286" t="s">
        <v>1201</v>
      </c>
      <c r="E2286" t="s">
        <v>1202</v>
      </c>
      <c r="F2286" t="s">
        <v>1203</v>
      </c>
      <c r="G2286">
        <v>0.987145412726808</v>
      </c>
      <c r="H2286">
        <v>1</v>
      </c>
      <c r="I2286">
        <v>0.39</v>
      </c>
      <c r="J2286">
        <v>0.104</v>
      </c>
      <c r="K2286" t="s">
        <v>1169</v>
      </c>
      <c r="L2286" s="31">
        <v>2.9999999999999998E-15</v>
      </c>
    </row>
    <row r="2287" spans="1:12" x14ac:dyDescent="0.3">
      <c r="A2287" t="s">
        <v>99</v>
      </c>
      <c r="B2287" t="s">
        <v>1224</v>
      </c>
      <c r="C2287">
        <v>34648354</v>
      </c>
      <c r="D2287" t="s">
        <v>1201</v>
      </c>
      <c r="E2287" t="s">
        <v>1202</v>
      </c>
      <c r="F2287" t="s">
        <v>1203</v>
      </c>
      <c r="G2287">
        <v>0.987145412726808</v>
      </c>
      <c r="H2287">
        <v>1</v>
      </c>
      <c r="I2287">
        <v>0.39</v>
      </c>
      <c r="J2287">
        <v>0.105</v>
      </c>
      <c r="K2287" t="s">
        <v>891</v>
      </c>
      <c r="L2287" s="31">
        <v>1E-14</v>
      </c>
    </row>
    <row r="2288" spans="1:12" x14ac:dyDescent="0.3">
      <c r="A2288" t="s">
        <v>99</v>
      </c>
      <c r="B2288" t="s">
        <v>1225</v>
      </c>
      <c r="C2288">
        <v>34648354</v>
      </c>
      <c r="D2288" t="s">
        <v>1201</v>
      </c>
      <c r="E2288" t="s">
        <v>1202</v>
      </c>
      <c r="F2288" t="s">
        <v>1203</v>
      </c>
      <c r="G2288">
        <v>0.987145412726808</v>
      </c>
      <c r="H2288">
        <v>1</v>
      </c>
      <c r="I2288">
        <v>0.39</v>
      </c>
      <c r="J2288">
        <v>0.113</v>
      </c>
      <c r="K2288" t="s">
        <v>1226</v>
      </c>
      <c r="L2288" s="31">
        <v>2E-16</v>
      </c>
    </row>
    <row r="2289" spans="1:12" x14ac:dyDescent="0.3">
      <c r="A2289" t="s">
        <v>99</v>
      </c>
      <c r="B2289" t="s">
        <v>1227</v>
      </c>
      <c r="C2289">
        <v>35078996</v>
      </c>
      <c r="D2289" t="s">
        <v>1228</v>
      </c>
      <c r="E2289" t="s">
        <v>1229</v>
      </c>
      <c r="F2289" t="s">
        <v>1230</v>
      </c>
      <c r="G2289">
        <v>0.99569146430253896</v>
      </c>
      <c r="H2289">
        <v>1</v>
      </c>
      <c r="I2289">
        <v>0.39729999999999999</v>
      </c>
      <c r="J2289">
        <v>0.24127599999999999</v>
      </c>
      <c r="K2289" t="s">
        <v>1231</v>
      </c>
      <c r="L2289" s="31">
        <v>3E-37</v>
      </c>
    </row>
    <row r="2290" spans="1:12" x14ac:dyDescent="0.3">
      <c r="A2290" t="s">
        <v>99</v>
      </c>
      <c r="B2290" t="s">
        <v>1232</v>
      </c>
      <c r="C2290">
        <v>26691988</v>
      </c>
      <c r="D2290" t="s">
        <v>1228</v>
      </c>
      <c r="E2290" t="s">
        <v>1229</v>
      </c>
      <c r="F2290" t="s">
        <v>1230</v>
      </c>
      <c r="G2290">
        <v>0.99569146430253896</v>
      </c>
      <c r="H2290">
        <v>1</v>
      </c>
      <c r="I2290" t="s">
        <v>463</v>
      </c>
      <c r="J2290">
        <v>2.38</v>
      </c>
      <c r="K2290" t="s">
        <v>159</v>
      </c>
      <c r="L2290" t="s">
        <v>1233</v>
      </c>
    </row>
    <row r="2291" spans="1:12" x14ac:dyDescent="0.3">
      <c r="A2291" t="s">
        <v>99</v>
      </c>
      <c r="B2291" t="s">
        <v>1234</v>
      </c>
      <c r="C2291">
        <v>29875488</v>
      </c>
      <c r="D2291" t="s">
        <v>1228</v>
      </c>
      <c r="E2291" t="s">
        <v>1229</v>
      </c>
      <c r="F2291" t="s">
        <v>1230</v>
      </c>
      <c r="G2291">
        <v>0.99569146430253896</v>
      </c>
      <c r="H2291">
        <v>1</v>
      </c>
      <c r="I2291">
        <v>0.61099999999999999</v>
      </c>
      <c r="J2291">
        <v>0.2</v>
      </c>
      <c r="K2291">
        <f>-0.14--0.26</f>
        <v>0.12</v>
      </c>
      <c r="L2291" s="31">
        <v>5.9999999999999997E-15</v>
      </c>
    </row>
    <row r="2292" spans="1:12" x14ac:dyDescent="0.3">
      <c r="A2292" t="s">
        <v>99</v>
      </c>
      <c r="B2292" t="s">
        <v>1235</v>
      </c>
      <c r="C2292">
        <v>29875488</v>
      </c>
      <c r="D2292" t="s">
        <v>1228</v>
      </c>
      <c r="E2292" t="s">
        <v>1229</v>
      </c>
      <c r="F2292" t="s">
        <v>1230</v>
      </c>
      <c r="G2292">
        <v>0.99569146430253896</v>
      </c>
      <c r="H2292">
        <v>1</v>
      </c>
      <c r="I2292">
        <v>0.61099999999999999</v>
      </c>
      <c r="J2292">
        <v>0.17</v>
      </c>
      <c r="K2292">
        <f>-0.11--0.23</f>
        <v>0.12000000000000001</v>
      </c>
      <c r="L2292" s="31">
        <v>7.9999999999999998E-12</v>
      </c>
    </row>
    <row r="2293" spans="1:12" x14ac:dyDescent="0.3">
      <c r="A2293" t="s">
        <v>99</v>
      </c>
      <c r="B2293" t="s">
        <v>1236</v>
      </c>
      <c r="C2293">
        <v>29875488</v>
      </c>
      <c r="D2293" t="s">
        <v>1228</v>
      </c>
      <c r="E2293" t="s">
        <v>1229</v>
      </c>
      <c r="F2293" t="s">
        <v>1230</v>
      </c>
      <c r="G2293">
        <v>0.99569146430253896</v>
      </c>
      <c r="H2293">
        <v>1</v>
      </c>
      <c r="I2293">
        <v>0.61099999999999999</v>
      </c>
      <c r="J2293">
        <v>0.18</v>
      </c>
      <c r="K2293">
        <f>-0.12--0.24</f>
        <v>0.12</v>
      </c>
      <c r="L2293" s="31">
        <v>2E-12</v>
      </c>
    </row>
    <row r="2294" spans="1:12" x14ac:dyDescent="0.3">
      <c r="A2294" t="s">
        <v>99</v>
      </c>
      <c r="B2294" t="s">
        <v>1237</v>
      </c>
      <c r="C2294">
        <v>29875488</v>
      </c>
      <c r="D2294" t="s">
        <v>1228</v>
      </c>
      <c r="E2294" t="s">
        <v>1229</v>
      </c>
      <c r="F2294" t="s">
        <v>1230</v>
      </c>
      <c r="G2294">
        <v>0.99569146430253896</v>
      </c>
      <c r="H2294">
        <v>1</v>
      </c>
      <c r="I2294">
        <v>0.61099999999999999</v>
      </c>
      <c r="J2294">
        <v>0.17</v>
      </c>
      <c r="K2294">
        <f>-0.11--0.23</f>
        <v>0.12000000000000001</v>
      </c>
      <c r="L2294" s="31">
        <v>9.9999999999999994E-12</v>
      </c>
    </row>
    <row r="2295" spans="1:12" x14ac:dyDescent="0.3">
      <c r="A2295" t="s">
        <v>99</v>
      </c>
      <c r="B2295" t="s">
        <v>1238</v>
      </c>
      <c r="C2295">
        <v>29875488</v>
      </c>
      <c r="D2295" t="s">
        <v>1228</v>
      </c>
      <c r="E2295" t="s">
        <v>1229</v>
      </c>
      <c r="F2295" t="s">
        <v>1230</v>
      </c>
      <c r="G2295">
        <v>0.99569146430253896</v>
      </c>
      <c r="H2295">
        <v>1</v>
      </c>
      <c r="I2295">
        <v>0.61099999999999999</v>
      </c>
      <c r="J2295">
        <v>0.18</v>
      </c>
      <c r="K2295">
        <f>-0.12--0.24</f>
        <v>0.12</v>
      </c>
      <c r="L2295" s="31">
        <v>4.9999999999999999E-13</v>
      </c>
    </row>
    <row r="2296" spans="1:12" x14ac:dyDescent="0.3">
      <c r="A2296" t="s">
        <v>99</v>
      </c>
      <c r="B2296" t="s">
        <v>1239</v>
      </c>
      <c r="C2296">
        <v>29875488</v>
      </c>
      <c r="D2296" t="s">
        <v>1228</v>
      </c>
      <c r="E2296" t="s">
        <v>1229</v>
      </c>
      <c r="F2296" t="s">
        <v>1230</v>
      </c>
      <c r="G2296">
        <v>0.99569146430253896</v>
      </c>
      <c r="H2296">
        <v>1</v>
      </c>
      <c r="I2296">
        <v>0.61099999999999999</v>
      </c>
      <c r="J2296">
        <v>0.18</v>
      </c>
      <c r="K2296">
        <f>-0.12--0.24</f>
        <v>0.12</v>
      </c>
      <c r="L2296" s="31">
        <v>9.9999999999999998E-13</v>
      </c>
    </row>
    <row r="2297" spans="1:12" x14ac:dyDescent="0.3">
      <c r="A2297" t="s">
        <v>99</v>
      </c>
      <c r="B2297" t="s">
        <v>1240</v>
      </c>
      <c r="C2297">
        <v>29875488</v>
      </c>
      <c r="D2297" t="s">
        <v>1228</v>
      </c>
      <c r="E2297" t="s">
        <v>1229</v>
      </c>
      <c r="F2297" t="s">
        <v>1230</v>
      </c>
      <c r="G2297">
        <v>0.99569146430253896</v>
      </c>
      <c r="H2297">
        <v>1</v>
      </c>
      <c r="I2297">
        <v>0.61099999999999999</v>
      </c>
      <c r="J2297">
        <v>0.2</v>
      </c>
      <c r="K2297">
        <f>-0.14--0.26</f>
        <v>0.12</v>
      </c>
      <c r="L2297" s="31">
        <v>2.9999999999999998E-15</v>
      </c>
    </row>
    <row r="2298" spans="1:12" x14ac:dyDescent="0.3">
      <c r="A2298" t="s">
        <v>99</v>
      </c>
      <c r="B2298" t="s">
        <v>1241</v>
      </c>
      <c r="C2298">
        <v>36168886</v>
      </c>
      <c r="D2298" t="s">
        <v>1228</v>
      </c>
      <c r="E2298" t="s">
        <v>1229</v>
      </c>
      <c r="F2298" t="s">
        <v>1230</v>
      </c>
      <c r="G2298">
        <v>0.99569146430253896</v>
      </c>
      <c r="H2298">
        <v>1</v>
      </c>
      <c r="I2298">
        <v>0.322878</v>
      </c>
      <c r="J2298">
        <v>0.288244</v>
      </c>
      <c r="K2298" t="s">
        <v>761</v>
      </c>
      <c r="L2298" s="31">
        <v>3E-24</v>
      </c>
    </row>
    <row r="2299" spans="1:12" x14ac:dyDescent="0.3">
      <c r="A2299" t="s">
        <v>99</v>
      </c>
      <c r="B2299" t="s">
        <v>1242</v>
      </c>
      <c r="C2299">
        <v>36168886</v>
      </c>
      <c r="D2299" t="s">
        <v>1243</v>
      </c>
      <c r="E2299" t="s">
        <v>1244</v>
      </c>
      <c r="F2299" t="s">
        <v>1245</v>
      </c>
      <c r="G2299">
        <v>0.987145412726808</v>
      </c>
      <c r="H2299">
        <v>1</v>
      </c>
      <c r="I2299">
        <v>0.34390999999999999</v>
      </c>
      <c r="J2299">
        <v>0.222659</v>
      </c>
      <c r="K2299" t="s">
        <v>1246</v>
      </c>
      <c r="L2299" s="31">
        <v>2.9999999999999998E-15</v>
      </c>
    </row>
    <row r="2300" spans="1:12" x14ac:dyDescent="0.3">
      <c r="A2300" t="s">
        <v>99</v>
      </c>
      <c r="B2300" t="s">
        <v>1247</v>
      </c>
      <c r="C2300">
        <v>34648354</v>
      </c>
      <c r="D2300" t="s">
        <v>1243</v>
      </c>
      <c r="E2300" t="s">
        <v>1244</v>
      </c>
      <c r="F2300" t="s">
        <v>1245</v>
      </c>
      <c r="G2300">
        <v>0.987145412726808</v>
      </c>
      <c r="H2300">
        <v>1</v>
      </c>
      <c r="I2300">
        <v>0.39</v>
      </c>
      <c r="J2300">
        <v>0.13400000000000001</v>
      </c>
      <c r="K2300" t="s">
        <v>894</v>
      </c>
      <c r="L2300" s="31">
        <v>3.9999999999999997E-24</v>
      </c>
    </row>
    <row r="2301" spans="1:12" x14ac:dyDescent="0.3">
      <c r="A2301" t="s">
        <v>99</v>
      </c>
      <c r="B2301" t="s">
        <v>1248</v>
      </c>
      <c r="C2301">
        <v>34648354</v>
      </c>
      <c r="D2301" t="s">
        <v>1243</v>
      </c>
      <c r="E2301" t="s">
        <v>1244</v>
      </c>
      <c r="F2301" t="s">
        <v>1245</v>
      </c>
      <c r="G2301">
        <v>0.987145412726808</v>
      </c>
      <c r="H2301">
        <v>1</v>
      </c>
      <c r="I2301">
        <v>0.39</v>
      </c>
      <c r="J2301">
        <v>9.4E-2</v>
      </c>
      <c r="K2301" t="s">
        <v>1035</v>
      </c>
      <c r="L2301" s="31">
        <v>2E-12</v>
      </c>
    </row>
    <row r="2302" spans="1:12" x14ac:dyDescent="0.3">
      <c r="A2302" t="s">
        <v>99</v>
      </c>
      <c r="B2302" t="s">
        <v>1249</v>
      </c>
      <c r="C2302">
        <v>34648354</v>
      </c>
      <c r="D2302" t="s">
        <v>1250</v>
      </c>
      <c r="E2302" t="s">
        <v>1251</v>
      </c>
      <c r="F2302" t="s">
        <v>1252</v>
      </c>
      <c r="G2302">
        <v>0.987145412726808</v>
      </c>
      <c r="H2302">
        <v>1</v>
      </c>
      <c r="I2302">
        <v>0.61</v>
      </c>
      <c r="J2302">
        <v>0.23</v>
      </c>
      <c r="K2302" t="s">
        <v>852</v>
      </c>
      <c r="L2302" s="31">
        <v>9.9999999999999992E-66</v>
      </c>
    </row>
    <row r="2303" spans="1:12" x14ac:dyDescent="0.3">
      <c r="A2303" t="s">
        <v>99</v>
      </c>
      <c r="B2303" t="s">
        <v>1253</v>
      </c>
      <c r="C2303">
        <v>35078996</v>
      </c>
      <c r="D2303" t="s">
        <v>1254</v>
      </c>
      <c r="E2303" t="s">
        <v>1255</v>
      </c>
      <c r="F2303" t="s">
        <v>1180</v>
      </c>
      <c r="G2303">
        <v>0.987145412726808</v>
      </c>
      <c r="H2303">
        <v>1</v>
      </c>
      <c r="I2303">
        <v>0.39750000000000002</v>
      </c>
      <c r="J2303">
        <v>0.380272</v>
      </c>
      <c r="K2303" t="s">
        <v>1256</v>
      </c>
      <c r="L2303" s="31">
        <v>1.9999999999999998E-93</v>
      </c>
    </row>
    <row r="2304" spans="1:12" x14ac:dyDescent="0.3">
      <c r="A2304" t="s">
        <v>99</v>
      </c>
      <c r="B2304" t="s">
        <v>1241</v>
      </c>
      <c r="C2304">
        <v>28240269</v>
      </c>
      <c r="D2304" t="s">
        <v>1254</v>
      </c>
      <c r="E2304" t="s">
        <v>1255</v>
      </c>
      <c r="F2304" t="s">
        <v>1180</v>
      </c>
      <c r="G2304">
        <v>0.987145412726808</v>
      </c>
      <c r="H2304">
        <v>1</v>
      </c>
      <c r="I2304" t="s">
        <v>463</v>
      </c>
      <c r="J2304">
        <v>0.42520000000000002</v>
      </c>
      <c r="K2304" t="s">
        <v>1257</v>
      </c>
      <c r="L2304" s="31">
        <v>2.0000000000000001E-22</v>
      </c>
    </row>
    <row r="2305" spans="1:12" x14ac:dyDescent="0.3">
      <c r="A2305" t="s">
        <v>99</v>
      </c>
      <c r="B2305" t="s">
        <v>1258</v>
      </c>
      <c r="C2305">
        <v>35870639</v>
      </c>
      <c r="D2305" t="s">
        <v>1254</v>
      </c>
      <c r="E2305" t="s">
        <v>1255</v>
      </c>
      <c r="F2305" t="s">
        <v>1180</v>
      </c>
      <c r="G2305">
        <v>0.987145412726808</v>
      </c>
      <c r="H2305">
        <v>1</v>
      </c>
      <c r="I2305">
        <v>0.6</v>
      </c>
      <c r="J2305">
        <v>0.99</v>
      </c>
      <c r="K2305" t="s">
        <v>1259</v>
      </c>
      <c r="L2305" s="31">
        <v>2.0000000000000001E-89</v>
      </c>
    </row>
    <row r="2306" spans="1:12" x14ac:dyDescent="0.3">
      <c r="A2306" t="s">
        <v>99</v>
      </c>
      <c r="B2306" t="s">
        <v>1260</v>
      </c>
      <c r="C2306">
        <v>34648354</v>
      </c>
      <c r="D2306" t="s">
        <v>1254</v>
      </c>
      <c r="E2306" t="s">
        <v>1255</v>
      </c>
      <c r="F2306" t="s">
        <v>1180</v>
      </c>
      <c r="G2306">
        <v>0.987145412726808</v>
      </c>
      <c r="H2306">
        <v>1</v>
      </c>
      <c r="I2306">
        <v>0.39</v>
      </c>
      <c r="J2306">
        <v>0.10299999999999999</v>
      </c>
      <c r="K2306" t="s">
        <v>1261</v>
      </c>
      <c r="L2306" s="31">
        <v>2.9999999999999998E-14</v>
      </c>
    </row>
    <row r="2307" spans="1:12" x14ac:dyDescent="0.3">
      <c r="A2307" t="s">
        <v>99</v>
      </c>
      <c r="B2307" t="s">
        <v>1262</v>
      </c>
      <c r="C2307">
        <v>34648354</v>
      </c>
      <c r="D2307" t="s">
        <v>1254</v>
      </c>
      <c r="E2307" t="s">
        <v>1255</v>
      </c>
      <c r="F2307" t="s">
        <v>1180</v>
      </c>
      <c r="G2307">
        <v>0.987145412726808</v>
      </c>
      <c r="H2307">
        <v>1</v>
      </c>
      <c r="I2307">
        <v>0.39</v>
      </c>
      <c r="J2307">
        <v>0.121</v>
      </c>
      <c r="K2307" t="s">
        <v>1263</v>
      </c>
      <c r="L2307" s="31">
        <v>9.0000000000000003E-19</v>
      </c>
    </row>
    <row r="2308" spans="1:12" x14ac:dyDescent="0.3">
      <c r="A2308" t="s">
        <v>99</v>
      </c>
      <c r="B2308" t="s">
        <v>1264</v>
      </c>
      <c r="C2308">
        <v>34648354</v>
      </c>
      <c r="D2308" t="s">
        <v>1254</v>
      </c>
      <c r="E2308" t="s">
        <v>1255</v>
      </c>
      <c r="F2308" t="s">
        <v>1180</v>
      </c>
      <c r="G2308">
        <v>0.987145412726808</v>
      </c>
      <c r="H2308">
        <v>1</v>
      </c>
      <c r="I2308">
        <v>0.39</v>
      </c>
      <c r="J2308">
        <v>0.112</v>
      </c>
      <c r="K2308" t="s">
        <v>1265</v>
      </c>
      <c r="L2308" s="31">
        <v>9.9999999999999998E-17</v>
      </c>
    </row>
    <row r="2309" spans="1:12" x14ac:dyDescent="0.3">
      <c r="A2309" t="s">
        <v>99</v>
      </c>
      <c r="B2309" t="s">
        <v>1266</v>
      </c>
      <c r="C2309">
        <v>34648354</v>
      </c>
      <c r="D2309" t="s">
        <v>1254</v>
      </c>
      <c r="E2309" t="s">
        <v>1255</v>
      </c>
      <c r="F2309" t="s">
        <v>1180</v>
      </c>
      <c r="G2309">
        <v>0.987145412726808</v>
      </c>
      <c r="H2309">
        <v>1</v>
      </c>
      <c r="I2309">
        <v>0.39</v>
      </c>
      <c r="J2309">
        <v>0.1</v>
      </c>
      <c r="K2309" t="s">
        <v>1079</v>
      </c>
      <c r="L2309" s="31">
        <v>2.0000000000000001E-13</v>
      </c>
    </row>
    <row r="2310" spans="1:12" x14ac:dyDescent="0.3">
      <c r="A2310" t="s">
        <v>99</v>
      </c>
      <c r="B2310" t="s">
        <v>1267</v>
      </c>
      <c r="C2310">
        <v>34648354</v>
      </c>
      <c r="D2310" t="s">
        <v>1268</v>
      </c>
      <c r="E2310" t="s">
        <v>1269</v>
      </c>
      <c r="F2310" t="s">
        <v>1270</v>
      </c>
      <c r="G2310">
        <v>0.99569146430253896</v>
      </c>
      <c r="H2310">
        <v>1</v>
      </c>
      <c r="I2310">
        <v>0.61</v>
      </c>
      <c r="J2310">
        <v>0.122</v>
      </c>
      <c r="K2310" t="s">
        <v>1029</v>
      </c>
      <c r="L2310" s="31">
        <v>2E-19</v>
      </c>
    </row>
    <row r="2311" spans="1:12" x14ac:dyDescent="0.3">
      <c r="A2311" t="s">
        <v>99</v>
      </c>
      <c r="B2311" t="s">
        <v>1271</v>
      </c>
      <c r="C2311">
        <v>34648354</v>
      </c>
      <c r="D2311" t="s">
        <v>1272</v>
      </c>
      <c r="E2311" t="s">
        <v>1273</v>
      </c>
      <c r="F2311" t="s">
        <v>1274</v>
      </c>
      <c r="G2311">
        <v>0.98283195554971503</v>
      </c>
      <c r="H2311">
        <v>0.99566609082253799</v>
      </c>
      <c r="I2311">
        <v>0.61</v>
      </c>
      <c r="J2311">
        <v>0.10299999999999999</v>
      </c>
      <c r="K2311" t="s">
        <v>897</v>
      </c>
      <c r="L2311" s="31">
        <v>2.9999999999999998E-14</v>
      </c>
    </row>
    <row r="2312" spans="1:12" x14ac:dyDescent="0.3">
      <c r="A2312" t="s">
        <v>99</v>
      </c>
      <c r="B2312" t="s">
        <v>1275</v>
      </c>
      <c r="C2312">
        <v>34648354</v>
      </c>
      <c r="D2312" t="s">
        <v>1272</v>
      </c>
      <c r="E2312" t="s">
        <v>1273</v>
      </c>
      <c r="F2312" t="s">
        <v>1274</v>
      </c>
      <c r="G2312">
        <v>0.98283195554971503</v>
      </c>
      <c r="H2312">
        <v>0.99566609082253799</v>
      </c>
      <c r="I2312">
        <v>0.61</v>
      </c>
      <c r="J2312">
        <v>0.629</v>
      </c>
      <c r="K2312" t="s">
        <v>1276</v>
      </c>
      <c r="L2312" t="s">
        <v>1277</v>
      </c>
    </row>
    <row r="2313" spans="1:12" x14ac:dyDescent="0.3">
      <c r="A2313" t="s">
        <v>99</v>
      </c>
      <c r="B2313" t="s">
        <v>1278</v>
      </c>
      <c r="C2313">
        <v>32321835</v>
      </c>
      <c r="D2313" t="s">
        <v>1279</v>
      </c>
      <c r="E2313" t="s">
        <v>1280</v>
      </c>
      <c r="F2313" t="s">
        <v>1252</v>
      </c>
      <c r="G2313">
        <v>0.987145412726808</v>
      </c>
      <c r="H2313">
        <v>1</v>
      </c>
      <c r="I2313" t="s">
        <v>463</v>
      </c>
      <c r="J2313" t="s">
        <v>159</v>
      </c>
      <c r="K2313" t="s">
        <v>159</v>
      </c>
      <c r="L2313" s="31">
        <v>2.9999999999999999E-22</v>
      </c>
    </row>
    <row r="2314" spans="1:12" x14ac:dyDescent="0.3">
      <c r="A2314" t="s">
        <v>99</v>
      </c>
      <c r="B2314" t="s">
        <v>1001</v>
      </c>
      <c r="C2314">
        <v>20385826</v>
      </c>
      <c r="D2314" t="s">
        <v>1279</v>
      </c>
      <c r="E2314" t="s">
        <v>1280</v>
      </c>
      <c r="F2314" t="s">
        <v>1252</v>
      </c>
      <c r="G2314">
        <v>0.987145412726808</v>
      </c>
      <c r="H2314">
        <v>1</v>
      </c>
      <c r="I2314" t="s">
        <v>463</v>
      </c>
      <c r="J2314" t="s">
        <v>159</v>
      </c>
      <c r="K2314" t="s">
        <v>159</v>
      </c>
      <c r="L2314" s="31">
        <v>4.0000000000000001E-117</v>
      </c>
    </row>
    <row r="2315" spans="1:12" x14ac:dyDescent="0.3">
      <c r="A2315" t="s">
        <v>99</v>
      </c>
      <c r="B2315" t="s">
        <v>1281</v>
      </c>
      <c r="C2315">
        <v>22705344</v>
      </c>
      <c r="D2315" t="s">
        <v>1279</v>
      </c>
      <c r="E2315" t="s">
        <v>1280</v>
      </c>
      <c r="F2315" t="s">
        <v>1252</v>
      </c>
      <c r="G2315">
        <v>0.987145412726808</v>
      </c>
      <c r="H2315">
        <v>1</v>
      </c>
      <c r="I2315">
        <v>0.371</v>
      </c>
      <c r="J2315">
        <v>2.78</v>
      </c>
      <c r="K2315" t="s">
        <v>1282</v>
      </c>
      <c r="L2315" s="31">
        <v>1E-108</v>
      </c>
    </row>
    <row r="2316" spans="1:12" x14ac:dyDescent="0.3">
      <c r="A2316" t="s">
        <v>99</v>
      </c>
      <c r="B2316" t="s">
        <v>1283</v>
      </c>
      <c r="C2316">
        <v>22705344</v>
      </c>
      <c r="D2316" t="s">
        <v>1279</v>
      </c>
      <c r="E2316" t="s">
        <v>1280</v>
      </c>
      <c r="F2316" t="s">
        <v>1252</v>
      </c>
      <c r="G2316">
        <v>0.987145412726808</v>
      </c>
      <c r="H2316">
        <v>1</v>
      </c>
      <c r="I2316">
        <v>0.371</v>
      </c>
      <c r="J2316">
        <v>2.78</v>
      </c>
      <c r="K2316" t="s">
        <v>1284</v>
      </c>
      <c r="L2316" s="31">
        <v>4.9999999999999999E-67</v>
      </c>
    </row>
    <row r="2317" spans="1:12" x14ac:dyDescent="0.3">
      <c r="A2317" t="s">
        <v>99</v>
      </c>
      <c r="B2317" t="s">
        <v>1001</v>
      </c>
      <c r="C2317">
        <v>21665990</v>
      </c>
      <c r="D2317" t="s">
        <v>1279</v>
      </c>
      <c r="E2317" t="s">
        <v>1280</v>
      </c>
      <c r="F2317" t="s">
        <v>1252</v>
      </c>
      <c r="G2317">
        <v>0.987145412726808</v>
      </c>
      <c r="H2317">
        <v>1</v>
      </c>
      <c r="I2317">
        <v>0.37</v>
      </c>
      <c r="J2317">
        <v>2.41</v>
      </c>
      <c r="K2317" t="s">
        <v>159</v>
      </c>
      <c r="L2317" s="31">
        <v>9.9999999999999998E-262</v>
      </c>
    </row>
    <row r="2318" spans="1:12" x14ac:dyDescent="0.3">
      <c r="A2318" t="s">
        <v>99</v>
      </c>
      <c r="B2318" t="s">
        <v>1285</v>
      </c>
      <c r="C2318">
        <v>29875488</v>
      </c>
      <c r="D2318" t="s">
        <v>1279</v>
      </c>
      <c r="E2318" t="s">
        <v>1280</v>
      </c>
      <c r="F2318" t="s">
        <v>1252</v>
      </c>
      <c r="G2318">
        <v>0.987145412726808</v>
      </c>
      <c r="H2318">
        <v>1</v>
      </c>
      <c r="I2318">
        <v>0.61299999999999999</v>
      </c>
      <c r="J2318">
        <v>0.38</v>
      </c>
      <c r="K2318" t="s">
        <v>1256</v>
      </c>
      <c r="L2318" s="31">
        <v>2E-52</v>
      </c>
    </row>
    <row r="2319" spans="1:12" x14ac:dyDescent="0.3">
      <c r="A2319" t="s">
        <v>99</v>
      </c>
      <c r="B2319" t="s">
        <v>1286</v>
      </c>
      <c r="C2319">
        <v>34648354</v>
      </c>
      <c r="D2319" t="s">
        <v>1279</v>
      </c>
      <c r="E2319" t="s">
        <v>1280</v>
      </c>
      <c r="F2319" t="s">
        <v>1252</v>
      </c>
      <c r="G2319">
        <v>0.987145412726808</v>
      </c>
      <c r="H2319">
        <v>1</v>
      </c>
      <c r="I2319">
        <v>0.61</v>
      </c>
      <c r="J2319">
        <v>0.14299999999999999</v>
      </c>
      <c r="K2319" t="s">
        <v>867</v>
      </c>
      <c r="L2319" s="31">
        <v>2.0000000000000001E-25</v>
      </c>
    </row>
    <row r="2320" spans="1:12" x14ac:dyDescent="0.3">
      <c r="A2320" t="s">
        <v>99</v>
      </c>
      <c r="B2320" t="s">
        <v>1287</v>
      </c>
      <c r="C2320">
        <v>34648354</v>
      </c>
      <c r="D2320" t="s">
        <v>1279</v>
      </c>
      <c r="E2320" t="s">
        <v>1280</v>
      </c>
      <c r="F2320" t="s">
        <v>1252</v>
      </c>
      <c r="G2320">
        <v>0.987145412726808</v>
      </c>
      <c r="H2320">
        <v>1</v>
      </c>
      <c r="I2320">
        <v>0.61</v>
      </c>
      <c r="J2320">
        <v>0.30199999999999999</v>
      </c>
      <c r="K2320" t="s">
        <v>1288</v>
      </c>
      <c r="L2320" s="31">
        <v>2.0000000000000001E-110</v>
      </c>
    </row>
    <row r="2321" spans="1:12" x14ac:dyDescent="0.3">
      <c r="A2321" t="s">
        <v>99</v>
      </c>
      <c r="B2321" t="s">
        <v>1001</v>
      </c>
      <c r="C2321">
        <v>22694956</v>
      </c>
      <c r="D2321" t="s">
        <v>1289</v>
      </c>
      <c r="E2321" t="s">
        <v>1290</v>
      </c>
      <c r="F2321" t="s">
        <v>1245</v>
      </c>
      <c r="G2321">
        <v>0.987145412726808</v>
      </c>
      <c r="H2321">
        <v>1</v>
      </c>
      <c r="I2321">
        <v>0.4</v>
      </c>
      <c r="J2321">
        <v>2.33</v>
      </c>
      <c r="K2321" t="s">
        <v>1291</v>
      </c>
      <c r="L2321" s="31">
        <v>1.9999999999999999E-47</v>
      </c>
    </row>
    <row r="2322" spans="1:12" x14ac:dyDescent="0.3">
      <c r="A2322" t="s">
        <v>99</v>
      </c>
      <c r="B2322" t="s">
        <v>1001</v>
      </c>
      <c r="C2322">
        <v>35841873</v>
      </c>
      <c r="D2322" t="s">
        <v>1289</v>
      </c>
      <c r="E2322" t="s">
        <v>1290</v>
      </c>
      <c r="F2322" t="s">
        <v>1245</v>
      </c>
      <c r="G2322">
        <v>0.987145412726808</v>
      </c>
      <c r="H2322">
        <v>1</v>
      </c>
      <c r="I2322" t="s">
        <v>463</v>
      </c>
      <c r="J2322">
        <v>0.20861450000000001</v>
      </c>
      <c r="K2322" t="s">
        <v>1292</v>
      </c>
      <c r="L2322" s="31">
        <v>1E-25</v>
      </c>
    </row>
    <row r="2323" spans="1:12" x14ac:dyDescent="0.3">
      <c r="A2323" t="s">
        <v>99</v>
      </c>
      <c r="B2323" t="s">
        <v>1293</v>
      </c>
      <c r="C2323">
        <v>35870639</v>
      </c>
      <c r="D2323" t="s">
        <v>1289</v>
      </c>
      <c r="E2323" t="s">
        <v>1290</v>
      </c>
      <c r="F2323" t="s">
        <v>1245</v>
      </c>
      <c r="G2323">
        <v>0.987145412726808</v>
      </c>
      <c r="H2323">
        <v>1</v>
      </c>
      <c r="I2323">
        <v>0.65</v>
      </c>
      <c r="J2323">
        <v>0.45</v>
      </c>
      <c r="K2323" t="s">
        <v>1294</v>
      </c>
      <c r="L2323" s="31">
        <v>4.9999999999999997E-12</v>
      </c>
    </row>
    <row r="2324" spans="1:12" x14ac:dyDescent="0.3">
      <c r="A2324" t="s">
        <v>99</v>
      </c>
      <c r="B2324" t="s">
        <v>1295</v>
      </c>
      <c r="C2324">
        <v>35870639</v>
      </c>
      <c r="D2324" t="s">
        <v>1289</v>
      </c>
      <c r="E2324" t="s">
        <v>1290</v>
      </c>
      <c r="F2324" t="s">
        <v>1245</v>
      </c>
      <c r="G2324">
        <v>0.987145412726808</v>
      </c>
      <c r="H2324">
        <v>1</v>
      </c>
      <c r="I2324">
        <v>0.65</v>
      </c>
      <c r="J2324">
        <v>0.62</v>
      </c>
      <c r="K2324" t="s">
        <v>1296</v>
      </c>
      <c r="L2324" s="31">
        <v>1.9999999999999999E-23</v>
      </c>
    </row>
    <row r="2325" spans="1:12" x14ac:dyDescent="0.3">
      <c r="A2325" t="s">
        <v>99</v>
      </c>
      <c r="B2325" t="s">
        <v>1297</v>
      </c>
      <c r="C2325">
        <v>34648354</v>
      </c>
      <c r="D2325" t="s">
        <v>1289</v>
      </c>
      <c r="E2325" t="s">
        <v>1290</v>
      </c>
      <c r="F2325" t="s">
        <v>1245</v>
      </c>
      <c r="G2325">
        <v>0.987145412726808</v>
      </c>
      <c r="H2325">
        <v>1</v>
      </c>
      <c r="I2325">
        <v>0.39</v>
      </c>
      <c r="J2325">
        <v>0.111</v>
      </c>
      <c r="K2325" t="s">
        <v>1046</v>
      </c>
      <c r="L2325" s="31">
        <v>2.0000000000000002E-15</v>
      </c>
    </row>
    <row r="2326" spans="1:12" x14ac:dyDescent="0.3">
      <c r="A2326" t="s">
        <v>99</v>
      </c>
      <c r="B2326" t="s">
        <v>1298</v>
      </c>
      <c r="C2326">
        <v>34648354</v>
      </c>
      <c r="D2326" t="s">
        <v>1289</v>
      </c>
      <c r="E2326" t="s">
        <v>1290</v>
      </c>
      <c r="F2326" t="s">
        <v>1245</v>
      </c>
      <c r="G2326">
        <v>0.987145412726808</v>
      </c>
      <c r="H2326">
        <v>1</v>
      </c>
      <c r="I2326">
        <v>0.39</v>
      </c>
      <c r="J2326">
        <v>9.7000000000000003E-2</v>
      </c>
      <c r="K2326" t="s">
        <v>1299</v>
      </c>
      <c r="L2326" s="31">
        <v>8.9999999999999996E-12</v>
      </c>
    </row>
    <row r="2327" spans="1:12" x14ac:dyDescent="0.3">
      <c r="A2327" t="s">
        <v>99</v>
      </c>
      <c r="B2327" t="s">
        <v>1300</v>
      </c>
      <c r="C2327">
        <v>34648354</v>
      </c>
      <c r="D2327" t="s">
        <v>1289</v>
      </c>
      <c r="E2327" t="s">
        <v>1290</v>
      </c>
      <c r="F2327" t="s">
        <v>1245</v>
      </c>
      <c r="G2327">
        <v>0.987145412726808</v>
      </c>
      <c r="H2327">
        <v>1</v>
      </c>
      <c r="I2327">
        <v>0.39</v>
      </c>
      <c r="J2327">
        <v>0.13600000000000001</v>
      </c>
      <c r="K2327" t="s">
        <v>894</v>
      </c>
      <c r="L2327" s="31">
        <v>1.9999999999999999E-23</v>
      </c>
    </row>
    <row r="2328" spans="1:12" x14ac:dyDescent="0.3">
      <c r="A2328" t="s">
        <v>99</v>
      </c>
      <c r="B2328" t="s">
        <v>1301</v>
      </c>
      <c r="C2328">
        <v>34648354</v>
      </c>
      <c r="D2328" t="s">
        <v>1289</v>
      </c>
      <c r="E2328" t="s">
        <v>1290</v>
      </c>
      <c r="F2328" t="s">
        <v>1245</v>
      </c>
      <c r="G2328">
        <v>0.987145412726808</v>
      </c>
      <c r="H2328">
        <v>1</v>
      </c>
      <c r="I2328">
        <v>0.39</v>
      </c>
      <c r="J2328">
        <v>0.106</v>
      </c>
      <c r="K2328" t="s">
        <v>1220</v>
      </c>
      <c r="L2328" s="31">
        <v>1E-14</v>
      </c>
    </row>
    <row r="2329" spans="1:12" x14ac:dyDescent="0.3">
      <c r="A2329" t="s">
        <v>99</v>
      </c>
      <c r="B2329" t="s">
        <v>1302</v>
      </c>
      <c r="C2329">
        <v>34648354</v>
      </c>
      <c r="D2329" t="s">
        <v>1289</v>
      </c>
      <c r="E2329" t="s">
        <v>1290</v>
      </c>
      <c r="F2329" t="s">
        <v>1245</v>
      </c>
      <c r="G2329">
        <v>0.987145412726808</v>
      </c>
      <c r="H2329">
        <v>1</v>
      </c>
      <c r="I2329">
        <v>0.39</v>
      </c>
      <c r="J2329">
        <v>0.13900000000000001</v>
      </c>
      <c r="K2329" t="s">
        <v>861</v>
      </c>
      <c r="L2329" s="31">
        <v>4.9999999999999995E-22</v>
      </c>
    </row>
    <row r="2330" spans="1:12" x14ac:dyDescent="0.3">
      <c r="A2330" t="s">
        <v>99</v>
      </c>
      <c r="B2330" t="s">
        <v>1303</v>
      </c>
      <c r="C2330">
        <v>34648354</v>
      </c>
      <c r="D2330" t="s">
        <v>1289</v>
      </c>
      <c r="E2330" t="s">
        <v>1290</v>
      </c>
      <c r="F2330" t="s">
        <v>1245</v>
      </c>
      <c r="G2330">
        <v>0.987145412726808</v>
      </c>
      <c r="H2330">
        <v>1</v>
      </c>
      <c r="I2330">
        <v>0.39</v>
      </c>
      <c r="J2330">
        <v>0.10299999999999999</v>
      </c>
      <c r="K2330" t="s">
        <v>897</v>
      </c>
      <c r="L2330" s="31">
        <v>4.0000000000000001E-13</v>
      </c>
    </row>
    <row r="2331" spans="1:12" x14ac:dyDescent="0.3">
      <c r="A2331" t="s">
        <v>99</v>
      </c>
      <c r="B2331" t="s">
        <v>1304</v>
      </c>
      <c r="C2331">
        <v>34648354</v>
      </c>
      <c r="D2331" t="s">
        <v>1289</v>
      </c>
      <c r="E2331" t="s">
        <v>1290</v>
      </c>
      <c r="F2331" t="s">
        <v>1245</v>
      </c>
      <c r="G2331">
        <v>0.987145412726808</v>
      </c>
      <c r="H2331">
        <v>1</v>
      </c>
      <c r="I2331">
        <v>0.39</v>
      </c>
      <c r="J2331">
        <v>0.13900000000000001</v>
      </c>
      <c r="K2331" t="s">
        <v>861</v>
      </c>
      <c r="L2331" s="31">
        <v>1.9999999999999999E-23</v>
      </c>
    </row>
    <row r="2332" spans="1:12" x14ac:dyDescent="0.3">
      <c r="A2332" t="s">
        <v>99</v>
      </c>
      <c r="B2332" t="s">
        <v>1305</v>
      </c>
      <c r="C2332">
        <v>34648354</v>
      </c>
      <c r="D2332" t="s">
        <v>1289</v>
      </c>
      <c r="E2332" t="s">
        <v>1290</v>
      </c>
      <c r="F2332" t="s">
        <v>1245</v>
      </c>
      <c r="G2332">
        <v>0.987145412726808</v>
      </c>
      <c r="H2332">
        <v>1</v>
      </c>
      <c r="I2332">
        <v>0.39</v>
      </c>
      <c r="J2332">
        <v>0.10199999999999999</v>
      </c>
      <c r="K2332" t="s">
        <v>905</v>
      </c>
      <c r="L2332" s="31">
        <v>9.9999999999999998E-13</v>
      </c>
    </row>
    <row r="2333" spans="1:12" x14ac:dyDescent="0.3">
      <c r="A2333" t="s">
        <v>99</v>
      </c>
      <c r="B2333" t="s">
        <v>1306</v>
      </c>
      <c r="C2333">
        <v>34648354</v>
      </c>
      <c r="D2333" t="s">
        <v>1289</v>
      </c>
      <c r="E2333" t="s">
        <v>1290</v>
      </c>
      <c r="F2333" t="s">
        <v>1245</v>
      </c>
      <c r="G2333">
        <v>0.987145412726808</v>
      </c>
      <c r="H2333">
        <v>1</v>
      </c>
      <c r="I2333">
        <v>0.39</v>
      </c>
      <c r="J2333">
        <v>0.10299999999999999</v>
      </c>
      <c r="K2333" t="s">
        <v>897</v>
      </c>
      <c r="L2333" s="31">
        <v>9.9999999999999998E-13</v>
      </c>
    </row>
    <row r="2334" spans="1:12" x14ac:dyDescent="0.3">
      <c r="A2334" t="s">
        <v>99</v>
      </c>
      <c r="B2334" t="s">
        <v>1307</v>
      </c>
      <c r="C2334">
        <v>34648354</v>
      </c>
      <c r="D2334" t="s">
        <v>1289</v>
      </c>
      <c r="E2334" t="s">
        <v>1290</v>
      </c>
      <c r="F2334" t="s">
        <v>1245</v>
      </c>
      <c r="G2334">
        <v>0.987145412726808</v>
      </c>
      <c r="H2334">
        <v>1</v>
      </c>
      <c r="I2334">
        <v>0.39</v>
      </c>
      <c r="J2334">
        <v>0.105</v>
      </c>
      <c r="K2334" t="s">
        <v>1308</v>
      </c>
      <c r="L2334" s="31">
        <v>7.0000000000000005E-13</v>
      </c>
    </row>
    <row r="2335" spans="1:12" x14ac:dyDescent="0.3">
      <c r="A2335" t="s">
        <v>99</v>
      </c>
      <c r="B2335" t="s">
        <v>1309</v>
      </c>
      <c r="C2335">
        <v>34648354</v>
      </c>
      <c r="D2335" t="s">
        <v>1289</v>
      </c>
      <c r="E2335" t="s">
        <v>1290</v>
      </c>
      <c r="F2335" t="s">
        <v>1245</v>
      </c>
      <c r="G2335">
        <v>0.987145412726808</v>
      </c>
      <c r="H2335">
        <v>1</v>
      </c>
      <c r="I2335">
        <v>0.39</v>
      </c>
      <c r="J2335">
        <v>0.11700000000000001</v>
      </c>
      <c r="K2335" t="s">
        <v>1310</v>
      </c>
      <c r="L2335" s="31">
        <v>3.9999999999999999E-16</v>
      </c>
    </row>
    <row r="2336" spans="1:12" x14ac:dyDescent="0.3">
      <c r="A2336" t="s">
        <v>99</v>
      </c>
      <c r="B2336" t="s">
        <v>1311</v>
      </c>
      <c r="C2336">
        <v>34648354</v>
      </c>
      <c r="D2336" t="s">
        <v>1289</v>
      </c>
      <c r="E2336" t="s">
        <v>1290</v>
      </c>
      <c r="F2336" t="s">
        <v>1245</v>
      </c>
      <c r="G2336">
        <v>0.987145412726808</v>
      </c>
      <c r="H2336">
        <v>1</v>
      </c>
      <c r="I2336">
        <v>0.39</v>
      </c>
      <c r="J2336">
        <v>0.13600000000000001</v>
      </c>
      <c r="K2336" t="s">
        <v>861</v>
      </c>
      <c r="L2336" s="31">
        <v>4.9999999999999997E-21</v>
      </c>
    </row>
    <row r="2337" spans="1:12" x14ac:dyDescent="0.3">
      <c r="A2337" t="s">
        <v>99</v>
      </c>
      <c r="B2337" t="s">
        <v>1312</v>
      </c>
      <c r="C2337">
        <v>34648354</v>
      </c>
      <c r="D2337" t="s">
        <v>1289</v>
      </c>
      <c r="E2337" t="s">
        <v>1290</v>
      </c>
      <c r="F2337" t="s">
        <v>1245</v>
      </c>
      <c r="G2337">
        <v>0.987145412726808</v>
      </c>
      <c r="H2337">
        <v>1</v>
      </c>
      <c r="I2337">
        <v>0.39</v>
      </c>
      <c r="J2337">
        <v>0.107</v>
      </c>
      <c r="K2337" t="s">
        <v>1141</v>
      </c>
      <c r="L2337" s="31">
        <v>5.0000000000000002E-14</v>
      </c>
    </row>
    <row r="2338" spans="1:12" x14ac:dyDescent="0.3">
      <c r="A2338" t="s">
        <v>99</v>
      </c>
      <c r="B2338" t="s">
        <v>1313</v>
      </c>
      <c r="C2338">
        <v>34648354</v>
      </c>
      <c r="D2338" t="s">
        <v>1289</v>
      </c>
      <c r="E2338" t="s">
        <v>1290</v>
      </c>
      <c r="F2338" t="s">
        <v>1245</v>
      </c>
      <c r="G2338">
        <v>0.987145412726808</v>
      </c>
      <c r="H2338">
        <v>1</v>
      </c>
      <c r="I2338">
        <v>0.39</v>
      </c>
      <c r="J2338">
        <v>0.104</v>
      </c>
      <c r="K2338" t="s">
        <v>871</v>
      </c>
      <c r="L2338" s="31">
        <v>7.0000000000000005E-13</v>
      </c>
    </row>
    <row r="2339" spans="1:12" x14ac:dyDescent="0.3">
      <c r="A2339" t="s">
        <v>99</v>
      </c>
      <c r="B2339" t="s">
        <v>1314</v>
      </c>
      <c r="C2339">
        <v>34648354</v>
      </c>
      <c r="D2339" t="s">
        <v>1289</v>
      </c>
      <c r="E2339" t="s">
        <v>1290</v>
      </c>
      <c r="F2339" t="s">
        <v>1245</v>
      </c>
      <c r="G2339">
        <v>0.987145412726808</v>
      </c>
      <c r="H2339">
        <v>1</v>
      </c>
      <c r="I2339">
        <v>0.39</v>
      </c>
      <c r="J2339">
        <v>9.8000000000000004E-2</v>
      </c>
      <c r="K2339" t="s">
        <v>1033</v>
      </c>
      <c r="L2339" s="31">
        <v>9.9999999999999998E-13</v>
      </c>
    </row>
    <row r="2340" spans="1:12" x14ac:dyDescent="0.3">
      <c r="A2340" t="s">
        <v>99</v>
      </c>
      <c r="B2340" t="s">
        <v>1315</v>
      </c>
      <c r="C2340">
        <v>34648354</v>
      </c>
      <c r="D2340" t="s">
        <v>1289</v>
      </c>
      <c r="E2340" t="s">
        <v>1290</v>
      </c>
      <c r="F2340" t="s">
        <v>1245</v>
      </c>
      <c r="G2340">
        <v>0.987145412726808</v>
      </c>
      <c r="H2340">
        <v>1</v>
      </c>
      <c r="I2340">
        <v>0.39</v>
      </c>
      <c r="J2340">
        <v>9.6000000000000002E-2</v>
      </c>
      <c r="K2340" t="s">
        <v>1025</v>
      </c>
      <c r="L2340" s="31">
        <v>9.9999999999999998E-13</v>
      </c>
    </row>
    <row r="2341" spans="1:12" x14ac:dyDescent="0.3">
      <c r="A2341" t="s">
        <v>99</v>
      </c>
      <c r="B2341" t="s">
        <v>1316</v>
      </c>
      <c r="C2341">
        <v>34648354</v>
      </c>
      <c r="D2341" t="s">
        <v>1289</v>
      </c>
      <c r="E2341" t="s">
        <v>1290</v>
      </c>
      <c r="F2341" t="s">
        <v>1245</v>
      </c>
      <c r="G2341">
        <v>0.987145412726808</v>
      </c>
      <c r="H2341">
        <v>1</v>
      </c>
      <c r="I2341">
        <v>0.39</v>
      </c>
      <c r="J2341">
        <v>0.124</v>
      </c>
      <c r="K2341" t="s">
        <v>1317</v>
      </c>
      <c r="L2341" s="31">
        <v>8.9999999999999999E-18</v>
      </c>
    </row>
    <row r="2342" spans="1:12" x14ac:dyDescent="0.3">
      <c r="A2342" t="s">
        <v>99</v>
      </c>
      <c r="B2342" t="s">
        <v>1318</v>
      </c>
      <c r="C2342">
        <v>34648354</v>
      </c>
      <c r="D2342" t="s">
        <v>1289</v>
      </c>
      <c r="E2342" t="s">
        <v>1290</v>
      </c>
      <c r="F2342" t="s">
        <v>1245</v>
      </c>
      <c r="G2342">
        <v>0.987145412726808</v>
      </c>
      <c r="H2342">
        <v>1</v>
      </c>
      <c r="I2342">
        <v>0.39</v>
      </c>
      <c r="J2342">
        <v>0.121</v>
      </c>
      <c r="K2342" t="s">
        <v>1319</v>
      </c>
      <c r="L2342" s="31">
        <v>9.9999999999999998E-17</v>
      </c>
    </row>
    <row r="2343" spans="1:12" x14ac:dyDescent="0.3">
      <c r="A2343" t="s">
        <v>99</v>
      </c>
      <c r="B2343" t="s">
        <v>1320</v>
      </c>
      <c r="C2343">
        <v>34648354</v>
      </c>
      <c r="D2343" t="s">
        <v>1289</v>
      </c>
      <c r="E2343" t="s">
        <v>1290</v>
      </c>
      <c r="F2343" t="s">
        <v>1245</v>
      </c>
      <c r="G2343">
        <v>0.987145412726808</v>
      </c>
      <c r="H2343">
        <v>1</v>
      </c>
      <c r="I2343">
        <v>0.39</v>
      </c>
      <c r="J2343">
        <v>0.113</v>
      </c>
      <c r="K2343" t="s">
        <v>1226</v>
      </c>
      <c r="L2343" s="31">
        <v>2.9999999999999999E-16</v>
      </c>
    </row>
    <row r="2344" spans="1:12" x14ac:dyDescent="0.3">
      <c r="A2344" t="s">
        <v>99</v>
      </c>
      <c r="B2344" t="s">
        <v>1321</v>
      </c>
      <c r="C2344">
        <v>34648354</v>
      </c>
      <c r="D2344" t="s">
        <v>1289</v>
      </c>
      <c r="E2344" t="s">
        <v>1290</v>
      </c>
      <c r="F2344" t="s">
        <v>1245</v>
      </c>
      <c r="G2344">
        <v>0.987145412726808</v>
      </c>
      <c r="H2344">
        <v>1</v>
      </c>
      <c r="I2344">
        <v>0.39</v>
      </c>
      <c r="J2344">
        <v>9.6000000000000002E-2</v>
      </c>
      <c r="K2344" t="s">
        <v>1025</v>
      </c>
      <c r="L2344" s="31">
        <v>6.0000000000000003E-12</v>
      </c>
    </row>
    <row r="2345" spans="1:12" x14ac:dyDescent="0.3">
      <c r="A2345" t="s">
        <v>99</v>
      </c>
      <c r="B2345" t="s">
        <v>1322</v>
      </c>
      <c r="C2345">
        <v>34648354</v>
      </c>
      <c r="D2345" t="s">
        <v>1289</v>
      </c>
      <c r="E2345" t="s">
        <v>1290</v>
      </c>
      <c r="F2345" t="s">
        <v>1245</v>
      </c>
      <c r="G2345">
        <v>0.987145412726808</v>
      </c>
      <c r="H2345">
        <v>1</v>
      </c>
      <c r="I2345">
        <v>0.39</v>
      </c>
      <c r="J2345">
        <v>0.115</v>
      </c>
      <c r="K2345" t="s">
        <v>1057</v>
      </c>
      <c r="L2345" s="31">
        <v>3.9999999999999999E-16</v>
      </c>
    </row>
    <row r="2346" spans="1:12" x14ac:dyDescent="0.3">
      <c r="A2346" t="s">
        <v>99</v>
      </c>
      <c r="B2346" t="s">
        <v>1323</v>
      </c>
      <c r="C2346">
        <v>34648354</v>
      </c>
      <c r="D2346" t="s">
        <v>1289</v>
      </c>
      <c r="E2346" t="s">
        <v>1290</v>
      </c>
      <c r="F2346" t="s">
        <v>1245</v>
      </c>
      <c r="G2346">
        <v>0.987145412726808</v>
      </c>
      <c r="H2346">
        <v>1</v>
      </c>
      <c r="I2346">
        <v>0.39</v>
      </c>
      <c r="J2346">
        <v>0.19800000000000001</v>
      </c>
      <c r="K2346" t="s">
        <v>899</v>
      </c>
      <c r="L2346" s="31">
        <v>5.9999999999999997E-46</v>
      </c>
    </row>
    <row r="2347" spans="1:12" x14ac:dyDescent="0.3">
      <c r="A2347" t="s">
        <v>99</v>
      </c>
      <c r="B2347" t="s">
        <v>1324</v>
      </c>
      <c r="C2347">
        <v>34648354</v>
      </c>
      <c r="D2347" t="s">
        <v>1289</v>
      </c>
      <c r="E2347" t="s">
        <v>1290</v>
      </c>
      <c r="F2347" t="s">
        <v>1245</v>
      </c>
      <c r="G2347">
        <v>0.987145412726808</v>
      </c>
      <c r="H2347">
        <v>1</v>
      </c>
      <c r="I2347">
        <v>0.39</v>
      </c>
      <c r="J2347">
        <v>0.15</v>
      </c>
      <c r="K2347" t="s">
        <v>887</v>
      </c>
      <c r="L2347" s="31">
        <v>2.0000000000000001E-25</v>
      </c>
    </row>
    <row r="2348" spans="1:12" x14ac:dyDescent="0.3">
      <c r="A2348" t="s">
        <v>99</v>
      </c>
      <c r="B2348" t="s">
        <v>1325</v>
      </c>
      <c r="C2348">
        <v>34648354</v>
      </c>
      <c r="D2348" t="s">
        <v>1289</v>
      </c>
      <c r="E2348" t="s">
        <v>1290</v>
      </c>
      <c r="F2348" t="s">
        <v>1245</v>
      </c>
      <c r="G2348">
        <v>0.987145412726808</v>
      </c>
      <c r="H2348">
        <v>1</v>
      </c>
      <c r="I2348">
        <v>0.39</v>
      </c>
      <c r="J2348">
        <v>0.114</v>
      </c>
      <c r="K2348" t="s">
        <v>936</v>
      </c>
      <c r="L2348" s="31">
        <v>1.0000000000000001E-15</v>
      </c>
    </row>
    <row r="2349" spans="1:12" x14ac:dyDescent="0.3">
      <c r="A2349" t="s">
        <v>99</v>
      </c>
      <c r="B2349" t="s">
        <v>1326</v>
      </c>
      <c r="C2349">
        <v>34648354</v>
      </c>
      <c r="D2349" t="s">
        <v>1289</v>
      </c>
      <c r="E2349" t="s">
        <v>1290</v>
      </c>
      <c r="F2349" t="s">
        <v>1245</v>
      </c>
      <c r="G2349">
        <v>0.987145412726808</v>
      </c>
      <c r="H2349">
        <v>1</v>
      </c>
      <c r="I2349">
        <v>0.39</v>
      </c>
      <c r="J2349">
        <v>0.17699999999999999</v>
      </c>
      <c r="K2349" t="s">
        <v>1327</v>
      </c>
      <c r="L2349" s="31">
        <v>4.9999999999999996E-35</v>
      </c>
    </row>
    <row r="2350" spans="1:12" x14ac:dyDescent="0.3">
      <c r="A2350" t="s">
        <v>99</v>
      </c>
      <c r="B2350" t="s">
        <v>1328</v>
      </c>
      <c r="C2350">
        <v>34648354</v>
      </c>
      <c r="D2350" t="s">
        <v>1289</v>
      </c>
      <c r="E2350" t="s">
        <v>1290</v>
      </c>
      <c r="F2350" t="s">
        <v>1245</v>
      </c>
      <c r="G2350">
        <v>0.987145412726808</v>
      </c>
      <c r="H2350">
        <v>1</v>
      </c>
      <c r="I2350">
        <v>0.39</v>
      </c>
      <c r="J2350">
        <v>0.107</v>
      </c>
      <c r="K2350" t="s">
        <v>769</v>
      </c>
      <c r="L2350" s="31">
        <v>2.0000000000000001E-13</v>
      </c>
    </row>
    <row r="2351" spans="1:12" x14ac:dyDescent="0.3">
      <c r="A2351" t="s">
        <v>99</v>
      </c>
      <c r="B2351" t="s">
        <v>1329</v>
      </c>
      <c r="C2351">
        <v>34648354</v>
      </c>
      <c r="D2351" t="s">
        <v>1289</v>
      </c>
      <c r="E2351" t="s">
        <v>1290</v>
      </c>
      <c r="F2351" t="s">
        <v>1245</v>
      </c>
      <c r="G2351">
        <v>0.987145412726808</v>
      </c>
      <c r="H2351">
        <v>1</v>
      </c>
      <c r="I2351">
        <v>0.39</v>
      </c>
      <c r="J2351">
        <v>9.8000000000000004E-2</v>
      </c>
      <c r="K2351" t="s">
        <v>1033</v>
      </c>
      <c r="L2351" s="31">
        <v>9.9999999999999998E-13</v>
      </c>
    </row>
    <row r="2352" spans="1:12" x14ac:dyDescent="0.3">
      <c r="A2352" t="s">
        <v>99</v>
      </c>
      <c r="B2352" t="s">
        <v>1330</v>
      </c>
      <c r="C2352">
        <v>34648354</v>
      </c>
      <c r="D2352" t="s">
        <v>1289</v>
      </c>
      <c r="E2352" t="s">
        <v>1290</v>
      </c>
      <c r="F2352" t="s">
        <v>1245</v>
      </c>
      <c r="G2352">
        <v>0.987145412726808</v>
      </c>
      <c r="H2352">
        <v>1</v>
      </c>
      <c r="I2352">
        <v>0.39</v>
      </c>
      <c r="J2352">
        <v>0.11</v>
      </c>
      <c r="K2352" t="s">
        <v>865</v>
      </c>
      <c r="L2352" s="31">
        <v>2.0000000000000002E-15</v>
      </c>
    </row>
    <row r="2353" spans="1:12" x14ac:dyDescent="0.3">
      <c r="A2353" t="s">
        <v>99</v>
      </c>
      <c r="B2353" t="s">
        <v>1331</v>
      </c>
      <c r="C2353">
        <v>34648354</v>
      </c>
      <c r="D2353" t="s">
        <v>1289</v>
      </c>
      <c r="E2353" t="s">
        <v>1290</v>
      </c>
      <c r="F2353" t="s">
        <v>1245</v>
      </c>
      <c r="G2353">
        <v>0.987145412726808</v>
      </c>
      <c r="H2353">
        <v>1</v>
      </c>
      <c r="I2353">
        <v>0.39</v>
      </c>
      <c r="J2353">
        <v>9.6000000000000002E-2</v>
      </c>
      <c r="K2353" t="s">
        <v>1025</v>
      </c>
      <c r="L2353" s="31">
        <v>3.9999999999999999E-12</v>
      </c>
    </row>
    <row r="2354" spans="1:12" x14ac:dyDescent="0.3">
      <c r="A2354" t="s">
        <v>99</v>
      </c>
      <c r="B2354" t="s">
        <v>1332</v>
      </c>
      <c r="C2354">
        <v>34648354</v>
      </c>
      <c r="D2354" t="s">
        <v>1289</v>
      </c>
      <c r="E2354" t="s">
        <v>1290</v>
      </c>
      <c r="F2354" t="s">
        <v>1245</v>
      </c>
      <c r="G2354">
        <v>0.987145412726808</v>
      </c>
      <c r="H2354">
        <v>1</v>
      </c>
      <c r="I2354">
        <v>0.39</v>
      </c>
      <c r="J2354">
        <v>0.124</v>
      </c>
      <c r="K2354" t="s">
        <v>1317</v>
      </c>
      <c r="L2354" s="31">
        <v>3.9999999999999999E-19</v>
      </c>
    </row>
    <row r="2355" spans="1:12" x14ac:dyDescent="0.3">
      <c r="A2355" t="s">
        <v>99</v>
      </c>
      <c r="B2355" t="s">
        <v>1333</v>
      </c>
      <c r="C2355">
        <v>34648354</v>
      </c>
      <c r="D2355" t="s">
        <v>1289</v>
      </c>
      <c r="E2355" t="s">
        <v>1290</v>
      </c>
      <c r="F2355" t="s">
        <v>1245</v>
      </c>
      <c r="G2355">
        <v>0.987145412726808</v>
      </c>
      <c r="H2355">
        <v>1</v>
      </c>
      <c r="I2355">
        <v>0.39</v>
      </c>
      <c r="J2355">
        <v>0.13200000000000001</v>
      </c>
      <c r="K2355" t="s">
        <v>900</v>
      </c>
      <c r="L2355" s="31">
        <v>4.9999999999999999E-20</v>
      </c>
    </row>
    <row r="2356" spans="1:12" x14ac:dyDescent="0.3">
      <c r="A2356" t="s">
        <v>99</v>
      </c>
      <c r="B2356" t="s">
        <v>1334</v>
      </c>
      <c r="C2356">
        <v>34648354</v>
      </c>
      <c r="D2356" t="s">
        <v>1289</v>
      </c>
      <c r="E2356" t="s">
        <v>1290</v>
      </c>
      <c r="F2356" t="s">
        <v>1245</v>
      </c>
      <c r="G2356">
        <v>0.987145412726808</v>
      </c>
      <c r="H2356">
        <v>1</v>
      </c>
      <c r="I2356">
        <v>0.39</v>
      </c>
      <c r="J2356">
        <v>0.108</v>
      </c>
      <c r="K2356" t="s">
        <v>854</v>
      </c>
      <c r="L2356" s="31">
        <v>4E-14</v>
      </c>
    </row>
    <row r="2357" spans="1:12" x14ac:dyDescent="0.3">
      <c r="A2357" t="s">
        <v>99</v>
      </c>
      <c r="B2357" t="s">
        <v>1335</v>
      </c>
      <c r="C2357">
        <v>34648354</v>
      </c>
      <c r="D2357" t="s">
        <v>1289</v>
      </c>
      <c r="E2357" t="s">
        <v>1290</v>
      </c>
      <c r="F2357" t="s">
        <v>1245</v>
      </c>
      <c r="G2357">
        <v>0.987145412726808</v>
      </c>
      <c r="H2357">
        <v>1</v>
      </c>
      <c r="I2357">
        <v>0.39</v>
      </c>
      <c r="J2357">
        <v>0.112</v>
      </c>
      <c r="K2357" t="s">
        <v>1265</v>
      </c>
      <c r="L2357" s="31">
        <v>8.0000000000000006E-15</v>
      </c>
    </row>
    <row r="2358" spans="1:12" x14ac:dyDescent="0.3">
      <c r="A2358" t="s">
        <v>99</v>
      </c>
      <c r="B2358" t="s">
        <v>1336</v>
      </c>
      <c r="C2358">
        <v>34648354</v>
      </c>
      <c r="D2358" t="s">
        <v>1289</v>
      </c>
      <c r="E2358" t="s">
        <v>1290</v>
      </c>
      <c r="F2358" t="s">
        <v>1245</v>
      </c>
      <c r="G2358">
        <v>0.987145412726808</v>
      </c>
      <c r="H2358">
        <v>1</v>
      </c>
      <c r="I2358">
        <v>0.39</v>
      </c>
      <c r="J2358">
        <v>0.161</v>
      </c>
      <c r="K2358" t="s">
        <v>879</v>
      </c>
      <c r="L2358" s="31">
        <v>1.9999999999999999E-29</v>
      </c>
    </row>
    <row r="2359" spans="1:12" x14ac:dyDescent="0.3">
      <c r="A2359" t="s">
        <v>99</v>
      </c>
      <c r="B2359" t="s">
        <v>1337</v>
      </c>
      <c r="C2359">
        <v>34648354</v>
      </c>
      <c r="D2359" t="s">
        <v>1289</v>
      </c>
      <c r="E2359" t="s">
        <v>1290</v>
      </c>
      <c r="F2359" t="s">
        <v>1245</v>
      </c>
      <c r="G2359">
        <v>0.987145412726808</v>
      </c>
      <c r="H2359">
        <v>1</v>
      </c>
      <c r="I2359">
        <v>0.39</v>
      </c>
      <c r="J2359">
        <v>0.128</v>
      </c>
      <c r="K2359" t="s">
        <v>900</v>
      </c>
      <c r="L2359" s="31">
        <v>1.0000000000000001E-18</v>
      </c>
    </row>
    <row r="2360" spans="1:12" x14ac:dyDescent="0.3">
      <c r="A2360" t="s">
        <v>99</v>
      </c>
      <c r="B2360" t="s">
        <v>1338</v>
      </c>
      <c r="C2360">
        <v>34648354</v>
      </c>
      <c r="D2360" t="s">
        <v>1289</v>
      </c>
      <c r="E2360" t="s">
        <v>1290</v>
      </c>
      <c r="F2360" t="s">
        <v>1245</v>
      </c>
      <c r="G2360">
        <v>0.987145412726808</v>
      </c>
      <c r="H2360">
        <v>1</v>
      </c>
      <c r="I2360">
        <v>0.39</v>
      </c>
      <c r="J2360">
        <v>9.9000000000000005E-2</v>
      </c>
      <c r="K2360" t="s">
        <v>1052</v>
      </c>
      <c r="L2360" s="31">
        <v>9.9999999999999998E-13</v>
      </c>
    </row>
    <row r="2361" spans="1:12" x14ac:dyDescent="0.3">
      <c r="A2361" t="s">
        <v>99</v>
      </c>
      <c r="B2361" t="s">
        <v>1339</v>
      </c>
      <c r="C2361">
        <v>34648354</v>
      </c>
      <c r="D2361" t="s">
        <v>1289</v>
      </c>
      <c r="E2361" t="s">
        <v>1290</v>
      </c>
      <c r="F2361" t="s">
        <v>1245</v>
      </c>
      <c r="G2361">
        <v>0.987145412726808</v>
      </c>
      <c r="H2361">
        <v>1</v>
      </c>
      <c r="I2361">
        <v>0.39</v>
      </c>
      <c r="J2361">
        <v>0.10199999999999999</v>
      </c>
      <c r="K2361" t="s">
        <v>1340</v>
      </c>
      <c r="L2361" s="31">
        <v>3.0000000000000001E-12</v>
      </c>
    </row>
    <row r="2362" spans="1:12" x14ac:dyDescent="0.3">
      <c r="A2362" t="s">
        <v>99</v>
      </c>
      <c r="B2362" t="s">
        <v>1341</v>
      </c>
      <c r="C2362">
        <v>34648354</v>
      </c>
      <c r="D2362" t="s">
        <v>1289</v>
      </c>
      <c r="E2362" t="s">
        <v>1290</v>
      </c>
      <c r="F2362" t="s">
        <v>1245</v>
      </c>
      <c r="G2362">
        <v>0.987145412726808</v>
      </c>
      <c r="H2362">
        <v>1</v>
      </c>
      <c r="I2362">
        <v>0.39</v>
      </c>
      <c r="J2362">
        <v>9.8000000000000004E-2</v>
      </c>
      <c r="K2362" t="s">
        <v>1033</v>
      </c>
      <c r="L2362" s="31">
        <v>6.0000000000000003E-12</v>
      </c>
    </row>
    <row r="2363" spans="1:12" x14ac:dyDescent="0.3">
      <c r="A2363" t="s">
        <v>99</v>
      </c>
      <c r="B2363" t="s">
        <v>1342</v>
      </c>
      <c r="C2363">
        <v>34648354</v>
      </c>
      <c r="D2363" t="s">
        <v>1289</v>
      </c>
      <c r="E2363" t="s">
        <v>1290</v>
      </c>
      <c r="F2363" t="s">
        <v>1245</v>
      </c>
      <c r="G2363">
        <v>0.987145412726808</v>
      </c>
      <c r="H2363">
        <v>1</v>
      </c>
      <c r="I2363">
        <v>0.39</v>
      </c>
      <c r="J2363">
        <v>0.11</v>
      </c>
      <c r="K2363" t="s">
        <v>850</v>
      </c>
      <c r="L2363" s="31">
        <v>2.9999999999999998E-14</v>
      </c>
    </row>
    <row r="2364" spans="1:12" x14ac:dyDescent="0.3">
      <c r="A2364" t="s">
        <v>99</v>
      </c>
      <c r="B2364" t="s">
        <v>1343</v>
      </c>
      <c r="C2364">
        <v>34648354</v>
      </c>
      <c r="D2364" t="s">
        <v>1289</v>
      </c>
      <c r="E2364" t="s">
        <v>1290</v>
      </c>
      <c r="F2364" t="s">
        <v>1245</v>
      </c>
      <c r="G2364">
        <v>0.987145412726808</v>
      </c>
      <c r="H2364">
        <v>1</v>
      </c>
      <c r="I2364">
        <v>0.39</v>
      </c>
      <c r="J2364">
        <v>0.11600000000000001</v>
      </c>
      <c r="K2364" t="s">
        <v>1074</v>
      </c>
      <c r="L2364" s="31">
        <v>5.9999999999999999E-16</v>
      </c>
    </row>
    <row r="2365" spans="1:12" x14ac:dyDescent="0.3">
      <c r="A2365" t="s">
        <v>99</v>
      </c>
      <c r="B2365" t="s">
        <v>1344</v>
      </c>
      <c r="C2365">
        <v>34648354</v>
      </c>
      <c r="D2365" t="s">
        <v>1289</v>
      </c>
      <c r="E2365" t="s">
        <v>1290</v>
      </c>
      <c r="F2365" t="s">
        <v>1245</v>
      </c>
      <c r="G2365">
        <v>0.987145412726808</v>
      </c>
      <c r="H2365">
        <v>1</v>
      </c>
      <c r="I2365">
        <v>0.39</v>
      </c>
      <c r="J2365">
        <v>0.10199999999999999</v>
      </c>
      <c r="K2365" t="s">
        <v>1340</v>
      </c>
      <c r="L2365" s="31">
        <v>2E-12</v>
      </c>
    </row>
    <row r="2366" spans="1:12" x14ac:dyDescent="0.3">
      <c r="A2366" t="s">
        <v>99</v>
      </c>
      <c r="B2366" t="s">
        <v>1345</v>
      </c>
      <c r="C2366">
        <v>34648354</v>
      </c>
      <c r="D2366" t="s">
        <v>1289</v>
      </c>
      <c r="E2366" t="s">
        <v>1290</v>
      </c>
      <c r="F2366" t="s">
        <v>1245</v>
      </c>
      <c r="G2366">
        <v>0.987145412726808</v>
      </c>
      <c r="H2366">
        <v>1</v>
      </c>
      <c r="I2366">
        <v>0.39</v>
      </c>
      <c r="J2366">
        <v>0.11700000000000001</v>
      </c>
      <c r="K2366" t="s">
        <v>1346</v>
      </c>
      <c r="L2366" s="31">
        <v>7.9999999999999998E-16</v>
      </c>
    </row>
    <row r="2367" spans="1:12" x14ac:dyDescent="0.3">
      <c r="A2367" t="s">
        <v>99</v>
      </c>
      <c r="B2367" t="s">
        <v>1347</v>
      </c>
      <c r="C2367">
        <v>34648354</v>
      </c>
      <c r="D2367" t="s">
        <v>1289</v>
      </c>
      <c r="E2367" t="s">
        <v>1290</v>
      </c>
      <c r="F2367" t="s">
        <v>1245</v>
      </c>
      <c r="G2367">
        <v>0.987145412726808</v>
      </c>
      <c r="H2367">
        <v>1</v>
      </c>
      <c r="I2367">
        <v>0.39</v>
      </c>
      <c r="J2367">
        <v>0.15</v>
      </c>
      <c r="K2367" t="s">
        <v>887</v>
      </c>
      <c r="L2367" s="31">
        <v>8.9999999999999998E-26</v>
      </c>
    </row>
    <row r="2368" spans="1:12" x14ac:dyDescent="0.3">
      <c r="A2368" t="s">
        <v>99</v>
      </c>
      <c r="B2368" t="s">
        <v>1348</v>
      </c>
      <c r="C2368">
        <v>34648354</v>
      </c>
      <c r="D2368" t="s">
        <v>1289</v>
      </c>
      <c r="E2368" t="s">
        <v>1290</v>
      </c>
      <c r="F2368" t="s">
        <v>1245</v>
      </c>
      <c r="G2368">
        <v>0.987145412726808</v>
      </c>
      <c r="H2368">
        <v>1</v>
      </c>
      <c r="I2368">
        <v>0.39</v>
      </c>
      <c r="J2368">
        <v>0.122</v>
      </c>
      <c r="K2368" t="s">
        <v>1029</v>
      </c>
      <c r="L2368" s="31">
        <v>4.0000000000000003E-17</v>
      </c>
    </row>
    <row r="2369" spans="1:12" x14ac:dyDescent="0.3">
      <c r="A2369" t="s">
        <v>99</v>
      </c>
      <c r="B2369" t="s">
        <v>1349</v>
      </c>
      <c r="C2369">
        <v>34648354</v>
      </c>
      <c r="D2369" t="s">
        <v>1289</v>
      </c>
      <c r="E2369" t="s">
        <v>1290</v>
      </c>
      <c r="F2369" t="s">
        <v>1245</v>
      </c>
      <c r="G2369">
        <v>0.987145412726808</v>
      </c>
      <c r="H2369">
        <v>1</v>
      </c>
      <c r="I2369">
        <v>0.39</v>
      </c>
      <c r="J2369">
        <v>0.106</v>
      </c>
      <c r="K2369" t="s">
        <v>1220</v>
      </c>
      <c r="L2369" s="31">
        <v>5.9999999999999997E-15</v>
      </c>
    </row>
    <row r="2370" spans="1:12" x14ac:dyDescent="0.3">
      <c r="A2370" t="s">
        <v>99</v>
      </c>
      <c r="B2370" t="s">
        <v>1350</v>
      </c>
      <c r="C2370">
        <v>34648354</v>
      </c>
      <c r="D2370" t="s">
        <v>1289</v>
      </c>
      <c r="E2370" t="s">
        <v>1290</v>
      </c>
      <c r="F2370" t="s">
        <v>1245</v>
      </c>
      <c r="G2370">
        <v>0.987145412726808</v>
      </c>
      <c r="H2370">
        <v>1</v>
      </c>
      <c r="I2370">
        <v>0.39</v>
      </c>
      <c r="J2370">
        <v>9.5000000000000001E-2</v>
      </c>
      <c r="K2370" t="s">
        <v>902</v>
      </c>
      <c r="L2370" s="31">
        <v>2E-12</v>
      </c>
    </row>
    <row r="2371" spans="1:12" x14ac:dyDescent="0.3">
      <c r="A2371" t="s">
        <v>99</v>
      </c>
      <c r="B2371" t="s">
        <v>1351</v>
      </c>
      <c r="C2371">
        <v>34648354</v>
      </c>
      <c r="D2371" t="s">
        <v>1289</v>
      </c>
      <c r="E2371" t="s">
        <v>1290</v>
      </c>
      <c r="F2371" t="s">
        <v>1245</v>
      </c>
      <c r="G2371">
        <v>0.987145412726808</v>
      </c>
      <c r="H2371">
        <v>1</v>
      </c>
      <c r="I2371">
        <v>0.39</v>
      </c>
      <c r="J2371">
        <v>0.156</v>
      </c>
      <c r="K2371" t="s">
        <v>858</v>
      </c>
      <c r="L2371" s="31">
        <v>2.0000000000000001E-27</v>
      </c>
    </row>
    <row r="2372" spans="1:12" x14ac:dyDescent="0.3">
      <c r="A2372" t="s">
        <v>99</v>
      </c>
      <c r="B2372" t="s">
        <v>1352</v>
      </c>
      <c r="C2372">
        <v>34648354</v>
      </c>
      <c r="D2372" t="s">
        <v>1289</v>
      </c>
      <c r="E2372" t="s">
        <v>1290</v>
      </c>
      <c r="F2372" t="s">
        <v>1245</v>
      </c>
      <c r="G2372">
        <v>0.987145412726808</v>
      </c>
      <c r="H2372">
        <v>1</v>
      </c>
      <c r="I2372">
        <v>0.39</v>
      </c>
      <c r="J2372">
        <v>9.9000000000000005E-2</v>
      </c>
      <c r="K2372" t="s">
        <v>1052</v>
      </c>
      <c r="L2372" s="31">
        <v>9.9999999999999998E-13</v>
      </c>
    </row>
    <row r="2373" spans="1:12" x14ac:dyDescent="0.3">
      <c r="A2373" t="s">
        <v>99</v>
      </c>
      <c r="B2373" t="s">
        <v>1065</v>
      </c>
      <c r="C2373">
        <v>34648354</v>
      </c>
      <c r="D2373" t="s">
        <v>1289</v>
      </c>
      <c r="E2373" t="s">
        <v>1290</v>
      </c>
      <c r="F2373" t="s">
        <v>1245</v>
      </c>
      <c r="G2373">
        <v>0.987145412726808</v>
      </c>
      <c r="H2373">
        <v>1</v>
      </c>
      <c r="I2373">
        <v>0.39</v>
      </c>
      <c r="J2373">
        <v>0.122</v>
      </c>
      <c r="K2373" t="s">
        <v>1353</v>
      </c>
      <c r="L2373" s="31">
        <v>4.9999999999999999E-17</v>
      </c>
    </row>
    <row r="2374" spans="1:12" x14ac:dyDescent="0.3">
      <c r="A2374" t="s">
        <v>99</v>
      </c>
      <c r="B2374" t="s">
        <v>1354</v>
      </c>
      <c r="C2374">
        <v>34648354</v>
      </c>
      <c r="D2374" t="s">
        <v>1289</v>
      </c>
      <c r="E2374" t="s">
        <v>1290</v>
      </c>
      <c r="F2374" t="s">
        <v>1245</v>
      </c>
      <c r="G2374">
        <v>0.987145412726808</v>
      </c>
      <c r="H2374">
        <v>1</v>
      </c>
      <c r="I2374">
        <v>0.39</v>
      </c>
      <c r="J2374">
        <v>9.7000000000000003E-2</v>
      </c>
      <c r="K2374" t="s">
        <v>1299</v>
      </c>
      <c r="L2374" s="31">
        <v>2E-12</v>
      </c>
    </row>
    <row r="2375" spans="1:12" x14ac:dyDescent="0.3">
      <c r="A2375" t="s">
        <v>99</v>
      </c>
      <c r="B2375" t="s">
        <v>1355</v>
      </c>
      <c r="C2375">
        <v>34648354</v>
      </c>
      <c r="D2375" t="s">
        <v>1289</v>
      </c>
      <c r="E2375" t="s">
        <v>1290</v>
      </c>
      <c r="F2375" t="s">
        <v>1245</v>
      </c>
      <c r="G2375">
        <v>0.987145412726808</v>
      </c>
      <c r="H2375">
        <v>1</v>
      </c>
      <c r="I2375">
        <v>0.39</v>
      </c>
      <c r="J2375">
        <v>9.7000000000000003E-2</v>
      </c>
      <c r="K2375" t="s">
        <v>1299</v>
      </c>
      <c r="L2375" s="31">
        <v>8.0000000000000002E-13</v>
      </c>
    </row>
    <row r="2376" spans="1:12" x14ac:dyDescent="0.3">
      <c r="A2376" t="s">
        <v>99</v>
      </c>
      <c r="B2376" t="s">
        <v>1356</v>
      </c>
      <c r="C2376">
        <v>34648354</v>
      </c>
      <c r="D2376" t="s">
        <v>1289</v>
      </c>
      <c r="E2376" t="s">
        <v>1290</v>
      </c>
      <c r="F2376" t="s">
        <v>1245</v>
      </c>
      <c r="G2376">
        <v>0.987145412726808</v>
      </c>
      <c r="H2376">
        <v>1</v>
      </c>
      <c r="I2376">
        <v>0.39</v>
      </c>
      <c r="J2376">
        <v>0.125</v>
      </c>
      <c r="K2376" t="s">
        <v>1210</v>
      </c>
      <c r="L2376" s="31">
        <v>1.0000000000000001E-18</v>
      </c>
    </row>
    <row r="2377" spans="1:12" x14ac:dyDescent="0.3">
      <c r="A2377" t="s">
        <v>99</v>
      </c>
      <c r="B2377" t="s">
        <v>1357</v>
      </c>
      <c r="C2377">
        <v>34648354</v>
      </c>
      <c r="D2377" t="s">
        <v>1289</v>
      </c>
      <c r="E2377" t="s">
        <v>1290</v>
      </c>
      <c r="F2377" t="s">
        <v>1245</v>
      </c>
      <c r="G2377">
        <v>0.987145412726808</v>
      </c>
      <c r="H2377">
        <v>1</v>
      </c>
      <c r="I2377">
        <v>0.39</v>
      </c>
      <c r="J2377">
        <v>0.10100000000000001</v>
      </c>
      <c r="K2377" t="s">
        <v>1139</v>
      </c>
      <c r="L2377" s="31">
        <v>2.0000000000000001E-13</v>
      </c>
    </row>
    <row r="2378" spans="1:12" x14ac:dyDescent="0.3">
      <c r="A2378" t="s">
        <v>99</v>
      </c>
      <c r="B2378" t="s">
        <v>1358</v>
      </c>
      <c r="C2378">
        <v>34648354</v>
      </c>
      <c r="D2378" t="s">
        <v>1289</v>
      </c>
      <c r="E2378" t="s">
        <v>1290</v>
      </c>
      <c r="F2378" t="s">
        <v>1245</v>
      </c>
      <c r="G2378">
        <v>0.987145412726808</v>
      </c>
      <c r="H2378">
        <v>1</v>
      </c>
      <c r="I2378">
        <v>0.39</v>
      </c>
      <c r="J2378">
        <v>0.16700000000000001</v>
      </c>
      <c r="K2378" t="s">
        <v>884</v>
      </c>
      <c r="L2378" s="31">
        <v>5.9999999999999996E-31</v>
      </c>
    </row>
    <row r="2379" spans="1:12" x14ac:dyDescent="0.3">
      <c r="A2379" t="s">
        <v>99</v>
      </c>
      <c r="B2379" t="s">
        <v>1359</v>
      </c>
      <c r="C2379">
        <v>34648354</v>
      </c>
      <c r="D2379" t="s">
        <v>1289</v>
      </c>
      <c r="E2379" t="s">
        <v>1290</v>
      </c>
      <c r="F2379" t="s">
        <v>1245</v>
      </c>
      <c r="G2379">
        <v>0.987145412726808</v>
      </c>
      <c r="H2379">
        <v>1</v>
      </c>
      <c r="I2379">
        <v>0.39</v>
      </c>
      <c r="J2379">
        <v>9.2999999999999999E-2</v>
      </c>
      <c r="K2379" t="s">
        <v>1027</v>
      </c>
      <c r="L2379" s="31">
        <v>4.9999999999999997E-12</v>
      </c>
    </row>
    <row r="2380" spans="1:12" x14ac:dyDescent="0.3">
      <c r="A2380" t="s">
        <v>99</v>
      </c>
      <c r="B2380" t="s">
        <v>1360</v>
      </c>
      <c r="C2380">
        <v>34648354</v>
      </c>
      <c r="D2380" t="s">
        <v>1289</v>
      </c>
      <c r="E2380" t="s">
        <v>1290</v>
      </c>
      <c r="F2380" t="s">
        <v>1245</v>
      </c>
      <c r="G2380">
        <v>0.987145412726808</v>
      </c>
      <c r="H2380">
        <v>1</v>
      </c>
      <c r="I2380">
        <v>0.39</v>
      </c>
      <c r="J2380">
        <v>0.13700000000000001</v>
      </c>
      <c r="K2380" t="s">
        <v>894</v>
      </c>
      <c r="L2380" s="31">
        <v>9.9999999999999991E-22</v>
      </c>
    </row>
    <row r="2381" spans="1:12" x14ac:dyDescent="0.3">
      <c r="A2381" t="s">
        <v>99</v>
      </c>
      <c r="B2381" t="s">
        <v>1361</v>
      </c>
      <c r="C2381">
        <v>34648354</v>
      </c>
      <c r="D2381" t="s">
        <v>1289</v>
      </c>
      <c r="E2381" t="s">
        <v>1290</v>
      </c>
      <c r="F2381" t="s">
        <v>1245</v>
      </c>
      <c r="G2381">
        <v>0.987145412726808</v>
      </c>
      <c r="H2381">
        <v>1</v>
      </c>
      <c r="I2381">
        <v>0.39</v>
      </c>
      <c r="J2381">
        <v>0.111</v>
      </c>
      <c r="K2381" t="s">
        <v>1046</v>
      </c>
      <c r="L2381" s="31">
        <v>7.0000000000000001E-15</v>
      </c>
    </row>
    <row r="2382" spans="1:12" x14ac:dyDescent="0.3">
      <c r="A2382" t="s">
        <v>99</v>
      </c>
      <c r="B2382" t="s">
        <v>1362</v>
      </c>
      <c r="C2382">
        <v>34648354</v>
      </c>
      <c r="D2382" t="s">
        <v>1289</v>
      </c>
      <c r="E2382" t="s">
        <v>1290</v>
      </c>
      <c r="F2382" t="s">
        <v>1245</v>
      </c>
      <c r="G2382">
        <v>0.987145412726808</v>
      </c>
      <c r="H2382">
        <v>1</v>
      </c>
      <c r="I2382">
        <v>0.39</v>
      </c>
      <c r="J2382">
        <v>0.112</v>
      </c>
      <c r="K2382" t="s">
        <v>1265</v>
      </c>
      <c r="L2382" s="31">
        <v>2E-16</v>
      </c>
    </row>
    <row r="2383" spans="1:12" x14ac:dyDescent="0.3">
      <c r="A2383" t="s">
        <v>99</v>
      </c>
      <c r="B2383" t="s">
        <v>1363</v>
      </c>
      <c r="C2383">
        <v>34648354</v>
      </c>
      <c r="D2383" t="s">
        <v>1289</v>
      </c>
      <c r="E2383" t="s">
        <v>1290</v>
      </c>
      <c r="F2383" t="s">
        <v>1245</v>
      </c>
      <c r="G2383">
        <v>0.987145412726808</v>
      </c>
      <c r="H2383">
        <v>1</v>
      </c>
      <c r="I2383">
        <v>0.39</v>
      </c>
      <c r="J2383">
        <v>0.13900000000000001</v>
      </c>
      <c r="K2383" t="s">
        <v>861</v>
      </c>
      <c r="L2383" s="31">
        <v>2.9999999999999999E-22</v>
      </c>
    </row>
    <row r="2384" spans="1:12" x14ac:dyDescent="0.3">
      <c r="A2384" t="s">
        <v>99</v>
      </c>
      <c r="B2384" t="s">
        <v>1364</v>
      </c>
      <c r="C2384">
        <v>34648354</v>
      </c>
      <c r="D2384" t="s">
        <v>1289</v>
      </c>
      <c r="E2384" t="s">
        <v>1290</v>
      </c>
      <c r="F2384" t="s">
        <v>1245</v>
      </c>
      <c r="G2384">
        <v>0.987145412726808</v>
      </c>
      <c r="H2384">
        <v>1</v>
      </c>
      <c r="I2384">
        <v>0.39</v>
      </c>
      <c r="J2384">
        <v>0.10299999999999999</v>
      </c>
      <c r="K2384" t="s">
        <v>1135</v>
      </c>
      <c r="L2384" s="31">
        <v>2E-12</v>
      </c>
    </row>
    <row r="2385" spans="1:12" x14ac:dyDescent="0.3">
      <c r="A2385" t="s">
        <v>99</v>
      </c>
      <c r="B2385" t="s">
        <v>1365</v>
      </c>
      <c r="C2385">
        <v>34648354</v>
      </c>
      <c r="D2385" t="s">
        <v>1289</v>
      </c>
      <c r="E2385" t="s">
        <v>1290</v>
      </c>
      <c r="F2385" t="s">
        <v>1245</v>
      </c>
      <c r="G2385">
        <v>0.987145412726808</v>
      </c>
      <c r="H2385">
        <v>1</v>
      </c>
      <c r="I2385">
        <v>0.39</v>
      </c>
      <c r="J2385">
        <v>0.123</v>
      </c>
      <c r="K2385" t="s">
        <v>1044</v>
      </c>
      <c r="L2385" s="31">
        <v>4.0000000000000003E-18</v>
      </c>
    </row>
    <row r="2386" spans="1:12" x14ac:dyDescent="0.3">
      <c r="A2386" t="s">
        <v>99</v>
      </c>
      <c r="B2386" t="s">
        <v>1366</v>
      </c>
      <c r="C2386">
        <v>34648354</v>
      </c>
      <c r="D2386" t="s">
        <v>1289</v>
      </c>
      <c r="E2386" t="s">
        <v>1290</v>
      </c>
      <c r="F2386" t="s">
        <v>1245</v>
      </c>
      <c r="G2386">
        <v>0.987145412726808</v>
      </c>
      <c r="H2386">
        <v>1</v>
      </c>
      <c r="I2386">
        <v>0.39</v>
      </c>
      <c r="J2386">
        <v>0.17599999999999999</v>
      </c>
      <c r="K2386" t="s">
        <v>1327</v>
      </c>
      <c r="L2386" s="31">
        <v>8.0000000000000001E-35</v>
      </c>
    </row>
    <row r="2387" spans="1:12" x14ac:dyDescent="0.3">
      <c r="A2387" t="s">
        <v>99</v>
      </c>
      <c r="B2387" t="s">
        <v>1367</v>
      </c>
      <c r="C2387">
        <v>34648354</v>
      </c>
      <c r="D2387" t="s">
        <v>1289</v>
      </c>
      <c r="E2387" t="s">
        <v>1290</v>
      </c>
      <c r="F2387" t="s">
        <v>1245</v>
      </c>
      <c r="G2387">
        <v>0.987145412726808</v>
      </c>
      <c r="H2387">
        <v>1</v>
      </c>
      <c r="I2387">
        <v>0.39</v>
      </c>
      <c r="J2387">
        <v>0.13</v>
      </c>
      <c r="K2387" t="s">
        <v>900</v>
      </c>
      <c r="L2387" s="31">
        <v>2.9999999999999999E-19</v>
      </c>
    </row>
    <row r="2388" spans="1:12" x14ac:dyDescent="0.3">
      <c r="A2388" t="s">
        <v>99</v>
      </c>
      <c r="B2388" t="s">
        <v>1368</v>
      </c>
      <c r="C2388">
        <v>34648354</v>
      </c>
      <c r="D2388" t="s">
        <v>1289</v>
      </c>
      <c r="E2388" t="s">
        <v>1290</v>
      </c>
      <c r="F2388" t="s">
        <v>1245</v>
      </c>
      <c r="G2388">
        <v>0.987145412726808</v>
      </c>
      <c r="H2388">
        <v>1</v>
      </c>
      <c r="I2388">
        <v>0.39</v>
      </c>
      <c r="J2388">
        <v>0.13500000000000001</v>
      </c>
      <c r="K2388" t="s">
        <v>894</v>
      </c>
      <c r="L2388" s="31">
        <v>7.9999999999999993E-21</v>
      </c>
    </row>
    <row r="2389" spans="1:12" x14ac:dyDescent="0.3">
      <c r="A2389" t="s">
        <v>99</v>
      </c>
      <c r="B2389" t="s">
        <v>1369</v>
      </c>
      <c r="C2389">
        <v>34648354</v>
      </c>
      <c r="D2389" t="s">
        <v>1289</v>
      </c>
      <c r="E2389" t="s">
        <v>1290</v>
      </c>
      <c r="F2389" t="s">
        <v>1245</v>
      </c>
      <c r="G2389">
        <v>0.987145412726808</v>
      </c>
      <c r="H2389">
        <v>1</v>
      </c>
      <c r="I2389">
        <v>0.39</v>
      </c>
      <c r="J2389">
        <v>0.106</v>
      </c>
      <c r="K2389" t="s">
        <v>1220</v>
      </c>
      <c r="L2389" s="31">
        <v>2.0000000000000001E-13</v>
      </c>
    </row>
    <row r="2390" spans="1:12" x14ac:dyDescent="0.3">
      <c r="A2390" t="s">
        <v>99</v>
      </c>
      <c r="B2390" t="s">
        <v>1370</v>
      </c>
      <c r="C2390">
        <v>34648354</v>
      </c>
      <c r="D2390" t="s">
        <v>1289</v>
      </c>
      <c r="E2390" t="s">
        <v>1290</v>
      </c>
      <c r="F2390" t="s">
        <v>1245</v>
      </c>
      <c r="G2390">
        <v>0.987145412726808</v>
      </c>
      <c r="H2390">
        <v>1</v>
      </c>
      <c r="I2390">
        <v>0.39</v>
      </c>
      <c r="J2390">
        <v>0.156</v>
      </c>
      <c r="K2390" t="s">
        <v>858</v>
      </c>
      <c r="L2390" s="31">
        <v>3.0000000000000001E-27</v>
      </c>
    </row>
    <row r="2391" spans="1:12" x14ac:dyDescent="0.3">
      <c r="A2391" t="s">
        <v>99</v>
      </c>
      <c r="B2391" t="s">
        <v>1371</v>
      </c>
      <c r="C2391">
        <v>34648354</v>
      </c>
      <c r="D2391" t="s">
        <v>1289</v>
      </c>
      <c r="E2391" t="s">
        <v>1290</v>
      </c>
      <c r="F2391" t="s">
        <v>1245</v>
      </c>
      <c r="G2391">
        <v>0.987145412726808</v>
      </c>
      <c r="H2391">
        <v>1</v>
      </c>
      <c r="I2391">
        <v>0.39</v>
      </c>
      <c r="J2391">
        <v>0.10100000000000001</v>
      </c>
      <c r="K2391" t="s">
        <v>1139</v>
      </c>
      <c r="L2391" s="31">
        <v>2.9999999999999998E-13</v>
      </c>
    </row>
    <row r="2392" spans="1:12" x14ac:dyDescent="0.3">
      <c r="A2392" t="s">
        <v>99</v>
      </c>
      <c r="B2392" t="s">
        <v>1372</v>
      </c>
      <c r="C2392">
        <v>34648354</v>
      </c>
      <c r="D2392" t="s">
        <v>1289</v>
      </c>
      <c r="E2392" t="s">
        <v>1290</v>
      </c>
      <c r="F2392" t="s">
        <v>1245</v>
      </c>
      <c r="G2392">
        <v>0.987145412726808</v>
      </c>
      <c r="H2392">
        <v>1</v>
      </c>
      <c r="I2392">
        <v>0.39</v>
      </c>
      <c r="J2392">
        <v>0.108</v>
      </c>
      <c r="K2392" t="s">
        <v>854</v>
      </c>
      <c r="L2392" s="31">
        <v>5.0000000000000002E-14</v>
      </c>
    </row>
    <row r="2393" spans="1:12" x14ac:dyDescent="0.3">
      <c r="A2393" t="s">
        <v>99</v>
      </c>
      <c r="B2393" t="s">
        <v>1373</v>
      </c>
      <c r="C2393">
        <v>34648354</v>
      </c>
      <c r="D2393" t="s">
        <v>1289</v>
      </c>
      <c r="E2393" t="s">
        <v>1290</v>
      </c>
      <c r="F2393" t="s">
        <v>1245</v>
      </c>
      <c r="G2393">
        <v>0.987145412726808</v>
      </c>
      <c r="H2393">
        <v>1</v>
      </c>
      <c r="I2393">
        <v>0.39</v>
      </c>
      <c r="J2393">
        <v>0.22500000000000001</v>
      </c>
      <c r="K2393" t="s">
        <v>1021</v>
      </c>
      <c r="L2393" s="31">
        <v>5E-56</v>
      </c>
    </row>
    <row r="2394" spans="1:12" x14ac:dyDescent="0.3">
      <c r="A2394" t="s">
        <v>99</v>
      </c>
      <c r="B2394" t="s">
        <v>770</v>
      </c>
      <c r="C2394">
        <v>34648354</v>
      </c>
      <c r="D2394" t="s">
        <v>1289</v>
      </c>
      <c r="E2394" t="s">
        <v>1290</v>
      </c>
      <c r="F2394" t="s">
        <v>1245</v>
      </c>
      <c r="G2394">
        <v>0.987145412726808</v>
      </c>
      <c r="H2394">
        <v>1</v>
      </c>
      <c r="I2394">
        <v>0.39</v>
      </c>
      <c r="J2394">
        <v>0.106</v>
      </c>
      <c r="K2394" t="s">
        <v>1220</v>
      </c>
      <c r="L2394" s="31">
        <v>1E-13</v>
      </c>
    </row>
    <row r="2395" spans="1:12" x14ac:dyDescent="0.3">
      <c r="A2395" t="s">
        <v>99</v>
      </c>
      <c r="B2395" t="s">
        <v>1374</v>
      </c>
      <c r="C2395">
        <v>34648354</v>
      </c>
      <c r="D2395" t="s">
        <v>1289</v>
      </c>
      <c r="E2395" t="s">
        <v>1290</v>
      </c>
      <c r="F2395" t="s">
        <v>1245</v>
      </c>
      <c r="G2395">
        <v>0.987145412726808</v>
      </c>
      <c r="H2395">
        <v>1</v>
      </c>
      <c r="I2395">
        <v>0.39</v>
      </c>
      <c r="J2395">
        <v>0.112</v>
      </c>
      <c r="K2395" t="s">
        <v>1265</v>
      </c>
      <c r="L2395" s="31">
        <v>5E-15</v>
      </c>
    </row>
    <row r="2396" spans="1:12" x14ac:dyDescent="0.3">
      <c r="A2396" t="s">
        <v>99</v>
      </c>
      <c r="B2396" t="s">
        <v>1375</v>
      </c>
      <c r="C2396">
        <v>34648354</v>
      </c>
      <c r="D2396" t="s">
        <v>1289</v>
      </c>
      <c r="E2396" t="s">
        <v>1290</v>
      </c>
      <c r="F2396" t="s">
        <v>1245</v>
      </c>
      <c r="G2396">
        <v>0.987145412726808</v>
      </c>
      <c r="H2396">
        <v>1</v>
      </c>
      <c r="I2396">
        <v>0.39</v>
      </c>
      <c r="J2396">
        <v>0.11899999999999999</v>
      </c>
      <c r="K2396" t="s">
        <v>1105</v>
      </c>
      <c r="L2396" s="31">
        <v>4.9999999999999999E-17</v>
      </c>
    </row>
    <row r="2397" spans="1:12" x14ac:dyDescent="0.3">
      <c r="A2397" t="s">
        <v>99</v>
      </c>
      <c r="B2397" t="s">
        <v>1376</v>
      </c>
      <c r="C2397">
        <v>34648354</v>
      </c>
      <c r="D2397" t="s">
        <v>1289</v>
      </c>
      <c r="E2397" t="s">
        <v>1290</v>
      </c>
      <c r="F2397" t="s">
        <v>1245</v>
      </c>
      <c r="G2397">
        <v>0.987145412726808</v>
      </c>
      <c r="H2397">
        <v>1</v>
      </c>
      <c r="I2397">
        <v>0.39</v>
      </c>
      <c r="J2397">
        <v>0.156</v>
      </c>
      <c r="K2397" t="s">
        <v>858</v>
      </c>
      <c r="L2397" s="31">
        <v>5.0000000000000002E-27</v>
      </c>
    </row>
    <row r="2398" spans="1:12" x14ac:dyDescent="0.3">
      <c r="A2398" t="s">
        <v>99</v>
      </c>
      <c r="B2398" t="s">
        <v>1377</v>
      </c>
      <c r="C2398">
        <v>34648354</v>
      </c>
      <c r="D2398" t="s">
        <v>1289</v>
      </c>
      <c r="E2398" t="s">
        <v>1290</v>
      </c>
      <c r="F2398" t="s">
        <v>1245</v>
      </c>
      <c r="G2398">
        <v>0.987145412726808</v>
      </c>
      <c r="H2398">
        <v>1</v>
      </c>
      <c r="I2398">
        <v>0.39</v>
      </c>
      <c r="J2398">
        <v>0.17100000000000001</v>
      </c>
      <c r="K2398" t="s">
        <v>872</v>
      </c>
      <c r="L2398" s="31">
        <v>2.0000000000000001E-32</v>
      </c>
    </row>
    <row r="2399" spans="1:12" x14ac:dyDescent="0.3">
      <c r="A2399" t="s">
        <v>99</v>
      </c>
      <c r="B2399" t="s">
        <v>1378</v>
      </c>
      <c r="C2399">
        <v>34648354</v>
      </c>
      <c r="D2399" t="s">
        <v>1289</v>
      </c>
      <c r="E2399" t="s">
        <v>1290</v>
      </c>
      <c r="F2399" t="s">
        <v>1245</v>
      </c>
      <c r="G2399">
        <v>0.987145412726808</v>
      </c>
      <c r="H2399">
        <v>1</v>
      </c>
      <c r="I2399">
        <v>0.39</v>
      </c>
      <c r="J2399">
        <v>0.113</v>
      </c>
      <c r="K2399" t="s">
        <v>1226</v>
      </c>
      <c r="L2399" s="31">
        <v>3.9999999999999999E-16</v>
      </c>
    </row>
    <row r="2400" spans="1:12" x14ac:dyDescent="0.3">
      <c r="A2400" t="s">
        <v>99</v>
      </c>
      <c r="B2400" t="s">
        <v>1379</v>
      </c>
      <c r="C2400">
        <v>34648354</v>
      </c>
      <c r="D2400" t="s">
        <v>1289</v>
      </c>
      <c r="E2400" t="s">
        <v>1290</v>
      </c>
      <c r="F2400" t="s">
        <v>1245</v>
      </c>
      <c r="G2400">
        <v>0.987145412726808</v>
      </c>
      <c r="H2400">
        <v>1</v>
      </c>
      <c r="I2400">
        <v>0.39</v>
      </c>
      <c r="J2400">
        <v>9.7000000000000003E-2</v>
      </c>
      <c r="K2400" t="s">
        <v>1299</v>
      </c>
      <c r="L2400" s="31">
        <v>3.0000000000000001E-12</v>
      </c>
    </row>
    <row r="2401" spans="1:12" x14ac:dyDescent="0.3">
      <c r="A2401" t="s">
        <v>99</v>
      </c>
      <c r="B2401" t="s">
        <v>1380</v>
      </c>
      <c r="C2401">
        <v>34648354</v>
      </c>
      <c r="D2401" t="s">
        <v>1289</v>
      </c>
      <c r="E2401" t="s">
        <v>1290</v>
      </c>
      <c r="F2401" t="s">
        <v>1245</v>
      </c>
      <c r="G2401">
        <v>0.987145412726808</v>
      </c>
      <c r="H2401">
        <v>1</v>
      </c>
      <c r="I2401">
        <v>0.39</v>
      </c>
      <c r="J2401">
        <v>0.11799999999999999</v>
      </c>
      <c r="K2401" t="s">
        <v>1381</v>
      </c>
      <c r="L2401" s="31">
        <v>2.9999999999999999E-16</v>
      </c>
    </row>
    <row r="2402" spans="1:12" x14ac:dyDescent="0.3">
      <c r="A2402" t="s">
        <v>99</v>
      </c>
      <c r="B2402" t="s">
        <v>1382</v>
      </c>
      <c r="C2402">
        <v>34648354</v>
      </c>
      <c r="D2402" t="s">
        <v>1289</v>
      </c>
      <c r="E2402" t="s">
        <v>1290</v>
      </c>
      <c r="F2402" t="s">
        <v>1245</v>
      </c>
      <c r="G2402">
        <v>0.987145412726808</v>
      </c>
      <c r="H2402">
        <v>1</v>
      </c>
      <c r="I2402">
        <v>0.39</v>
      </c>
      <c r="J2402">
        <v>0.122</v>
      </c>
      <c r="K2402" t="s">
        <v>1029</v>
      </c>
      <c r="L2402" s="31">
        <v>2.0000000000000001E-17</v>
      </c>
    </row>
    <row r="2403" spans="1:12" x14ac:dyDescent="0.3">
      <c r="A2403" t="s">
        <v>99</v>
      </c>
      <c r="B2403" t="s">
        <v>1383</v>
      </c>
      <c r="C2403">
        <v>34648354</v>
      </c>
      <c r="D2403" t="s">
        <v>1289</v>
      </c>
      <c r="E2403" t="s">
        <v>1290</v>
      </c>
      <c r="F2403" t="s">
        <v>1245</v>
      </c>
      <c r="G2403">
        <v>0.987145412726808</v>
      </c>
      <c r="H2403">
        <v>1</v>
      </c>
      <c r="I2403">
        <v>0.39</v>
      </c>
      <c r="J2403">
        <v>0.14599999999999999</v>
      </c>
      <c r="K2403" t="s">
        <v>887</v>
      </c>
      <c r="L2403" s="31">
        <v>6.9999999999999993E-24</v>
      </c>
    </row>
    <row r="2404" spans="1:12" x14ac:dyDescent="0.3">
      <c r="A2404" t="s">
        <v>99</v>
      </c>
      <c r="B2404" t="s">
        <v>1384</v>
      </c>
      <c r="C2404">
        <v>34648354</v>
      </c>
      <c r="D2404" t="s">
        <v>1289</v>
      </c>
      <c r="E2404" t="s">
        <v>1290</v>
      </c>
      <c r="F2404" t="s">
        <v>1245</v>
      </c>
      <c r="G2404">
        <v>0.987145412726808</v>
      </c>
      <c r="H2404">
        <v>1</v>
      </c>
      <c r="I2404">
        <v>0.39</v>
      </c>
      <c r="J2404">
        <v>0.13500000000000001</v>
      </c>
      <c r="K2404" t="s">
        <v>894</v>
      </c>
      <c r="L2404" s="31">
        <v>5.0000000000000002E-23</v>
      </c>
    </row>
    <row r="2405" spans="1:12" x14ac:dyDescent="0.3">
      <c r="A2405" t="s">
        <v>99</v>
      </c>
      <c r="B2405" t="s">
        <v>1385</v>
      </c>
      <c r="C2405">
        <v>34648354</v>
      </c>
      <c r="D2405" t="s">
        <v>1289</v>
      </c>
      <c r="E2405" t="s">
        <v>1290</v>
      </c>
      <c r="F2405" t="s">
        <v>1245</v>
      </c>
      <c r="G2405">
        <v>0.987145412726808</v>
      </c>
      <c r="H2405">
        <v>1</v>
      </c>
      <c r="I2405">
        <v>0.39</v>
      </c>
      <c r="J2405">
        <v>0.11</v>
      </c>
      <c r="K2405" t="s">
        <v>865</v>
      </c>
      <c r="L2405" s="31">
        <v>5.9999999999999997E-15</v>
      </c>
    </row>
    <row r="2406" spans="1:12" x14ac:dyDescent="0.3">
      <c r="A2406" t="s">
        <v>99</v>
      </c>
      <c r="B2406" t="s">
        <v>1386</v>
      </c>
      <c r="C2406">
        <v>34648354</v>
      </c>
      <c r="D2406" t="s">
        <v>1289</v>
      </c>
      <c r="E2406" t="s">
        <v>1290</v>
      </c>
      <c r="F2406" t="s">
        <v>1245</v>
      </c>
      <c r="G2406">
        <v>0.987145412726808</v>
      </c>
      <c r="H2406">
        <v>1</v>
      </c>
      <c r="I2406">
        <v>0.39</v>
      </c>
      <c r="J2406">
        <v>0.13700000000000001</v>
      </c>
      <c r="K2406" t="s">
        <v>894</v>
      </c>
      <c r="L2406" s="31">
        <v>8.0000000000000004E-22</v>
      </c>
    </row>
    <row r="2407" spans="1:12" x14ac:dyDescent="0.3">
      <c r="A2407" t="s">
        <v>99</v>
      </c>
      <c r="B2407" t="s">
        <v>1387</v>
      </c>
      <c r="C2407">
        <v>34648354</v>
      </c>
      <c r="D2407" t="s">
        <v>1289</v>
      </c>
      <c r="E2407" t="s">
        <v>1290</v>
      </c>
      <c r="F2407" t="s">
        <v>1245</v>
      </c>
      <c r="G2407">
        <v>0.987145412726808</v>
      </c>
      <c r="H2407">
        <v>1</v>
      </c>
      <c r="I2407">
        <v>0.39</v>
      </c>
      <c r="J2407">
        <v>9.7000000000000003E-2</v>
      </c>
      <c r="K2407" t="s">
        <v>1299</v>
      </c>
      <c r="L2407" s="31">
        <v>2E-12</v>
      </c>
    </row>
    <row r="2408" spans="1:12" x14ac:dyDescent="0.3">
      <c r="A2408" t="s">
        <v>99</v>
      </c>
      <c r="B2408" t="s">
        <v>1388</v>
      </c>
      <c r="C2408">
        <v>34648354</v>
      </c>
      <c r="D2408" t="s">
        <v>1289</v>
      </c>
      <c r="E2408" t="s">
        <v>1290</v>
      </c>
      <c r="F2408" t="s">
        <v>1245</v>
      </c>
      <c r="G2408">
        <v>0.987145412726808</v>
      </c>
      <c r="H2408">
        <v>1</v>
      </c>
      <c r="I2408">
        <v>0.39</v>
      </c>
      <c r="J2408">
        <v>0.18099999999999999</v>
      </c>
      <c r="K2408" t="s">
        <v>869</v>
      </c>
      <c r="L2408" s="31">
        <v>9.0000000000000002E-38</v>
      </c>
    </row>
    <row r="2409" spans="1:12" x14ac:dyDescent="0.3">
      <c r="A2409" t="s">
        <v>99</v>
      </c>
      <c r="B2409" t="s">
        <v>1278</v>
      </c>
      <c r="C2409">
        <v>32321835</v>
      </c>
      <c r="D2409" t="s">
        <v>1389</v>
      </c>
      <c r="E2409" t="s">
        <v>1390</v>
      </c>
      <c r="F2409" t="s">
        <v>1245</v>
      </c>
      <c r="G2409">
        <v>0.987145412726808</v>
      </c>
      <c r="H2409">
        <v>1</v>
      </c>
      <c r="I2409" t="s">
        <v>463</v>
      </c>
      <c r="J2409">
        <v>4253</v>
      </c>
      <c r="K2409" t="s">
        <v>159</v>
      </c>
      <c r="L2409" s="31">
        <v>6.9999999999999999E-41</v>
      </c>
    </row>
    <row r="2410" spans="1:12" x14ac:dyDescent="0.3">
      <c r="A2410" t="s">
        <v>99</v>
      </c>
      <c r="B2410" t="s">
        <v>1391</v>
      </c>
      <c r="C2410">
        <v>35870639</v>
      </c>
      <c r="D2410" t="s">
        <v>1389</v>
      </c>
      <c r="E2410" t="s">
        <v>1390</v>
      </c>
      <c r="F2410" t="s">
        <v>1245</v>
      </c>
      <c r="G2410">
        <v>0.987145412726808</v>
      </c>
      <c r="H2410">
        <v>1</v>
      </c>
      <c r="I2410">
        <v>0.65</v>
      </c>
      <c r="J2410">
        <v>0.88</v>
      </c>
      <c r="K2410" t="s">
        <v>1392</v>
      </c>
      <c r="L2410" s="31">
        <v>5E-56</v>
      </c>
    </row>
    <row r="2411" spans="1:12" x14ac:dyDescent="0.3">
      <c r="A2411" t="s">
        <v>99</v>
      </c>
      <c r="B2411" t="s">
        <v>1393</v>
      </c>
      <c r="C2411">
        <v>35870639</v>
      </c>
      <c r="D2411" t="s">
        <v>1389</v>
      </c>
      <c r="E2411" t="s">
        <v>1390</v>
      </c>
      <c r="F2411" t="s">
        <v>1245</v>
      </c>
      <c r="G2411">
        <v>0.987145412726808</v>
      </c>
      <c r="H2411">
        <v>1</v>
      </c>
      <c r="I2411">
        <v>0.65</v>
      </c>
      <c r="J2411">
        <v>0.89</v>
      </c>
      <c r="K2411" t="s">
        <v>1394</v>
      </c>
      <c r="L2411" s="31">
        <v>3.9999999999999998E-57</v>
      </c>
    </row>
    <row r="2412" spans="1:12" x14ac:dyDescent="0.3">
      <c r="A2412" t="s">
        <v>99</v>
      </c>
      <c r="B2412" t="s">
        <v>1395</v>
      </c>
      <c r="C2412">
        <v>35078996</v>
      </c>
      <c r="D2412" t="s">
        <v>99</v>
      </c>
      <c r="E2412" t="s">
        <v>1396</v>
      </c>
      <c r="F2412" t="s">
        <v>1397</v>
      </c>
      <c r="G2412">
        <v>1</v>
      </c>
      <c r="H2412">
        <v>1</v>
      </c>
      <c r="I2412">
        <v>0.39539999999999997</v>
      </c>
      <c r="J2412">
        <v>0.15603600000000001</v>
      </c>
      <c r="K2412" t="s">
        <v>1398</v>
      </c>
      <c r="L2412" s="31">
        <v>3.9999999999999999E-19</v>
      </c>
    </row>
    <row r="2413" spans="1:12" x14ac:dyDescent="0.3">
      <c r="A2413" t="s">
        <v>99</v>
      </c>
      <c r="B2413" t="s">
        <v>1399</v>
      </c>
      <c r="C2413">
        <v>35078996</v>
      </c>
      <c r="D2413" t="s">
        <v>99</v>
      </c>
      <c r="E2413" t="s">
        <v>1396</v>
      </c>
      <c r="F2413" t="s">
        <v>1397</v>
      </c>
      <c r="G2413">
        <v>1</v>
      </c>
      <c r="H2413">
        <v>1</v>
      </c>
      <c r="I2413">
        <v>0.39539999999999997</v>
      </c>
      <c r="J2413">
        <v>0.133525</v>
      </c>
      <c r="K2413" t="s">
        <v>1129</v>
      </c>
      <c r="L2413" s="31">
        <v>3.0000000000000001E-12</v>
      </c>
    </row>
    <row r="2414" spans="1:12" x14ac:dyDescent="0.3">
      <c r="A2414" t="s">
        <v>99</v>
      </c>
      <c r="B2414" t="s">
        <v>1400</v>
      </c>
      <c r="C2414">
        <v>35078996</v>
      </c>
      <c r="D2414" t="s">
        <v>99</v>
      </c>
      <c r="E2414" t="s">
        <v>1396</v>
      </c>
      <c r="F2414" t="s">
        <v>1397</v>
      </c>
      <c r="G2414">
        <v>1</v>
      </c>
      <c r="H2414">
        <v>1</v>
      </c>
      <c r="I2414">
        <v>0.39539999999999997</v>
      </c>
      <c r="J2414">
        <v>0.16913400000000001</v>
      </c>
      <c r="K2414" t="s">
        <v>1401</v>
      </c>
      <c r="L2414" s="31">
        <v>1.9999999999999999E-20</v>
      </c>
    </row>
    <row r="2415" spans="1:12" x14ac:dyDescent="0.3">
      <c r="A2415" t="s">
        <v>99</v>
      </c>
      <c r="B2415" t="s">
        <v>1402</v>
      </c>
      <c r="C2415">
        <v>35078996</v>
      </c>
      <c r="D2415" t="s">
        <v>99</v>
      </c>
      <c r="E2415" t="s">
        <v>1396</v>
      </c>
      <c r="F2415" t="s">
        <v>1397</v>
      </c>
      <c r="G2415">
        <v>1</v>
      </c>
      <c r="H2415">
        <v>1</v>
      </c>
      <c r="I2415">
        <v>0.39539999999999997</v>
      </c>
      <c r="J2415">
        <v>0.159745</v>
      </c>
      <c r="K2415" t="s">
        <v>1403</v>
      </c>
      <c r="L2415" s="31">
        <v>7.0000000000000003E-19</v>
      </c>
    </row>
    <row r="2416" spans="1:12" x14ac:dyDescent="0.3">
      <c r="A2416" t="s">
        <v>99</v>
      </c>
      <c r="B2416" t="s">
        <v>1404</v>
      </c>
      <c r="C2416">
        <v>35078996</v>
      </c>
      <c r="D2416" t="s">
        <v>99</v>
      </c>
      <c r="E2416" t="s">
        <v>1396</v>
      </c>
      <c r="F2416" t="s">
        <v>1397</v>
      </c>
      <c r="G2416">
        <v>1</v>
      </c>
      <c r="H2416">
        <v>1</v>
      </c>
      <c r="I2416">
        <v>0.39539999999999997</v>
      </c>
      <c r="J2416">
        <v>0.158579</v>
      </c>
      <c r="K2416" t="s">
        <v>1398</v>
      </c>
      <c r="L2416" s="31">
        <v>8.0000000000000006E-18</v>
      </c>
    </row>
    <row r="2417" spans="1:12" x14ac:dyDescent="0.3">
      <c r="A2417" t="s">
        <v>99</v>
      </c>
      <c r="B2417" t="s">
        <v>1405</v>
      </c>
      <c r="C2417">
        <v>35078996</v>
      </c>
      <c r="D2417" t="s">
        <v>99</v>
      </c>
      <c r="E2417" t="s">
        <v>1396</v>
      </c>
      <c r="F2417" t="s">
        <v>1397</v>
      </c>
      <c r="G2417">
        <v>1</v>
      </c>
      <c r="H2417">
        <v>1</v>
      </c>
      <c r="I2417">
        <v>0.39539999999999997</v>
      </c>
      <c r="J2417">
        <v>0.169379</v>
      </c>
      <c r="K2417" t="s">
        <v>1406</v>
      </c>
      <c r="L2417" s="31">
        <v>2.0000000000000001E-18</v>
      </c>
    </row>
    <row r="2418" spans="1:12" x14ac:dyDescent="0.3">
      <c r="A2418" t="s">
        <v>99</v>
      </c>
      <c r="B2418" t="s">
        <v>1407</v>
      </c>
      <c r="C2418">
        <v>35078996</v>
      </c>
      <c r="D2418" t="s">
        <v>99</v>
      </c>
      <c r="E2418" t="s">
        <v>1396</v>
      </c>
      <c r="F2418" t="s">
        <v>1397</v>
      </c>
      <c r="G2418">
        <v>1</v>
      </c>
      <c r="H2418">
        <v>1</v>
      </c>
      <c r="I2418">
        <v>0.39539999999999997</v>
      </c>
      <c r="J2418">
        <v>0.13769000000000001</v>
      </c>
      <c r="K2418" t="s">
        <v>1408</v>
      </c>
      <c r="L2418" s="31">
        <v>7.0000000000000001E-15</v>
      </c>
    </row>
    <row r="2419" spans="1:12" x14ac:dyDescent="0.3">
      <c r="A2419" t="s">
        <v>99</v>
      </c>
      <c r="B2419" t="s">
        <v>1409</v>
      </c>
      <c r="C2419">
        <v>35078996</v>
      </c>
      <c r="D2419" t="s">
        <v>99</v>
      </c>
      <c r="E2419" t="s">
        <v>1396</v>
      </c>
      <c r="F2419" t="s">
        <v>1397</v>
      </c>
      <c r="G2419">
        <v>1</v>
      </c>
      <c r="H2419">
        <v>1</v>
      </c>
      <c r="I2419">
        <v>0.39539999999999997</v>
      </c>
      <c r="J2419">
        <v>0.120349</v>
      </c>
      <c r="K2419" t="s">
        <v>1410</v>
      </c>
      <c r="L2419" s="31">
        <v>3.9999999999999999E-12</v>
      </c>
    </row>
    <row r="2420" spans="1:12" x14ac:dyDescent="0.3">
      <c r="A2420" t="s">
        <v>99</v>
      </c>
      <c r="B2420" t="s">
        <v>1411</v>
      </c>
      <c r="C2420">
        <v>35078996</v>
      </c>
      <c r="D2420" t="s">
        <v>99</v>
      </c>
      <c r="E2420" t="s">
        <v>1396</v>
      </c>
      <c r="F2420" t="s">
        <v>1397</v>
      </c>
      <c r="G2420">
        <v>1</v>
      </c>
      <c r="H2420">
        <v>1</v>
      </c>
      <c r="I2420">
        <v>0.39539999999999997</v>
      </c>
      <c r="J2420">
        <v>0.176014</v>
      </c>
      <c r="K2420" t="s">
        <v>976</v>
      </c>
      <c r="L2420" s="31">
        <v>4.9999999999999997E-21</v>
      </c>
    </row>
    <row r="2421" spans="1:12" x14ac:dyDescent="0.3">
      <c r="A2421" t="s">
        <v>99</v>
      </c>
      <c r="B2421" t="s">
        <v>1412</v>
      </c>
      <c r="C2421">
        <v>35078996</v>
      </c>
      <c r="D2421" t="s">
        <v>99</v>
      </c>
      <c r="E2421" t="s">
        <v>1396</v>
      </c>
      <c r="F2421" t="s">
        <v>1397</v>
      </c>
      <c r="G2421">
        <v>1</v>
      </c>
      <c r="H2421">
        <v>1</v>
      </c>
      <c r="I2421">
        <v>0.39539999999999997</v>
      </c>
      <c r="J2421">
        <v>0.14621600000000001</v>
      </c>
      <c r="K2421" t="s">
        <v>1127</v>
      </c>
      <c r="L2421" s="31">
        <v>9.0000000000000003E-16</v>
      </c>
    </row>
    <row r="2422" spans="1:12" x14ac:dyDescent="0.3">
      <c r="A2422" t="s">
        <v>99</v>
      </c>
      <c r="B2422" t="s">
        <v>1413</v>
      </c>
      <c r="C2422">
        <v>35078996</v>
      </c>
      <c r="D2422" t="s">
        <v>99</v>
      </c>
      <c r="E2422" t="s">
        <v>1396</v>
      </c>
      <c r="F2422" t="s">
        <v>1397</v>
      </c>
      <c r="G2422">
        <v>1</v>
      </c>
      <c r="H2422">
        <v>1</v>
      </c>
      <c r="I2422">
        <v>0.39539999999999997</v>
      </c>
      <c r="J2422">
        <v>0.12642600000000001</v>
      </c>
      <c r="K2422" t="s">
        <v>1414</v>
      </c>
      <c r="L2422" s="31">
        <v>1E-13</v>
      </c>
    </row>
    <row r="2423" spans="1:12" x14ac:dyDescent="0.3">
      <c r="A2423" t="s">
        <v>99</v>
      </c>
      <c r="B2423" t="s">
        <v>1415</v>
      </c>
      <c r="C2423">
        <v>35078996</v>
      </c>
      <c r="D2423" t="s">
        <v>99</v>
      </c>
      <c r="E2423" t="s">
        <v>1396</v>
      </c>
      <c r="F2423" t="s">
        <v>1397</v>
      </c>
      <c r="G2423">
        <v>1</v>
      </c>
      <c r="H2423">
        <v>1</v>
      </c>
      <c r="I2423">
        <v>0.39539999999999997</v>
      </c>
      <c r="J2423">
        <v>0.136292</v>
      </c>
      <c r="K2423" t="s">
        <v>1416</v>
      </c>
      <c r="L2423" s="31">
        <v>9.9999999999999998E-13</v>
      </c>
    </row>
    <row r="2424" spans="1:12" x14ac:dyDescent="0.3">
      <c r="A2424" t="s">
        <v>99</v>
      </c>
      <c r="B2424" t="s">
        <v>1417</v>
      </c>
      <c r="C2424">
        <v>35078996</v>
      </c>
      <c r="D2424" t="s">
        <v>99</v>
      </c>
      <c r="E2424" t="s">
        <v>1396</v>
      </c>
      <c r="F2424" t="s">
        <v>1397</v>
      </c>
      <c r="G2424">
        <v>1</v>
      </c>
      <c r="H2424">
        <v>1</v>
      </c>
      <c r="I2424">
        <v>0.39539999999999997</v>
      </c>
      <c r="J2424">
        <v>0.13281299999999999</v>
      </c>
      <c r="K2424" t="s">
        <v>1418</v>
      </c>
      <c r="L2424" s="31">
        <v>2.9999999999999998E-14</v>
      </c>
    </row>
    <row r="2425" spans="1:12" x14ac:dyDescent="0.3">
      <c r="A2425" t="s">
        <v>99</v>
      </c>
      <c r="B2425" t="s">
        <v>1419</v>
      </c>
      <c r="C2425">
        <v>35078996</v>
      </c>
      <c r="D2425" t="s">
        <v>99</v>
      </c>
      <c r="E2425" t="s">
        <v>1396</v>
      </c>
      <c r="F2425" t="s">
        <v>1397</v>
      </c>
      <c r="G2425">
        <v>1</v>
      </c>
      <c r="H2425">
        <v>1</v>
      </c>
      <c r="I2425">
        <v>0.39539999999999997</v>
      </c>
      <c r="J2425">
        <v>0.13616300000000001</v>
      </c>
      <c r="K2425" t="s">
        <v>1408</v>
      </c>
      <c r="L2425" s="31">
        <v>1E-13</v>
      </c>
    </row>
    <row r="2426" spans="1:12" x14ac:dyDescent="0.3">
      <c r="A2426" t="s">
        <v>99</v>
      </c>
      <c r="B2426" t="s">
        <v>1420</v>
      </c>
      <c r="C2426">
        <v>35078996</v>
      </c>
      <c r="D2426" t="s">
        <v>99</v>
      </c>
      <c r="E2426" t="s">
        <v>1396</v>
      </c>
      <c r="F2426" t="s">
        <v>1397</v>
      </c>
      <c r="G2426">
        <v>1</v>
      </c>
      <c r="H2426">
        <v>1</v>
      </c>
      <c r="I2426">
        <v>0.39539999999999997</v>
      </c>
      <c r="J2426">
        <v>0.14793999999999999</v>
      </c>
      <c r="K2426" t="s">
        <v>1127</v>
      </c>
      <c r="L2426" s="31">
        <v>1.0000000000000001E-15</v>
      </c>
    </row>
    <row r="2427" spans="1:12" x14ac:dyDescent="0.3">
      <c r="A2427" t="s">
        <v>99</v>
      </c>
      <c r="B2427" t="s">
        <v>1421</v>
      </c>
      <c r="C2427">
        <v>35078996</v>
      </c>
      <c r="D2427" t="s">
        <v>99</v>
      </c>
      <c r="E2427" t="s">
        <v>1396</v>
      </c>
      <c r="F2427" t="s">
        <v>1397</v>
      </c>
      <c r="G2427">
        <v>1</v>
      </c>
      <c r="H2427">
        <v>1</v>
      </c>
      <c r="I2427">
        <v>0.39539999999999997</v>
      </c>
      <c r="J2427">
        <v>0.12767100000000001</v>
      </c>
      <c r="K2427" t="s">
        <v>1422</v>
      </c>
      <c r="L2427" s="31">
        <v>4.9999999999999997E-12</v>
      </c>
    </row>
    <row r="2428" spans="1:12" x14ac:dyDescent="0.3">
      <c r="A2428" t="s">
        <v>99</v>
      </c>
      <c r="B2428" t="s">
        <v>1423</v>
      </c>
      <c r="C2428">
        <v>35078996</v>
      </c>
      <c r="D2428" t="s">
        <v>99</v>
      </c>
      <c r="E2428" t="s">
        <v>1396</v>
      </c>
      <c r="F2428" t="s">
        <v>1397</v>
      </c>
      <c r="G2428">
        <v>1</v>
      </c>
      <c r="H2428">
        <v>1</v>
      </c>
      <c r="I2428">
        <v>0.39539999999999997</v>
      </c>
      <c r="J2428">
        <v>0.175206</v>
      </c>
      <c r="K2428" t="s">
        <v>976</v>
      </c>
      <c r="L2428" s="31">
        <v>5.9999999999999998E-21</v>
      </c>
    </row>
    <row r="2429" spans="1:12" x14ac:dyDescent="0.3">
      <c r="A2429" t="s">
        <v>99</v>
      </c>
      <c r="B2429" t="s">
        <v>1424</v>
      </c>
      <c r="C2429">
        <v>35078996</v>
      </c>
      <c r="D2429" t="s">
        <v>99</v>
      </c>
      <c r="E2429" t="s">
        <v>1396</v>
      </c>
      <c r="F2429" t="s">
        <v>1397</v>
      </c>
      <c r="G2429">
        <v>1</v>
      </c>
      <c r="H2429">
        <v>1</v>
      </c>
      <c r="I2429">
        <v>0.39539999999999997</v>
      </c>
      <c r="J2429">
        <v>0.14652299999999999</v>
      </c>
      <c r="K2429" t="s">
        <v>1127</v>
      </c>
      <c r="L2429" s="31">
        <v>1.0000000000000001E-15</v>
      </c>
    </row>
    <row r="2430" spans="1:12" x14ac:dyDescent="0.3">
      <c r="A2430" t="s">
        <v>99</v>
      </c>
      <c r="B2430" t="s">
        <v>1425</v>
      </c>
      <c r="C2430">
        <v>35078996</v>
      </c>
      <c r="D2430" t="s">
        <v>99</v>
      </c>
      <c r="E2430" t="s">
        <v>1396</v>
      </c>
      <c r="F2430" t="s">
        <v>1397</v>
      </c>
      <c r="G2430">
        <v>1</v>
      </c>
      <c r="H2430">
        <v>1</v>
      </c>
      <c r="I2430">
        <v>0.39539999999999997</v>
      </c>
      <c r="J2430">
        <v>0.202017</v>
      </c>
      <c r="K2430" t="s">
        <v>1426</v>
      </c>
      <c r="L2430" s="31">
        <v>2.0000000000000001E-26</v>
      </c>
    </row>
    <row r="2431" spans="1:12" x14ac:dyDescent="0.3">
      <c r="A2431" t="s">
        <v>99</v>
      </c>
      <c r="B2431" t="s">
        <v>1427</v>
      </c>
      <c r="C2431">
        <v>35078996</v>
      </c>
      <c r="D2431" t="s">
        <v>99</v>
      </c>
      <c r="E2431" t="s">
        <v>1396</v>
      </c>
      <c r="F2431" t="s">
        <v>1397</v>
      </c>
      <c r="G2431">
        <v>1</v>
      </c>
      <c r="H2431">
        <v>1</v>
      </c>
      <c r="I2431">
        <v>0.39539999999999997</v>
      </c>
      <c r="J2431">
        <v>0.117004</v>
      </c>
      <c r="K2431" t="s">
        <v>1428</v>
      </c>
      <c r="L2431" s="31">
        <v>3.0000000000000001E-12</v>
      </c>
    </row>
    <row r="2432" spans="1:12" x14ac:dyDescent="0.3">
      <c r="A2432" t="s">
        <v>99</v>
      </c>
      <c r="B2432" t="s">
        <v>1429</v>
      </c>
      <c r="C2432">
        <v>35078996</v>
      </c>
      <c r="D2432" t="s">
        <v>99</v>
      </c>
      <c r="E2432" t="s">
        <v>1396</v>
      </c>
      <c r="F2432" t="s">
        <v>1397</v>
      </c>
      <c r="G2432">
        <v>1</v>
      </c>
      <c r="H2432">
        <v>1</v>
      </c>
      <c r="I2432">
        <v>0.39539999999999997</v>
      </c>
      <c r="J2432">
        <v>0.16508200000000001</v>
      </c>
      <c r="K2432" t="s">
        <v>1401</v>
      </c>
      <c r="L2432" s="31">
        <v>5.9999999999999997E-18</v>
      </c>
    </row>
    <row r="2433" spans="1:12" x14ac:dyDescent="0.3">
      <c r="A2433" t="s">
        <v>99</v>
      </c>
      <c r="B2433" t="s">
        <v>1430</v>
      </c>
      <c r="C2433">
        <v>35078996</v>
      </c>
      <c r="D2433" t="s">
        <v>99</v>
      </c>
      <c r="E2433" t="s">
        <v>1396</v>
      </c>
      <c r="F2433" t="s">
        <v>1397</v>
      </c>
      <c r="G2433">
        <v>1</v>
      </c>
      <c r="H2433">
        <v>1</v>
      </c>
      <c r="I2433">
        <v>0.39539999999999997</v>
      </c>
      <c r="J2433">
        <v>0.15723599999999999</v>
      </c>
      <c r="K2433" t="s">
        <v>1398</v>
      </c>
      <c r="L2433" s="31">
        <v>6.0000000000000001E-17</v>
      </c>
    </row>
    <row r="2434" spans="1:12" x14ac:dyDescent="0.3">
      <c r="A2434" t="s">
        <v>99</v>
      </c>
      <c r="B2434" t="s">
        <v>1431</v>
      </c>
      <c r="C2434">
        <v>35078996</v>
      </c>
      <c r="D2434" t="s">
        <v>99</v>
      </c>
      <c r="E2434" t="s">
        <v>1396</v>
      </c>
      <c r="F2434" t="s">
        <v>1397</v>
      </c>
      <c r="G2434">
        <v>1</v>
      </c>
      <c r="H2434">
        <v>1</v>
      </c>
      <c r="I2434">
        <v>0.39539999999999997</v>
      </c>
      <c r="J2434">
        <v>0.14929000000000001</v>
      </c>
      <c r="K2434" t="s">
        <v>1432</v>
      </c>
      <c r="L2434" s="31">
        <v>5E-15</v>
      </c>
    </row>
    <row r="2435" spans="1:12" x14ac:dyDescent="0.3">
      <c r="A2435" t="s">
        <v>99</v>
      </c>
      <c r="B2435" t="s">
        <v>1433</v>
      </c>
      <c r="C2435">
        <v>35078996</v>
      </c>
      <c r="D2435" t="s">
        <v>99</v>
      </c>
      <c r="E2435" t="s">
        <v>1396</v>
      </c>
      <c r="F2435" t="s">
        <v>1397</v>
      </c>
      <c r="G2435">
        <v>1</v>
      </c>
      <c r="H2435">
        <v>1</v>
      </c>
      <c r="I2435">
        <v>0.39539999999999997</v>
      </c>
      <c r="J2435">
        <v>0.16361200000000001</v>
      </c>
      <c r="K2435" t="s">
        <v>1401</v>
      </c>
      <c r="L2435" s="31">
        <v>9.0000000000000003E-20</v>
      </c>
    </row>
    <row r="2436" spans="1:12" x14ac:dyDescent="0.3">
      <c r="A2436" t="s">
        <v>99</v>
      </c>
      <c r="B2436" t="s">
        <v>1434</v>
      </c>
      <c r="C2436">
        <v>35078996</v>
      </c>
      <c r="D2436" t="s">
        <v>99</v>
      </c>
      <c r="E2436" t="s">
        <v>1396</v>
      </c>
      <c r="F2436" t="s">
        <v>1397</v>
      </c>
      <c r="G2436">
        <v>1</v>
      </c>
      <c r="H2436">
        <v>1</v>
      </c>
      <c r="I2436">
        <v>0.39539999999999997</v>
      </c>
      <c r="J2436">
        <v>0.155948</v>
      </c>
      <c r="K2436" t="s">
        <v>1398</v>
      </c>
      <c r="L2436" s="31">
        <v>6.0000000000000001E-17</v>
      </c>
    </row>
    <row r="2437" spans="1:12" x14ac:dyDescent="0.3">
      <c r="A2437" t="s">
        <v>99</v>
      </c>
      <c r="B2437" t="s">
        <v>1435</v>
      </c>
      <c r="C2437">
        <v>35078996</v>
      </c>
      <c r="D2437" t="s">
        <v>99</v>
      </c>
      <c r="E2437" t="s">
        <v>1396</v>
      </c>
      <c r="F2437" t="s">
        <v>1397</v>
      </c>
      <c r="G2437">
        <v>1</v>
      </c>
      <c r="H2437">
        <v>1</v>
      </c>
      <c r="I2437">
        <v>0.39539999999999997</v>
      </c>
      <c r="J2437">
        <v>0.17461199999999999</v>
      </c>
      <c r="K2437" t="s">
        <v>976</v>
      </c>
      <c r="L2437" s="31">
        <v>3.9999999999999998E-20</v>
      </c>
    </row>
    <row r="2438" spans="1:12" x14ac:dyDescent="0.3">
      <c r="A2438" t="s">
        <v>99</v>
      </c>
      <c r="B2438" t="s">
        <v>1436</v>
      </c>
      <c r="C2438">
        <v>35078996</v>
      </c>
      <c r="D2438" t="s">
        <v>99</v>
      </c>
      <c r="E2438" t="s">
        <v>1396</v>
      </c>
      <c r="F2438" t="s">
        <v>1397</v>
      </c>
      <c r="G2438">
        <v>1</v>
      </c>
      <c r="H2438">
        <v>1</v>
      </c>
      <c r="I2438">
        <v>0.39539999999999997</v>
      </c>
      <c r="J2438">
        <v>0.123891</v>
      </c>
      <c r="K2438" t="s">
        <v>1437</v>
      </c>
      <c r="L2438" s="31">
        <v>7.0000000000000001E-12</v>
      </c>
    </row>
    <row r="2439" spans="1:12" x14ac:dyDescent="0.3">
      <c r="A2439" t="s">
        <v>99</v>
      </c>
      <c r="B2439" t="s">
        <v>1438</v>
      </c>
      <c r="C2439">
        <v>35078996</v>
      </c>
      <c r="D2439" t="s">
        <v>99</v>
      </c>
      <c r="E2439" t="s">
        <v>1396</v>
      </c>
      <c r="F2439" t="s">
        <v>1397</v>
      </c>
      <c r="G2439">
        <v>1</v>
      </c>
      <c r="H2439">
        <v>1</v>
      </c>
      <c r="I2439">
        <v>0.39539999999999997</v>
      </c>
      <c r="J2439">
        <v>0.128272</v>
      </c>
      <c r="K2439" t="s">
        <v>1439</v>
      </c>
      <c r="L2439" s="31">
        <v>3.9999999999999999E-12</v>
      </c>
    </row>
    <row r="2440" spans="1:12" x14ac:dyDescent="0.3">
      <c r="A2440" t="s">
        <v>99</v>
      </c>
      <c r="B2440" t="s">
        <v>1440</v>
      </c>
      <c r="C2440">
        <v>35078996</v>
      </c>
      <c r="D2440" t="s">
        <v>99</v>
      </c>
      <c r="E2440" t="s">
        <v>1396</v>
      </c>
      <c r="F2440" t="s">
        <v>1397</v>
      </c>
      <c r="G2440">
        <v>1</v>
      </c>
      <c r="H2440">
        <v>1</v>
      </c>
      <c r="I2440">
        <v>0.39539999999999997</v>
      </c>
      <c r="J2440">
        <v>0.141071</v>
      </c>
      <c r="K2440" t="s">
        <v>1127</v>
      </c>
      <c r="L2440" s="31">
        <v>1.0000000000000001E-15</v>
      </c>
    </row>
    <row r="2441" spans="1:12" x14ac:dyDescent="0.3">
      <c r="A2441" t="s">
        <v>99</v>
      </c>
      <c r="B2441" t="s">
        <v>1441</v>
      </c>
      <c r="C2441">
        <v>35078996</v>
      </c>
      <c r="D2441" t="s">
        <v>99</v>
      </c>
      <c r="E2441" t="s">
        <v>1396</v>
      </c>
      <c r="F2441" t="s">
        <v>1397</v>
      </c>
      <c r="G2441">
        <v>1</v>
      </c>
      <c r="H2441">
        <v>1</v>
      </c>
      <c r="I2441">
        <v>0.39539999999999997</v>
      </c>
      <c r="J2441">
        <v>0.16442100000000001</v>
      </c>
      <c r="K2441" t="s">
        <v>1401</v>
      </c>
      <c r="L2441" s="31">
        <v>5.9999999999999999E-19</v>
      </c>
    </row>
    <row r="2442" spans="1:12" x14ac:dyDescent="0.3">
      <c r="A2442" t="s">
        <v>99</v>
      </c>
      <c r="B2442" t="s">
        <v>1442</v>
      </c>
      <c r="C2442">
        <v>35078996</v>
      </c>
      <c r="D2442" t="s">
        <v>99</v>
      </c>
      <c r="E2442" t="s">
        <v>1396</v>
      </c>
      <c r="F2442" t="s">
        <v>1397</v>
      </c>
      <c r="G2442">
        <v>1</v>
      </c>
      <c r="H2442">
        <v>1</v>
      </c>
      <c r="I2442">
        <v>0.39539999999999997</v>
      </c>
      <c r="J2442">
        <v>0.14635699999999999</v>
      </c>
      <c r="K2442" t="s">
        <v>1127</v>
      </c>
      <c r="L2442" s="31">
        <v>7.9999999999999998E-16</v>
      </c>
    </row>
    <row r="2443" spans="1:12" x14ac:dyDescent="0.3">
      <c r="A2443" t="s">
        <v>99</v>
      </c>
      <c r="B2443" t="s">
        <v>1443</v>
      </c>
      <c r="C2443">
        <v>35078996</v>
      </c>
      <c r="D2443" t="s">
        <v>99</v>
      </c>
      <c r="E2443" t="s">
        <v>1396</v>
      </c>
      <c r="F2443" t="s">
        <v>1397</v>
      </c>
      <c r="G2443">
        <v>1</v>
      </c>
      <c r="H2443">
        <v>1</v>
      </c>
      <c r="I2443">
        <v>0.39539999999999997</v>
      </c>
      <c r="J2443">
        <v>0.126087</v>
      </c>
      <c r="K2443" t="s">
        <v>1444</v>
      </c>
      <c r="L2443" s="31">
        <v>4.9999999999999999E-13</v>
      </c>
    </row>
    <row r="2444" spans="1:12" x14ac:dyDescent="0.3">
      <c r="A2444" t="s">
        <v>99</v>
      </c>
      <c r="B2444" t="s">
        <v>1445</v>
      </c>
      <c r="C2444">
        <v>35078996</v>
      </c>
      <c r="D2444" t="s">
        <v>99</v>
      </c>
      <c r="E2444" t="s">
        <v>1396</v>
      </c>
      <c r="F2444" t="s">
        <v>1397</v>
      </c>
      <c r="G2444">
        <v>1</v>
      </c>
      <c r="H2444">
        <v>1</v>
      </c>
      <c r="I2444">
        <v>0.39539999999999997</v>
      </c>
      <c r="J2444">
        <v>0.186891</v>
      </c>
      <c r="K2444" t="s">
        <v>1446</v>
      </c>
      <c r="L2444" s="31">
        <v>8.9999999999999995E-24</v>
      </c>
    </row>
    <row r="2445" spans="1:12" x14ac:dyDescent="0.3">
      <c r="A2445" t="s">
        <v>99</v>
      </c>
      <c r="B2445" t="s">
        <v>1447</v>
      </c>
      <c r="C2445">
        <v>35078996</v>
      </c>
      <c r="D2445" t="s">
        <v>99</v>
      </c>
      <c r="E2445" t="s">
        <v>1396</v>
      </c>
      <c r="F2445" t="s">
        <v>1397</v>
      </c>
      <c r="G2445">
        <v>1</v>
      </c>
      <c r="H2445">
        <v>1</v>
      </c>
      <c r="I2445">
        <v>0.39539999999999997</v>
      </c>
      <c r="J2445">
        <v>0.128636</v>
      </c>
      <c r="K2445" t="s">
        <v>1448</v>
      </c>
      <c r="L2445" s="31">
        <v>3.0000000000000001E-12</v>
      </c>
    </row>
    <row r="2446" spans="1:12" x14ac:dyDescent="0.3">
      <c r="A2446" t="s">
        <v>99</v>
      </c>
      <c r="B2446" t="s">
        <v>1449</v>
      </c>
      <c r="C2446">
        <v>35078996</v>
      </c>
      <c r="D2446" t="s">
        <v>99</v>
      </c>
      <c r="E2446" t="s">
        <v>1396</v>
      </c>
      <c r="F2446" t="s">
        <v>1397</v>
      </c>
      <c r="G2446">
        <v>1</v>
      </c>
      <c r="H2446">
        <v>1</v>
      </c>
      <c r="I2446">
        <v>0.39539999999999997</v>
      </c>
      <c r="J2446">
        <v>0.15964999999999999</v>
      </c>
      <c r="K2446" t="s">
        <v>1403</v>
      </c>
      <c r="L2446" s="31">
        <v>3.0000000000000001E-17</v>
      </c>
    </row>
    <row r="2447" spans="1:12" x14ac:dyDescent="0.3">
      <c r="A2447" t="s">
        <v>99</v>
      </c>
      <c r="B2447" t="s">
        <v>1450</v>
      </c>
      <c r="C2447">
        <v>35078996</v>
      </c>
      <c r="D2447" t="s">
        <v>99</v>
      </c>
      <c r="E2447" t="s">
        <v>1396</v>
      </c>
      <c r="F2447" t="s">
        <v>1397</v>
      </c>
      <c r="G2447">
        <v>1</v>
      </c>
      <c r="H2447">
        <v>1</v>
      </c>
      <c r="I2447">
        <v>0.39539999999999997</v>
      </c>
      <c r="J2447">
        <v>0.14622399999999999</v>
      </c>
      <c r="K2447" t="s">
        <v>1127</v>
      </c>
      <c r="L2447" s="31">
        <v>5.9999999999999999E-16</v>
      </c>
    </row>
    <row r="2448" spans="1:12" x14ac:dyDescent="0.3">
      <c r="A2448" t="s">
        <v>99</v>
      </c>
      <c r="B2448" t="s">
        <v>1451</v>
      </c>
      <c r="C2448">
        <v>35078996</v>
      </c>
      <c r="D2448" t="s">
        <v>99</v>
      </c>
      <c r="E2448" t="s">
        <v>1396</v>
      </c>
      <c r="F2448" t="s">
        <v>1397</v>
      </c>
      <c r="G2448">
        <v>1</v>
      </c>
      <c r="H2448">
        <v>1</v>
      </c>
      <c r="I2448">
        <v>0.39539999999999997</v>
      </c>
      <c r="J2448">
        <v>0.12993499999999999</v>
      </c>
      <c r="K2448" t="s">
        <v>1452</v>
      </c>
      <c r="L2448" s="31">
        <v>3.0000000000000001E-12</v>
      </c>
    </row>
    <row r="2449" spans="1:12" x14ac:dyDescent="0.3">
      <c r="A2449" t="s">
        <v>99</v>
      </c>
      <c r="B2449" t="s">
        <v>1453</v>
      </c>
      <c r="C2449">
        <v>35078996</v>
      </c>
      <c r="D2449" t="s">
        <v>99</v>
      </c>
      <c r="E2449" t="s">
        <v>1396</v>
      </c>
      <c r="F2449" t="s">
        <v>1397</v>
      </c>
      <c r="G2449">
        <v>1</v>
      </c>
      <c r="H2449">
        <v>1</v>
      </c>
      <c r="I2449">
        <v>0.39539999999999997</v>
      </c>
      <c r="J2449">
        <v>0.13566900000000001</v>
      </c>
      <c r="K2449" t="s">
        <v>1408</v>
      </c>
      <c r="L2449" s="31">
        <v>8.9999999999999995E-15</v>
      </c>
    </row>
    <row r="2450" spans="1:12" x14ac:dyDescent="0.3">
      <c r="A2450" t="s">
        <v>99</v>
      </c>
      <c r="B2450" t="s">
        <v>1454</v>
      </c>
      <c r="C2450">
        <v>35078996</v>
      </c>
      <c r="D2450" t="s">
        <v>99</v>
      </c>
      <c r="E2450" t="s">
        <v>1396</v>
      </c>
      <c r="F2450" t="s">
        <v>1397</v>
      </c>
      <c r="G2450">
        <v>1</v>
      </c>
      <c r="H2450">
        <v>1</v>
      </c>
      <c r="I2450">
        <v>0.39539999999999997</v>
      </c>
      <c r="J2450">
        <v>0.13378999999999999</v>
      </c>
      <c r="K2450" t="s">
        <v>1455</v>
      </c>
      <c r="L2450" s="31">
        <v>2E-14</v>
      </c>
    </row>
    <row r="2451" spans="1:12" x14ac:dyDescent="0.3">
      <c r="A2451" t="s">
        <v>99</v>
      </c>
      <c r="B2451" t="s">
        <v>1456</v>
      </c>
      <c r="C2451">
        <v>35078996</v>
      </c>
      <c r="D2451" t="s">
        <v>99</v>
      </c>
      <c r="E2451" t="s">
        <v>1396</v>
      </c>
      <c r="F2451" t="s">
        <v>1397</v>
      </c>
      <c r="G2451">
        <v>1</v>
      </c>
      <c r="H2451">
        <v>1</v>
      </c>
      <c r="I2451">
        <v>0.39539999999999997</v>
      </c>
      <c r="J2451">
        <v>0.11853</v>
      </c>
      <c r="K2451" t="s">
        <v>1457</v>
      </c>
      <c r="L2451" s="31">
        <v>7.0000000000000001E-12</v>
      </c>
    </row>
    <row r="2452" spans="1:12" x14ac:dyDescent="0.3">
      <c r="A2452" t="s">
        <v>99</v>
      </c>
      <c r="B2452" t="s">
        <v>1458</v>
      </c>
      <c r="C2452">
        <v>35078996</v>
      </c>
      <c r="D2452" t="s">
        <v>99</v>
      </c>
      <c r="E2452" t="s">
        <v>1396</v>
      </c>
      <c r="F2452" t="s">
        <v>1397</v>
      </c>
      <c r="G2452">
        <v>1</v>
      </c>
      <c r="H2452">
        <v>1</v>
      </c>
      <c r="I2452">
        <v>0.39539999999999997</v>
      </c>
      <c r="J2452">
        <v>0.17283799999999999</v>
      </c>
      <c r="K2452" t="s">
        <v>976</v>
      </c>
      <c r="L2452" s="31">
        <v>2E-19</v>
      </c>
    </row>
    <row r="2453" spans="1:12" x14ac:dyDescent="0.3">
      <c r="A2453" t="s">
        <v>99</v>
      </c>
      <c r="B2453" t="s">
        <v>1459</v>
      </c>
      <c r="C2453">
        <v>35078996</v>
      </c>
      <c r="D2453" t="s">
        <v>99</v>
      </c>
      <c r="E2453" t="s">
        <v>1396</v>
      </c>
      <c r="F2453" t="s">
        <v>1397</v>
      </c>
      <c r="G2453">
        <v>1</v>
      </c>
      <c r="H2453">
        <v>1</v>
      </c>
      <c r="I2453">
        <v>0.39539999999999997</v>
      </c>
      <c r="J2453">
        <v>0.18182899999999999</v>
      </c>
      <c r="K2453" t="s">
        <v>1460</v>
      </c>
      <c r="L2453" s="31">
        <v>8.0000000000000004E-22</v>
      </c>
    </row>
    <row r="2454" spans="1:12" x14ac:dyDescent="0.3">
      <c r="A2454" t="s">
        <v>99</v>
      </c>
      <c r="B2454" t="s">
        <v>1461</v>
      </c>
      <c r="C2454">
        <v>35078996</v>
      </c>
      <c r="D2454" t="s">
        <v>99</v>
      </c>
      <c r="E2454" t="s">
        <v>1396</v>
      </c>
      <c r="F2454" t="s">
        <v>1397</v>
      </c>
      <c r="G2454">
        <v>1</v>
      </c>
      <c r="H2454">
        <v>1</v>
      </c>
      <c r="I2454">
        <v>0.39539999999999997</v>
      </c>
      <c r="J2454">
        <v>0.135793</v>
      </c>
      <c r="K2454" t="s">
        <v>1408</v>
      </c>
      <c r="L2454" s="31">
        <v>7.0000000000000005E-14</v>
      </c>
    </row>
    <row r="2455" spans="1:12" x14ac:dyDescent="0.3">
      <c r="A2455" t="s">
        <v>99</v>
      </c>
      <c r="B2455" t="s">
        <v>1462</v>
      </c>
      <c r="C2455">
        <v>35078996</v>
      </c>
      <c r="D2455" t="s">
        <v>99</v>
      </c>
      <c r="E2455" t="s">
        <v>1396</v>
      </c>
      <c r="F2455" t="s">
        <v>1397</v>
      </c>
      <c r="G2455">
        <v>1</v>
      </c>
      <c r="H2455">
        <v>1</v>
      </c>
      <c r="I2455">
        <v>0.39539999999999997</v>
      </c>
      <c r="J2455">
        <v>0.158717</v>
      </c>
      <c r="K2455" t="s">
        <v>1403</v>
      </c>
      <c r="L2455" s="31">
        <v>3.0000000000000001E-17</v>
      </c>
    </row>
    <row r="2456" spans="1:12" x14ac:dyDescent="0.3">
      <c r="A2456" t="s">
        <v>99</v>
      </c>
      <c r="B2456" t="s">
        <v>1463</v>
      </c>
      <c r="C2456">
        <v>35078996</v>
      </c>
      <c r="D2456" t="s">
        <v>99</v>
      </c>
      <c r="E2456" t="s">
        <v>1396</v>
      </c>
      <c r="F2456" t="s">
        <v>1397</v>
      </c>
      <c r="G2456">
        <v>1</v>
      </c>
      <c r="H2456">
        <v>1</v>
      </c>
      <c r="I2456">
        <v>0.39539999999999997</v>
      </c>
      <c r="J2456">
        <v>0.124448</v>
      </c>
      <c r="K2456" t="s">
        <v>1464</v>
      </c>
      <c r="L2456" s="31">
        <v>2E-12</v>
      </c>
    </row>
    <row r="2457" spans="1:12" x14ac:dyDescent="0.3">
      <c r="A2457" t="s">
        <v>99</v>
      </c>
      <c r="B2457" t="s">
        <v>1465</v>
      </c>
      <c r="C2457">
        <v>35078996</v>
      </c>
      <c r="D2457" t="s">
        <v>99</v>
      </c>
      <c r="E2457" t="s">
        <v>1396</v>
      </c>
      <c r="F2457" t="s">
        <v>1397</v>
      </c>
      <c r="G2457">
        <v>1</v>
      </c>
      <c r="H2457">
        <v>1</v>
      </c>
      <c r="I2457">
        <v>0.39539999999999997</v>
      </c>
      <c r="J2457">
        <v>0.155475</v>
      </c>
      <c r="K2457" t="s">
        <v>1398</v>
      </c>
      <c r="L2457" s="31">
        <v>2.0000000000000001E-17</v>
      </c>
    </row>
    <row r="2458" spans="1:12" x14ac:dyDescent="0.3">
      <c r="A2458" t="s">
        <v>99</v>
      </c>
      <c r="B2458" t="s">
        <v>1466</v>
      </c>
      <c r="C2458">
        <v>35078996</v>
      </c>
      <c r="D2458" t="s">
        <v>99</v>
      </c>
      <c r="E2458" t="s">
        <v>1396</v>
      </c>
      <c r="F2458" t="s">
        <v>1397</v>
      </c>
      <c r="G2458">
        <v>1</v>
      </c>
      <c r="H2458">
        <v>1</v>
      </c>
      <c r="I2458">
        <v>0.39539999999999997</v>
      </c>
      <c r="J2458">
        <v>0.1414</v>
      </c>
      <c r="K2458" t="s">
        <v>1127</v>
      </c>
      <c r="L2458" s="31">
        <v>2.9999999999999998E-14</v>
      </c>
    </row>
    <row r="2459" spans="1:12" x14ac:dyDescent="0.3">
      <c r="A2459" t="s">
        <v>99</v>
      </c>
      <c r="B2459" t="s">
        <v>1467</v>
      </c>
      <c r="C2459">
        <v>35078996</v>
      </c>
      <c r="D2459" t="s">
        <v>99</v>
      </c>
      <c r="E2459" t="s">
        <v>1396</v>
      </c>
      <c r="F2459" t="s">
        <v>1397</v>
      </c>
      <c r="G2459">
        <v>1</v>
      </c>
      <c r="H2459">
        <v>1</v>
      </c>
      <c r="I2459">
        <v>0.39539999999999997</v>
      </c>
      <c r="J2459">
        <v>0.118283</v>
      </c>
      <c r="K2459" t="s">
        <v>1468</v>
      </c>
      <c r="L2459" s="31">
        <v>2E-12</v>
      </c>
    </row>
    <row r="2460" spans="1:12" x14ac:dyDescent="0.3">
      <c r="A2460" t="s">
        <v>99</v>
      </c>
      <c r="B2460" t="s">
        <v>1469</v>
      </c>
      <c r="C2460">
        <v>35078996</v>
      </c>
      <c r="D2460" t="s">
        <v>99</v>
      </c>
      <c r="E2460" t="s">
        <v>1396</v>
      </c>
      <c r="F2460" t="s">
        <v>1397</v>
      </c>
      <c r="G2460">
        <v>1</v>
      </c>
      <c r="H2460">
        <v>1</v>
      </c>
      <c r="I2460">
        <v>0.39539999999999997</v>
      </c>
      <c r="J2460">
        <v>0.12861400000000001</v>
      </c>
      <c r="K2460" t="s">
        <v>1448</v>
      </c>
      <c r="L2460" s="31">
        <v>2E-12</v>
      </c>
    </row>
    <row r="2461" spans="1:12" x14ac:dyDescent="0.3">
      <c r="A2461" t="s">
        <v>99</v>
      </c>
      <c r="B2461" t="s">
        <v>1470</v>
      </c>
      <c r="C2461">
        <v>35078996</v>
      </c>
      <c r="D2461" t="s">
        <v>99</v>
      </c>
      <c r="E2461" t="s">
        <v>1396</v>
      </c>
      <c r="F2461" t="s">
        <v>1397</v>
      </c>
      <c r="G2461">
        <v>1</v>
      </c>
      <c r="H2461">
        <v>1</v>
      </c>
      <c r="I2461">
        <v>0.39539999999999997</v>
      </c>
      <c r="J2461">
        <v>0.14807400000000001</v>
      </c>
      <c r="K2461" t="s">
        <v>1432</v>
      </c>
      <c r="L2461" s="31">
        <v>4.0000000000000003E-15</v>
      </c>
    </row>
    <row r="2462" spans="1:12" x14ac:dyDescent="0.3">
      <c r="A2462" t="s">
        <v>99</v>
      </c>
      <c r="B2462" t="s">
        <v>1471</v>
      </c>
      <c r="C2462">
        <v>35078996</v>
      </c>
      <c r="D2462" t="s">
        <v>99</v>
      </c>
      <c r="E2462" t="s">
        <v>1396</v>
      </c>
      <c r="F2462" t="s">
        <v>1397</v>
      </c>
      <c r="G2462">
        <v>1</v>
      </c>
      <c r="H2462">
        <v>1</v>
      </c>
      <c r="I2462">
        <v>0.39539999999999997</v>
      </c>
      <c r="J2462">
        <v>0.155366</v>
      </c>
      <c r="K2462" t="s">
        <v>1398</v>
      </c>
      <c r="L2462" s="31">
        <v>2.0000000000000001E-18</v>
      </c>
    </row>
    <row r="2463" spans="1:12" x14ac:dyDescent="0.3">
      <c r="A2463" t="s">
        <v>99</v>
      </c>
      <c r="B2463" t="s">
        <v>1472</v>
      </c>
      <c r="C2463">
        <v>35078996</v>
      </c>
      <c r="D2463" t="s">
        <v>99</v>
      </c>
      <c r="E2463" t="s">
        <v>1396</v>
      </c>
      <c r="F2463" t="s">
        <v>1397</v>
      </c>
      <c r="G2463">
        <v>1</v>
      </c>
      <c r="H2463">
        <v>1</v>
      </c>
      <c r="I2463">
        <v>0.39539999999999997</v>
      </c>
      <c r="J2463">
        <v>0.12428699999999999</v>
      </c>
      <c r="K2463" t="s">
        <v>1437</v>
      </c>
      <c r="L2463" s="31">
        <v>3.0000000000000001E-12</v>
      </c>
    </row>
    <row r="2464" spans="1:12" x14ac:dyDescent="0.3">
      <c r="A2464" t="s">
        <v>99</v>
      </c>
      <c r="B2464" t="s">
        <v>1473</v>
      </c>
      <c r="C2464">
        <v>35078996</v>
      </c>
      <c r="D2464" t="s">
        <v>99</v>
      </c>
      <c r="E2464" t="s">
        <v>1396</v>
      </c>
      <c r="F2464" t="s">
        <v>1397</v>
      </c>
      <c r="G2464">
        <v>1</v>
      </c>
      <c r="H2464">
        <v>1</v>
      </c>
      <c r="I2464">
        <v>0.39539999999999997</v>
      </c>
      <c r="J2464">
        <v>0.158223</v>
      </c>
      <c r="K2464" t="s">
        <v>1398</v>
      </c>
      <c r="L2464" s="31">
        <v>2.0000000000000001E-17</v>
      </c>
    </row>
    <row r="2465" spans="1:12" x14ac:dyDescent="0.3">
      <c r="A2465" t="s">
        <v>99</v>
      </c>
      <c r="B2465" t="s">
        <v>1474</v>
      </c>
      <c r="C2465">
        <v>35078996</v>
      </c>
      <c r="D2465" t="s">
        <v>99</v>
      </c>
      <c r="E2465" t="s">
        <v>1396</v>
      </c>
      <c r="F2465" t="s">
        <v>1397</v>
      </c>
      <c r="G2465">
        <v>1</v>
      </c>
      <c r="H2465">
        <v>1</v>
      </c>
      <c r="I2465">
        <v>0.39539999999999997</v>
      </c>
      <c r="J2465">
        <v>0.13180600000000001</v>
      </c>
      <c r="K2465" t="s">
        <v>1475</v>
      </c>
      <c r="L2465" s="31">
        <v>1E-13</v>
      </c>
    </row>
    <row r="2466" spans="1:12" x14ac:dyDescent="0.3">
      <c r="A2466" t="s">
        <v>99</v>
      </c>
      <c r="B2466" t="s">
        <v>1476</v>
      </c>
      <c r="C2466">
        <v>35078996</v>
      </c>
      <c r="D2466" t="s">
        <v>99</v>
      </c>
      <c r="E2466" t="s">
        <v>1396</v>
      </c>
      <c r="F2466" t="s">
        <v>1397</v>
      </c>
      <c r="G2466">
        <v>1</v>
      </c>
      <c r="H2466">
        <v>1</v>
      </c>
      <c r="I2466">
        <v>0.39539999999999997</v>
      </c>
      <c r="J2466">
        <v>0.127772</v>
      </c>
      <c r="K2466" t="s">
        <v>1477</v>
      </c>
      <c r="L2466" s="31">
        <v>9.9999999999999998E-13</v>
      </c>
    </row>
    <row r="2467" spans="1:12" x14ac:dyDescent="0.3">
      <c r="A2467" t="s">
        <v>99</v>
      </c>
      <c r="B2467" t="s">
        <v>1478</v>
      </c>
      <c r="C2467">
        <v>35078996</v>
      </c>
      <c r="D2467" t="s">
        <v>99</v>
      </c>
      <c r="E2467" t="s">
        <v>1396</v>
      </c>
      <c r="F2467" t="s">
        <v>1397</v>
      </c>
      <c r="G2467">
        <v>1</v>
      </c>
      <c r="H2467">
        <v>1</v>
      </c>
      <c r="I2467">
        <v>0.39539999999999997</v>
      </c>
      <c r="J2467">
        <v>0.12310500000000001</v>
      </c>
      <c r="K2467" t="s">
        <v>1479</v>
      </c>
      <c r="L2467" s="31">
        <v>2E-12</v>
      </c>
    </row>
    <row r="2468" spans="1:12" x14ac:dyDescent="0.3">
      <c r="A2468" t="s">
        <v>99</v>
      </c>
      <c r="B2468" t="s">
        <v>1480</v>
      </c>
      <c r="C2468">
        <v>35078996</v>
      </c>
      <c r="D2468" t="s">
        <v>99</v>
      </c>
      <c r="E2468" t="s">
        <v>1396</v>
      </c>
      <c r="F2468" t="s">
        <v>1397</v>
      </c>
      <c r="G2468">
        <v>1</v>
      </c>
      <c r="H2468">
        <v>1</v>
      </c>
      <c r="I2468">
        <v>0.39539999999999997</v>
      </c>
      <c r="J2468">
        <v>0.336287</v>
      </c>
      <c r="K2468" t="s">
        <v>1481</v>
      </c>
      <c r="L2468" s="31">
        <v>2E-70</v>
      </c>
    </row>
    <row r="2469" spans="1:12" x14ac:dyDescent="0.3">
      <c r="A2469" t="s">
        <v>99</v>
      </c>
      <c r="B2469" t="s">
        <v>1482</v>
      </c>
      <c r="C2469">
        <v>35078996</v>
      </c>
      <c r="D2469" t="s">
        <v>99</v>
      </c>
      <c r="E2469" t="s">
        <v>1396</v>
      </c>
      <c r="F2469" t="s">
        <v>1397</v>
      </c>
      <c r="G2469">
        <v>1</v>
      </c>
      <c r="H2469">
        <v>1</v>
      </c>
      <c r="I2469">
        <v>0.39539999999999997</v>
      </c>
      <c r="J2469">
        <v>0.116871</v>
      </c>
      <c r="K2469" t="s">
        <v>1428</v>
      </c>
      <c r="L2469" s="31">
        <v>4.9999999999999997E-12</v>
      </c>
    </row>
    <row r="2470" spans="1:12" x14ac:dyDescent="0.3">
      <c r="A2470" t="s">
        <v>99</v>
      </c>
      <c r="B2470" t="s">
        <v>1483</v>
      </c>
      <c r="C2470">
        <v>35078996</v>
      </c>
      <c r="D2470" t="s">
        <v>99</v>
      </c>
      <c r="E2470" t="s">
        <v>1396</v>
      </c>
      <c r="F2470" t="s">
        <v>1397</v>
      </c>
      <c r="G2470">
        <v>1</v>
      </c>
      <c r="H2470">
        <v>1</v>
      </c>
      <c r="I2470">
        <v>0.39539999999999997</v>
      </c>
      <c r="J2470">
        <v>0.13097400000000001</v>
      </c>
      <c r="K2470" t="s">
        <v>1484</v>
      </c>
      <c r="L2470" s="31">
        <v>2E-12</v>
      </c>
    </row>
    <row r="2471" spans="1:12" x14ac:dyDescent="0.3">
      <c r="A2471" t="s">
        <v>99</v>
      </c>
      <c r="B2471" t="s">
        <v>1485</v>
      </c>
      <c r="C2471">
        <v>35078996</v>
      </c>
      <c r="D2471" t="s">
        <v>99</v>
      </c>
      <c r="E2471" t="s">
        <v>1396</v>
      </c>
      <c r="F2471" t="s">
        <v>1397</v>
      </c>
      <c r="G2471">
        <v>1</v>
      </c>
      <c r="H2471">
        <v>1</v>
      </c>
      <c r="I2471">
        <v>0.39539999999999997</v>
      </c>
      <c r="J2471">
        <v>0.199013</v>
      </c>
      <c r="K2471" t="s">
        <v>1486</v>
      </c>
      <c r="L2471" s="31">
        <v>4.9999999999999997E-30</v>
      </c>
    </row>
    <row r="2472" spans="1:12" x14ac:dyDescent="0.3">
      <c r="A2472" t="s">
        <v>99</v>
      </c>
      <c r="B2472" t="s">
        <v>1487</v>
      </c>
      <c r="C2472">
        <v>35078996</v>
      </c>
      <c r="D2472" t="s">
        <v>99</v>
      </c>
      <c r="E2472" t="s">
        <v>1396</v>
      </c>
      <c r="F2472" t="s">
        <v>1397</v>
      </c>
      <c r="G2472">
        <v>1</v>
      </c>
      <c r="H2472">
        <v>1</v>
      </c>
      <c r="I2472">
        <v>0.39539999999999997</v>
      </c>
      <c r="J2472">
        <v>0.16525799999999999</v>
      </c>
      <c r="K2472" t="s">
        <v>1401</v>
      </c>
      <c r="L2472" s="31">
        <v>2E-19</v>
      </c>
    </row>
    <row r="2473" spans="1:12" x14ac:dyDescent="0.3">
      <c r="A2473" t="s">
        <v>99</v>
      </c>
      <c r="B2473" t="s">
        <v>1488</v>
      </c>
      <c r="C2473">
        <v>35078996</v>
      </c>
      <c r="D2473" t="s">
        <v>99</v>
      </c>
      <c r="E2473" t="s">
        <v>1396</v>
      </c>
      <c r="F2473" t="s">
        <v>1397</v>
      </c>
      <c r="G2473">
        <v>1</v>
      </c>
      <c r="H2473">
        <v>1</v>
      </c>
      <c r="I2473">
        <v>0.39539999999999997</v>
      </c>
      <c r="J2473">
        <v>0.137965</v>
      </c>
      <c r="K2473" t="s">
        <v>1408</v>
      </c>
      <c r="L2473" s="31">
        <v>7.0000000000000005E-14</v>
      </c>
    </row>
    <row r="2474" spans="1:12" x14ac:dyDescent="0.3">
      <c r="A2474" t="s">
        <v>99</v>
      </c>
      <c r="B2474" t="s">
        <v>1489</v>
      </c>
      <c r="C2474">
        <v>35078996</v>
      </c>
      <c r="D2474" t="s">
        <v>99</v>
      </c>
      <c r="E2474" t="s">
        <v>1396</v>
      </c>
      <c r="F2474" t="s">
        <v>1397</v>
      </c>
      <c r="G2474">
        <v>1</v>
      </c>
      <c r="H2474">
        <v>1</v>
      </c>
      <c r="I2474">
        <v>0.39539999999999997</v>
      </c>
      <c r="J2474">
        <v>0.19106000000000001</v>
      </c>
      <c r="K2474" t="s">
        <v>1490</v>
      </c>
      <c r="L2474" s="31">
        <v>9.9999999999999992E-25</v>
      </c>
    </row>
    <row r="2475" spans="1:12" x14ac:dyDescent="0.3">
      <c r="A2475" t="s">
        <v>99</v>
      </c>
      <c r="B2475" t="s">
        <v>1491</v>
      </c>
      <c r="C2475">
        <v>35078996</v>
      </c>
      <c r="D2475" t="s">
        <v>99</v>
      </c>
      <c r="E2475" t="s">
        <v>1396</v>
      </c>
      <c r="F2475" t="s">
        <v>1397</v>
      </c>
      <c r="G2475">
        <v>1</v>
      </c>
      <c r="H2475">
        <v>1</v>
      </c>
      <c r="I2475">
        <v>0.39539999999999997</v>
      </c>
      <c r="J2475">
        <v>0.153227</v>
      </c>
      <c r="K2475" t="s">
        <v>1398</v>
      </c>
      <c r="L2475" s="31">
        <v>1.0000000000000001E-15</v>
      </c>
    </row>
    <row r="2476" spans="1:12" x14ac:dyDescent="0.3">
      <c r="A2476" t="s">
        <v>99</v>
      </c>
      <c r="B2476" t="s">
        <v>1492</v>
      </c>
      <c r="C2476">
        <v>35078996</v>
      </c>
      <c r="D2476" t="s">
        <v>99</v>
      </c>
      <c r="E2476" t="s">
        <v>1396</v>
      </c>
      <c r="F2476" t="s">
        <v>1397</v>
      </c>
      <c r="G2476">
        <v>1</v>
      </c>
      <c r="H2476">
        <v>1</v>
      </c>
      <c r="I2476">
        <v>0.39539999999999997</v>
      </c>
      <c r="J2476">
        <v>0.13838300000000001</v>
      </c>
      <c r="K2476" t="s">
        <v>1493</v>
      </c>
      <c r="L2476" s="31">
        <v>4.9999999999999999E-13</v>
      </c>
    </row>
    <row r="2477" spans="1:12" x14ac:dyDescent="0.3">
      <c r="A2477" t="s">
        <v>99</v>
      </c>
      <c r="B2477" t="s">
        <v>1494</v>
      </c>
      <c r="C2477">
        <v>35078996</v>
      </c>
      <c r="D2477" t="s">
        <v>99</v>
      </c>
      <c r="E2477" t="s">
        <v>1396</v>
      </c>
      <c r="F2477" t="s">
        <v>1397</v>
      </c>
      <c r="G2477">
        <v>1</v>
      </c>
      <c r="H2477">
        <v>1</v>
      </c>
      <c r="I2477">
        <v>0.39539999999999997</v>
      </c>
      <c r="J2477">
        <v>0.136542</v>
      </c>
      <c r="K2477" t="s">
        <v>1408</v>
      </c>
      <c r="L2477" s="31">
        <v>7.0000000000000005E-14</v>
      </c>
    </row>
    <row r="2478" spans="1:12" x14ac:dyDescent="0.3">
      <c r="A2478" t="s">
        <v>99</v>
      </c>
      <c r="B2478" t="s">
        <v>1495</v>
      </c>
      <c r="C2478">
        <v>35078996</v>
      </c>
      <c r="D2478" t="s">
        <v>99</v>
      </c>
      <c r="E2478" t="s">
        <v>1396</v>
      </c>
      <c r="F2478" t="s">
        <v>1397</v>
      </c>
      <c r="G2478">
        <v>1</v>
      </c>
      <c r="H2478">
        <v>1</v>
      </c>
      <c r="I2478">
        <v>0.39539999999999997</v>
      </c>
      <c r="J2478">
        <v>0.13666900000000001</v>
      </c>
      <c r="K2478" t="s">
        <v>1496</v>
      </c>
      <c r="L2478" s="31">
        <v>2E-12</v>
      </c>
    </row>
    <row r="2479" spans="1:12" x14ac:dyDescent="0.3">
      <c r="A2479" t="s">
        <v>99</v>
      </c>
      <c r="B2479" t="s">
        <v>1497</v>
      </c>
      <c r="C2479">
        <v>35078996</v>
      </c>
      <c r="D2479" t="s">
        <v>99</v>
      </c>
      <c r="E2479" t="s">
        <v>1396</v>
      </c>
      <c r="F2479" t="s">
        <v>1397</v>
      </c>
      <c r="G2479">
        <v>1</v>
      </c>
      <c r="H2479">
        <v>1</v>
      </c>
      <c r="I2479">
        <v>0.39539999999999997</v>
      </c>
      <c r="J2479">
        <v>0.14737500000000001</v>
      </c>
      <c r="K2479" t="s">
        <v>1127</v>
      </c>
      <c r="L2479" s="31">
        <v>1.0000000000000001E-15</v>
      </c>
    </row>
    <row r="2480" spans="1:12" x14ac:dyDescent="0.3">
      <c r="A2480" t="s">
        <v>99</v>
      </c>
      <c r="B2480" t="s">
        <v>1498</v>
      </c>
      <c r="C2480">
        <v>35078996</v>
      </c>
      <c r="D2480" t="s">
        <v>99</v>
      </c>
      <c r="E2480" t="s">
        <v>1396</v>
      </c>
      <c r="F2480" t="s">
        <v>1397</v>
      </c>
      <c r="G2480">
        <v>1</v>
      </c>
      <c r="H2480">
        <v>1</v>
      </c>
      <c r="I2480">
        <v>0.39539999999999997</v>
      </c>
      <c r="J2480">
        <v>0.12684999999999999</v>
      </c>
      <c r="K2480" t="s">
        <v>1499</v>
      </c>
      <c r="L2480" s="31">
        <v>3.0000000000000001E-12</v>
      </c>
    </row>
    <row r="2481" spans="1:12" x14ac:dyDescent="0.3">
      <c r="A2481" t="s">
        <v>99</v>
      </c>
      <c r="B2481" t="s">
        <v>1500</v>
      </c>
      <c r="C2481">
        <v>35078996</v>
      </c>
      <c r="D2481" t="s">
        <v>99</v>
      </c>
      <c r="E2481" t="s">
        <v>1396</v>
      </c>
      <c r="F2481" t="s">
        <v>1397</v>
      </c>
      <c r="G2481">
        <v>1</v>
      </c>
      <c r="H2481">
        <v>1</v>
      </c>
      <c r="I2481">
        <v>0.39539999999999997</v>
      </c>
      <c r="J2481">
        <v>0.16877200000000001</v>
      </c>
      <c r="K2481" t="s">
        <v>1401</v>
      </c>
      <c r="L2481" s="31">
        <v>3.9999999999999998E-20</v>
      </c>
    </row>
    <row r="2482" spans="1:12" x14ac:dyDescent="0.3">
      <c r="A2482" t="s">
        <v>99</v>
      </c>
      <c r="B2482" t="s">
        <v>1501</v>
      </c>
      <c r="C2482">
        <v>35078996</v>
      </c>
      <c r="D2482" t="s">
        <v>99</v>
      </c>
      <c r="E2482" t="s">
        <v>1396</v>
      </c>
      <c r="F2482" t="s">
        <v>1397</v>
      </c>
      <c r="G2482">
        <v>1</v>
      </c>
      <c r="H2482">
        <v>1</v>
      </c>
      <c r="I2482">
        <v>0.39539999999999997</v>
      </c>
      <c r="J2482">
        <v>0.135684</v>
      </c>
      <c r="K2482" t="s">
        <v>1502</v>
      </c>
      <c r="L2482" s="31">
        <v>4.0000000000000001E-13</v>
      </c>
    </row>
    <row r="2483" spans="1:12" x14ac:dyDescent="0.3">
      <c r="A2483" t="s">
        <v>99</v>
      </c>
      <c r="B2483" t="s">
        <v>1503</v>
      </c>
      <c r="C2483">
        <v>35078996</v>
      </c>
      <c r="D2483" t="s">
        <v>99</v>
      </c>
      <c r="E2483" t="s">
        <v>1396</v>
      </c>
      <c r="F2483" t="s">
        <v>1397</v>
      </c>
      <c r="G2483">
        <v>1</v>
      </c>
      <c r="H2483">
        <v>1</v>
      </c>
      <c r="I2483">
        <v>0.39539999999999997</v>
      </c>
      <c r="J2483">
        <v>0.15529699999999999</v>
      </c>
      <c r="K2483" t="s">
        <v>1398</v>
      </c>
      <c r="L2483" s="31">
        <v>9.9999999999999998E-17</v>
      </c>
    </row>
    <row r="2484" spans="1:12" x14ac:dyDescent="0.3">
      <c r="A2484" t="s">
        <v>99</v>
      </c>
      <c r="B2484" t="s">
        <v>1504</v>
      </c>
      <c r="C2484">
        <v>35078996</v>
      </c>
      <c r="D2484" t="s">
        <v>99</v>
      </c>
      <c r="E2484" t="s">
        <v>1396</v>
      </c>
      <c r="F2484" t="s">
        <v>1397</v>
      </c>
      <c r="G2484">
        <v>1</v>
      </c>
      <c r="H2484">
        <v>1</v>
      </c>
      <c r="I2484">
        <v>0.39539999999999997</v>
      </c>
      <c r="J2484">
        <v>0.14156299999999999</v>
      </c>
      <c r="K2484" t="s">
        <v>1127</v>
      </c>
      <c r="L2484" s="31">
        <v>2.9999999999999998E-15</v>
      </c>
    </row>
    <row r="2485" spans="1:12" x14ac:dyDescent="0.3">
      <c r="A2485" t="s">
        <v>99</v>
      </c>
      <c r="B2485" t="s">
        <v>1505</v>
      </c>
      <c r="C2485">
        <v>35078996</v>
      </c>
      <c r="D2485" t="s">
        <v>99</v>
      </c>
      <c r="E2485" t="s">
        <v>1396</v>
      </c>
      <c r="F2485" t="s">
        <v>1397</v>
      </c>
      <c r="G2485">
        <v>1</v>
      </c>
      <c r="H2485">
        <v>1</v>
      </c>
      <c r="I2485">
        <v>0.39539999999999997</v>
      </c>
      <c r="J2485">
        <v>0.13589899999999999</v>
      </c>
      <c r="K2485" t="s">
        <v>1506</v>
      </c>
      <c r="L2485" s="31">
        <v>3.0000000000000001E-12</v>
      </c>
    </row>
    <row r="2486" spans="1:12" x14ac:dyDescent="0.3">
      <c r="A2486" t="s">
        <v>99</v>
      </c>
      <c r="B2486" t="s">
        <v>1507</v>
      </c>
      <c r="C2486">
        <v>35078996</v>
      </c>
      <c r="D2486" t="s">
        <v>99</v>
      </c>
      <c r="E2486" t="s">
        <v>1396</v>
      </c>
      <c r="F2486" t="s">
        <v>1397</v>
      </c>
      <c r="G2486">
        <v>1</v>
      </c>
      <c r="H2486">
        <v>1</v>
      </c>
      <c r="I2486">
        <v>0.39539999999999997</v>
      </c>
      <c r="J2486">
        <v>0.134935</v>
      </c>
      <c r="K2486" t="s">
        <v>1408</v>
      </c>
      <c r="L2486" s="31">
        <v>5.0000000000000002E-14</v>
      </c>
    </row>
    <row r="2487" spans="1:12" x14ac:dyDescent="0.3">
      <c r="A2487" t="s">
        <v>99</v>
      </c>
      <c r="B2487" t="s">
        <v>1508</v>
      </c>
      <c r="C2487">
        <v>35078996</v>
      </c>
      <c r="D2487" t="s">
        <v>99</v>
      </c>
      <c r="E2487" t="s">
        <v>1396</v>
      </c>
      <c r="F2487" t="s">
        <v>1397</v>
      </c>
      <c r="G2487">
        <v>1</v>
      </c>
      <c r="H2487">
        <v>1</v>
      </c>
      <c r="I2487">
        <v>0.39539999999999997</v>
      </c>
      <c r="J2487">
        <v>0.13270599999999999</v>
      </c>
      <c r="K2487" t="s">
        <v>1509</v>
      </c>
      <c r="L2487" s="31">
        <v>3.0000000000000001E-12</v>
      </c>
    </row>
    <row r="2488" spans="1:12" x14ac:dyDescent="0.3">
      <c r="A2488" t="s">
        <v>99</v>
      </c>
      <c r="B2488" t="s">
        <v>1510</v>
      </c>
      <c r="C2488">
        <v>35078996</v>
      </c>
      <c r="D2488" t="s">
        <v>99</v>
      </c>
      <c r="E2488" t="s">
        <v>1396</v>
      </c>
      <c r="F2488" t="s">
        <v>1397</v>
      </c>
      <c r="G2488">
        <v>1</v>
      </c>
      <c r="H2488">
        <v>1</v>
      </c>
      <c r="I2488">
        <v>0.39539999999999997</v>
      </c>
      <c r="J2488">
        <v>0.14010600000000001</v>
      </c>
      <c r="K2488" t="s">
        <v>1493</v>
      </c>
      <c r="L2488" s="31">
        <v>2E-14</v>
      </c>
    </row>
    <row r="2489" spans="1:12" x14ac:dyDescent="0.3">
      <c r="A2489" t="s">
        <v>99</v>
      </c>
      <c r="B2489" t="s">
        <v>1511</v>
      </c>
      <c r="C2489">
        <v>35078996</v>
      </c>
      <c r="D2489" t="s">
        <v>99</v>
      </c>
      <c r="E2489" t="s">
        <v>1396</v>
      </c>
      <c r="F2489" t="s">
        <v>1397</v>
      </c>
      <c r="G2489">
        <v>1</v>
      </c>
      <c r="H2489">
        <v>1</v>
      </c>
      <c r="I2489">
        <v>0.39539999999999997</v>
      </c>
      <c r="J2489">
        <v>0.180619</v>
      </c>
      <c r="K2489" t="s">
        <v>1460</v>
      </c>
      <c r="L2489" s="31">
        <v>7.0000000000000001E-22</v>
      </c>
    </row>
    <row r="2490" spans="1:12" x14ac:dyDescent="0.3">
      <c r="A2490" t="s">
        <v>99</v>
      </c>
      <c r="B2490" t="s">
        <v>1512</v>
      </c>
      <c r="C2490">
        <v>35078996</v>
      </c>
      <c r="D2490" t="s">
        <v>99</v>
      </c>
      <c r="E2490" t="s">
        <v>1396</v>
      </c>
      <c r="F2490" t="s">
        <v>1397</v>
      </c>
      <c r="G2490">
        <v>1</v>
      </c>
      <c r="H2490">
        <v>1</v>
      </c>
      <c r="I2490">
        <v>0.39539999999999997</v>
      </c>
      <c r="J2490">
        <v>0.15040999999999999</v>
      </c>
      <c r="K2490" t="s">
        <v>1432</v>
      </c>
      <c r="L2490" s="31">
        <v>1.0000000000000001E-15</v>
      </c>
    </row>
    <row r="2491" spans="1:12" x14ac:dyDescent="0.3">
      <c r="A2491" t="s">
        <v>99</v>
      </c>
      <c r="B2491" t="s">
        <v>1513</v>
      </c>
      <c r="C2491">
        <v>35078996</v>
      </c>
      <c r="D2491" t="s">
        <v>99</v>
      </c>
      <c r="E2491" t="s">
        <v>1396</v>
      </c>
      <c r="F2491" t="s">
        <v>1397</v>
      </c>
      <c r="G2491">
        <v>1</v>
      </c>
      <c r="H2491">
        <v>1</v>
      </c>
      <c r="I2491">
        <v>0.39539999999999997</v>
      </c>
      <c r="J2491">
        <v>0.15193000000000001</v>
      </c>
      <c r="K2491" t="s">
        <v>1398</v>
      </c>
      <c r="L2491" s="31">
        <v>2.9999999999999999E-16</v>
      </c>
    </row>
    <row r="2492" spans="1:12" x14ac:dyDescent="0.3">
      <c r="A2492" t="s">
        <v>99</v>
      </c>
      <c r="B2492" t="s">
        <v>1514</v>
      </c>
      <c r="C2492">
        <v>35078996</v>
      </c>
      <c r="D2492" t="s">
        <v>99</v>
      </c>
      <c r="E2492" t="s">
        <v>1396</v>
      </c>
      <c r="F2492" t="s">
        <v>1397</v>
      </c>
      <c r="G2492">
        <v>1</v>
      </c>
      <c r="H2492">
        <v>1</v>
      </c>
      <c r="I2492">
        <v>0.39539999999999997</v>
      </c>
      <c r="J2492">
        <v>0.139626</v>
      </c>
      <c r="K2492" t="s">
        <v>1493</v>
      </c>
      <c r="L2492" s="31">
        <v>2.0000000000000001E-13</v>
      </c>
    </row>
    <row r="2493" spans="1:12" x14ac:dyDescent="0.3">
      <c r="A2493" t="s">
        <v>99</v>
      </c>
      <c r="B2493" t="s">
        <v>1515</v>
      </c>
      <c r="C2493">
        <v>35078996</v>
      </c>
      <c r="D2493" t="s">
        <v>99</v>
      </c>
      <c r="E2493" t="s">
        <v>1396</v>
      </c>
      <c r="F2493" t="s">
        <v>1397</v>
      </c>
      <c r="G2493">
        <v>1</v>
      </c>
      <c r="H2493">
        <v>1</v>
      </c>
      <c r="I2493">
        <v>0.39539999999999997</v>
      </c>
      <c r="J2493">
        <v>0.12354</v>
      </c>
      <c r="K2493" t="s">
        <v>1516</v>
      </c>
      <c r="L2493" s="31">
        <v>2E-12</v>
      </c>
    </row>
    <row r="2494" spans="1:12" x14ac:dyDescent="0.3">
      <c r="A2494" t="s">
        <v>99</v>
      </c>
      <c r="B2494" t="s">
        <v>1517</v>
      </c>
      <c r="C2494">
        <v>35078996</v>
      </c>
      <c r="D2494" t="s">
        <v>99</v>
      </c>
      <c r="E2494" t="s">
        <v>1396</v>
      </c>
      <c r="F2494" t="s">
        <v>1397</v>
      </c>
      <c r="G2494">
        <v>1</v>
      </c>
      <c r="H2494">
        <v>1</v>
      </c>
      <c r="I2494">
        <v>0.39539999999999997</v>
      </c>
      <c r="J2494">
        <v>0.14211399999999999</v>
      </c>
      <c r="K2494" t="s">
        <v>1127</v>
      </c>
      <c r="L2494" s="31">
        <v>2.9999999999999998E-14</v>
      </c>
    </row>
    <row r="2495" spans="1:12" x14ac:dyDescent="0.3">
      <c r="A2495" t="s">
        <v>99</v>
      </c>
      <c r="B2495" t="s">
        <v>1518</v>
      </c>
      <c r="C2495">
        <v>35078996</v>
      </c>
      <c r="D2495" t="s">
        <v>99</v>
      </c>
      <c r="E2495" t="s">
        <v>1396</v>
      </c>
      <c r="F2495" t="s">
        <v>1397</v>
      </c>
      <c r="G2495">
        <v>1</v>
      </c>
      <c r="H2495">
        <v>1</v>
      </c>
      <c r="I2495">
        <v>0.39539999999999997</v>
      </c>
      <c r="J2495">
        <v>0.13728199999999999</v>
      </c>
      <c r="K2495" t="s">
        <v>1519</v>
      </c>
      <c r="L2495" s="31">
        <v>7.0000000000000005E-13</v>
      </c>
    </row>
    <row r="2496" spans="1:12" x14ac:dyDescent="0.3">
      <c r="A2496" t="s">
        <v>99</v>
      </c>
      <c r="B2496" t="s">
        <v>1518</v>
      </c>
      <c r="C2496">
        <v>35078996</v>
      </c>
      <c r="D2496" t="s">
        <v>99</v>
      </c>
      <c r="E2496" t="s">
        <v>1396</v>
      </c>
      <c r="F2496" t="s">
        <v>1397</v>
      </c>
      <c r="G2496">
        <v>1</v>
      </c>
      <c r="H2496">
        <v>1</v>
      </c>
      <c r="I2496">
        <v>0.39539999999999997</v>
      </c>
      <c r="J2496">
        <v>0.17418400000000001</v>
      </c>
      <c r="K2496" t="s">
        <v>976</v>
      </c>
      <c r="L2496" s="31">
        <v>9.9999999999999995E-21</v>
      </c>
    </row>
    <row r="2497" spans="1:12" x14ac:dyDescent="0.3">
      <c r="A2497" t="s">
        <v>99</v>
      </c>
      <c r="B2497" t="s">
        <v>1520</v>
      </c>
      <c r="C2497">
        <v>35078996</v>
      </c>
      <c r="D2497" t="s">
        <v>99</v>
      </c>
      <c r="E2497" t="s">
        <v>1396</v>
      </c>
      <c r="F2497" t="s">
        <v>1397</v>
      </c>
      <c r="G2497">
        <v>1</v>
      </c>
      <c r="H2497">
        <v>1</v>
      </c>
      <c r="I2497">
        <v>0.39539999999999997</v>
      </c>
      <c r="J2497">
        <v>0.126862</v>
      </c>
      <c r="K2497" t="s">
        <v>1499</v>
      </c>
      <c r="L2497" s="31">
        <v>4.9999999999999997E-12</v>
      </c>
    </row>
    <row r="2498" spans="1:12" x14ac:dyDescent="0.3">
      <c r="A2498" t="s">
        <v>99</v>
      </c>
      <c r="B2498" t="s">
        <v>1521</v>
      </c>
      <c r="C2498">
        <v>35078996</v>
      </c>
      <c r="D2498" t="s">
        <v>99</v>
      </c>
      <c r="E2498" t="s">
        <v>1396</v>
      </c>
      <c r="F2498" t="s">
        <v>1397</v>
      </c>
      <c r="G2498">
        <v>1</v>
      </c>
      <c r="H2498">
        <v>1</v>
      </c>
      <c r="I2498">
        <v>0.39539999999999997</v>
      </c>
      <c r="J2498">
        <v>0.15931300000000001</v>
      </c>
      <c r="K2498" t="s">
        <v>1403</v>
      </c>
      <c r="L2498" s="31">
        <v>2E-16</v>
      </c>
    </row>
    <row r="2499" spans="1:12" x14ac:dyDescent="0.3">
      <c r="A2499" t="s">
        <v>99</v>
      </c>
      <c r="B2499" t="s">
        <v>1522</v>
      </c>
      <c r="C2499">
        <v>35078996</v>
      </c>
      <c r="D2499" t="s">
        <v>99</v>
      </c>
      <c r="E2499" t="s">
        <v>1396</v>
      </c>
      <c r="F2499" t="s">
        <v>1397</v>
      </c>
      <c r="G2499">
        <v>1</v>
      </c>
      <c r="H2499">
        <v>1</v>
      </c>
      <c r="I2499">
        <v>0.39539999999999997</v>
      </c>
      <c r="J2499">
        <v>0.17441200000000001</v>
      </c>
      <c r="K2499" t="s">
        <v>976</v>
      </c>
      <c r="L2499" s="31">
        <v>9.9999999999999998E-20</v>
      </c>
    </row>
    <row r="2500" spans="1:12" x14ac:dyDescent="0.3">
      <c r="A2500" t="s">
        <v>99</v>
      </c>
      <c r="B2500" t="s">
        <v>1523</v>
      </c>
      <c r="C2500">
        <v>35078996</v>
      </c>
      <c r="D2500" t="s">
        <v>99</v>
      </c>
      <c r="E2500" t="s">
        <v>1396</v>
      </c>
      <c r="F2500" t="s">
        <v>1397</v>
      </c>
      <c r="G2500">
        <v>1</v>
      </c>
      <c r="H2500">
        <v>1</v>
      </c>
      <c r="I2500">
        <v>0.39539999999999997</v>
      </c>
      <c r="J2500">
        <v>0.143701</v>
      </c>
      <c r="K2500" t="s">
        <v>1127</v>
      </c>
      <c r="L2500" s="31">
        <v>2E-16</v>
      </c>
    </row>
    <row r="2501" spans="1:12" x14ac:dyDescent="0.3">
      <c r="A2501" t="s">
        <v>99</v>
      </c>
      <c r="B2501" t="s">
        <v>1524</v>
      </c>
      <c r="C2501">
        <v>35078996</v>
      </c>
      <c r="D2501" t="s">
        <v>99</v>
      </c>
      <c r="E2501" t="s">
        <v>1396</v>
      </c>
      <c r="F2501" t="s">
        <v>1397</v>
      </c>
      <c r="G2501">
        <v>1</v>
      </c>
      <c r="H2501">
        <v>1</v>
      </c>
      <c r="I2501">
        <v>0.39539999999999997</v>
      </c>
      <c r="J2501">
        <v>0.15296000000000001</v>
      </c>
      <c r="K2501" t="s">
        <v>1398</v>
      </c>
      <c r="L2501" s="31">
        <v>3.9999999999999999E-16</v>
      </c>
    </row>
    <row r="2502" spans="1:12" x14ac:dyDescent="0.3">
      <c r="A2502" t="s">
        <v>99</v>
      </c>
      <c r="B2502" t="s">
        <v>1525</v>
      </c>
      <c r="C2502">
        <v>29875488</v>
      </c>
      <c r="D2502" t="s">
        <v>99</v>
      </c>
      <c r="E2502" t="s">
        <v>1396</v>
      </c>
      <c r="F2502" t="s">
        <v>1397</v>
      </c>
      <c r="G2502">
        <v>1</v>
      </c>
      <c r="H2502">
        <v>1</v>
      </c>
      <c r="I2502">
        <v>0.61399999999999999</v>
      </c>
      <c r="J2502">
        <v>0.37</v>
      </c>
      <c r="K2502" t="s">
        <v>1526</v>
      </c>
      <c r="L2502" s="31">
        <v>5.9999999999999998E-50</v>
      </c>
    </row>
    <row r="2503" spans="1:12" x14ac:dyDescent="0.3">
      <c r="A2503" t="s">
        <v>99</v>
      </c>
      <c r="B2503" t="s">
        <v>1527</v>
      </c>
      <c r="C2503">
        <v>29875488</v>
      </c>
      <c r="D2503" t="s">
        <v>99</v>
      </c>
      <c r="E2503" t="s">
        <v>1396</v>
      </c>
      <c r="F2503" t="s">
        <v>1397</v>
      </c>
      <c r="G2503">
        <v>1</v>
      </c>
      <c r="H2503">
        <v>1</v>
      </c>
      <c r="I2503">
        <v>0.61399999999999999</v>
      </c>
      <c r="J2503">
        <v>0.88</v>
      </c>
      <c r="K2503" t="s">
        <v>1528</v>
      </c>
      <c r="L2503" t="s">
        <v>1529</v>
      </c>
    </row>
    <row r="2504" spans="1:12" x14ac:dyDescent="0.3">
      <c r="A2504" t="s">
        <v>99</v>
      </c>
      <c r="B2504" t="s">
        <v>1530</v>
      </c>
      <c r="C2504">
        <v>29875488</v>
      </c>
      <c r="D2504" t="s">
        <v>99</v>
      </c>
      <c r="E2504" t="s">
        <v>1396</v>
      </c>
      <c r="F2504" t="s">
        <v>1397</v>
      </c>
      <c r="G2504">
        <v>1</v>
      </c>
      <c r="H2504">
        <v>1</v>
      </c>
      <c r="I2504">
        <v>0.61399999999999999</v>
      </c>
      <c r="J2504">
        <v>0.18</v>
      </c>
      <c r="K2504">
        <f>-0.12--0.24</f>
        <v>0.12</v>
      </c>
      <c r="L2504" s="31">
        <v>9E-13</v>
      </c>
    </row>
    <row r="2505" spans="1:12" x14ac:dyDescent="0.3">
      <c r="A2505" t="s">
        <v>99</v>
      </c>
      <c r="B2505" t="s">
        <v>1531</v>
      </c>
      <c r="C2505">
        <v>29875488</v>
      </c>
      <c r="D2505" t="s">
        <v>99</v>
      </c>
      <c r="E2505" t="s">
        <v>1396</v>
      </c>
      <c r="F2505" t="s">
        <v>1397</v>
      </c>
      <c r="G2505">
        <v>1</v>
      </c>
      <c r="H2505">
        <v>1</v>
      </c>
      <c r="I2505">
        <v>0.61399999999999999</v>
      </c>
      <c r="J2505">
        <v>0.76</v>
      </c>
      <c r="K2505" t="s">
        <v>1532</v>
      </c>
      <c r="L2505" s="31">
        <v>3.9999999999999998E-268</v>
      </c>
    </row>
    <row r="2506" spans="1:12" x14ac:dyDescent="0.3">
      <c r="A2506" t="s">
        <v>99</v>
      </c>
      <c r="B2506" t="s">
        <v>1533</v>
      </c>
      <c r="C2506">
        <v>34648354</v>
      </c>
      <c r="D2506" t="s">
        <v>99</v>
      </c>
      <c r="E2506" t="s">
        <v>1396</v>
      </c>
      <c r="F2506" t="s">
        <v>1397</v>
      </c>
      <c r="G2506">
        <v>1</v>
      </c>
      <c r="H2506">
        <v>1</v>
      </c>
      <c r="I2506">
        <v>0.39</v>
      </c>
      <c r="J2506">
        <v>0.125</v>
      </c>
      <c r="K2506" t="s">
        <v>1210</v>
      </c>
      <c r="L2506" s="31">
        <v>3.9999999999999998E-20</v>
      </c>
    </row>
    <row r="2507" spans="1:12" x14ac:dyDescent="0.3">
      <c r="A2507" t="s">
        <v>99</v>
      </c>
      <c r="B2507" t="s">
        <v>1534</v>
      </c>
      <c r="C2507">
        <v>34648354</v>
      </c>
      <c r="D2507" t="s">
        <v>99</v>
      </c>
      <c r="E2507" t="s">
        <v>1396</v>
      </c>
      <c r="F2507" t="s">
        <v>1397</v>
      </c>
      <c r="G2507">
        <v>1</v>
      </c>
      <c r="H2507">
        <v>1</v>
      </c>
      <c r="I2507">
        <v>0.39</v>
      </c>
      <c r="J2507">
        <v>0.127</v>
      </c>
      <c r="K2507" t="s">
        <v>1148</v>
      </c>
      <c r="L2507" s="31">
        <v>7.0000000000000007E-21</v>
      </c>
    </row>
    <row r="2508" spans="1:12" x14ac:dyDescent="0.3">
      <c r="A2508" t="s">
        <v>99</v>
      </c>
      <c r="B2508" t="s">
        <v>1535</v>
      </c>
      <c r="C2508">
        <v>34648354</v>
      </c>
      <c r="D2508" t="s">
        <v>99</v>
      </c>
      <c r="E2508" t="s">
        <v>1396</v>
      </c>
      <c r="F2508" t="s">
        <v>1397</v>
      </c>
      <c r="G2508">
        <v>1</v>
      </c>
      <c r="H2508">
        <v>1</v>
      </c>
      <c r="I2508">
        <v>0.39</v>
      </c>
      <c r="J2508">
        <v>9.9000000000000005E-2</v>
      </c>
      <c r="K2508" t="s">
        <v>1067</v>
      </c>
      <c r="L2508" s="31">
        <v>2.0000000000000002E-15</v>
      </c>
    </row>
    <row r="2509" spans="1:12" x14ac:dyDescent="0.3">
      <c r="A2509" t="s">
        <v>99</v>
      </c>
      <c r="B2509" t="s">
        <v>1536</v>
      </c>
      <c r="C2509">
        <v>34648354</v>
      </c>
      <c r="D2509" t="s">
        <v>99</v>
      </c>
      <c r="E2509" t="s">
        <v>1396</v>
      </c>
      <c r="F2509" t="s">
        <v>1397</v>
      </c>
      <c r="G2509">
        <v>1</v>
      </c>
      <c r="H2509">
        <v>1</v>
      </c>
      <c r="I2509">
        <v>0.39</v>
      </c>
      <c r="J2509">
        <v>0.13700000000000001</v>
      </c>
      <c r="K2509" t="s">
        <v>894</v>
      </c>
      <c r="L2509" s="31">
        <v>9.9999999999999996E-24</v>
      </c>
    </row>
    <row r="2510" spans="1:12" x14ac:dyDescent="0.3">
      <c r="A2510" t="s">
        <v>99</v>
      </c>
      <c r="B2510" t="s">
        <v>1537</v>
      </c>
      <c r="C2510">
        <v>34648354</v>
      </c>
      <c r="D2510" t="s">
        <v>99</v>
      </c>
      <c r="E2510" t="s">
        <v>1396</v>
      </c>
      <c r="F2510" t="s">
        <v>1397</v>
      </c>
      <c r="G2510">
        <v>1</v>
      </c>
      <c r="H2510">
        <v>1</v>
      </c>
      <c r="I2510">
        <v>0.39</v>
      </c>
      <c r="J2510">
        <v>0.16700000000000001</v>
      </c>
      <c r="K2510" t="s">
        <v>884</v>
      </c>
      <c r="L2510" s="31">
        <v>3E-34</v>
      </c>
    </row>
    <row r="2511" spans="1:12" x14ac:dyDescent="0.3">
      <c r="A2511" t="s">
        <v>99</v>
      </c>
      <c r="B2511" t="s">
        <v>1538</v>
      </c>
      <c r="C2511">
        <v>34648354</v>
      </c>
      <c r="D2511" t="s">
        <v>99</v>
      </c>
      <c r="E2511" t="s">
        <v>1396</v>
      </c>
      <c r="F2511" t="s">
        <v>1397</v>
      </c>
      <c r="G2511">
        <v>1</v>
      </c>
      <c r="H2511">
        <v>1</v>
      </c>
      <c r="I2511">
        <v>0.39</v>
      </c>
      <c r="J2511">
        <v>0.13300000000000001</v>
      </c>
      <c r="K2511" t="s">
        <v>894</v>
      </c>
      <c r="L2511" s="31">
        <v>5.9999999999999998E-22</v>
      </c>
    </row>
    <row r="2512" spans="1:12" x14ac:dyDescent="0.3">
      <c r="A2512" t="s">
        <v>99</v>
      </c>
      <c r="B2512" t="s">
        <v>1539</v>
      </c>
      <c r="C2512">
        <v>34648354</v>
      </c>
      <c r="D2512" t="s">
        <v>99</v>
      </c>
      <c r="E2512" t="s">
        <v>1396</v>
      </c>
      <c r="F2512" t="s">
        <v>1397</v>
      </c>
      <c r="G2512">
        <v>1</v>
      </c>
      <c r="H2512">
        <v>1</v>
      </c>
      <c r="I2512">
        <v>0.39</v>
      </c>
      <c r="J2512">
        <v>0.112</v>
      </c>
      <c r="K2512" t="s">
        <v>1265</v>
      </c>
      <c r="L2512" s="31">
        <v>7.0000000000000003E-16</v>
      </c>
    </row>
    <row r="2513" spans="1:12" x14ac:dyDescent="0.3">
      <c r="A2513" t="s">
        <v>99</v>
      </c>
      <c r="B2513" t="s">
        <v>1540</v>
      </c>
      <c r="C2513">
        <v>34648354</v>
      </c>
      <c r="D2513" t="s">
        <v>99</v>
      </c>
      <c r="E2513" t="s">
        <v>1396</v>
      </c>
      <c r="F2513" t="s">
        <v>1397</v>
      </c>
      <c r="G2513">
        <v>1</v>
      </c>
      <c r="H2513">
        <v>1</v>
      </c>
      <c r="I2513">
        <v>0.39</v>
      </c>
      <c r="J2513">
        <v>0.111</v>
      </c>
      <c r="K2513" t="s">
        <v>1046</v>
      </c>
      <c r="L2513" s="31">
        <v>7.9999999999999998E-16</v>
      </c>
    </row>
    <row r="2514" spans="1:12" x14ac:dyDescent="0.3">
      <c r="A2514" t="s">
        <v>99</v>
      </c>
      <c r="B2514" t="s">
        <v>1541</v>
      </c>
      <c r="C2514">
        <v>34648354</v>
      </c>
      <c r="D2514" t="s">
        <v>99</v>
      </c>
      <c r="E2514" t="s">
        <v>1396</v>
      </c>
      <c r="F2514" t="s">
        <v>1397</v>
      </c>
      <c r="G2514">
        <v>1</v>
      </c>
      <c r="H2514">
        <v>1</v>
      </c>
      <c r="I2514">
        <v>0.39</v>
      </c>
      <c r="J2514">
        <v>0.13100000000000001</v>
      </c>
      <c r="K2514" t="s">
        <v>900</v>
      </c>
      <c r="L2514" s="31">
        <v>1.9999999999999998E-21</v>
      </c>
    </row>
    <row r="2515" spans="1:12" x14ac:dyDescent="0.3">
      <c r="A2515" t="s">
        <v>99</v>
      </c>
      <c r="B2515" t="s">
        <v>1542</v>
      </c>
      <c r="C2515">
        <v>34648354</v>
      </c>
      <c r="D2515" t="s">
        <v>99</v>
      </c>
      <c r="E2515" t="s">
        <v>1396</v>
      </c>
      <c r="F2515" t="s">
        <v>1397</v>
      </c>
      <c r="G2515">
        <v>1</v>
      </c>
      <c r="H2515">
        <v>1</v>
      </c>
      <c r="I2515">
        <v>0.39</v>
      </c>
      <c r="J2515">
        <v>0.13800000000000001</v>
      </c>
      <c r="K2515" t="s">
        <v>861</v>
      </c>
      <c r="L2515" s="31">
        <v>1.9999999999999999E-23</v>
      </c>
    </row>
    <row r="2516" spans="1:12" x14ac:dyDescent="0.3">
      <c r="A2516" t="s">
        <v>99</v>
      </c>
      <c r="B2516" t="s">
        <v>1543</v>
      </c>
      <c r="C2516">
        <v>35870639</v>
      </c>
      <c r="D2516" t="s">
        <v>1544</v>
      </c>
      <c r="E2516" t="s">
        <v>1545</v>
      </c>
      <c r="F2516" t="s">
        <v>1546</v>
      </c>
      <c r="G2516">
        <v>0.987145412726808</v>
      </c>
      <c r="H2516">
        <v>1</v>
      </c>
      <c r="I2516">
        <v>0.65</v>
      </c>
      <c r="J2516">
        <v>0.65</v>
      </c>
      <c r="K2516" t="s">
        <v>1547</v>
      </c>
      <c r="L2516" s="31">
        <v>1E-25</v>
      </c>
    </row>
    <row r="2517" spans="1:12" x14ac:dyDescent="0.3">
      <c r="A2517" t="s">
        <v>99</v>
      </c>
      <c r="B2517" t="s">
        <v>1241</v>
      </c>
      <c r="C2517">
        <v>34814699</v>
      </c>
      <c r="D2517" t="s">
        <v>1544</v>
      </c>
      <c r="E2517" t="s">
        <v>1545</v>
      </c>
      <c r="F2517" t="s">
        <v>1546</v>
      </c>
      <c r="G2517">
        <v>0.987145412726808</v>
      </c>
      <c r="H2517">
        <v>1</v>
      </c>
      <c r="I2517" t="s">
        <v>463</v>
      </c>
      <c r="J2517">
        <v>0.19</v>
      </c>
      <c r="K2517" t="s">
        <v>830</v>
      </c>
      <c r="L2517" s="31">
        <v>9.9999999999999998E-13</v>
      </c>
    </row>
    <row r="2518" spans="1:12" x14ac:dyDescent="0.3">
      <c r="A2518" t="s">
        <v>99</v>
      </c>
      <c r="B2518" t="s">
        <v>1548</v>
      </c>
      <c r="C2518">
        <v>34648354</v>
      </c>
      <c r="D2518" t="s">
        <v>1549</v>
      </c>
      <c r="E2518" t="s">
        <v>1550</v>
      </c>
      <c r="F2518" t="s">
        <v>1551</v>
      </c>
      <c r="G2518">
        <v>0.987145412726808</v>
      </c>
      <c r="H2518">
        <v>1</v>
      </c>
      <c r="I2518">
        <v>0.61</v>
      </c>
      <c r="J2518">
        <v>0.30299999999999999</v>
      </c>
      <c r="K2518" t="s">
        <v>880</v>
      </c>
      <c r="L2518" s="31">
        <v>3.0000000000000001E-112</v>
      </c>
    </row>
    <row r="2519" spans="1:12" x14ac:dyDescent="0.3">
      <c r="A2519" t="s">
        <v>99</v>
      </c>
      <c r="B2519" t="s">
        <v>1552</v>
      </c>
      <c r="C2519">
        <v>34648354</v>
      </c>
      <c r="D2519" t="s">
        <v>1549</v>
      </c>
      <c r="E2519" t="s">
        <v>1550</v>
      </c>
      <c r="F2519" t="s">
        <v>1551</v>
      </c>
      <c r="G2519">
        <v>0.987145412726808</v>
      </c>
      <c r="H2519">
        <v>1</v>
      </c>
      <c r="I2519">
        <v>0.61</v>
      </c>
      <c r="J2519">
        <v>0.40300000000000002</v>
      </c>
      <c r="K2519" t="s">
        <v>1553</v>
      </c>
      <c r="L2519" s="31">
        <v>1E-203</v>
      </c>
    </row>
    <row r="2520" spans="1:12" x14ac:dyDescent="0.3">
      <c r="A2520" t="s">
        <v>99</v>
      </c>
      <c r="B2520" t="s">
        <v>1554</v>
      </c>
      <c r="C2520">
        <v>34648354</v>
      </c>
      <c r="D2520" t="s">
        <v>1549</v>
      </c>
      <c r="E2520" t="s">
        <v>1550</v>
      </c>
      <c r="F2520" t="s">
        <v>1551</v>
      </c>
      <c r="G2520">
        <v>0.987145412726808</v>
      </c>
      <c r="H2520">
        <v>1</v>
      </c>
      <c r="I2520">
        <v>0.61</v>
      </c>
      <c r="J2520">
        <v>0.216</v>
      </c>
      <c r="K2520" t="s">
        <v>1555</v>
      </c>
      <c r="L2520" s="31">
        <v>2E-55</v>
      </c>
    </row>
    <row r="2521" spans="1:12" x14ac:dyDescent="0.3">
      <c r="A2521" t="s">
        <v>99</v>
      </c>
      <c r="B2521" t="s">
        <v>1556</v>
      </c>
      <c r="C2521">
        <v>34648354</v>
      </c>
      <c r="D2521" t="s">
        <v>1557</v>
      </c>
      <c r="E2521" t="s">
        <v>1558</v>
      </c>
      <c r="F2521" t="s">
        <v>1004</v>
      </c>
      <c r="G2521">
        <v>0.987145412726808</v>
      </c>
      <c r="H2521">
        <v>1</v>
      </c>
      <c r="I2521">
        <v>0.39</v>
      </c>
      <c r="J2521">
        <v>0.13400000000000001</v>
      </c>
      <c r="K2521" t="s">
        <v>894</v>
      </c>
      <c r="L2521" s="31">
        <v>1E-22</v>
      </c>
    </row>
    <row r="2522" spans="1:12" x14ac:dyDescent="0.3">
      <c r="A2522" t="s">
        <v>99</v>
      </c>
      <c r="B2522" t="s">
        <v>1559</v>
      </c>
      <c r="C2522">
        <v>34648354</v>
      </c>
      <c r="D2522" t="s">
        <v>1557</v>
      </c>
      <c r="E2522" t="s">
        <v>1558</v>
      </c>
      <c r="F2522" t="s">
        <v>1004</v>
      </c>
      <c r="G2522">
        <v>0.987145412726808</v>
      </c>
      <c r="H2522">
        <v>1</v>
      </c>
      <c r="I2522">
        <v>0.39</v>
      </c>
      <c r="J2522">
        <v>0.14399999999999999</v>
      </c>
      <c r="K2522" t="s">
        <v>867</v>
      </c>
      <c r="L2522" s="31">
        <v>2.9999999999999998E-25</v>
      </c>
    </row>
    <row r="2523" spans="1:12" x14ac:dyDescent="0.3">
      <c r="A2523" t="s">
        <v>99</v>
      </c>
      <c r="B2523" t="s">
        <v>1560</v>
      </c>
      <c r="C2523">
        <v>34648354</v>
      </c>
      <c r="D2523" t="s">
        <v>1557</v>
      </c>
      <c r="E2523" t="s">
        <v>1558</v>
      </c>
      <c r="F2523" t="s">
        <v>1004</v>
      </c>
      <c r="G2523">
        <v>0.987145412726808</v>
      </c>
      <c r="H2523">
        <v>1</v>
      </c>
      <c r="I2523">
        <v>0.39</v>
      </c>
      <c r="J2523">
        <v>9.4E-2</v>
      </c>
      <c r="K2523" t="s">
        <v>1103</v>
      </c>
      <c r="L2523" s="31">
        <v>9.9999999999999994E-12</v>
      </c>
    </row>
    <row r="2524" spans="1:12" x14ac:dyDescent="0.3">
      <c r="A2524" t="s">
        <v>99</v>
      </c>
      <c r="B2524" t="s">
        <v>1561</v>
      </c>
      <c r="C2524">
        <v>34648354</v>
      </c>
      <c r="D2524" t="s">
        <v>1557</v>
      </c>
      <c r="E2524" t="s">
        <v>1558</v>
      </c>
      <c r="F2524" t="s">
        <v>1004</v>
      </c>
      <c r="G2524">
        <v>0.987145412726808</v>
      </c>
      <c r="H2524">
        <v>1</v>
      </c>
      <c r="I2524">
        <v>0.39</v>
      </c>
      <c r="J2524">
        <v>0.26200000000000001</v>
      </c>
      <c r="K2524" t="s">
        <v>1562</v>
      </c>
      <c r="L2524" s="31">
        <v>2E-85</v>
      </c>
    </row>
    <row r="2525" spans="1:12" x14ac:dyDescent="0.3">
      <c r="A2525" t="s">
        <v>99</v>
      </c>
      <c r="B2525" t="s">
        <v>1563</v>
      </c>
      <c r="C2525">
        <v>34648354</v>
      </c>
      <c r="D2525" t="s">
        <v>1557</v>
      </c>
      <c r="E2525" t="s">
        <v>1558</v>
      </c>
      <c r="F2525" t="s">
        <v>1004</v>
      </c>
      <c r="G2525">
        <v>0.987145412726808</v>
      </c>
      <c r="H2525">
        <v>1</v>
      </c>
      <c r="I2525">
        <v>0.39</v>
      </c>
      <c r="J2525">
        <v>0.34699999999999998</v>
      </c>
      <c r="K2525" t="s">
        <v>1564</v>
      </c>
      <c r="L2525" s="31">
        <v>5E-151</v>
      </c>
    </row>
    <row r="2526" spans="1:12" x14ac:dyDescent="0.3">
      <c r="A2526" t="s">
        <v>99</v>
      </c>
      <c r="B2526" t="s">
        <v>1565</v>
      </c>
      <c r="C2526">
        <v>34648354</v>
      </c>
      <c r="D2526" t="s">
        <v>1557</v>
      </c>
      <c r="E2526" t="s">
        <v>1558</v>
      </c>
      <c r="F2526" t="s">
        <v>1004</v>
      </c>
      <c r="G2526">
        <v>0.987145412726808</v>
      </c>
      <c r="H2526">
        <v>1</v>
      </c>
      <c r="I2526">
        <v>0.39</v>
      </c>
      <c r="J2526">
        <v>0.25</v>
      </c>
      <c r="K2526" t="s">
        <v>1566</v>
      </c>
      <c r="L2526" s="31">
        <v>9.0000000000000006E-75</v>
      </c>
    </row>
    <row r="2527" spans="1:12" x14ac:dyDescent="0.3">
      <c r="A2527" t="s">
        <v>99</v>
      </c>
      <c r="B2527" t="s">
        <v>1567</v>
      </c>
      <c r="C2527">
        <v>34648354</v>
      </c>
      <c r="D2527" t="s">
        <v>1557</v>
      </c>
      <c r="E2527" t="s">
        <v>1558</v>
      </c>
      <c r="F2527" t="s">
        <v>1004</v>
      </c>
      <c r="G2527">
        <v>0.987145412726808</v>
      </c>
      <c r="H2527">
        <v>1</v>
      </c>
      <c r="I2527">
        <v>0.39</v>
      </c>
      <c r="J2527">
        <v>0.13500000000000001</v>
      </c>
      <c r="K2527" t="s">
        <v>894</v>
      </c>
      <c r="L2527" s="31">
        <v>7.9999999999999997E-23</v>
      </c>
    </row>
    <row r="2528" spans="1:12" x14ac:dyDescent="0.3">
      <c r="A2528" t="s">
        <v>99</v>
      </c>
      <c r="B2528" t="s">
        <v>1568</v>
      </c>
      <c r="C2528">
        <v>34648354</v>
      </c>
      <c r="D2528" t="s">
        <v>1557</v>
      </c>
      <c r="E2528" t="s">
        <v>1558</v>
      </c>
      <c r="F2528" t="s">
        <v>1004</v>
      </c>
      <c r="G2528">
        <v>0.987145412726808</v>
      </c>
      <c r="H2528">
        <v>1</v>
      </c>
      <c r="I2528">
        <v>0.39</v>
      </c>
      <c r="J2528">
        <v>0.33</v>
      </c>
      <c r="K2528" t="s">
        <v>1569</v>
      </c>
      <c r="L2528" s="31">
        <v>2.0000000000000001E-133</v>
      </c>
    </row>
    <row r="2529" spans="1:12" x14ac:dyDescent="0.3">
      <c r="A2529" t="s">
        <v>99</v>
      </c>
      <c r="B2529" t="s">
        <v>1570</v>
      </c>
      <c r="C2529">
        <v>34648354</v>
      </c>
      <c r="D2529" t="s">
        <v>1557</v>
      </c>
      <c r="E2529" t="s">
        <v>1558</v>
      </c>
      <c r="F2529" t="s">
        <v>1004</v>
      </c>
      <c r="G2529">
        <v>0.987145412726808</v>
      </c>
      <c r="H2529">
        <v>1</v>
      </c>
      <c r="I2529">
        <v>0.39</v>
      </c>
      <c r="J2529">
        <v>0.25700000000000001</v>
      </c>
      <c r="K2529" t="s">
        <v>889</v>
      </c>
      <c r="L2529" s="31">
        <v>2E-79</v>
      </c>
    </row>
    <row r="2530" spans="1:12" x14ac:dyDescent="0.3">
      <c r="A2530" t="s">
        <v>99</v>
      </c>
      <c r="B2530" t="s">
        <v>1571</v>
      </c>
      <c r="C2530">
        <v>34648354</v>
      </c>
      <c r="D2530" t="s">
        <v>1557</v>
      </c>
      <c r="E2530" t="s">
        <v>1558</v>
      </c>
      <c r="F2530" t="s">
        <v>1004</v>
      </c>
      <c r="G2530">
        <v>0.987145412726808</v>
      </c>
      <c r="H2530">
        <v>1</v>
      </c>
      <c r="I2530">
        <v>0.39</v>
      </c>
      <c r="J2530">
        <v>0.93700000000000006</v>
      </c>
      <c r="K2530" t="s">
        <v>1572</v>
      </c>
      <c r="L2530" t="s">
        <v>1573</v>
      </c>
    </row>
    <row r="2531" spans="1:12" x14ac:dyDescent="0.3">
      <c r="A2531" t="s">
        <v>99</v>
      </c>
      <c r="B2531" t="s">
        <v>1574</v>
      </c>
      <c r="C2531">
        <v>34648354</v>
      </c>
      <c r="D2531" t="s">
        <v>1557</v>
      </c>
      <c r="E2531" t="s">
        <v>1558</v>
      </c>
      <c r="F2531" t="s">
        <v>1004</v>
      </c>
      <c r="G2531">
        <v>0.987145412726808</v>
      </c>
      <c r="H2531">
        <v>1</v>
      </c>
      <c r="I2531">
        <v>0.39</v>
      </c>
      <c r="J2531">
        <v>0.17199999999999999</v>
      </c>
      <c r="K2531" t="s">
        <v>872</v>
      </c>
      <c r="L2531" s="31">
        <v>6.9999999999999999E-36</v>
      </c>
    </row>
    <row r="2532" spans="1:12" x14ac:dyDescent="0.3">
      <c r="A2532" t="s">
        <v>99</v>
      </c>
      <c r="B2532" t="s">
        <v>1575</v>
      </c>
      <c r="C2532">
        <v>34648354</v>
      </c>
      <c r="D2532" t="s">
        <v>1557</v>
      </c>
      <c r="E2532" t="s">
        <v>1558</v>
      </c>
      <c r="F2532" t="s">
        <v>1004</v>
      </c>
      <c r="G2532">
        <v>0.987145412726808</v>
      </c>
      <c r="H2532">
        <v>1</v>
      </c>
      <c r="I2532">
        <v>0.39</v>
      </c>
      <c r="J2532">
        <v>0.35299999999999998</v>
      </c>
      <c r="K2532" t="s">
        <v>1576</v>
      </c>
      <c r="L2532" s="31">
        <v>3.9999999999999999E-154</v>
      </c>
    </row>
    <row r="2533" spans="1:12" x14ac:dyDescent="0.3">
      <c r="A2533" t="s">
        <v>99</v>
      </c>
      <c r="B2533" t="s">
        <v>1577</v>
      </c>
      <c r="C2533">
        <v>34648354</v>
      </c>
      <c r="D2533" t="s">
        <v>1557</v>
      </c>
      <c r="E2533" t="s">
        <v>1558</v>
      </c>
      <c r="F2533" t="s">
        <v>1004</v>
      </c>
      <c r="G2533">
        <v>0.987145412726808</v>
      </c>
      <c r="H2533">
        <v>1</v>
      </c>
      <c r="I2533">
        <v>0.39</v>
      </c>
      <c r="J2533">
        <v>0.21199999999999999</v>
      </c>
      <c r="K2533" t="s">
        <v>1555</v>
      </c>
      <c r="L2533" s="31">
        <v>4.0000000000000002E-56</v>
      </c>
    </row>
    <row r="2534" spans="1:12" x14ac:dyDescent="0.3">
      <c r="A2534" t="s">
        <v>99</v>
      </c>
      <c r="B2534" t="s">
        <v>1578</v>
      </c>
      <c r="C2534">
        <v>34648354</v>
      </c>
      <c r="D2534" t="s">
        <v>1557</v>
      </c>
      <c r="E2534" t="s">
        <v>1558</v>
      </c>
      <c r="F2534" t="s">
        <v>1004</v>
      </c>
      <c r="G2534">
        <v>0.987145412726808</v>
      </c>
      <c r="H2534">
        <v>1</v>
      </c>
      <c r="I2534">
        <v>0.39</v>
      </c>
      <c r="J2534">
        <v>0.308</v>
      </c>
      <c r="K2534" t="s">
        <v>1579</v>
      </c>
      <c r="L2534" s="31">
        <v>2.0000000000000001E-114</v>
      </c>
    </row>
    <row r="2535" spans="1:12" x14ac:dyDescent="0.3">
      <c r="A2535" t="s">
        <v>99</v>
      </c>
      <c r="B2535" t="s">
        <v>1580</v>
      </c>
      <c r="C2535">
        <v>34648354</v>
      </c>
      <c r="D2535" t="s">
        <v>1557</v>
      </c>
      <c r="E2535" t="s">
        <v>1558</v>
      </c>
      <c r="F2535" t="s">
        <v>1004</v>
      </c>
      <c r="G2535">
        <v>0.987145412726808</v>
      </c>
      <c r="H2535">
        <v>1</v>
      </c>
      <c r="I2535">
        <v>0.39</v>
      </c>
      <c r="J2535">
        <v>0.159</v>
      </c>
      <c r="K2535" t="s">
        <v>879</v>
      </c>
      <c r="L2535" s="31">
        <v>5.0000000000000004E-31</v>
      </c>
    </row>
    <row r="2536" spans="1:12" x14ac:dyDescent="0.3">
      <c r="A2536" t="s">
        <v>99</v>
      </c>
      <c r="B2536" t="s">
        <v>1581</v>
      </c>
      <c r="C2536">
        <v>34648354</v>
      </c>
      <c r="D2536" t="s">
        <v>1557</v>
      </c>
      <c r="E2536" t="s">
        <v>1558</v>
      </c>
      <c r="F2536" t="s">
        <v>1004</v>
      </c>
      <c r="G2536">
        <v>0.987145412726808</v>
      </c>
      <c r="H2536">
        <v>1</v>
      </c>
      <c r="I2536">
        <v>0.39</v>
      </c>
      <c r="J2536">
        <v>0.20300000000000001</v>
      </c>
      <c r="K2536" t="s">
        <v>856</v>
      </c>
      <c r="L2536" s="31">
        <v>6.9999999999999999E-50</v>
      </c>
    </row>
    <row r="2537" spans="1:12" x14ac:dyDescent="0.3">
      <c r="A2537" t="s">
        <v>99</v>
      </c>
      <c r="B2537" t="s">
        <v>1582</v>
      </c>
      <c r="C2537">
        <v>34648354</v>
      </c>
      <c r="D2537" t="s">
        <v>1557</v>
      </c>
      <c r="E2537" t="s">
        <v>1558</v>
      </c>
      <c r="F2537" t="s">
        <v>1004</v>
      </c>
      <c r="G2537">
        <v>0.987145412726808</v>
      </c>
      <c r="H2537">
        <v>1</v>
      </c>
      <c r="I2537">
        <v>0.39</v>
      </c>
      <c r="J2537">
        <v>0.36</v>
      </c>
      <c r="K2537" t="s">
        <v>1583</v>
      </c>
      <c r="L2537" s="31">
        <v>4.9999999999999998E-165</v>
      </c>
    </row>
    <row r="2538" spans="1:12" x14ac:dyDescent="0.3">
      <c r="A2538" t="s">
        <v>99</v>
      </c>
      <c r="B2538" t="s">
        <v>1584</v>
      </c>
      <c r="C2538">
        <v>34648354</v>
      </c>
      <c r="D2538" t="s">
        <v>1557</v>
      </c>
      <c r="E2538" t="s">
        <v>1558</v>
      </c>
      <c r="F2538" t="s">
        <v>1004</v>
      </c>
      <c r="G2538">
        <v>0.987145412726808</v>
      </c>
      <c r="H2538">
        <v>1</v>
      </c>
      <c r="I2538">
        <v>0.39</v>
      </c>
      <c r="J2538">
        <v>0.35199999999999998</v>
      </c>
      <c r="K2538" t="s">
        <v>1576</v>
      </c>
      <c r="L2538" s="31">
        <v>7.9999999999999995E-151</v>
      </c>
    </row>
    <row r="2539" spans="1:12" x14ac:dyDescent="0.3">
      <c r="A2539" t="s">
        <v>99</v>
      </c>
      <c r="B2539" t="s">
        <v>1585</v>
      </c>
      <c r="C2539">
        <v>34648354</v>
      </c>
      <c r="D2539" t="s">
        <v>1557</v>
      </c>
      <c r="E2539" t="s">
        <v>1558</v>
      </c>
      <c r="F2539" t="s">
        <v>1004</v>
      </c>
      <c r="G2539">
        <v>0.987145412726808</v>
      </c>
      <c r="H2539">
        <v>1</v>
      </c>
      <c r="I2539">
        <v>0.39</v>
      </c>
      <c r="J2539">
        <v>0.38300000000000001</v>
      </c>
      <c r="K2539" t="s">
        <v>1586</v>
      </c>
      <c r="L2539" s="31">
        <v>2E-183</v>
      </c>
    </row>
    <row r="2540" spans="1:12" x14ac:dyDescent="0.3">
      <c r="A2540" t="s">
        <v>99</v>
      </c>
      <c r="B2540" t="s">
        <v>1587</v>
      </c>
      <c r="C2540">
        <v>34648354</v>
      </c>
      <c r="D2540" t="s">
        <v>1557</v>
      </c>
      <c r="E2540" t="s">
        <v>1558</v>
      </c>
      <c r="F2540" t="s">
        <v>1004</v>
      </c>
      <c r="G2540">
        <v>0.987145412726808</v>
      </c>
      <c r="H2540">
        <v>1</v>
      </c>
      <c r="I2540">
        <v>0.39</v>
      </c>
      <c r="J2540">
        <v>0.11899999999999999</v>
      </c>
      <c r="K2540" t="s">
        <v>1105</v>
      </c>
      <c r="L2540" s="31">
        <v>1.0000000000000001E-18</v>
      </c>
    </row>
    <row r="2541" spans="1:12" x14ac:dyDescent="0.3">
      <c r="A2541" t="s">
        <v>99</v>
      </c>
      <c r="B2541" t="s">
        <v>1588</v>
      </c>
      <c r="C2541">
        <v>34648354</v>
      </c>
      <c r="D2541" t="s">
        <v>1557</v>
      </c>
      <c r="E2541" t="s">
        <v>1558</v>
      </c>
      <c r="F2541" t="s">
        <v>1004</v>
      </c>
      <c r="G2541">
        <v>0.987145412726808</v>
      </c>
      <c r="H2541">
        <v>1</v>
      </c>
      <c r="I2541">
        <v>0.39</v>
      </c>
      <c r="J2541">
        <v>0.37</v>
      </c>
      <c r="K2541" t="s">
        <v>1589</v>
      </c>
      <c r="L2541" s="31">
        <v>1E-172</v>
      </c>
    </row>
    <row r="2542" spans="1:12" x14ac:dyDescent="0.3">
      <c r="A2542" t="s">
        <v>99</v>
      </c>
      <c r="B2542" t="s">
        <v>1590</v>
      </c>
      <c r="C2542">
        <v>34648354</v>
      </c>
      <c r="D2542" t="s">
        <v>1557</v>
      </c>
      <c r="E2542" t="s">
        <v>1558</v>
      </c>
      <c r="F2542" t="s">
        <v>1004</v>
      </c>
      <c r="G2542">
        <v>0.987145412726808</v>
      </c>
      <c r="H2542">
        <v>1</v>
      </c>
      <c r="I2542">
        <v>0.39</v>
      </c>
      <c r="J2542">
        <v>0.34300000000000003</v>
      </c>
      <c r="K2542" t="s">
        <v>1564</v>
      </c>
      <c r="L2542" s="31">
        <v>8.0000000000000002E-146</v>
      </c>
    </row>
    <row r="2543" spans="1:12" x14ac:dyDescent="0.3">
      <c r="A2543" t="s">
        <v>99</v>
      </c>
      <c r="B2543" t="s">
        <v>1591</v>
      </c>
      <c r="C2543">
        <v>34648354</v>
      </c>
      <c r="D2543" t="s">
        <v>1557</v>
      </c>
      <c r="E2543" t="s">
        <v>1558</v>
      </c>
      <c r="F2543" t="s">
        <v>1004</v>
      </c>
      <c r="G2543">
        <v>0.987145412726808</v>
      </c>
      <c r="H2543">
        <v>1</v>
      </c>
      <c r="I2543">
        <v>0.39</v>
      </c>
      <c r="J2543">
        <v>0.28599999999999998</v>
      </c>
      <c r="K2543" t="s">
        <v>907</v>
      </c>
      <c r="L2543" s="31">
        <v>2E-99</v>
      </c>
    </row>
    <row r="2544" spans="1:12" x14ac:dyDescent="0.3">
      <c r="A2544" t="s">
        <v>99</v>
      </c>
      <c r="B2544" t="s">
        <v>1592</v>
      </c>
      <c r="C2544">
        <v>34648354</v>
      </c>
      <c r="D2544" t="s">
        <v>1557</v>
      </c>
      <c r="E2544" t="s">
        <v>1558</v>
      </c>
      <c r="F2544" t="s">
        <v>1004</v>
      </c>
      <c r="G2544">
        <v>0.987145412726808</v>
      </c>
      <c r="H2544">
        <v>1</v>
      </c>
      <c r="I2544">
        <v>0.39</v>
      </c>
      <c r="J2544">
        <v>0.35</v>
      </c>
      <c r="K2544" t="s">
        <v>1593</v>
      </c>
      <c r="L2544" s="31">
        <v>2E-149</v>
      </c>
    </row>
    <row r="2545" spans="1:12" x14ac:dyDescent="0.3">
      <c r="A2545" t="s">
        <v>99</v>
      </c>
      <c r="B2545" t="s">
        <v>1594</v>
      </c>
      <c r="C2545">
        <v>34648354</v>
      </c>
      <c r="D2545" t="s">
        <v>1557</v>
      </c>
      <c r="E2545" t="s">
        <v>1558</v>
      </c>
      <c r="F2545" t="s">
        <v>1004</v>
      </c>
      <c r="G2545">
        <v>0.987145412726808</v>
      </c>
      <c r="H2545">
        <v>1</v>
      </c>
      <c r="I2545">
        <v>0.39</v>
      </c>
      <c r="J2545">
        <v>0.14799999999999999</v>
      </c>
      <c r="K2545" t="s">
        <v>887</v>
      </c>
      <c r="L2545" s="31">
        <v>5.0000000000000002E-27</v>
      </c>
    </row>
    <row r="2546" spans="1:12" x14ac:dyDescent="0.3">
      <c r="A2546" t="s">
        <v>99</v>
      </c>
      <c r="B2546" t="s">
        <v>1595</v>
      </c>
      <c r="C2546">
        <v>34648354</v>
      </c>
      <c r="D2546" t="s">
        <v>1557</v>
      </c>
      <c r="E2546" t="s">
        <v>1558</v>
      </c>
      <c r="F2546" t="s">
        <v>1004</v>
      </c>
      <c r="G2546">
        <v>0.987145412726808</v>
      </c>
      <c r="H2546">
        <v>1</v>
      </c>
      <c r="I2546">
        <v>0.39</v>
      </c>
      <c r="J2546">
        <v>0.20899999999999999</v>
      </c>
      <c r="K2546" t="s">
        <v>863</v>
      </c>
      <c r="L2546" s="31">
        <v>4.0000000000000001E-53</v>
      </c>
    </row>
    <row r="2547" spans="1:12" x14ac:dyDescent="0.3">
      <c r="A2547" t="s">
        <v>99</v>
      </c>
      <c r="B2547" t="s">
        <v>1596</v>
      </c>
      <c r="C2547">
        <v>34648354</v>
      </c>
      <c r="D2547" t="s">
        <v>1557</v>
      </c>
      <c r="E2547" t="s">
        <v>1558</v>
      </c>
      <c r="F2547" t="s">
        <v>1004</v>
      </c>
      <c r="G2547">
        <v>0.987145412726808</v>
      </c>
      <c r="H2547">
        <v>1</v>
      </c>
      <c r="I2547">
        <v>0.39</v>
      </c>
      <c r="J2547">
        <v>0.318</v>
      </c>
      <c r="K2547" t="s">
        <v>1597</v>
      </c>
      <c r="L2547" s="31">
        <v>3.9999999999999998E-126</v>
      </c>
    </row>
    <row r="2548" spans="1:12" x14ac:dyDescent="0.3">
      <c r="A2548" t="s">
        <v>99</v>
      </c>
      <c r="B2548" t="s">
        <v>1598</v>
      </c>
      <c r="C2548">
        <v>34648354</v>
      </c>
      <c r="D2548" t="s">
        <v>1557</v>
      </c>
      <c r="E2548" t="s">
        <v>1558</v>
      </c>
      <c r="F2548" t="s">
        <v>1004</v>
      </c>
      <c r="G2548">
        <v>0.987145412726808</v>
      </c>
      <c r="H2548">
        <v>1</v>
      </c>
      <c r="I2548">
        <v>0.39</v>
      </c>
      <c r="J2548">
        <v>0.246</v>
      </c>
      <c r="K2548" t="s">
        <v>1599</v>
      </c>
      <c r="L2548" s="31">
        <v>8E-73</v>
      </c>
    </row>
    <row r="2549" spans="1:12" x14ac:dyDescent="0.3">
      <c r="A2549" t="s">
        <v>99</v>
      </c>
      <c r="B2549" t="s">
        <v>1600</v>
      </c>
      <c r="C2549">
        <v>34648354</v>
      </c>
      <c r="D2549" t="s">
        <v>1557</v>
      </c>
      <c r="E2549" t="s">
        <v>1558</v>
      </c>
      <c r="F2549" t="s">
        <v>1004</v>
      </c>
      <c r="G2549">
        <v>0.987145412726808</v>
      </c>
      <c r="H2549">
        <v>1</v>
      </c>
      <c r="I2549">
        <v>0.39</v>
      </c>
      <c r="J2549">
        <v>0.20300000000000001</v>
      </c>
      <c r="K2549" t="s">
        <v>856</v>
      </c>
      <c r="L2549" s="31">
        <v>1.9999999999999999E-49</v>
      </c>
    </row>
    <row r="2550" spans="1:12" x14ac:dyDescent="0.3">
      <c r="A2550" t="s">
        <v>99</v>
      </c>
      <c r="B2550" t="s">
        <v>1601</v>
      </c>
      <c r="C2550">
        <v>34648354</v>
      </c>
      <c r="D2550" t="s">
        <v>1557</v>
      </c>
      <c r="E2550" t="s">
        <v>1558</v>
      </c>
      <c r="F2550" t="s">
        <v>1004</v>
      </c>
      <c r="G2550">
        <v>0.987145412726808</v>
      </c>
      <c r="H2550">
        <v>1</v>
      </c>
      <c r="I2550">
        <v>0.39</v>
      </c>
      <c r="J2550">
        <v>0.34399999999999997</v>
      </c>
      <c r="K2550" t="s">
        <v>1564</v>
      </c>
      <c r="L2550" s="31">
        <v>5.0000000000000001E-147</v>
      </c>
    </row>
    <row r="2551" spans="1:12" x14ac:dyDescent="0.3">
      <c r="A2551" t="s">
        <v>99</v>
      </c>
      <c r="B2551" t="s">
        <v>1602</v>
      </c>
      <c r="C2551">
        <v>34648354</v>
      </c>
      <c r="D2551" t="s">
        <v>1557</v>
      </c>
      <c r="E2551" t="s">
        <v>1558</v>
      </c>
      <c r="F2551" t="s">
        <v>1004</v>
      </c>
      <c r="G2551">
        <v>0.987145412726808</v>
      </c>
      <c r="H2551">
        <v>1</v>
      </c>
      <c r="I2551">
        <v>0.39</v>
      </c>
      <c r="J2551">
        <v>0.39100000000000001</v>
      </c>
      <c r="K2551" t="s">
        <v>1603</v>
      </c>
      <c r="L2551" s="31">
        <v>3.0000000000000003E-197</v>
      </c>
    </row>
    <row r="2552" spans="1:12" x14ac:dyDescent="0.3">
      <c r="A2552" t="s">
        <v>99</v>
      </c>
      <c r="B2552" t="s">
        <v>1604</v>
      </c>
      <c r="C2552">
        <v>34648354</v>
      </c>
      <c r="D2552" t="s">
        <v>1557</v>
      </c>
      <c r="E2552" t="s">
        <v>1558</v>
      </c>
      <c r="F2552" t="s">
        <v>1004</v>
      </c>
      <c r="G2552">
        <v>0.987145412726808</v>
      </c>
      <c r="H2552">
        <v>1</v>
      </c>
      <c r="I2552">
        <v>0.39</v>
      </c>
      <c r="J2552">
        <v>0.32600000000000001</v>
      </c>
      <c r="K2552" t="s">
        <v>1605</v>
      </c>
      <c r="L2552" s="31">
        <v>4.9999999999999996E-130</v>
      </c>
    </row>
    <row r="2553" spans="1:12" x14ac:dyDescent="0.3">
      <c r="A2553" t="s">
        <v>99</v>
      </c>
      <c r="B2553" t="s">
        <v>1606</v>
      </c>
      <c r="C2553">
        <v>34648354</v>
      </c>
      <c r="D2553" t="s">
        <v>1557</v>
      </c>
      <c r="E2553" t="s">
        <v>1558</v>
      </c>
      <c r="F2553" t="s">
        <v>1004</v>
      </c>
      <c r="G2553">
        <v>0.987145412726808</v>
      </c>
      <c r="H2553">
        <v>1</v>
      </c>
      <c r="I2553">
        <v>0.39</v>
      </c>
      <c r="J2553">
        <v>0.26600000000000001</v>
      </c>
      <c r="K2553" t="s">
        <v>1562</v>
      </c>
      <c r="L2553" s="31">
        <v>2E-85</v>
      </c>
    </row>
    <row r="2554" spans="1:12" x14ac:dyDescent="0.3">
      <c r="A2554" t="s">
        <v>99</v>
      </c>
      <c r="B2554" t="s">
        <v>1607</v>
      </c>
      <c r="C2554">
        <v>34648354</v>
      </c>
      <c r="D2554" t="s">
        <v>1557</v>
      </c>
      <c r="E2554" t="s">
        <v>1558</v>
      </c>
      <c r="F2554" t="s">
        <v>1004</v>
      </c>
      <c r="G2554">
        <v>0.987145412726808</v>
      </c>
      <c r="H2554">
        <v>1</v>
      </c>
      <c r="I2554">
        <v>0.39</v>
      </c>
      <c r="J2554">
        <v>0.17399999999999999</v>
      </c>
      <c r="K2554" t="s">
        <v>1327</v>
      </c>
      <c r="L2554" s="31">
        <v>8.0000000000000005E-37</v>
      </c>
    </row>
    <row r="2555" spans="1:12" x14ac:dyDescent="0.3">
      <c r="A2555" t="s">
        <v>99</v>
      </c>
      <c r="B2555" t="s">
        <v>1608</v>
      </c>
      <c r="C2555">
        <v>34648354</v>
      </c>
      <c r="D2555" t="s">
        <v>1557</v>
      </c>
      <c r="E2555" t="s">
        <v>1558</v>
      </c>
      <c r="F2555" t="s">
        <v>1004</v>
      </c>
      <c r="G2555">
        <v>0.987145412726808</v>
      </c>
      <c r="H2555">
        <v>1</v>
      </c>
      <c r="I2555">
        <v>0.39</v>
      </c>
      <c r="J2555">
        <v>9.4E-2</v>
      </c>
      <c r="K2555" t="s">
        <v>1103</v>
      </c>
      <c r="L2555" s="31">
        <v>8.9999999999999996E-12</v>
      </c>
    </row>
    <row r="2556" spans="1:12" x14ac:dyDescent="0.3">
      <c r="A2556" t="s">
        <v>99</v>
      </c>
      <c r="B2556" t="s">
        <v>1609</v>
      </c>
      <c r="C2556">
        <v>34648354</v>
      </c>
      <c r="D2556" t="s">
        <v>1557</v>
      </c>
      <c r="E2556" t="s">
        <v>1558</v>
      </c>
      <c r="F2556" t="s">
        <v>1004</v>
      </c>
      <c r="G2556">
        <v>0.987145412726808</v>
      </c>
      <c r="H2556">
        <v>1</v>
      </c>
      <c r="I2556">
        <v>0.39</v>
      </c>
      <c r="J2556">
        <v>0.34100000000000003</v>
      </c>
      <c r="K2556" t="s">
        <v>1564</v>
      </c>
      <c r="L2556" s="31">
        <v>3.9999999999999998E-144</v>
      </c>
    </row>
    <row r="2557" spans="1:12" x14ac:dyDescent="0.3">
      <c r="A2557" t="s">
        <v>99</v>
      </c>
      <c r="B2557" t="s">
        <v>1610</v>
      </c>
      <c r="C2557">
        <v>34648354</v>
      </c>
      <c r="D2557" t="s">
        <v>1557</v>
      </c>
      <c r="E2557" t="s">
        <v>1558</v>
      </c>
      <c r="F2557" t="s">
        <v>1004</v>
      </c>
      <c r="G2557">
        <v>0.987145412726808</v>
      </c>
      <c r="H2557">
        <v>1</v>
      </c>
      <c r="I2557">
        <v>0.39</v>
      </c>
      <c r="J2557">
        <v>0.30299999999999999</v>
      </c>
      <c r="K2557" t="s">
        <v>880</v>
      </c>
      <c r="L2557" s="31">
        <v>9.9999999999999995E-113</v>
      </c>
    </row>
    <row r="2558" spans="1:12" x14ac:dyDescent="0.3">
      <c r="A2558" t="s">
        <v>99</v>
      </c>
      <c r="B2558" t="s">
        <v>1611</v>
      </c>
      <c r="C2558">
        <v>34648354</v>
      </c>
      <c r="D2558" t="s">
        <v>1557</v>
      </c>
      <c r="E2558" t="s">
        <v>1558</v>
      </c>
      <c r="F2558" t="s">
        <v>1004</v>
      </c>
      <c r="G2558">
        <v>0.987145412726808</v>
      </c>
      <c r="H2558">
        <v>1</v>
      </c>
      <c r="I2558">
        <v>0.39</v>
      </c>
      <c r="J2558">
        <v>0.29299999999999998</v>
      </c>
      <c r="K2558" t="s">
        <v>1612</v>
      </c>
      <c r="L2558" s="31">
        <v>4.9999999999999998E-104</v>
      </c>
    </row>
    <row r="2559" spans="1:12" x14ac:dyDescent="0.3">
      <c r="A2559" t="s">
        <v>99</v>
      </c>
      <c r="B2559" t="s">
        <v>1613</v>
      </c>
      <c r="C2559">
        <v>34648354</v>
      </c>
      <c r="D2559" t="s">
        <v>1557</v>
      </c>
      <c r="E2559" t="s">
        <v>1558</v>
      </c>
      <c r="F2559" t="s">
        <v>1004</v>
      </c>
      <c r="G2559">
        <v>0.987145412726808</v>
      </c>
      <c r="H2559">
        <v>1</v>
      </c>
      <c r="I2559">
        <v>0.39</v>
      </c>
      <c r="J2559">
        <v>0.32500000000000001</v>
      </c>
      <c r="K2559" t="s">
        <v>1605</v>
      </c>
      <c r="L2559" s="31">
        <v>2.9999999999999998E-129</v>
      </c>
    </row>
    <row r="2560" spans="1:12" x14ac:dyDescent="0.3">
      <c r="A2560" t="s">
        <v>99</v>
      </c>
      <c r="B2560" t="s">
        <v>1614</v>
      </c>
      <c r="C2560">
        <v>34648354</v>
      </c>
      <c r="D2560" t="s">
        <v>1557</v>
      </c>
      <c r="E2560" t="s">
        <v>1558</v>
      </c>
      <c r="F2560" t="s">
        <v>1004</v>
      </c>
      <c r="G2560">
        <v>0.987145412726808</v>
      </c>
      <c r="H2560">
        <v>1</v>
      </c>
      <c r="I2560">
        <v>0.39</v>
      </c>
      <c r="J2560">
        <v>0.224</v>
      </c>
      <c r="K2560" t="s">
        <v>1021</v>
      </c>
      <c r="L2560" s="31">
        <v>1.9999999999999999E-60</v>
      </c>
    </row>
    <row r="2561" spans="1:12" x14ac:dyDescent="0.3">
      <c r="A2561" t="s">
        <v>99</v>
      </c>
      <c r="B2561" t="s">
        <v>1615</v>
      </c>
      <c r="C2561">
        <v>34648354</v>
      </c>
      <c r="D2561" t="s">
        <v>1557</v>
      </c>
      <c r="E2561" t="s">
        <v>1558</v>
      </c>
      <c r="F2561" t="s">
        <v>1004</v>
      </c>
      <c r="G2561">
        <v>0.987145412726808</v>
      </c>
      <c r="H2561">
        <v>1</v>
      </c>
      <c r="I2561">
        <v>0.39</v>
      </c>
      <c r="J2561">
        <v>0.26100000000000001</v>
      </c>
      <c r="K2561" t="s">
        <v>1616</v>
      </c>
      <c r="L2561" s="31">
        <v>8.9999999999999999E-83</v>
      </c>
    </row>
    <row r="2562" spans="1:12" x14ac:dyDescent="0.3">
      <c r="A2562" t="s">
        <v>99</v>
      </c>
      <c r="B2562" t="s">
        <v>1617</v>
      </c>
      <c r="C2562">
        <v>34648354</v>
      </c>
      <c r="D2562" t="s">
        <v>1557</v>
      </c>
      <c r="E2562" t="s">
        <v>1558</v>
      </c>
      <c r="F2562" t="s">
        <v>1004</v>
      </c>
      <c r="G2562">
        <v>0.987145412726808</v>
      </c>
      <c r="H2562">
        <v>1</v>
      </c>
      <c r="I2562">
        <v>0.39</v>
      </c>
      <c r="J2562">
        <v>0.105</v>
      </c>
      <c r="K2562" t="s">
        <v>891</v>
      </c>
      <c r="L2562" s="31">
        <v>2E-14</v>
      </c>
    </row>
    <row r="2563" spans="1:12" x14ac:dyDescent="0.3">
      <c r="A2563" t="s">
        <v>99</v>
      </c>
      <c r="B2563" t="s">
        <v>1618</v>
      </c>
      <c r="C2563">
        <v>34648354</v>
      </c>
      <c r="D2563" t="s">
        <v>1557</v>
      </c>
      <c r="E2563" t="s">
        <v>1558</v>
      </c>
      <c r="F2563" t="s">
        <v>1004</v>
      </c>
      <c r="G2563">
        <v>0.987145412726808</v>
      </c>
      <c r="H2563">
        <v>1</v>
      </c>
      <c r="I2563">
        <v>0.39</v>
      </c>
      <c r="J2563">
        <v>0.17</v>
      </c>
      <c r="K2563" t="s">
        <v>872</v>
      </c>
      <c r="L2563" s="31">
        <v>2E-35</v>
      </c>
    </row>
    <row r="2564" spans="1:12" x14ac:dyDescent="0.3">
      <c r="A2564" t="s">
        <v>99</v>
      </c>
      <c r="B2564" t="s">
        <v>1619</v>
      </c>
      <c r="C2564">
        <v>34648354</v>
      </c>
      <c r="D2564" t="s">
        <v>1557</v>
      </c>
      <c r="E2564" t="s">
        <v>1558</v>
      </c>
      <c r="F2564" t="s">
        <v>1004</v>
      </c>
      <c r="G2564">
        <v>0.987145412726808</v>
      </c>
      <c r="H2564">
        <v>1</v>
      </c>
      <c r="I2564">
        <v>0.39</v>
      </c>
      <c r="J2564">
        <v>0.35299999999999998</v>
      </c>
      <c r="K2564" t="s">
        <v>1576</v>
      </c>
      <c r="L2564" s="31">
        <v>1E-156</v>
      </c>
    </row>
    <row r="2565" spans="1:12" x14ac:dyDescent="0.3">
      <c r="A2565" t="s">
        <v>99</v>
      </c>
      <c r="B2565" t="s">
        <v>1620</v>
      </c>
      <c r="C2565">
        <v>34648354</v>
      </c>
      <c r="D2565" t="s">
        <v>1557</v>
      </c>
      <c r="E2565" t="s">
        <v>1558</v>
      </c>
      <c r="F2565" t="s">
        <v>1004</v>
      </c>
      <c r="G2565">
        <v>0.987145412726808</v>
      </c>
      <c r="H2565">
        <v>1</v>
      </c>
      <c r="I2565">
        <v>0.39</v>
      </c>
      <c r="J2565">
        <v>0.29299999999999998</v>
      </c>
      <c r="K2565" t="s">
        <v>1612</v>
      </c>
      <c r="L2565" s="31">
        <v>1.9999999999999999E-103</v>
      </c>
    </row>
    <row r="2566" spans="1:12" x14ac:dyDescent="0.3">
      <c r="A2566" t="s">
        <v>99</v>
      </c>
      <c r="B2566" t="s">
        <v>1621</v>
      </c>
      <c r="C2566">
        <v>34648354</v>
      </c>
      <c r="D2566" t="s">
        <v>1557</v>
      </c>
      <c r="E2566" t="s">
        <v>1558</v>
      </c>
      <c r="F2566" t="s">
        <v>1004</v>
      </c>
      <c r="G2566">
        <v>0.987145412726808</v>
      </c>
      <c r="H2566">
        <v>1</v>
      </c>
      <c r="I2566">
        <v>0.39</v>
      </c>
      <c r="J2566">
        <v>0.26500000000000001</v>
      </c>
      <c r="K2566" t="s">
        <v>1562</v>
      </c>
      <c r="L2566" s="31">
        <v>3.0000000000000001E-86</v>
      </c>
    </row>
    <row r="2567" spans="1:12" x14ac:dyDescent="0.3">
      <c r="A2567" t="s">
        <v>99</v>
      </c>
      <c r="B2567" t="s">
        <v>1622</v>
      </c>
      <c r="C2567">
        <v>34648354</v>
      </c>
      <c r="D2567" t="s">
        <v>1557</v>
      </c>
      <c r="E2567" t="s">
        <v>1558</v>
      </c>
      <c r="F2567" t="s">
        <v>1004</v>
      </c>
      <c r="G2567">
        <v>0.987145412726808</v>
      </c>
      <c r="H2567">
        <v>1</v>
      </c>
      <c r="I2567">
        <v>0.39</v>
      </c>
      <c r="J2567">
        <v>0.11600000000000001</v>
      </c>
      <c r="K2567" t="s">
        <v>1623</v>
      </c>
      <c r="L2567" s="31">
        <v>2.0000000000000001E-18</v>
      </c>
    </row>
    <row r="2568" spans="1:12" x14ac:dyDescent="0.3">
      <c r="A2568" t="s">
        <v>99</v>
      </c>
      <c r="B2568" t="s">
        <v>1624</v>
      </c>
      <c r="C2568">
        <v>34648354</v>
      </c>
      <c r="D2568" t="s">
        <v>1557</v>
      </c>
      <c r="E2568" t="s">
        <v>1558</v>
      </c>
      <c r="F2568" t="s">
        <v>1004</v>
      </c>
      <c r="G2568">
        <v>0.987145412726808</v>
      </c>
      <c r="H2568">
        <v>1</v>
      </c>
      <c r="I2568">
        <v>0.39</v>
      </c>
      <c r="J2568">
        <v>0.151</v>
      </c>
      <c r="K2568" t="s">
        <v>887</v>
      </c>
      <c r="L2568" s="31">
        <v>1.9999999999999999E-28</v>
      </c>
    </row>
    <row r="2569" spans="1:12" x14ac:dyDescent="0.3">
      <c r="A2569" t="s">
        <v>99</v>
      </c>
      <c r="B2569" t="s">
        <v>1625</v>
      </c>
      <c r="C2569">
        <v>34648354</v>
      </c>
      <c r="D2569" t="s">
        <v>1557</v>
      </c>
      <c r="E2569" t="s">
        <v>1558</v>
      </c>
      <c r="F2569" t="s">
        <v>1004</v>
      </c>
      <c r="G2569">
        <v>0.987145412726808</v>
      </c>
      <c r="H2569">
        <v>1</v>
      </c>
      <c r="I2569">
        <v>0.39</v>
      </c>
      <c r="J2569">
        <v>0.95299999999999996</v>
      </c>
      <c r="K2569" t="s">
        <v>1626</v>
      </c>
      <c r="L2569" t="s">
        <v>1627</v>
      </c>
    </row>
    <row r="2570" spans="1:12" x14ac:dyDescent="0.3">
      <c r="A2570" t="s">
        <v>99</v>
      </c>
      <c r="B2570" t="s">
        <v>1628</v>
      </c>
      <c r="C2570">
        <v>34648354</v>
      </c>
      <c r="D2570" t="s">
        <v>1629</v>
      </c>
      <c r="E2570" t="s">
        <v>1630</v>
      </c>
      <c r="F2570" t="s">
        <v>1252</v>
      </c>
      <c r="G2570">
        <v>0.987145412726808</v>
      </c>
      <c r="H2570">
        <v>1</v>
      </c>
      <c r="I2570">
        <v>0.61</v>
      </c>
      <c r="J2570">
        <v>0.221</v>
      </c>
      <c r="K2570" t="s">
        <v>1631</v>
      </c>
      <c r="L2570" s="31">
        <v>1E-59</v>
      </c>
    </row>
    <row r="2571" spans="1:12" x14ac:dyDescent="0.3">
      <c r="A2571" t="s">
        <v>99</v>
      </c>
      <c r="B2571" t="s">
        <v>1632</v>
      </c>
      <c r="C2571">
        <v>34648354</v>
      </c>
      <c r="D2571" t="s">
        <v>1629</v>
      </c>
      <c r="E2571" t="s">
        <v>1630</v>
      </c>
      <c r="F2571" t="s">
        <v>1252</v>
      </c>
      <c r="G2571">
        <v>0.987145412726808</v>
      </c>
      <c r="H2571">
        <v>1</v>
      </c>
      <c r="I2571">
        <v>0.61</v>
      </c>
      <c r="J2571">
        <v>0.23899999999999999</v>
      </c>
      <c r="K2571" t="s">
        <v>877</v>
      </c>
      <c r="L2571" s="31">
        <v>1.9999999999999999E-69</v>
      </c>
    </row>
    <row r="2572" spans="1:12" x14ac:dyDescent="0.3">
      <c r="A2572" t="s">
        <v>99</v>
      </c>
      <c r="B2572" t="s">
        <v>1633</v>
      </c>
      <c r="C2572">
        <v>34648354</v>
      </c>
      <c r="D2572" t="s">
        <v>1629</v>
      </c>
      <c r="E2572" t="s">
        <v>1630</v>
      </c>
      <c r="F2572" t="s">
        <v>1252</v>
      </c>
      <c r="G2572">
        <v>0.987145412726808</v>
      </c>
      <c r="H2572">
        <v>1</v>
      </c>
      <c r="I2572">
        <v>0.61</v>
      </c>
      <c r="J2572">
        <v>0.21</v>
      </c>
      <c r="K2572" t="s">
        <v>863</v>
      </c>
      <c r="L2572" s="31">
        <v>1E-52</v>
      </c>
    </row>
    <row r="2573" spans="1:12" x14ac:dyDescent="0.3">
      <c r="A2573" t="s">
        <v>99</v>
      </c>
      <c r="B2573" t="s">
        <v>1634</v>
      </c>
      <c r="C2573">
        <v>34648354</v>
      </c>
      <c r="D2573" t="s">
        <v>1629</v>
      </c>
      <c r="E2573" t="s">
        <v>1630</v>
      </c>
      <c r="F2573" t="s">
        <v>1252</v>
      </c>
      <c r="G2573">
        <v>0.987145412726808</v>
      </c>
      <c r="H2573">
        <v>1</v>
      </c>
      <c r="I2573">
        <v>0.61</v>
      </c>
      <c r="J2573">
        <v>0.13200000000000001</v>
      </c>
      <c r="K2573" t="s">
        <v>900</v>
      </c>
      <c r="L2573" s="31">
        <v>9.9999999999999991E-22</v>
      </c>
    </row>
    <row r="2574" spans="1:12" x14ac:dyDescent="0.3">
      <c r="A2574" t="s">
        <v>99</v>
      </c>
      <c r="B2574" t="s">
        <v>1635</v>
      </c>
      <c r="C2574">
        <v>34648354</v>
      </c>
      <c r="D2574" t="s">
        <v>1629</v>
      </c>
      <c r="E2574" t="s">
        <v>1630</v>
      </c>
      <c r="F2574" t="s">
        <v>1252</v>
      </c>
      <c r="G2574">
        <v>0.987145412726808</v>
      </c>
      <c r="H2574">
        <v>1</v>
      </c>
      <c r="I2574">
        <v>0.61</v>
      </c>
      <c r="J2574">
        <v>0.25</v>
      </c>
      <c r="K2574" t="s">
        <v>1566</v>
      </c>
      <c r="L2574" s="31">
        <v>2.9999999999999999E-81</v>
      </c>
    </row>
    <row r="2575" spans="1:12" x14ac:dyDescent="0.3">
      <c r="A2575" t="s">
        <v>99</v>
      </c>
      <c r="B2575" t="s">
        <v>1636</v>
      </c>
      <c r="C2575">
        <v>34648354</v>
      </c>
      <c r="D2575" t="s">
        <v>1629</v>
      </c>
      <c r="E2575" t="s">
        <v>1630</v>
      </c>
      <c r="F2575" t="s">
        <v>1252</v>
      </c>
      <c r="G2575">
        <v>0.987145412726808</v>
      </c>
      <c r="H2575">
        <v>1</v>
      </c>
      <c r="I2575">
        <v>0.61</v>
      </c>
      <c r="J2575">
        <v>0.26900000000000002</v>
      </c>
      <c r="K2575" t="s">
        <v>1637</v>
      </c>
      <c r="L2575" s="31">
        <v>8.0000000000000001E-87</v>
      </c>
    </row>
    <row r="2576" spans="1:12" x14ac:dyDescent="0.3">
      <c r="A2576" t="s">
        <v>99</v>
      </c>
      <c r="B2576" t="s">
        <v>1638</v>
      </c>
      <c r="C2576">
        <v>34648354</v>
      </c>
      <c r="D2576" t="s">
        <v>1629</v>
      </c>
      <c r="E2576" t="s">
        <v>1630</v>
      </c>
      <c r="F2576" t="s">
        <v>1252</v>
      </c>
      <c r="G2576">
        <v>0.987145412726808</v>
      </c>
      <c r="H2576">
        <v>1</v>
      </c>
      <c r="I2576">
        <v>0.61</v>
      </c>
      <c r="J2576">
        <v>0.24399999999999999</v>
      </c>
      <c r="K2576" t="s">
        <v>1599</v>
      </c>
      <c r="L2576" s="31">
        <v>4.9999999999999998E-76</v>
      </c>
    </row>
    <row r="2577" spans="1:12" x14ac:dyDescent="0.3">
      <c r="A2577" t="s">
        <v>99</v>
      </c>
      <c r="B2577" t="s">
        <v>1639</v>
      </c>
      <c r="C2577">
        <v>34648354</v>
      </c>
      <c r="D2577" t="s">
        <v>1629</v>
      </c>
      <c r="E2577" t="s">
        <v>1630</v>
      </c>
      <c r="F2577" t="s">
        <v>1252</v>
      </c>
      <c r="G2577">
        <v>0.987145412726808</v>
      </c>
      <c r="H2577">
        <v>1</v>
      </c>
      <c r="I2577">
        <v>0.61</v>
      </c>
      <c r="J2577">
        <v>0.32300000000000001</v>
      </c>
      <c r="K2577" t="s">
        <v>1605</v>
      </c>
      <c r="L2577" s="31">
        <v>7.9999999999999996E-126</v>
      </c>
    </row>
    <row r="2578" spans="1:12" x14ac:dyDescent="0.3">
      <c r="A2578" t="s">
        <v>99</v>
      </c>
      <c r="B2578" t="s">
        <v>1640</v>
      </c>
      <c r="C2578">
        <v>34648354</v>
      </c>
      <c r="D2578" t="s">
        <v>1629</v>
      </c>
      <c r="E2578" t="s">
        <v>1630</v>
      </c>
      <c r="F2578" t="s">
        <v>1252</v>
      </c>
      <c r="G2578">
        <v>0.987145412726808</v>
      </c>
      <c r="H2578">
        <v>1</v>
      </c>
      <c r="I2578">
        <v>0.61</v>
      </c>
      <c r="J2578">
        <v>0.25</v>
      </c>
      <c r="K2578" t="s">
        <v>1566</v>
      </c>
      <c r="L2578" s="31">
        <v>2.9999999999999999E-75</v>
      </c>
    </row>
    <row r="2579" spans="1:12" x14ac:dyDescent="0.3">
      <c r="A2579" t="s">
        <v>99</v>
      </c>
      <c r="B2579" t="s">
        <v>1001</v>
      </c>
      <c r="C2579">
        <v>33893285</v>
      </c>
      <c r="D2579" t="s">
        <v>1641</v>
      </c>
      <c r="E2579" t="s">
        <v>1642</v>
      </c>
      <c r="F2579" t="s">
        <v>1643</v>
      </c>
      <c r="G2579">
        <v>0.99569146430253896</v>
      </c>
      <c r="H2579">
        <v>1</v>
      </c>
      <c r="I2579">
        <v>0.62283670000000002</v>
      </c>
      <c r="J2579">
        <v>0.6</v>
      </c>
      <c r="K2579" t="s">
        <v>159</v>
      </c>
      <c r="L2579" s="31">
        <v>2.0000000000000001E-84</v>
      </c>
    </row>
    <row r="2580" spans="1:12" x14ac:dyDescent="0.3">
      <c r="A2580" t="s">
        <v>99</v>
      </c>
      <c r="B2580" t="s">
        <v>1644</v>
      </c>
      <c r="C2580">
        <v>34648354</v>
      </c>
      <c r="D2580" t="s">
        <v>1641</v>
      </c>
      <c r="E2580" t="s">
        <v>1642</v>
      </c>
      <c r="F2580" t="s">
        <v>1643</v>
      </c>
      <c r="G2580">
        <v>0.99569146430253896</v>
      </c>
      <c r="H2580">
        <v>1</v>
      </c>
      <c r="I2580">
        <v>0.61</v>
      </c>
      <c r="J2580">
        <v>0.13400000000000001</v>
      </c>
      <c r="K2580" t="s">
        <v>894</v>
      </c>
      <c r="L2580" s="31">
        <v>2.0000000000000001E-22</v>
      </c>
    </row>
    <row r="2581" spans="1:12" x14ac:dyDescent="0.3">
      <c r="A2581" t="s">
        <v>99</v>
      </c>
      <c r="B2581" t="s">
        <v>1645</v>
      </c>
      <c r="C2581">
        <v>34648354</v>
      </c>
      <c r="D2581" t="s">
        <v>1641</v>
      </c>
      <c r="E2581" t="s">
        <v>1642</v>
      </c>
      <c r="F2581" t="s">
        <v>1643</v>
      </c>
      <c r="G2581">
        <v>0.99569146430253896</v>
      </c>
      <c r="H2581">
        <v>1</v>
      </c>
      <c r="I2581">
        <v>0.61</v>
      </c>
      <c r="J2581">
        <v>0.126</v>
      </c>
      <c r="K2581" t="s">
        <v>1646</v>
      </c>
      <c r="L2581" s="31">
        <v>1.9999999999999999E-20</v>
      </c>
    </row>
    <row r="2582" spans="1:12" x14ac:dyDescent="0.3">
      <c r="A2582" t="s">
        <v>99</v>
      </c>
      <c r="B2582" t="s">
        <v>1647</v>
      </c>
      <c r="C2582">
        <v>34648354</v>
      </c>
      <c r="D2582" t="s">
        <v>1641</v>
      </c>
      <c r="E2582" t="s">
        <v>1642</v>
      </c>
      <c r="F2582" t="s">
        <v>1643</v>
      </c>
      <c r="G2582">
        <v>0.99569146430253896</v>
      </c>
      <c r="H2582">
        <v>1</v>
      </c>
      <c r="I2582">
        <v>0.61</v>
      </c>
      <c r="J2582">
        <v>0.13200000000000001</v>
      </c>
      <c r="K2582" t="s">
        <v>900</v>
      </c>
      <c r="L2582" s="31">
        <v>4.0000000000000002E-22</v>
      </c>
    </row>
    <row r="2583" spans="1:12" x14ac:dyDescent="0.3">
      <c r="A2583" t="s">
        <v>99</v>
      </c>
      <c r="B2583" t="s">
        <v>1648</v>
      </c>
      <c r="C2583">
        <v>34648354</v>
      </c>
      <c r="D2583" t="s">
        <v>1641</v>
      </c>
      <c r="E2583" t="s">
        <v>1642</v>
      </c>
      <c r="F2583" t="s">
        <v>1643</v>
      </c>
      <c r="G2583">
        <v>0.99569146430253896</v>
      </c>
      <c r="H2583">
        <v>1</v>
      </c>
      <c r="I2583">
        <v>0.61</v>
      </c>
      <c r="J2583">
        <v>0.125</v>
      </c>
      <c r="K2583" t="s">
        <v>1210</v>
      </c>
      <c r="L2583" s="31">
        <v>7.0000000000000001E-20</v>
      </c>
    </row>
    <row r="2584" spans="1:12" x14ac:dyDescent="0.3">
      <c r="A2584" t="s">
        <v>99</v>
      </c>
      <c r="B2584" t="s">
        <v>1649</v>
      </c>
      <c r="C2584">
        <v>35078996</v>
      </c>
      <c r="D2584" t="s">
        <v>1650</v>
      </c>
      <c r="E2584" t="s">
        <v>1651</v>
      </c>
      <c r="F2584" t="s">
        <v>1252</v>
      </c>
      <c r="G2584">
        <v>0.987145412726808</v>
      </c>
      <c r="H2584">
        <v>1</v>
      </c>
      <c r="I2584">
        <v>0.39900000000000002</v>
      </c>
      <c r="J2584">
        <v>0.12973799999999999</v>
      </c>
      <c r="K2584" t="s">
        <v>1452</v>
      </c>
      <c r="L2584" s="31">
        <v>7.9999999999999998E-12</v>
      </c>
    </row>
    <row r="2585" spans="1:12" x14ac:dyDescent="0.3">
      <c r="A2585" t="s">
        <v>99</v>
      </c>
      <c r="B2585" t="s">
        <v>1652</v>
      </c>
      <c r="C2585">
        <v>35446786</v>
      </c>
      <c r="D2585" t="s">
        <v>1650</v>
      </c>
      <c r="E2585" t="s">
        <v>1651</v>
      </c>
      <c r="F2585" t="s">
        <v>1252</v>
      </c>
      <c r="G2585">
        <v>0.987145412726808</v>
      </c>
      <c r="H2585">
        <v>1</v>
      </c>
      <c r="I2585">
        <v>0.60760000000000003</v>
      </c>
      <c r="J2585">
        <v>7.5499999999999998E-2</v>
      </c>
      <c r="K2585" t="s">
        <v>1653</v>
      </c>
      <c r="L2585" s="31">
        <v>2E-12</v>
      </c>
    </row>
    <row r="2586" spans="1:12" x14ac:dyDescent="0.3">
      <c r="A2586" t="s">
        <v>99</v>
      </c>
      <c r="B2586" t="s">
        <v>1654</v>
      </c>
      <c r="C2586">
        <v>34648354</v>
      </c>
      <c r="D2586" t="s">
        <v>1650</v>
      </c>
      <c r="E2586" t="s">
        <v>1651</v>
      </c>
      <c r="F2586" t="s">
        <v>1252</v>
      </c>
      <c r="G2586">
        <v>0.987145412726808</v>
      </c>
      <c r="H2586">
        <v>1</v>
      </c>
      <c r="I2586">
        <v>0.61</v>
      </c>
      <c r="J2586">
        <v>0.21</v>
      </c>
      <c r="K2586" t="s">
        <v>863</v>
      </c>
      <c r="L2586" s="31">
        <v>2.9999999999999999E-56</v>
      </c>
    </row>
    <row r="2587" spans="1:12" x14ac:dyDescent="0.3">
      <c r="A2587" t="s">
        <v>99</v>
      </c>
      <c r="B2587" t="s">
        <v>1655</v>
      </c>
      <c r="C2587">
        <v>34648354</v>
      </c>
      <c r="D2587" t="s">
        <v>1650</v>
      </c>
      <c r="E2587" t="s">
        <v>1651</v>
      </c>
      <c r="F2587" t="s">
        <v>1252</v>
      </c>
      <c r="G2587">
        <v>0.987145412726808</v>
      </c>
      <c r="H2587">
        <v>1</v>
      </c>
      <c r="I2587">
        <v>0.61</v>
      </c>
      <c r="J2587">
        <v>0.108</v>
      </c>
      <c r="K2587" t="s">
        <v>854</v>
      </c>
      <c r="L2587" s="31">
        <v>2.0000000000000002E-15</v>
      </c>
    </row>
    <row r="2588" spans="1:12" x14ac:dyDescent="0.3">
      <c r="A2588" t="s">
        <v>99</v>
      </c>
      <c r="B2588" t="s">
        <v>1656</v>
      </c>
      <c r="C2588">
        <v>34648354</v>
      </c>
      <c r="D2588" t="s">
        <v>1650</v>
      </c>
      <c r="E2588" t="s">
        <v>1651</v>
      </c>
      <c r="F2588" t="s">
        <v>1252</v>
      </c>
      <c r="G2588">
        <v>0.987145412726808</v>
      </c>
      <c r="H2588">
        <v>1</v>
      </c>
      <c r="I2588">
        <v>0.61</v>
      </c>
      <c r="J2588">
        <v>0.14099999999999999</v>
      </c>
      <c r="K2588" t="s">
        <v>861</v>
      </c>
      <c r="L2588" s="31">
        <v>1.9999999999999998E-24</v>
      </c>
    </row>
    <row r="2589" spans="1:12" x14ac:dyDescent="0.3">
      <c r="A2589" t="s">
        <v>99</v>
      </c>
      <c r="B2589" t="s">
        <v>1657</v>
      </c>
      <c r="C2589">
        <v>34648354</v>
      </c>
      <c r="D2589" t="s">
        <v>1650</v>
      </c>
      <c r="E2589" t="s">
        <v>1651</v>
      </c>
      <c r="F2589" t="s">
        <v>1252</v>
      </c>
      <c r="G2589">
        <v>0.987145412726808</v>
      </c>
      <c r="H2589">
        <v>1</v>
      </c>
      <c r="I2589">
        <v>0.61</v>
      </c>
      <c r="J2589">
        <v>0.27</v>
      </c>
      <c r="K2589" t="s">
        <v>1637</v>
      </c>
      <c r="L2589" s="31">
        <v>4.0000000000000001E-91</v>
      </c>
    </row>
    <row r="2590" spans="1:12" x14ac:dyDescent="0.3">
      <c r="A2590" t="s">
        <v>99</v>
      </c>
      <c r="B2590" t="s">
        <v>1658</v>
      </c>
      <c r="C2590">
        <v>34648354</v>
      </c>
      <c r="D2590" t="s">
        <v>1650</v>
      </c>
      <c r="E2590" t="s">
        <v>1651</v>
      </c>
      <c r="F2590" t="s">
        <v>1252</v>
      </c>
      <c r="G2590">
        <v>0.987145412726808</v>
      </c>
      <c r="H2590">
        <v>1</v>
      </c>
      <c r="I2590">
        <v>0.61</v>
      </c>
      <c r="J2590">
        <v>0.16700000000000001</v>
      </c>
      <c r="K2590" t="s">
        <v>884</v>
      </c>
      <c r="L2590" s="31">
        <v>9.9999999999999994E-37</v>
      </c>
    </row>
    <row r="2591" spans="1:12" x14ac:dyDescent="0.3">
      <c r="A2591" t="s">
        <v>99</v>
      </c>
      <c r="B2591" t="s">
        <v>1659</v>
      </c>
      <c r="C2591">
        <v>34648354</v>
      </c>
      <c r="D2591" t="s">
        <v>1650</v>
      </c>
      <c r="E2591" t="s">
        <v>1651</v>
      </c>
      <c r="F2591" t="s">
        <v>1252</v>
      </c>
      <c r="G2591">
        <v>0.987145412726808</v>
      </c>
      <c r="H2591">
        <v>1</v>
      </c>
      <c r="I2591">
        <v>0.61</v>
      </c>
      <c r="J2591">
        <v>0.13100000000000001</v>
      </c>
      <c r="K2591" t="s">
        <v>894</v>
      </c>
      <c r="L2591" s="31">
        <v>1.9999999999999999E-23</v>
      </c>
    </row>
    <row r="2592" spans="1:12" x14ac:dyDescent="0.3">
      <c r="A2592" t="s">
        <v>99</v>
      </c>
      <c r="B2592" t="s">
        <v>1660</v>
      </c>
      <c r="C2592">
        <v>34648354</v>
      </c>
      <c r="D2592" t="s">
        <v>1650</v>
      </c>
      <c r="E2592" t="s">
        <v>1651</v>
      </c>
      <c r="F2592" t="s">
        <v>1252</v>
      </c>
      <c r="G2592">
        <v>0.987145412726808</v>
      </c>
      <c r="H2592">
        <v>1</v>
      </c>
      <c r="I2592">
        <v>0.61</v>
      </c>
      <c r="J2592">
        <v>9.8000000000000004E-2</v>
      </c>
      <c r="K2592" t="s">
        <v>1033</v>
      </c>
      <c r="L2592" s="31">
        <v>9.9999999999999998E-13</v>
      </c>
    </row>
    <row r="2593" spans="1:12" x14ac:dyDescent="0.3">
      <c r="A2593" t="s">
        <v>99</v>
      </c>
      <c r="B2593" t="s">
        <v>1661</v>
      </c>
      <c r="C2593">
        <v>34648354</v>
      </c>
      <c r="D2593" t="s">
        <v>1650</v>
      </c>
      <c r="E2593" t="s">
        <v>1651</v>
      </c>
      <c r="F2593" t="s">
        <v>1252</v>
      </c>
      <c r="G2593">
        <v>0.987145412726808</v>
      </c>
      <c r="H2593">
        <v>1</v>
      </c>
      <c r="I2593">
        <v>0.61</v>
      </c>
      <c r="J2593">
        <v>9.6000000000000002E-2</v>
      </c>
      <c r="K2593" t="s">
        <v>1014</v>
      </c>
      <c r="L2593" s="31">
        <v>4E-14</v>
      </c>
    </row>
    <row r="2594" spans="1:12" x14ac:dyDescent="0.3">
      <c r="A2594" t="s">
        <v>99</v>
      </c>
      <c r="B2594" t="s">
        <v>1662</v>
      </c>
      <c r="C2594">
        <v>34648354</v>
      </c>
      <c r="D2594" t="s">
        <v>1650</v>
      </c>
      <c r="E2594" t="s">
        <v>1651</v>
      </c>
      <c r="F2594" t="s">
        <v>1252</v>
      </c>
      <c r="G2594">
        <v>0.987145412726808</v>
      </c>
      <c r="H2594">
        <v>1</v>
      </c>
      <c r="I2594">
        <v>0.61</v>
      </c>
      <c r="J2594">
        <v>0.126</v>
      </c>
      <c r="K2594" t="s">
        <v>1646</v>
      </c>
      <c r="L2594" s="31">
        <v>9.9999999999999995E-21</v>
      </c>
    </row>
    <row r="2595" spans="1:12" x14ac:dyDescent="0.3">
      <c r="A2595" t="s">
        <v>99</v>
      </c>
      <c r="B2595" t="s">
        <v>1663</v>
      </c>
      <c r="C2595">
        <v>34648354</v>
      </c>
      <c r="D2595" t="s">
        <v>1650</v>
      </c>
      <c r="E2595" t="s">
        <v>1651</v>
      </c>
      <c r="F2595" t="s">
        <v>1252</v>
      </c>
      <c r="G2595">
        <v>0.987145412726808</v>
      </c>
      <c r="H2595">
        <v>1</v>
      </c>
      <c r="I2595">
        <v>0.61</v>
      </c>
      <c r="J2595">
        <v>0.27200000000000002</v>
      </c>
      <c r="K2595" t="s">
        <v>1637</v>
      </c>
      <c r="L2595" s="31">
        <v>9.9999999999999993E-89</v>
      </c>
    </row>
    <row r="2596" spans="1:12" x14ac:dyDescent="0.3">
      <c r="A2596" t="s">
        <v>99</v>
      </c>
      <c r="B2596" t="s">
        <v>1664</v>
      </c>
      <c r="C2596">
        <v>34648354</v>
      </c>
      <c r="D2596" t="s">
        <v>1650</v>
      </c>
      <c r="E2596" t="s">
        <v>1651</v>
      </c>
      <c r="F2596" t="s">
        <v>1252</v>
      </c>
      <c r="G2596">
        <v>0.987145412726808</v>
      </c>
      <c r="H2596">
        <v>1</v>
      </c>
      <c r="I2596">
        <v>0.61</v>
      </c>
      <c r="J2596">
        <v>0.11600000000000001</v>
      </c>
      <c r="K2596" t="s">
        <v>1074</v>
      </c>
      <c r="L2596" s="31">
        <v>3.0000000000000001E-17</v>
      </c>
    </row>
    <row r="2597" spans="1:12" x14ac:dyDescent="0.3">
      <c r="A2597" t="s">
        <v>99</v>
      </c>
      <c r="B2597" t="s">
        <v>1665</v>
      </c>
      <c r="C2597">
        <v>34648354</v>
      </c>
      <c r="D2597" t="s">
        <v>1650</v>
      </c>
      <c r="E2597" t="s">
        <v>1651</v>
      </c>
      <c r="F2597" t="s">
        <v>1252</v>
      </c>
      <c r="G2597">
        <v>0.987145412726808</v>
      </c>
      <c r="H2597">
        <v>1</v>
      </c>
      <c r="I2597">
        <v>0.61</v>
      </c>
      <c r="J2597">
        <v>0.2</v>
      </c>
      <c r="K2597" t="s">
        <v>899</v>
      </c>
      <c r="L2597" s="31">
        <v>9.9999999999999997E-49</v>
      </c>
    </row>
    <row r="2598" spans="1:12" x14ac:dyDescent="0.3">
      <c r="A2598" t="s">
        <v>99</v>
      </c>
      <c r="B2598" t="s">
        <v>1666</v>
      </c>
      <c r="C2598">
        <v>34648354</v>
      </c>
      <c r="D2598" t="s">
        <v>1650</v>
      </c>
      <c r="E2598" t="s">
        <v>1651</v>
      </c>
      <c r="F2598" t="s">
        <v>1252</v>
      </c>
      <c r="G2598">
        <v>0.987145412726808</v>
      </c>
      <c r="H2598">
        <v>1</v>
      </c>
      <c r="I2598">
        <v>0.61</v>
      </c>
      <c r="J2598">
        <v>0.13400000000000001</v>
      </c>
      <c r="K2598" t="s">
        <v>894</v>
      </c>
      <c r="L2598" s="31">
        <v>9.9999999999999996E-24</v>
      </c>
    </row>
    <row r="2599" spans="1:12" x14ac:dyDescent="0.3">
      <c r="A2599" t="s">
        <v>99</v>
      </c>
      <c r="B2599" t="s">
        <v>1667</v>
      </c>
      <c r="C2599">
        <v>34648354</v>
      </c>
      <c r="D2599" t="s">
        <v>1650</v>
      </c>
      <c r="E2599" t="s">
        <v>1651</v>
      </c>
      <c r="F2599" t="s">
        <v>1252</v>
      </c>
      <c r="G2599">
        <v>0.987145412726808</v>
      </c>
      <c r="H2599">
        <v>1</v>
      </c>
      <c r="I2599">
        <v>0.61</v>
      </c>
      <c r="J2599">
        <v>0.20100000000000001</v>
      </c>
      <c r="K2599" t="s">
        <v>899</v>
      </c>
      <c r="L2599" s="31">
        <v>1.9999999999999999E-48</v>
      </c>
    </row>
    <row r="2600" spans="1:12" x14ac:dyDescent="0.3">
      <c r="A2600" t="s">
        <v>99</v>
      </c>
      <c r="B2600" t="s">
        <v>1668</v>
      </c>
      <c r="C2600">
        <v>34648354</v>
      </c>
      <c r="D2600" t="s">
        <v>1650</v>
      </c>
      <c r="E2600" t="s">
        <v>1651</v>
      </c>
      <c r="F2600" t="s">
        <v>1252</v>
      </c>
      <c r="G2600">
        <v>0.987145412726808</v>
      </c>
      <c r="H2600">
        <v>1</v>
      </c>
      <c r="I2600">
        <v>0.61</v>
      </c>
      <c r="J2600">
        <v>0.114</v>
      </c>
      <c r="K2600" t="s">
        <v>936</v>
      </c>
      <c r="L2600" s="31">
        <v>2.0000000000000001E-17</v>
      </c>
    </row>
    <row r="2601" spans="1:12" x14ac:dyDescent="0.3">
      <c r="A2601" t="s">
        <v>99</v>
      </c>
      <c r="B2601" t="s">
        <v>1669</v>
      </c>
      <c r="C2601">
        <v>34648354</v>
      </c>
      <c r="D2601" t="s">
        <v>1650</v>
      </c>
      <c r="E2601" t="s">
        <v>1651</v>
      </c>
      <c r="F2601" t="s">
        <v>1252</v>
      </c>
      <c r="G2601">
        <v>0.987145412726808</v>
      </c>
      <c r="H2601">
        <v>1</v>
      </c>
      <c r="I2601">
        <v>0.61</v>
      </c>
      <c r="J2601">
        <v>0.154</v>
      </c>
      <c r="K2601" t="s">
        <v>858</v>
      </c>
      <c r="L2601" s="31">
        <v>9.9999999999999994E-30</v>
      </c>
    </row>
    <row r="2602" spans="1:12" x14ac:dyDescent="0.3">
      <c r="A2602" t="s">
        <v>99</v>
      </c>
      <c r="B2602" t="s">
        <v>1670</v>
      </c>
      <c r="C2602">
        <v>34648354</v>
      </c>
      <c r="D2602" t="s">
        <v>1650</v>
      </c>
      <c r="E2602" t="s">
        <v>1651</v>
      </c>
      <c r="F2602" t="s">
        <v>1252</v>
      </c>
      <c r="G2602">
        <v>0.987145412726808</v>
      </c>
      <c r="H2602">
        <v>1</v>
      </c>
      <c r="I2602">
        <v>0.61</v>
      </c>
      <c r="J2602">
        <v>0.124</v>
      </c>
      <c r="K2602" t="s">
        <v>1317</v>
      </c>
      <c r="L2602" s="31">
        <v>9.0000000000000003E-20</v>
      </c>
    </row>
    <row r="2603" spans="1:12" x14ac:dyDescent="0.3">
      <c r="A2603" t="s">
        <v>99</v>
      </c>
      <c r="B2603" t="s">
        <v>1671</v>
      </c>
      <c r="C2603">
        <v>34648354</v>
      </c>
      <c r="D2603" t="s">
        <v>1650</v>
      </c>
      <c r="E2603" t="s">
        <v>1651</v>
      </c>
      <c r="F2603" t="s">
        <v>1252</v>
      </c>
      <c r="G2603">
        <v>0.987145412726808</v>
      </c>
      <c r="H2603">
        <v>1</v>
      </c>
      <c r="I2603">
        <v>0.61</v>
      </c>
      <c r="J2603">
        <v>9.0999999999999998E-2</v>
      </c>
      <c r="K2603" t="s">
        <v>1083</v>
      </c>
      <c r="L2603" s="31">
        <v>7.0000000000000001E-12</v>
      </c>
    </row>
    <row r="2604" spans="1:12" x14ac:dyDescent="0.3">
      <c r="A2604" t="s">
        <v>99</v>
      </c>
      <c r="B2604" t="s">
        <v>1672</v>
      </c>
      <c r="C2604">
        <v>34648354</v>
      </c>
      <c r="D2604" t="s">
        <v>1650</v>
      </c>
      <c r="E2604" t="s">
        <v>1651</v>
      </c>
      <c r="F2604" t="s">
        <v>1252</v>
      </c>
      <c r="G2604">
        <v>0.987145412726808</v>
      </c>
      <c r="H2604">
        <v>1</v>
      </c>
      <c r="I2604">
        <v>0.61</v>
      </c>
      <c r="J2604">
        <v>0.154</v>
      </c>
      <c r="K2604" t="s">
        <v>858</v>
      </c>
      <c r="L2604" s="31">
        <v>9.9999999999999997E-29</v>
      </c>
    </row>
    <row r="2605" spans="1:12" x14ac:dyDescent="0.3">
      <c r="A2605" t="s">
        <v>99</v>
      </c>
      <c r="B2605" t="s">
        <v>1673</v>
      </c>
      <c r="C2605">
        <v>34648354</v>
      </c>
      <c r="D2605" t="s">
        <v>1650</v>
      </c>
      <c r="E2605" t="s">
        <v>1651</v>
      </c>
      <c r="F2605" t="s">
        <v>1252</v>
      </c>
      <c r="G2605">
        <v>0.987145412726808</v>
      </c>
      <c r="H2605">
        <v>1</v>
      </c>
      <c r="I2605">
        <v>0.61</v>
      </c>
      <c r="J2605">
        <v>0.11600000000000001</v>
      </c>
      <c r="K2605" t="s">
        <v>1074</v>
      </c>
      <c r="L2605" s="31">
        <v>3.0000000000000001E-17</v>
      </c>
    </row>
    <row r="2606" spans="1:12" x14ac:dyDescent="0.3">
      <c r="A2606" t="s">
        <v>99</v>
      </c>
      <c r="B2606" t="s">
        <v>1674</v>
      </c>
      <c r="C2606">
        <v>34648354</v>
      </c>
      <c r="D2606" t="s">
        <v>1650</v>
      </c>
      <c r="E2606" t="s">
        <v>1651</v>
      </c>
      <c r="F2606" t="s">
        <v>1252</v>
      </c>
      <c r="G2606">
        <v>0.987145412726808</v>
      </c>
      <c r="H2606">
        <v>1</v>
      </c>
      <c r="I2606">
        <v>0.61</v>
      </c>
      <c r="J2606">
        <v>0.124</v>
      </c>
      <c r="K2606" t="s">
        <v>1317</v>
      </c>
      <c r="L2606" s="31">
        <v>9.9999999999999998E-20</v>
      </c>
    </row>
    <row r="2607" spans="1:12" x14ac:dyDescent="0.3">
      <c r="A2607" t="s">
        <v>99</v>
      </c>
      <c r="B2607" t="s">
        <v>1675</v>
      </c>
      <c r="C2607">
        <v>34648354</v>
      </c>
      <c r="D2607" t="s">
        <v>1650</v>
      </c>
      <c r="E2607" t="s">
        <v>1651</v>
      </c>
      <c r="F2607" t="s">
        <v>1252</v>
      </c>
      <c r="G2607">
        <v>0.987145412726808</v>
      </c>
      <c r="H2607">
        <v>1</v>
      </c>
      <c r="I2607">
        <v>0.61</v>
      </c>
      <c r="J2607">
        <v>0.14599999999999999</v>
      </c>
      <c r="K2607" t="s">
        <v>867</v>
      </c>
      <c r="L2607" s="31">
        <v>3.0000000000000001E-26</v>
      </c>
    </row>
    <row r="2608" spans="1:12" x14ac:dyDescent="0.3">
      <c r="A2608" t="s">
        <v>99</v>
      </c>
      <c r="B2608" t="s">
        <v>1676</v>
      </c>
      <c r="C2608">
        <v>34648354</v>
      </c>
      <c r="D2608" t="s">
        <v>1650</v>
      </c>
      <c r="E2608" t="s">
        <v>1651</v>
      </c>
      <c r="F2608" t="s">
        <v>1252</v>
      </c>
      <c r="G2608">
        <v>0.987145412726808</v>
      </c>
      <c r="H2608">
        <v>1</v>
      </c>
      <c r="I2608">
        <v>0.61</v>
      </c>
      <c r="J2608">
        <v>0.22600000000000001</v>
      </c>
      <c r="K2608" t="s">
        <v>1021</v>
      </c>
      <c r="L2608" s="31">
        <v>5.9999999999999996E-63</v>
      </c>
    </row>
    <row r="2609" spans="1:12" x14ac:dyDescent="0.3">
      <c r="A2609" t="s">
        <v>99</v>
      </c>
      <c r="B2609" t="s">
        <v>1677</v>
      </c>
      <c r="C2609">
        <v>34648354</v>
      </c>
      <c r="D2609" t="s">
        <v>1650</v>
      </c>
      <c r="E2609" t="s">
        <v>1651</v>
      </c>
      <c r="F2609" t="s">
        <v>1252</v>
      </c>
      <c r="G2609">
        <v>0.987145412726808</v>
      </c>
      <c r="H2609">
        <v>1</v>
      </c>
      <c r="I2609">
        <v>0.61</v>
      </c>
      <c r="J2609">
        <v>0.193</v>
      </c>
      <c r="K2609" t="s">
        <v>1085</v>
      </c>
      <c r="L2609" s="31">
        <v>1.9999999999999999E-47</v>
      </c>
    </row>
    <row r="2610" spans="1:12" x14ac:dyDescent="0.3">
      <c r="A2610" t="s">
        <v>99</v>
      </c>
      <c r="B2610" t="s">
        <v>1678</v>
      </c>
      <c r="C2610">
        <v>34648354</v>
      </c>
      <c r="D2610" t="s">
        <v>1650</v>
      </c>
      <c r="E2610" t="s">
        <v>1651</v>
      </c>
      <c r="F2610" t="s">
        <v>1252</v>
      </c>
      <c r="G2610">
        <v>0.987145412726808</v>
      </c>
      <c r="H2610">
        <v>1</v>
      </c>
      <c r="I2610">
        <v>0.61</v>
      </c>
      <c r="J2610">
        <v>0.104</v>
      </c>
      <c r="K2610" t="s">
        <v>1017</v>
      </c>
      <c r="L2610" s="31">
        <v>2E-14</v>
      </c>
    </row>
    <row r="2611" spans="1:12" x14ac:dyDescent="0.3">
      <c r="A2611" t="s">
        <v>99</v>
      </c>
      <c r="B2611" t="s">
        <v>1679</v>
      </c>
      <c r="C2611">
        <v>34648354</v>
      </c>
      <c r="D2611" t="s">
        <v>1650</v>
      </c>
      <c r="E2611" t="s">
        <v>1651</v>
      </c>
      <c r="F2611" t="s">
        <v>1252</v>
      </c>
      <c r="G2611">
        <v>0.987145412726808</v>
      </c>
      <c r="H2611">
        <v>1</v>
      </c>
      <c r="I2611">
        <v>0.61</v>
      </c>
      <c r="J2611">
        <v>0.156</v>
      </c>
      <c r="K2611" t="s">
        <v>858</v>
      </c>
      <c r="L2611" s="31">
        <v>1.0000000000000001E-30</v>
      </c>
    </row>
    <row r="2612" spans="1:12" x14ac:dyDescent="0.3">
      <c r="A2612" t="s">
        <v>99</v>
      </c>
      <c r="B2612" t="s">
        <v>1680</v>
      </c>
      <c r="C2612">
        <v>34648354</v>
      </c>
      <c r="D2612" t="s">
        <v>1650</v>
      </c>
      <c r="E2612" t="s">
        <v>1651</v>
      </c>
      <c r="F2612" t="s">
        <v>1252</v>
      </c>
      <c r="G2612">
        <v>0.987145412726808</v>
      </c>
      <c r="H2612">
        <v>1</v>
      </c>
      <c r="I2612">
        <v>0.61</v>
      </c>
      <c r="J2612">
        <v>0.14599999999999999</v>
      </c>
      <c r="K2612" t="s">
        <v>867</v>
      </c>
      <c r="L2612" s="31">
        <v>6.0000000000000005E-29</v>
      </c>
    </row>
    <row r="2613" spans="1:12" x14ac:dyDescent="0.3">
      <c r="A2613" t="s">
        <v>99</v>
      </c>
      <c r="B2613" t="s">
        <v>1681</v>
      </c>
      <c r="C2613">
        <v>34648354</v>
      </c>
      <c r="D2613" t="s">
        <v>1650</v>
      </c>
      <c r="E2613" t="s">
        <v>1651</v>
      </c>
      <c r="F2613" t="s">
        <v>1252</v>
      </c>
      <c r="G2613">
        <v>0.987145412726808</v>
      </c>
      <c r="H2613">
        <v>1</v>
      </c>
      <c r="I2613">
        <v>0.61</v>
      </c>
      <c r="J2613">
        <v>9.7000000000000003E-2</v>
      </c>
      <c r="K2613" t="s">
        <v>1038</v>
      </c>
      <c r="L2613" s="31">
        <v>1E-13</v>
      </c>
    </row>
    <row r="2614" spans="1:12" x14ac:dyDescent="0.3">
      <c r="A2614" t="s">
        <v>99</v>
      </c>
      <c r="B2614" t="s">
        <v>1682</v>
      </c>
      <c r="C2614">
        <v>34648354</v>
      </c>
      <c r="D2614" t="s">
        <v>1650</v>
      </c>
      <c r="E2614" t="s">
        <v>1651</v>
      </c>
      <c r="F2614" t="s">
        <v>1252</v>
      </c>
      <c r="G2614">
        <v>0.987145412726808</v>
      </c>
      <c r="H2614">
        <v>1</v>
      </c>
      <c r="I2614">
        <v>0.61</v>
      </c>
      <c r="J2614">
        <v>0.121</v>
      </c>
      <c r="K2614" t="s">
        <v>1263</v>
      </c>
      <c r="L2614" s="31">
        <v>1.0000000000000001E-18</v>
      </c>
    </row>
    <row r="2615" spans="1:12" x14ac:dyDescent="0.3">
      <c r="A2615" t="s">
        <v>99</v>
      </c>
      <c r="B2615" t="s">
        <v>1683</v>
      </c>
      <c r="C2615">
        <v>34648354</v>
      </c>
      <c r="D2615" t="s">
        <v>1650</v>
      </c>
      <c r="E2615" t="s">
        <v>1651</v>
      </c>
      <c r="F2615" t="s">
        <v>1252</v>
      </c>
      <c r="G2615">
        <v>0.987145412726808</v>
      </c>
      <c r="H2615">
        <v>1</v>
      </c>
      <c r="I2615">
        <v>0.61</v>
      </c>
      <c r="J2615">
        <v>0.33200000000000002</v>
      </c>
      <c r="K2615" t="s">
        <v>1569</v>
      </c>
      <c r="L2615" s="31">
        <v>1.0000000000000001E-133</v>
      </c>
    </row>
    <row r="2616" spans="1:12" x14ac:dyDescent="0.3">
      <c r="A2616" t="s">
        <v>99</v>
      </c>
      <c r="B2616" t="s">
        <v>1684</v>
      </c>
      <c r="C2616">
        <v>34648354</v>
      </c>
      <c r="D2616" t="s">
        <v>1650</v>
      </c>
      <c r="E2616" t="s">
        <v>1651</v>
      </c>
      <c r="F2616" t="s">
        <v>1252</v>
      </c>
      <c r="G2616">
        <v>0.987145412726808</v>
      </c>
      <c r="H2616">
        <v>1</v>
      </c>
      <c r="I2616">
        <v>0.61</v>
      </c>
      <c r="J2616">
        <v>0.13600000000000001</v>
      </c>
      <c r="K2616" t="s">
        <v>894</v>
      </c>
      <c r="L2616" s="31">
        <v>3.9999999999999998E-23</v>
      </c>
    </row>
    <row r="2617" spans="1:12" x14ac:dyDescent="0.3">
      <c r="A2617" t="s">
        <v>99</v>
      </c>
      <c r="B2617" t="s">
        <v>1685</v>
      </c>
      <c r="C2617">
        <v>34648354</v>
      </c>
      <c r="D2617" t="s">
        <v>1650</v>
      </c>
      <c r="E2617" t="s">
        <v>1651</v>
      </c>
      <c r="F2617" t="s">
        <v>1252</v>
      </c>
      <c r="G2617">
        <v>0.987145412726808</v>
      </c>
      <c r="H2617">
        <v>1</v>
      </c>
      <c r="I2617">
        <v>0.61</v>
      </c>
      <c r="J2617">
        <v>0.255</v>
      </c>
      <c r="K2617" t="s">
        <v>889</v>
      </c>
      <c r="L2617" s="31">
        <v>4E-78</v>
      </c>
    </row>
    <row r="2618" spans="1:12" x14ac:dyDescent="0.3">
      <c r="A2618" t="s">
        <v>99</v>
      </c>
      <c r="B2618" t="s">
        <v>1686</v>
      </c>
      <c r="C2618">
        <v>34648354</v>
      </c>
      <c r="D2618" t="s">
        <v>1650</v>
      </c>
      <c r="E2618" t="s">
        <v>1651</v>
      </c>
      <c r="F2618" t="s">
        <v>1252</v>
      </c>
      <c r="G2618">
        <v>0.987145412726808</v>
      </c>
      <c r="H2618">
        <v>1</v>
      </c>
      <c r="I2618">
        <v>0.61</v>
      </c>
      <c r="J2618">
        <v>0.17499999999999999</v>
      </c>
      <c r="K2618" t="s">
        <v>1327</v>
      </c>
      <c r="L2618" s="31">
        <v>9.9999999999999993E-40</v>
      </c>
    </row>
    <row r="2619" spans="1:12" x14ac:dyDescent="0.3">
      <c r="A2619" t="s">
        <v>99</v>
      </c>
      <c r="B2619" t="s">
        <v>1687</v>
      </c>
      <c r="C2619">
        <v>34648354</v>
      </c>
      <c r="D2619" t="s">
        <v>1650</v>
      </c>
      <c r="E2619" t="s">
        <v>1651</v>
      </c>
      <c r="F2619" t="s">
        <v>1252</v>
      </c>
      <c r="G2619">
        <v>0.987145412726808</v>
      </c>
      <c r="H2619">
        <v>1</v>
      </c>
      <c r="I2619">
        <v>0.61</v>
      </c>
      <c r="J2619">
        <v>0.125</v>
      </c>
      <c r="K2619" t="s">
        <v>1210</v>
      </c>
      <c r="L2619" s="31">
        <v>4.9999999999999999E-20</v>
      </c>
    </row>
    <row r="2620" spans="1:12" x14ac:dyDescent="0.3">
      <c r="A2620" t="s">
        <v>99</v>
      </c>
      <c r="B2620" t="s">
        <v>1688</v>
      </c>
      <c r="C2620">
        <v>34648354</v>
      </c>
      <c r="D2620" t="s">
        <v>1650</v>
      </c>
      <c r="E2620" t="s">
        <v>1651</v>
      </c>
      <c r="F2620" t="s">
        <v>1252</v>
      </c>
      <c r="G2620">
        <v>0.987145412726808</v>
      </c>
      <c r="H2620">
        <v>1</v>
      </c>
      <c r="I2620">
        <v>0.61</v>
      </c>
      <c r="J2620">
        <v>0.16200000000000001</v>
      </c>
      <c r="K2620" t="s">
        <v>879</v>
      </c>
      <c r="L2620" s="31">
        <v>4.0000000000000002E-32</v>
      </c>
    </row>
    <row r="2621" spans="1:12" x14ac:dyDescent="0.3">
      <c r="A2621" t="s">
        <v>99</v>
      </c>
      <c r="B2621" t="s">
        <v>1689</v>
      </c>
      <c r="C2621">
        <v>34648354</v>
      </c>
      <c r="D2621" t="s">
        <v>1650</v>
      </c>
      <c r="E2621" t="s">
        <v>1651</v>
      </c>
      <c r="F2621" t="s">
        <v>1252</v>
      </c>
      <c r="G2621">
        <v>0.987145412726808</v>
      </c>
      <c r="H2621">
        <v>1</v>
      </c>
      <c r="I2621">
        <v>0.61</v>
      </c>
      <c r="J2621">
        <v>0.189</v>
      </c>
      <c r="K2621" t="s">
        <v>1690</v>
      </c>
      <c r="L2621" s="31">
        <v>2.0000000000000002E-43</v>
      </c>
    </row>
    <row r="2622" spans="1:12" x14ac:dyDescent="0.3">
      <c r="A2622" t="s">
        <v>99</v>
      </c>
      <c r="B2622" t="s">
        <v>1691</v>
      </c>
      <c r="C2622">
        <v>34648354</v>
      </c>
      <c r="D2622" t="s">
        <v>1650</v>
      </c>
      <c r="E2622" t="s">
        <v>1651</v>
      </c>
      <c r="F2622" t="s">
        <v>1252</v>
      </c>
      <c r="G2622">
        <v>0.987145412726808</v>
      </c>
      <c r="H2622">
        <v>1</v>
      </c>
      <c r="I2622">
        <v>0.61</v>
      </c>
      <c r="J2622">
        <v>0.30099999999999999</v>
      </c>
      <c r="K2622" t="s">
        <v>1288</v>
      </c>
      <c r="L2622" s="31">
        <v>7.9999999999999999E-109</v>
      </c>
    </row>
    <row r="2623" spans="1:12" x14ac:dyDescent="0.3">
      <c r="A2623" t="s">
        <v>99</v>
      </c>
      <c r="B2623" t="s">
        <v>1692</v>
      </c>
      <c r="C2623">
        <v>34648354</v>
      </c>
      <c r="D2623" t="s">
        <v>1650</v>
      </c>
      <c r="E2623" t="s">
        <v>1651</v>
      </c>
      <c r="F2623" t="s">
        <v>1252</v>
      </c>
      <c r="G2623">
        <v>0.987145412726808</v>
      </c>
      <c r="H2623">
        <v>1</v>
      </c>
      <c r="I2623">
        <v>0.61</v>
      </c>
      <c r="J2623">
        <v>0.152</v>
      </c>
      <c r="K2623" t="s">
        <v>887</v>
      </c>
      <c r="L2623" s="31">
        <v>3.9999999999999999E-28</v>
      </c>
    </row>
    <row r="2624" spans="1:12" x14ac:dyDescent="0.3">
      <c r="A2624" t="s">
        <v>99</v>
      </c>
      <c r="B2624" t="s">
        <v>1693</v>
      </c>
      <c r="C2624">
        <v>34648354</v>
      </c>
      <c r="D2624" t="s">
        <v>1650</v>
      </c>
      <c r="E2624" t="s">
        <v>1651</v>
      </c>
      <c r="F2624" t="s">
        <v>1252</v>
      </c>
      <c r="G2624">
        <v>0.987145412726808</v>
      </c>
      <c r="H2624">
        <v>1</v>
      </c>
      <c r="I2624">
        <v>0.61</v>
      </c>
      <c r="J2624">
        <v>0.129</v>
      </c>
      <c r="K2624" t="s">
        <v>900</v>
      </c>
      <c r="L2624" s="31">
        <v>9.9999999999999991E-22</v>
      </c>
    </row>
    <row r="2625" spans="1:12" x14ac:dyDescent="0.3">
      <c r="A2625" t="s">
        <v>99</v>
      </c>
      <c r="B2625" t="s">
        <v>1694</v>
      </c>
      <c r="C2625">
        <v>34648354</v>
      </c>
      <c r="D2625" t="s">
        <v>1650</v>
      </c>
      <c r="E2625" t="s">
        <v>1651</v>
      </c>
      <c r="F2625" t="s">
        <v>1252</v>
      </c>
      <c r="G2625">
        <v>0.987145412726808</v>
      </c>
      <c r="H2625">
        <v>1</v>
      </c>
      <c r="I2625">
        <v>0.61</v>
      </c>
      <c r="J2625">
        <v>0.126</v>
      </c>
      <c r="K2625" t="s">
        <v>1646</v>
      </c>
      <c r="L2625" s="31">
        <v>9.9999999999999995E-21</v>
      </c>
    </row>
    <row r="2626" spans="1:12" x14ac:dyDescent="0.3">
      <c r="A2626" t="s">
        <v>99</v>
      </c>
      <c r="B2626" t="s">
        <v>1695</v>
      </c>
      <c r="C2626">
        <v>34648354</v>
      </c>
      <c r="D2626" t="s">
        <v>1650</v>
      </c>
      <c r="E2626" t="s">
        <v>1651</v>
      </c>
      <c r="F2626" t="s">
        <v>1252</v>
      </c>
      <c r="G2626">
        <v>0.987145412726808</v>
      </c>
      <c r="H2626">
        <v>1</v>
      </c>
      <c r="I2626">
        <v>0.61</v>
      </c>
      <c r="J2626">
        <v>0.152</v>
      </c>
      <c r="K2626" t="s">
        <v>887</v>
      </c>
      <c r="L2626" s="31">
        <v>4.9999999999999999E-29</v>
      </c>
    </row>
    <row r="2627" spans="1:12" x14ac:dyDescent="0.3">
      <c r="A2627" t="s">
        <v>99</v>
      </c>
      <c r="B2627" t="s">
        <v>1696</v>
      </c>
      <c r="C2627">
        <v>34648354</v>
      </c>
      <c r="D2627" t="s">
        <v>1650</v>
      </c>
      <c r="E2627" t="s">
        <v>1651</v>
      </c>
      <c r="F2627" t="s">
        <v>1252</v>
      </c>
      <c r="G2627">
        <v>0.987145412726808</v>
      </c>
      <c r="H2627">
        <v>1</v>
      </c>
      <c r="I2627">
        <v>0.61</v>
      </c>
      <c r="J2627">
        <v>0.224</v>
      </c>
      <c r="K2627" t="s">
        <v>1021</v>
      </c>
      <c r="L2627" s="31">
        <v>1E-59</v>
      </c>
    </row>
    <row r="2628" spans="1:12" x14ac:dyDescent="0.3">
      <c r="A2628" t="s">
        <v>99</v>
      </c>
      <c r="B2628" t="s">
        <v>1697</v>
      </c>
      <c r="C2628">
        <v>34648354</v>
      </c>
      <c r="D2628" t="s">
        <v>1650</v>
      </c>
      <c r="E2628" t="s">
        <v>1651</v>
      </c>
      <c r="F2628" t="s">
        <v>1252</v>
      </c>
      <c r="G2628">
        <v>0.987145412726808</v>
      </c>
      <c r="H2628">
        <v>1</v>
      </c>
      <c r="I2628">
        <v>0.61</v>
      </c>
      <c r="J2628">
        <v>0.317</v>
      </c>
      <c r="K2628" t="s">
        <v>1597</v>
      </c>
      <c r="L2628" s="31">
        <v>2.9999999999999999E-121</v>
      </c>
    </row>
    <row r="2629" spans="1:12" x14ac:dyDescent="0.3">
      <c r="A2629" t="s">
        <v>99</v>
      </c>
      <c r="B2629" t="s">
        <v>1698</v>
      </c>
      <c r="C2629">
        <v>34648354</v>
      </c>
      <c r="D2629" t="s">
        <v>1650</v>
      </c>
      <c r="E2629" t="s">
        <v>1651</v>
      </c>
      <c r="F2629" t="s">
        <v>1252</v>
      </c>
      <c r="G2629">
        <v>0.987145412726808</v>
      </c>
      <c r="H2629">
        <v>1</v>
      </c>
      <c r="I2629">
        <v>0.61</v>
      </c>
      <c r="J2629">
        <v>0.126</v>
      </c>
      <c r="K2629" t="s">
        <v>1087</v>
      </c>
      <c r="L2629" s="31">
        <v>4.0000000000000002E-22</v>
      </c>
    </row>
    <row r="2630" spans="1:12" x14ac:dyDescent="0.3">
      <c r="A2630" t="s">
        <v>99</v>
      </c>
      <c r="B2630" t="s">
        <v>1699</v>
      </c>
      <c r="C2630">
        <v>34648354</v>
      </c>
      <c r="D2630" t="s">
        <v>1650</v>
      </c>
      <c r="E2630" t="s">
        <v>1651</v>
      </c>
      <c r="F2630" t="s">
        <v>1252</v>
      </c>
      <c r="G2630">
        <v>0.987145412726808</v>
      </c>
      <c r="H2630">
        <v>1</v>
      </c>
      <c r="I2630">
        <v>0.61</v>
      </c>
      <c r="J2630">
        <v>0.26700000000000002</v>
      </c>
      <c r="K2630" t="s">
        <v>1562</v>
      </c>
      <c r="L2630" s="31">
        <v>9.9999999999999998E-86</v>
      </c>
    </row>
    <row r="2631" spans="1:12" x14ac:dyDescent="0.3">
      <c r="A2631" t="s">
        <v>99</v>
      </c>
      <c r="B2631" t="s">
        <v>1700</v>
      </c>
      <c r="C2631">
        <v>34648354</v>
      </c>
      <c r="D2631" t="s">
        <v>1650</v>
      </c>
      <c r="E2631" t="s">
        <v>1651</v>
      </c>
      <c r="F2631" t="s">
        <v>1252</v>
      </c>
      <c r="G2631">
        <v>0.987145412726808</v>
      </c>
      <c r="H2631">
        <v>1</v>
      </c>
      <c r="I2631">
        <v>0.61</v>
      </c>
      <c r="J2631">
        <v>0.108</v>
      </c>
      <c r="K2631" t="s">
        <v>1119</v>
      </c>
      <c r="L2631" s="31">
        <v>9.9999999999999998E-17</v>
      </c>
    </row>
    <row r="2632" spans="1:12" x14ac:dyDescent="0.3">
      <c r="A2632" t="s">
        <v>99</v>
      </c>
      <c r="B2632" t="s">
        <v>1701</v>
      </c>
      <c r="C2632">
        <v>34648354</v>
      </c>
      <c r="D2632" t="s">
        <v>1650</v>
      </c>
      <c r="E2632" t="s">
        <v>1651</v>
      </c>
      <c r="F2632" t="s">
        <v>1252</v>
      </c>
      <c r="G2632">
        <v>0.987145412726808</v>
      </c>
      <c r="H2632">
        <v>1</v>
      </c>
      <c r="I2632">
        <v>0.61</v>
      </c>
      <c r="J2632">
        <v>0.35299999999999998</v>
      </c>
      <c r="K2632" t="s">
        <v>1576</v>
      </c>
      <c r="L2632" s="31">
        <v>6.0000000000000005E-154</v>
      </c>
    </row>
    <row r="2633" spans="1:12" x14ac:dyDescent="0.3">
      <c r="A2633" t="s">
        <v>99</v>
      </c>
      <c r="B2633" t="s">
        <v>1702</v>
      </c>
      <c r="C2633">
        <v>34648354</v>
      </c>
      <c r="D2633" t="s">
        <v>1650</v>
      </c>
      <c r="E2633" t="s">
        <v>1651</v>
      </c>
      <c r="F2633" t="s">
        <v>1252</v>
      </c>
      <c r="G2633">
        <v>0.987145412726808</v>
      </c>
      <c r="H2633">
        <v>1</v>
      </c>
      <c r="I2633">
        <v>0.61</v>
      </c>
      <c r="J2633">
        <v>0.13500000000000001</v>
      </c>
      <c r="K2633" t="s">
        <v>894</v>
      </c>
      <c r="L2633" s="31">
        <v>1E-22</v>
      </c>
    </row>
    <row r="2634" spans="1:12" x14ac:dyDescent="0.3">
      <c r="A2634" t="s">
        <v>99</v>
      </c>
      <c r="B2634" t="s">
        <v>1703</v>
      </c>
      <c r="C2634">
        <v>34648354</v>
      </c>
      <c r="D2634" t="s">
        <v>1650</v>
      </c>
      <c r="E2634" t="s">
        <v>1651</v>
      </c>
      <c r="F2634" t="s">
        <v>1252</v>
      </c>
      <c r="G2634">
        <v>0.987145412726808</v>
      </c>
      <c r="H2634">
        <v>1</v>
      </c>
      <c r="I2634">
        <v>0.61</v>
      </c>
      <c r="J2634">
        <v>9.2999999999999999E-2</v>
      </c>
      <c r="K2634" t="s">
        <v>1060</v>
      </c>
      <c r="L2634" s="31">
        <v>9.9999999999999998E-13</v>
      </c>
    </row>
    <row r="2635" spans="1:12" x14ac:dyDescent="0.3">
      <c r="A2635" t="s">
        <v>99</v>
      </c>
      <c r="B2635" t="s">
        <v>1704</v>
      </c>
      <c r="C2635">
        <v>34648354</v>
      </c>
      <c r="D2635" t="s">
        <v>1650</v>
      </c>
      <c r="E2635" t="s">
        <v>1651</v>
      </c>
      <c r="F2635" t="s">
        <v>1252</v>
      </c>
      <c r="G2635">
        <v>0.987145412726808</v>
      </c>
      <c r="H2635">
        <v>1</v>
      </c>
      <c r="I2635">
        <v>0.61</v>
      </c>
      <c r="J2635">
        <v>0.14299999999999999</v>
      </c>
      <c r="K2635" t="s">
        <v>867</v>
      </c>
      <c r="L2635" s="31">
        <v>4.0000000000000002E-25</v>
      </c>
    </row>
    <row r="2636" spans="1:12" x14ac:dyDescent="0.3">
      <c r="A2636" t="s">
        <v>99</v>
      </c>
      <c r="B2636" t="s">
        <v>1705</v>
      </c>
      <c r="C2636">
        <v>34648354</v>
      </c>
      <c r="D2636" t="s">
        <v>1650</v>
      </c>
      <c r="E2636" t="s">
        <v>1651</v>
      </c>
      <c r="F2636" t="s">
        <v>1252</v>
      </c>
      <c r="G2636">
        <v>0.987145412726808</v>
      </c>
      <c r="H2636">
        <v>1</v>
      </c>
      <c r="I2636">
        <v>0.61</v>
      </c>
      <c r="J2636">
        <v>0.106</v>
      </c>
      <c r="K2636" t="s">
        <v>1162</v>
      </c>
      <c r="L2636" s="31">
        <v>2.0000000000000002E-15</v>
      </c>
    </row>
    <row r="2637" spans="1:12" x14ac:dyDescent="0.3">
      <c r="A2637" t="s">
        <v>99</v>
      </c>
      <c r="B2637" t="s">
        <v>1706</v>
      </c>
      <c r="C2637">
        <v>34648354</v>
      </c>
      <c r="D2637" t="s">
        <v>1650</v>
      </c>
      <c r="E2637" t="s">
        <v>1651</v>
      </c>
      <c r="F2637" t="s">
        <v>1252</v>
      </c>
      <c r="G2637">
        <v>0.987145412726808</v>
      </c>
      <c r="H2637">
        <v>1</v>
      </c>
      <c r="I2637">
        <v>0.61</v>
      </c>
      <c r="J2637">
        <v>0.25700000000000001</v>
      </c>
      <c r="K2637" t="s">
        <v>889</v>
      </c>
      <c r="L2637" s="31">
        <v>3E-79</v>
      </c>
    </row>
    <row r="2638" spans="1:12" x14ac:dyDescent="0.3">
      <c r="A2638" t="s">
        <v>99</v>
      </c>
      <c r="B2638" t="s">
        <v>1707</v>
      </c>
      <c r="C2638">
        <v>34648354</v>
      </c>
      <c r="D2638" t="s">
        <v>1650</v>
      </c>
      <c r="E2638" t="s">
        <v>1651</v>
      </c>
      <c r="F2638" t="s">
        <v>1252</v>
      </c>
      <c r="G2638">
        <v>0.987145412726808</v>
      </c>
      <c r="H2638">
        <v>1</v>
      </c>
      <c r="I2638">
        <v>0.61</v>
      </c>
      <c r="J2638">
        <v>0.20200000000000001</v>
      </c>
      <c r="K2638" t="s">
        <v>899</v>
      </c>
      <c r="L2638" s="31">
        <v>2E-50</v>
      </c>
    </row>
    <row r="2639" spans="1:12" x14ac:dyDescent="0.3">
      <c r="A2639" t="s">
        <v>99</v>
      </c>
      <c r="B2639" t="s">
        <v>1708</v>
      </c>
      <c r="C2639">
        <v>34648354</v>
      </c>
      <c r="D2639" t="s">
        <v>1650</v>
      </c>
      <c r="E2639" t="s">
        <v>1651</v>
      </c>
      <c r="F2639" t="s">
        <v>1252</v>
      </c>
      <c r="G2639">
        <v>0.987145412726808</v>
      </c>
      <c r="H2639">
        <v>1</v>
      </c>
      <c r="I2639">
        <v>0.61</v>
      </c>
      <c r="J2639">
        <v>0.17599999999999999</v>
      </c>
      <c r="K2639" t="s">
        <v>1327</v>
      </c>
      <c r="L2639" s="31">
        <v>1.0000000000000001E-37</v>
      </c>
    </row>
    <row r="2640" spans="1:12" x14ac:dyDescent="0.3">
      <c r="A2640" t="s">
        <v>99</v>
      </c>
      <c r="B2640" t="s">
        <v>1709</v>
      </c>
      <c r="C2640">
        <v>34648354</v>
      </c>
      <c r="D2640" t="s">
        <v>1650</v>
      </c>
      <c r="E2640" t="s">
        <v>1651</v>
      </c>
      <c r="F2640" t="s">
        <v>1252</v>
      </c>
      <c r="G2640">
        <v>0.987145412726808</v>
      </c>
      <c r="H2640">
        <v>1</v>
      </c>
      <c r="I2640">
        <v>0.61</v>
      </c>
      <c r="J2640">
        <v>0.108</v>
      </c>
      <c r="K2640" t="s">
        <v>1119</v>
      </c>
      <c r="L2640" s="31">
        <v>7.9999999999999998E-16</v>
      </c>
    </row>
    <row r="2641" spans="1:12" x14ac:dyDescent="0.3">
      <c r="A2641" t="s">
        <v>99</v>
      </c>
      <c r="B2641" t="s">
        <v>1710</v>
      </c>
      <c r="C2641">
        <v>34648354</v>
      </c>
      <c r="D2641" t="s">
        <v>1650</v>
      </c>
      <c r="E2641" t="s">
        <v>1651</v>
      </c>
      <c r="F2641" t="s">
        <v>1252</v>
      </c>
      <c r="G2641">
        <v>0.987145412726808</v>
      </c>
      <c r="H2641">
        <v>1</v>
      </c>
      <c r="I2641">
        <v>0.61</v>
      </c>
      <c r="J2641">
        <v>0.372</v>
      </c>
      <c r="K2641" t="s">
        <v>1711</v>
      </c>
      <c r="L2641" s="31">
        <v>3.0000000000000001E-173</v>
      </c>
    </row>
    <row r="2642" spans="1:12" x14ac:dyDescent="0.3">
      <c r="A2642" t="s">
        <v>99</v>
      </c>
      <c r="B2642" t="s">
        <v>1712</v>
      </c>
      <c r="C2642">
        <v>34648354</v>
      </c>
      <c r="D2642" t="s">
        <v>1650</v>
      </c>
      <c r="E2642" t="s">
        <v>1651</v>
      </c>
      <c r="F2642" t="s">
        <v>1252</v>
      </c>
      <c r="G2642">
        <v>0.987145412726808</v>
      </c>
      <c r="H2642">
        <v>1</v>
      </c>
      <c r="I2642">
        <v>0.61</v>
      </c>
      <c r="J2642">
        <v>0.122</v>
      </c>
      <c r="K2642" t="s">
        <v>1029</v>
      </c>
      <c r="L2642" s="31">
        <v>2E-19</v>
      </c>
    </row>
    <row r="2643" spans="1:12" x14ac:dyDescent="0.3">
      <c r="A2643" t="s">
        <v>99</v>
      </c>
      <c r="B2643" t="s">
        <v>1713</v>
      </c>
      <c r="C2643">
        <v>34648354</v>
      </c>
      <c r="D2643" t="s">
        <v>1650</v>
      </c>
      <c r="E2643" t="s">
        <v>1651</v>
      </c>
      <c r="F2643" t="s">
        <v>1252</v>
      </c>
      <c r="G2643">
        <v>0.987145412726808</v>
      </c>
      <c r="H2643">
        <v>1</v>
      </c>
      <c r="I2643">
        <v>0.61</v>
      </c>
      <c r="J2643">
        <v>0.158</v>
      </c>
      <c r="K2643" t="s">
        <v>879</v>
      </c>
      <c r="L2643" s="31">
        <v>1.0000000000000001E-30</v>
      </c>
    </row>
    <row r="2644" spans="1:12" x14ac:dyDescent="0.3">
      <c r="A2644" t="s">
        <v>99</v>
      </c>
      <c r="B2644" t="s">
        <v>1714</v>
      </c>
      <c r="C2644">
        <v>34648354</v>
      </c>
      <c r="D2644" t="s">
        <v>1650</v>
      </c>
      <c r="E2644" t="s">
        <v>1651</v>
      </c>
      <c r="F2644" t="s">
        <v>1252</v>
      </c>
      <c r="G2644">
        <v>0.987145412726808</v>
      </c>
      <c r="H2644">
        <v>1</v>
      </c>
      <c r="I2644">
        <v>0.61</v>
      </c>
      <c r="J2644">
        <v>0.25600000000000001</v>
      </c>
      <c r="K2644" t="s">
        <v>889</v>
      </c>
      <c r="L2644" s="31">
        <v>7.0000000000000006E-79</v>
      </c>
    </row>
    <row r="2645" spans="1:12" x14ac:dyDescent="0.3">
      <c r="A2645" t="s">
        <v>99</v>
      </c>
      <c r="B2645" t="s">
        <v>1715</v>
      </c>
      <c r="C2645">
        <v>34648354</v>
      </c>
      <c r="D2645" t="s">
        <v>1650</v>
      </c>
      <c r="E2645" t="s">
        <v>1651</v>
      </c>
      <c r="F2645" t="s">
        <v>1252</v>
      </c>
      <c r="G2645">
        <v>0.987145412726808</v>
      </c>
      <c r="H2645">
        <v>1</v>
      </c>
      <c r="I2645">
        <v>0.61</v>
      </c>
      <c r="J2645">
        <v>0.108</v>
      </c>
      <c r="K2645" t="s">
        <v>854</v>
      </c>
      <c r="L2645" s="31">
        <v>5.9999999999999997E-15</v>
      </c>
    </row>
    <row r="2646" spans="1:12" x14ac:dyDescent="0.3">
      <c r="A2646" t="s">
        <v>99</v>
      </c>
      <c r="B2646" t="s">
        <v>1716</v>
      </c>
      <c r="C2646">
        <v>34648354</v>
      </c>
      <c r="D2646" t="s">
        <v>1650</v>
      </c>
      <c r="E2646" t="s">
        <v>1651</v>
      </c>
      <c r="F2646" t="s">
        <v>1252</v>
      </c>
      <c r="G2646">
        <v>0.987145412726808</v>
      </c>
      <c r="H2646">
        <v>1</v>
      </c>
      <c r="I2646">
        <v>0.61</v>
      </c>
      <c r="J2646">
        <v>0.128</v>
      </c>
      <c r="K2646" t="s">
        <v>900</v>
      </c>
      <c r="L2646" s="31">
        <v>7.0000000000000007E-21</v>
      </c>
    </row>
    <row r="2647" spans="1:12" x14ac:dyDescent="0.3">
      <c r="A2647" t="s">
        <v>99</v>
      </c>
      <c r="B2647" t="s">
        <v>1717</v>
      </c>
      <c r="C2647">
        <v>34648354</v>
      </c>
      <c r="D2647" t="s">
        <v>1650</v>
      </c>
      <c r="E2647" t="s">
        <v>1651</v>
      </c>
      <c r="F2647" t="s">
        <v>1252</v>
      </c>
      <c r="G2647">
        <v>0.987145412726808</v>
      </c>
      <c r="H2647">
        <v>1</v>
      </c>
      <c r="I2647">
        <v>0.61</v>
      </c>
      <c r="J2647">
        <v>0.13100000000000001</v>
      </c>
      <c r="K2647" t="s">
        <v>900</v>
      </c>
      <c r="L2647" s="31">
        <v>9.9999999999999991E-22</v>
      </c>
    </row>
    <row r="2648" spans="1:12" x14ac:dyDescent="0.3">
      <c r="A2648" t="s">
        <v>99</v>
      </c>
      <c r="B2648" t="s">
        <v>1718</v>
      </c>
      <c r="C2648">
        <v>34648354</v>
      </c>
      <c r="D2648" t="s">
        <v>1650</v>
      </c>
      <c r="E2648" t="s">
        <v>1651</v>
      </c>
      <c r="F2648" t="s">
        <v>1252</v>
      </c>
      <c r="G2648">
        <v>0.987145412726808</v>
      </c>
      <c r="H2648">
        <v>1</v>
      </c>
      <c r="I2648">
        <v>0.61</v>
      </c>
      <c r="J2648">
        <v>0.22600000000000001</v>
      </c>
      <c r="K2648" t="s">
        <v>1021</v>
      </c>
      <c r="L2648" s="31">
        <v>4.9999999999999999E-61</v>
      </c>
    </row>
    <row r="2649" spans="1:12" x14ac:dyDescent="0.3">
      <c r="A2649" t="s">
        <v>99</v>
      </c>
      <c r="B2649" t="s">
        <v>1719</v>
      </c>
      <c r="C2649">
        <v>34648354</v>
      </c>
      <c r="D2649" t="s">
        <v>1650</v>
      </c>
      <c r="E2649" t="s">
        <v>1651</v>
      </c>
      <c r="F2649" t="s">
        <v>1252</v>
      </c>
      <c r="G2649">
        <v>0.987145412726808</v>
      </c>
      <c r="H2649">
        <v>1</v>
      </c>
      <c r="I2649">
        <v>0.61</v>
      </c>
      <c r="J2649">
        <v>0.123</v>
      </c>
      <c r="K2649" t="s">
        <v>1044</v>
      </c>
      <c r="L2649" s="31">
        <v>7.0000000000000003E-19</v>
      </c>
    </row>
    <row r="2650" spans="1:12" x14ac:dyDescent="0.3">
      <c r="A2650" t="s">
        <v>99</v>
      </c>
      <c r="B2650" t="s">
        <v>1720</v>
      </c>
      <c r="C2650">
        <v>34648354</v>
      </c>
      <c r="D2650" t="s">
        <v>1650</v>
      </c>
      <c r="E2650" t="s">
        <v>1651</v>
      </c>
      <c r="F2650" t="s">
        <v>1252</v>
      </c>
      <c r="G2650">
        <v>0.987145412726808</v>
      </c>
      <c r="H2650">
        <v>1</v>
      </c>
      <c r="I2650">
        <v>0.61</v>
      </c>
      <c r="J2650">
        <v>0.16800000000000001</v>
      </c>
      <c r="K2650" t="s">
        <v>872</v>
      </c>
      <c r="L2650" s="31">
        <v>9.9999999999999993E-35</v>
      </c>
    </row>
    <row r="2651" spans="1:12" x14ac:dyDescent="0.3">
      <c r="A2651" t="s">
        <v>99</v>
      </c>
      <c r="B2651" t="s">
        <v>1721</v>
      </c>
      <c r="C2651">
        <v>34648354</v>
      </c>
      <c r="D2651" t="s">
        <v>1650</v>
      </c>
      <c r="E2651" t="s">
        <v>1651</v>
      </c>
      <c r="F2651" t="s">
        <v>1252</v>
      </c>
      <c r="G2651">
        <v>0.987145412726808</v>
      </c>
      <c r="H2651">
        <v>1</v>
      </c>
      <c r="I2651">
        <v>0.61</v>
      </c>
      <c r="J2651">
        <v>9.5000000000000001E-2</v>
      </c>
      <c r="K2651" t="s">
        <v>902</v>
      </c>
      <c r="L2651" s="31">
        <v>6.0000000000000003E-12</v>
      </c>
    </row>
    <row r="2652" spans="1:12" x14ac:dyDescent="0.3">
      <c r="A2652" t="s">
        <v>99</v>
      </c>
      <c r="B2652" t="s">
        <v>1722</v>
      </c>
      <c r="C2652">
        <v>34648354</v>
      </c>
      <c r="D2652" t="s">
        <v>1650</v>
      </c>
      <c r="E2652" t="s">
        <v>1651</v>
      </c>
      <c r="F2652" t="s">
        <v>1252</v>
      </c>
      <c r="G2652">
        <v>0.987145412726808</v>
      </c>
      <c r="H2652">
        <v>1</v>
      </c>
      <c r="I2652">
        <v>0.61</v>
      </c>
      <c r="J2652">
        <v>0.1</v>
      </c>
      <c r="K2652" t="s">
        <v>1050</v>
      </c>
      <c r="L2652" s="31">
        <v>8.9999999999999995E-14</v>
      </c>
    </row>
    <row r="2653" spans="1:12" x14ac:dyDescent="0.3">
      <c r="A2653" t="s">
        <v>99</v>
      </c>
      <c r="B2653" t="s">
        <v>1723</v>
      </c>
      <c r="C2653">
        <v>34648354</v>
      </c>
      <c r="D2653" t="s">
        <v>1650</v>
      </c>
      <c r="E2653" t="s">
        <v>1651</v>
      </c>
      <c r="F2653" t="s">
        <v>1252</v>
      </c>
      <c r="G2653">
        <v>0.987145412726808</v>
      </c>
      <c r="H2653">
        <v>1</v>
      </c>
      <c r="I2653">
        <v>0.61</v>
      </c>
      <c r="J2653">
        <v>0.17100000000000001</v>
      </c>
      <c r="K2653" t="s">
        <v>872</v>
      </c>
      <c r="L2653" s="31">
        <v>7.9999999999999995E-36</v>
      </c>
    </row>
    <row r="2654" spans="1:12" x14ac:dyDescent="0.3">
      <c r="A2654" t="s">
        <v>99</v>
      </c>
      <c r="B2654" t="s">
        <v>1724</v>
      </c>
      <c r="C2654">
        <v>34648354</v>
      </c>
      <c r="D2654" t="s">
        <v>1650</v>
      </c>
      <c r="E2654" t="s">
        <v>1651</v>
      </c>
      <c r="F2654" t="s">
        <v>1252</v>
      </c>
      <c r="G2654">
        <v>0.987145412726808</v>
      </c>
      <c r="H2654">
        <v>1</v>
      </c>
      <c r="I2654">
        <v>0.61</v>
      </c>
      <c r="J2654">
        <v>0.218</v>
      </c>
      <c r="K2654" t="s">
        <v>1631</v>
      </c>
      <c r="L2654" s="31">
        <v>6.9999999999999998E-57</v>
      </c>
    </row>
    <row r="2655" spans="1:12" x14ac:dyDescent="0.3">
      <c r="A2655" t="s">
        <v>99</v>
      </c>
      <c r="B2655" t="s">
        <v>1725</v>
      </c>
      <c r="C2655">
        <v>34648354</v>
      </c>
      <c r="D2655" t="s">
        <v>1650</v>
      </c>
      <c r="E2655" t="s">
        <v>1651</v>
      </c>
      <c r="F2655" t="s">
        <v>1252</v>
      </c>
      <c r="G2655">
        <v>0.987145412726808</v>
      </c>
      <c r="H2655">
        <v>1</v>
      </c>
      <c r="I2655">
        <v>0.61</v>
      </c>
      <c r="J2655">
        <v>0.107</v>
      </c>
      <c r="K2655" t="s">
        <v>1141</v>
      </c>
      <c r="L2655" s="31">
        <v>1E-14</v>
      </c>
    </row>
    <row r="2656" spans="1:12" x14ac:dyDescent="0.3">
      <c r="A2656" t="s">
        <v>99</v>
      </c>
      <c r="B2656" t="s">
        <v>1726</v>
      </c>
      <c r="C2656">
        <v>34648354</v>
      </c>
      <c r="D2656" t="s">
        <v>1650</v>
      </c>
      <c r="E2656" t="s">
        <v>1651</v>
      </c>
      <c r="F2656" t="s">
        <v>1252</v>
      </c>
      <c r="G2656">
        <v>0.987145412726808</v>
      </c>
      <c r="H2656">
        <v>1</v>
      </c>
      <c r="I2656">
        <v>0.61</v>
      </c>
      <c r="J2656">
        <v>0.26500000000000001</v>
      </c>
      <c r="K2656" t="s">
        <v>1562</v>
      </c>
      <c r="L2656" s="31">
        <v>5.0000000000000002E-85</v>
      </c>
    </row>
    <row r="2657" spans="1:12" x14ac:dyDescent="0.3">
      <c r="A2657" t="s">
        <v>99</v>
      </c>
      <c r="B2657" t="s">
        <v>1727</v>
      </c>
      <c r="C2657">
        <v>34648354</v>
      </c>
      <c r="D2657" t="s">
        <v>1650</v>
      </c>
      <c r="E2657" t="s">
        <v>1651</v>
      </c>
      <c r="F2657" t="s">
        <v>1252</v>
      </c>
      <c r="G2657">
        <v>0.987145412726808</v>
      </c>
      <c r="H2657">
        <v>1</v>
      </c>
      <c r="I2657">
        <v>0.61</v>
      </c>
      <c r="J2657">
        <v>0.16800000000000001</v>
      </c>
      <c r="K2657" t="s">
        <v>884</v>
      </c>
      <c r="L2657" s="31">
        <v>9.9999999999999994E-37</v>
      </c>
    </row>
    <row r="2658" spans="1:12" x14ac:dyDescent="0.3">
      <c r="A2658" t="s">
        <v>99</v>
      </c>
      <c r="B2658" t="s">
        <v>1728</v>
      </c>
      <c r="C2658">
        <v>34648354</v>
      </c>
      <c r="D2658" t="s">
        <v>1650</v>
      </c>
      <c r="E2658" t="s">
        <v>1651</v>
      </c>
      <c r="F2658" t="s">
        <v>1252</v>
      </c>
      <c r="G2658">
        <v>0.987145412726808</v>
      </c>
      <c r="H2658">
        <v>1</v>
      </c>
      <c r="I2658">
        <v>0.61</v>
      </c>
      <c r="J2658">
        <v>0.17599999999999999</v>
      </c>
      <c r="K2658" t="s">
        <v>1327</v>
      </c>
      <c r="L2658" s="31">
        <v>4.9999999999999998E-39</v>
      </c>
    </row>
    <row r="2659" spans="1:12" x14ac:dyDescent="0.3">
      <c r="A2659" t="s">
        <v>99</v>
      </c>
      <c r="B2659" t="s">
        <v>1729</v>
      </c>
      <c r="C2659">
        <v>34648354</v>
      </c>
      <c r="D2659" t="s">
        <v>1650</v>
      </c>
      <c r="E2659" t="s">
        <v>1651</v>
      </c>
      <c r="F2659" t="s">
        <v>1252</v>
      </c>
      <c r="G2659">
        <v>0.987145412726808</v>
      </c>
      <c r="H2659">
        <v>1</v>
      </c>
      <c r="I2659">
        <v>0.61</v>
      </c>
      <c r="J2659">
        <v>0.16</v>
      </c>
      <c r="K2659" t="s">
        <v>879</v>
      </c>
      <c r="L2659" s="31">
        <v>6.0000000000000003E-33</v>
      </c>
    </row>
    <row r="2660" spans="1:12" x14ac:dyDescent="0.3">
      <c r="A2660" t="s">
        <v>99</v>
      </c>
      <c r="B2660" t="s">
        <v>1730</v>
      </c>
      <c r="C2660">
        <v>34648354</v>
      </c>
      <c r="D2660" t="s">
        <v>1650</v>
      </c>
      <c r="E2660" t="s">
        <v>1651</v>
      </c>
      <c r="F2660" t="s">
        <v>1252</v>
      </c>
      <c r="G2660">
        <v>0.987145412726808</v>
      </c>
      <c r="H2660">
        <v>1</v>
      </c>
      <c r="I2660">
        <v>0.61</v>
      </c>
      <c r="J2660">
        <v>0.11600000000000001</v>
      </c>
      <c r="K2660" t="s">
        <v>1074</v>
      </c>
      <c r="L2660" s="31">
        <v>3.0000000000000001E-17</v>
      </c>
    </row>
    <row r="2661" spans="1:12" x14ac:dyDescent="0.3">
      <c r="A2661" t="s">
        <v>99</v>
      </c>
      <c r="B2661" t="s">
        <v>1731</v>
      </c>
      <c r="C2661">
        <v>34648354</v>
      </c>
      <c r="D2661" t="s">
        <v>1650</v>
      </c>
      <c r="E2661" t="s">
        <v>1651</v>
      </c>
      <c r="F2661" t="s">
        <v>1252</v>
      </c>
      <c r="G2661">
        <v>0.987145412726808</v>
      </c>
      <c r="H2661">
        <v>1</v>
      </c>
      <c r="I2661">
        <v>0.61</v>
      </c>
      <c r="J2661">
        <v>0.106</v>
      </c>
      <c r="K2661" t="s">
        <v>1162</v>
      </c>
      <c r="L2661" s="31">
        <v>2.9999999999999998E-15</v>
      </c>
    </row>
    <row r="2662" spans="1:12" x14ac:dyDescent="0.3">
      <c r="A2662" t="s">
        <v>99</v>
      </c>
      <c r="B2662" t="s">
        <v>1732</v>
      </c>
      <c r="C2662">
        <v>34648354</v>
      </c>
      <c r="D2662" t="s">
        <v>1650</v>
      </c>
      <c r="E2662" t="s">
        <v>1651</v>
      </c>
      <c r="F2662" t="s">
        <v>1252</v>
      </c>
      <c r="G2662">
        <v>0.987145412726808</v>
      </c>
      <c r="H2662">
        <v>1</v>
      </c>
      <c r="I2662">
        <v>0.61</v>
      </c>
      <c r="J2662">
        <v>0.155</v>
      </c>
      <c r="K2662" t="s">
        <v>858</v>
      </c>
      <c r="L2662" s="31">
        <v>1.9999999999999999E-29</v>
      </c>
    </row>
    <row r="2663" spans="1:12" x14ac:dyDescent="0.3">
      <c r="A2663" t="s">
        <v>99</v>
      </c>
      <c r="B2663" t="s">
        <v>1733</v>
      </c>
      <c r="C2663">
        <v>34648354</v>
      </c>
      <c r="D2663" t="s">
        <v>1650</v>
      </c>
      <c r="E2663" t="s">
        <v>1651</v>
      </c>
      <c r="F2663" t="s">
        <v>1252</v>
      </c>
      <c r="G2663">
        <v>0.987145412726808</v>
      </c>
      <c r="H2663">
        <v>1</v>
      </c>
      <c r="I2663">
        <v>0.61</v>
      </c>
      <c r="J2663">
        <v>0.255</v>
      </c>
      <c r="K2663" t="s">
        <v>889</v>
      </c>
      <c r="L2663" s="31">
        <v>3.0000000000000001E-80</v>
      </c>
    </row>
    <row r="2664" spans="1:12" x14ac:dyDescent="0.3">
      <c r="A2664" t="s">
        <v>99</v>
      </c>
      <c r="B2664" t="s">
        <v>1734</v>
      </c>
      <c r="C2664">
        <v>34648354</v>
      </c>
      <c r="D2664" t="s">
        <v>1650</v>
      </c>
      <c r="E2664" t="s">
        <v>1651</v>
      </c>
      <c r="F2664" t="s">
        <v>1252</v>
      </c>
      <c r="G2664">
        <v>0.987145412726808</v>
      </c>
      <c r="H2664">
        <v>1</v>
      </c>
      <c r="I2664">
        <v>0.61</v>
      </c>
      <c r="J2664">
        <v>0.23300000000000001</v>
      </c>
      <c r="K2664" t="s">
        <v>1192</v>
      </c>
      <c r="L2664" s="31">
        <v>1.0000000000000001E-68</v>
      </c>
    </row>
    <row r="2665" spans="1:12" x14ac:dyDescent="0.3">
      <c r="A2665" t="s">
        <v>99</v>
      </c>
      <c r="B2665" t="s">
        <v>1735</v>
      </c>
      <c r="C2665">
        <v>34648354</v>
      </c>
      <c r="D2665" t="s">
        <v>1650</v>
      </c>
      <c r="E2665" t="s">
        <v>1651</v>
      </c>
      <c r="F2665" t="s">
        <v>1252</v>
      </c>
      <c r="G2665">
        <v>0.987145412726808</v>
      </c>
      <c r="H2665">
        <v>1</v>
      </c>
      <c r="I2665">
        <v>0.61</v>
      </c>
      <c r="J2665">
        <v>0.26900000000000002</v>
      </c>
      <c r="K2665" t="s">
        <v>1562</v>
      </c>
      <c r="L2665" s="31">
        <v>1E-89</v>
      </c>
    </row>
    <row r="2666" spans="1:12" x14ac:dyDescent="0.3">
      <c r="A2666" t="s">
        <v>99</v>
      </c>
      <c r="B2666" t="s">
        <v>1736</v>
      </c>
      <c r="C2666">
        <v>34648354</v>
      </c>
      <c r="D2666" t="s">
        <v>1650</v>
      </c>
      <c r="E2666" t="s">
        <v>1651</v>
      </c>
      <c r="F2666" t="s">
        <v>1252</v>
      </c>
      <c r="G2666">
        <v>0.987145412726808</v>
      </c>
      <c r="H2666">
        <v>1</v>
      </c>
      <c r="I2666">
        <v>0.61</v>
      </c>
      <c r="J2666">
        <v>0.1</v>
      </c>
      <c r="K2666" t="s">
        <v>1050</v>
      </c>
      <c r="L2666" s="31">
        <v>8.9999999999999995E-14</v>
      </c>
    </row>
    <row r="2667" spans="1:12" x14ac:dyDescent="0.3">
      <c r="A2667" t="s">
        <v>99</v>
      </c>
      <c r="B2667" t="s">
        <v>1737</v>
      </c>
      <c r="C2667">
        <v>34648354</v>
      </c>
      <c r="D2667" t="s">
        <v>1650</v>
      </c>
      <c r="E2667" t="s">
        <v>1651</v>
      </c>
      <c r="F2667" t="s">
        <v>1252</v>
      </c>
      <c r="G2667">
        <v>0.987145412726808</v>
      </c>
      <c r="H2667">
        <v>1</v>
      </c>
      <c r="I2667">
        <v>0.61</v>
      </c>
      <c r="J2667">
        <v>0.254</v>
      </c>
      <c r="K2667" t="s">
        <v>889</v>
      </c>
      <c r="L2667" s="31">
        <v>4E-79</v>
      </c>
    </row>
    <row r="2668" spans="1:12" x14ac:dyDescent="0.3">
      <c r="A2668" t="s">
        <v>99</v>
      </c>
      <c r="B2668" t="s">
        <v>1738</v>
      </c>
      <c r="C2668">
        <v>34648354</v>
      </c>
      <c r="D2668" t="s">
        <v>1650</v>
      </c>
      <c r="E2668" t="s">
        <v>1651</v>
      </c>
      <c r="F2668" t="s">
        <v>1252</v>
      </c>
      <c r="G2668">
        <v>0.987145412726808</v>
      </c>
      <c r="H2668">
        <v>1</v>
      </c>
      <c r="I2668">
        <v>0.61</v>
      </c>
      <c r="J2668">
        <v>0.106</v>
      </c>
      <c r="K2668" t="s">
        <v>1220</v>
      </c>
      <c r="L2668" s="31">
        <v>4.0000000000000003E-15</v>
      </c>
    </row>
    <row r="2669" spans="1:12" x14ac:dyDescent="0.3">
      <c r="A2669" t="s">
        <v>99</v>
      </c>
      <c r="B2669" t="s">
        <v>1739</v>
      </c>
      <c r="C2669">
        <v>34648354</v>
      </c>
      <c r="D2669" t="s">
        <v>1650</v>
      </c>
      <c r="E2669" t="s">
        <v>1651</v>
      </c>
      <c r="F2669" t="s">
        <v>1252</v>
      </c>
      <c r="G2669">
        <v>0.987145412726808</v>
      </c>
      <c r="H2669">
        <v>1</v>
      </c>
      <c r="I2669">
        <v>0.61</v>
      </c>
      <c r="J2669">
        <v>0.125</v>
      </c>
      <c r="K2669" t="s">
        <v>1087</v>
      </c>
      <c r="L2669" s="31">
        <v>8.9999999999999997E-22</v>
      </c>
    </row>
    <row r="2670" spans="1:12" x14ac:dyDescent="0.3">
      <c r="A2670" t="s">
        <v>99</v>
      </c>
      <c r="B2670" t="s">
        <v>1740</v>
      </c>
      <c r="C2670">
        <v>34648354</v>
      </c>
      <c r="D2670" t="s">
        <v>1650</v>
      </c>
      <c r="E2670" t="s">
        <v>1651</v>
      </c>
      <c r="F2670" t="s">
        <v>1252</v>
      </c>
      <c r="G2670">
        <v>0.987145412726808</v>
      </c>
      <c r="H2670">
        <v>1</v>
      </c>
      <c r="I2670">
        <v>0.61</v>
      </c>
      <c r="J2670">
        <v>0.19600000000000001</v>
      </c>
      <c r="K2670" t="s">
        <v>1085</v>
      </c>
      <c r="L2670" s="31">
        <v>5.9999999999999997E-46</v>
      </c>
    </row>
    <row r="2671" spans="1:12" x14ac:dyDescent="0.3">
      <c r="A2671" t="s">
        <v>99</v>
      </c>
      <c r="B2671" t="s">
        <v>1741</v>
      </c>
      <c r="C2671">
        <v>34648354</v>
      </c>
      <c r="D2671" t="s">
        <v>1650</v>
      </c>
      <c r="E2671" t="s">
        <v>1651</v>
      </c>
      <c r="F2671" t="s">
        <v>1252</v>
      </c>
      <c r="G2671">
        <v>0.987145412726808</v>
      </c>
      <c r="H2671">
        <v>1</v>
      </c>
      <c r="I2671">
        <v>0.61</v>
      </c>
      <c r="J2671">
        <v>0.17599999999999999</v>
      </c>
      <c r="K2671" t="s">
        <v>1327</v>
      </c>
      <c r="L2671" s="31">
        <v>6.0000000000000004E-40</v>
      </c>
    </row>
    <row r="2672" spans="1:12" x14ac:dyDescent="0.3">
      <c r="A2672" t="s">
        <v>99</v>
      </c>
      <c r="B2672" t="s">
        <v>1742</v>
      </c>
      <c r="C2672">
        <v>34648354</v>
      </c>
      <c r="D2672" t="s">
        <v>1650</v>
      </c>
      <c r="E2672" t="s">
        <v>1651</v>
      </c>
      <c r="F2672" t="s">
        <v>1252</v>
      </c>
      <c r="G2672">
        <v>0.987145412726808</v>
      </c>
      <c r="H2672">
        <v>1</v>
      </c>
      <c r="I2672">
        <v>0.61</v>
      </c>
      <c r="J2672">
        <v>0.34799999999999998</v>
      </c>
      <c r="K2672" t="s">
        <v>1564</v>
      </c>
      <c r="L2672" s="31">
        <v>2E-150</v>
      </c>
    </row>
    <row r="2673" spans="1:12" x14ac:dyDescent="0.3">
      <c r="A2673" t="s">
        <v>99</v>
      </c>
      <c r="B2673" t="s">
        <v>1743</v>
      </c>
      <c r="C2673">
        <v>34648354</v>
      </c>
      <c r="D2673" t="s">
        <v>1650</v>
      </c>
      <c r="E2673" t="s">
        <v>1651</v>
      </c>
      <c r="F2673" t="s">
        <v>1252</v>
      </c>
      <c r="G2673">
        <v>0.987145412726808</v>
      </c>
      <c r="H2673">
        <v>1</v>
      </c>
      <c r="I2673">
        <v>0.61</v>
      </c>
      <c r="J2673">
        <v>9.4E-2</v>
      </c>
      <c r="K2673" t="s">
        <v>1103</v>
      </c>
      <c r="L2673" s="31">
        <v>7.9999999999999998E-12</v>
      </c>
    </row>
    <row r="2674" spans="1:12" x14ac:dyDescent="0.3">
      <c r="A2674" t="s">
        <v>99</v>
      </c>
      <c r="B2674" t="s">
        <v>1744</v>
      </c>
      <c r="C2674">
        <v>34648354</v>
      </c>
      <c r="D2674" t="s">
        <v>1650</v>
      </c>
      <c r="E2674" t="s">
        <v>1651</v>
      </c>
      <c r="F2674" t="s">
        <v>1252</v>
      </c>
      <c r="G2674">
        <v>0.987145412726808</v>
      </c>
      <c r="H2674">
        <v>1</v>
      </c>
      <c r="I2674">
        <v>0.61</v>
      </c>
      <c r="J2674">
        <v>0.13700000000000001</v>
      </c>
      <c r="K2674" t="s">
        <v>894</v>
      </c>
      <c r="L2674" s="31">
        <v>3E-24</v>
      </c>
    </row>
    <row r="2675" spans="1:12" x14ac:dyDescent="0.3">
      <c r="A2675" t="s">
        <v>99</v>
      </c>
      <c r="B2675" t="s">
        <v>1745</v>
      </c>
      <c r="C2675">
        <v>34648354</v>
      </c>
      <c r="D2675" t="s">
        <v>1650</v>
      </c>
      <c r="E2675" t="s">
        <v>1651</v>
      </c>
      <c r="F2675" t="s">
        <v>1252</v>
      </c>
      <c r="G2675">
        <v>0.987145412726808</v>
      </c>
      <c r="H2675">
        <v>1</v>
      </c>
      <c r="I2675">
        <v>0.61</v>
      </c>
      <c r="J2675">
        <v>0.10100000000000001</v>
      </c>
      <c r="K2675" t="s">
        <v>1117</v>
      </c>
      <c r="L2675" s="31">
        <v>4E-14</v>
      </c>
    </row>
    <row r="2676" spans="1:12" x14ac:dyDescent="0.3">
      <c r="A2676" t="s">
        <v>99</v>
      </c>
      <c r="B2676" t="s">
        <v>1746</v>
      </c>
      <c r="C2676">
        <v>34648354</v>
      </c>
      <c r="D2676" t="s">
        <v>1650</v>
      </c>
      <c r="E2676" t="s">
        <v>1651</v>
      </c>
      <c r="F2676" t="s">
        <v>1252</v>
      </c>
      <c r="G2676">
        <v>0.987145412726808</v>
      </c>
      <c r="H2676">
        <v>1</v>
      </c>
      <c r="I2676">
        <v>0.61</v>
      </c>
      <c r="J2676">
        <v>0.123</v>
      </c>
      <c r="K2676" t="s">
        <v>1044</v>
      </c>
      <c r="L2676" s="31">
        <v>5.9999999999999999E-19</v>
      </c>
    </row>
    <row r="2677" spans="1:12" x14ac:dyDescent="0.3">
      <c r="A2677" t="s">
        <v>99</v>
      </c>
      <c r="B2677" t="s">
        <v>1747</v>
      </c>
      <c r="C2677">
        <v>34648354</v>
      </c>
      <c r="D2677" t="s">
        <v>1650</v>
      </c>
      <c r="E2677" t="s">
        <v>1651</v>
      </c>
      <c r="F2677" t="s">
        <v>1252</v>
      </c>
      <c r="G2677">
        <v>0.987145412726808</v>
      </c>
      <c r="H2677">
        <v>1</v>
      </c>
      <c r="I2677">
        <v>0.61</v>
      </c>
      <c r="J2677">
        <v>0.106</v>
      </c>
      <c r="K2677" t="s">
        <v>1162</v>
      </c>
      <c r="L2677" s="31">
        <v>1.0000000000000001E-15</v>
      </c>
    </row>
    <row r="2678" spans="1:12" x14ac:dyDescent="0.3">
      <c r="A2678" t="s">
        <v>99</v>
      </c>
      <c r="B2678" t="s">
        <v>1748</v>
      </c>
      <c r="C2678">
        <v>34648354</v>
      </c>
      <c r="D2678" t="s">
        <v>1650</v>
      </c>
      <c r="E2678" t="s">
        <v>1651</v>
      </c>
      <c r="F2678" t="s">
        <v>1252</v>
      </c>
      <c r="G2678">
        <v>0.987145412726808</v>
      </c>
      <c r="H2678">
        <v>1</v>
      </c>
      <c r="I2678">
        <v>0.61</v>
      </c>
      <c r="J2678">
        <v>0.11700000000000001</v>
      </c>
      <c r="K2678" t="s">
        <v>1310</v>
      </c>
      <c r="L2678" s="31">
        <v>1.0000000000000001E-17</v>
      </c>
    </row>
    <row r="2679" spans="1:12" x14ac:dyDescent="0.3">
      <c r="A2679" t="s">
        <v>99</v>
      </c>
      <c r="B2679" t="s">
        <v>1749</v>
      </c>
      <c r="C2679">
        <v>34648354</v>
      </c>
      <c r="D2679" t="s">
        <v>1650</v>
      </c>
      <c r="E2679" t="s">
        <v>1651</v>
      </c>
      <c r="F2679" t="s">
        <v>1252</v>
      </c>
      <c r="G2679">
        <v>0.987145412726808</v>
      </c>
      <c r="H2679">
        <v>1</v>
      </c>
      <c r="I2679">
        <v>0.61</v>
      </c>
      <c r="J2679">
        <v>9.2999999999999999E-2</v>
      </c>
      <c r="K2679" t="s">
        <v>1060</v>
      </c>
      <c r="L2679" s="31">
        <v>4.9999999999999997E-12</v>
      </c>
    </row>
    <row r="2680" spans="1:12" x14ac:dyDescent="0.3">
      <c r="A2680" t="s">
        <v>99</v>
      </c>
      <c r="B2680" t="s">
        <v>1750</v>
      </c>
      <c r="C2680">
        <v>34648354</v>
      </c>
      <c r="D2680" t="s">
        <v>1650</v>
      </c>
      <c r="E2680" t="s">
        <v>1651</v>
      </c>
      <c r="F2680" t="s">
        <v>1252</v>
      </c>
      <c r="G2680">
        <v>0.987145412726808</v>
      </c>
      <c r="H2680">
        <v>1</v>
      </c>
      <c r="I2680">
        <v>0.61</v>
      </c>
      <c r="J2680">
        <v>0.11899999999999999</v>
      </c>
      <c r="K2680" t="s">
        <v>1105</v>
      </c>
      <c r="L2680" s="31">
        <v>2.0000000000000001E-18</v>
      </c>
    </row>
    <row r="2681" spans="1:12" x14ac:dyDescent="0.3">
      <c r="A2681" t="s">
        <v>99</v>
      </c>
      <c r="B2681" t="s">
        <v>1751</v>
      </c>
      <c r="C2681">
        <v>34648354</v>
      </c>
      <c r="D2681" t="s">
        <v>1650</v>
      </c>
      <c r="E2681" t="s">
        <v>1651</v>
      </c>
      <c r="F2681" t="s">
        <v>1252</v>
      </c>
      <c r="G2681">
        <v>0.987145412726808</v>
      </c>
      <c r="H2681">
        <v>1</v>
      </c>
      <c r="I2681">
        <v>0.61</v>
      </c>
      <c r="J2681">
        <v>0.105</v>
      </c>
      <c r="K2681" t="s">
        <v>891</v>
      </c>
      <c r="L2681" s="31">
        <v>2.9999999999999998E-14</v>
      </c>
    </row>
    <row r="2682" spans="1:12" x14ac:dyDescent="0.3">
      <c r="A2682" t="s">
        <v>99</v>
      </c>
      <c r="B2682" t="s">
        <v>1752</v>
      </c>
      <c r="C2682">
        <v>34648354</v>
      </c>
      <c r="D2682" t="s">
        <v>1650</v>
      </c>
      <c r="E2682" t="s">
        <v>1651</v>
      </c>
      <c r="F2682" t="s">
        <v>1252</v>
      </c>
      <c r="G2682">
        <v>0.987145412726808</v>
      </c>
      <c r="H2682">
        <v>1</v>
      </c>
      <c r="I2682">
        <v>0.61</v>
      </c>
      <c r="J2682">
        <v>0.17799999999999999</v>
      </c>
      <c r="K2682" t="s">
        <v>869</v>
      </c>
      <c r="L2682" s="31">
        <v>1.9999999999999999E-39</v>
      </c>
    </row>
    <row r="2683" spans="1:12" x14ac:dyDescent="0.3">
      <c r="A2683" t="s">
        <v>99</v>
      </c>
      <c r="B2683" t="s">
        <v>1753</v>
      </c>
      <c r="C2683">
        <v>34648354</v>
      </c>
      <c r="D2683" t="s">
        <v>1650</v>
      </c>
      <c r="E2683" t="s">
        <v>1651</v>
      </c>
      <c r="F2683" t="s">
        <v>1252</v>
      </c>
      <c r="G2683">
        <v>0.987145412726808</v>
      </c>
      <c r="H2683">
        <v>1</v>
      </c>
      <c r="I2683">
        <v>0.61</v>
      </c>
      <c r="J2683">
        <v>0.23499999999999999</v>
      </c>
      <c r="K2683" t="s">
        <v>1192</v>
      </c>
      <c r="L2683" s="31">
        <v>4.9999999999999999E-67</v>
      </c>
    </row>
    <row r="2684" spans="1:12" x14ac:dyDescent="0.3">
      <c r="A2684" t="s">
        <v>99</v>
      </c>
      <c r="B2684" t="s">
        <v>1754</v>
      </c>
      <c r="C2684">
        <v>34648354</v>
      </c>
      <c r="D2684" t="s">
        <v>1650</v>
      </c>
      <c r="E2684" t="s">
        <v>1651</v>
      </c>
      <c r="F2684" t="s">
        <v>1252</v>
      </c>
      <c r="G2684">
        <v>0.987145412726808</v>
      </c>
      <c r="H2684">
        <v>1</v>
      </c>
      <c r="I2684">
        <v>0.61</v>
      </c>
      <c r="J2684">
        <v>0.13900000000000001</v>
      </c>
      <c r="K2684" t="s">
        <v>861</v>
      </c>
      <c r="L2684" s="31">
        <v>1.9999999999999998E-24</v>
      </c>
    </row>
    <row r="2685" spans="1:12" x14ac:dyDescent="0.3">
      <c r="A2685" t="s">
        <v>99</v>
      </c>
      <c r="B2685" t="s">
        <v>1755</v>
      </c>
      <c r="C2685">
        <v>34648354</v>
      </c>
      <c r="D2685" t="s">
        <v>1650</v>
      </c>
      <c r="E2685" t="s">
        <v>1651</v>
      </c>
      <c r="F2685" t="s">
        <v>1252</v>
      </c>
      <c r="G2685">
        <v>0.987145412726808</v>
      </c>
      <c r="H2685">
        <v>1</v>
      </c>
      <c r="I2685">
        <v>0.61</v>
      </c>
      <c r="J2685">
        <v>0.13800000000000001</v>
      </c>
      <c r="K2685" t="s">
        <v>861</v>
      </c>
      <c r="L2685" s="31">
        <v>3E-24</v>
      </c>
    </row>
    <row r="2686" spans="1:12" x14ac:dyDescent="0.3">
      <c r="A2686" t="s">
        <v>99</v>
      </c>
      <c r="B2686" t="s">
        <v>1756</v>
      </c>
      <c r="C2686">
        <v>34648354</v>
      </c>
      <c r="D2686" t="s">
        <v>1650</v>
      </c>
      <c r="E2686" t="s">
        <v>1651</v>
      </c>
      <c r="F2686" t="s">
        <v>1252</v>
      </c>
      <c r="G2686">
        <v>0.987145412726808</v>
      </c>
      <c r="H2686">
        <v>1</v>
      </c>
      <c r="I2686">
        <v>0.61</v>
      </c>
      <c r="J2686">
        <v>0.14699999999999999</v>
      </c>
      <c r="K2686" t="s">
        <v>867</v>
      </c>
      <c r="L2686" s="31">
        <v>2.0000000000000001E-26</v>
      </c>
    </row>
    <row r="2687" spans="1:12" x14ac:dyDescent="0.3">
      <c r="A2687" t="s">
        <v>99</v>
      </c>
      <c r="B2687" t="s">
        <v>1757</v>
      </c>
      <c r="C2687">
        <v>34648354</v>
      </c>
      <c r="D2687" t="s">
        <v>1650</v>
      </c>
      <c r="E2687" t="s">
        <v>1651</v>
      </c>
      <c r="F2687" t="s">
        <v>1252</v>
      </c>
      <c r="G2687">
        <v>0.987145412726808</v>
      </c>
      <c r="H2687">
        <v>1</v>
      </c>
      <c r="I2687">
        <v>0.61</v>
      </c>
      <c r="J2687">
        <v>0.127</v>
      </c>
      <c r="K2687" t="s">
        <v>1148</v>
      </c>
      <c r="L2687" s="31">
        <v>3.9999999999999998E-20</v>
      </c>
    </row>
    <row r="2688" spans="1:12" x14ac:dyDescent="0.3">
      <c r="A2688" t="s">
        <v>99</v>
      </c>
      <c r="B2688" t="s">
        <v>1758</v>
      </c>
      <c r="C2688">
        <v>34648354</v>
      </c>
      <c r="D2688" t="s">
        <v>1650</v>
      </c>
      <c r="E2688" t="s">
        <v>1651</v>
      </c>
      <c r="F2688" t="s">
        <v>1252</v>
      </c>
      <c r="G2688">
        <v>0.987145412726808</v>
      </c>
      <c r="H2688">
        <v>1</v>
      </c>
      <c r="I2688">
        <v>0.61</v>
      </c>
      <c r="J2688">
        <v>0.193</v>
      </c>
      <c r="K2688" t="s">
        <v>1085</v>
      </c>
      <c r="L2688" s="31">
        <v>9E-46</v>
      </c>
    </row>
    <row r="2689" spans="1:12" x14ac:dyDescent="0.3">
      <c r="A2689" t="s">
        <v>99</v>
      </c>
      <c r="B2689" t="s">
        <v>1759</v>
      </c>
      <c r="C2689">
        <v>34648354</v>
      </c>
      <c r="D2689" t="s">
        <v>1650</v>
      </c>
      <c r="E2689" t="s">
        <v>1651</v>
      </c>
      <c r="F2689" t="s">
        <v>1252</v>
      </c>
      <c r="G2689">
        <v>0.987145412726808</v>
      </c>
      <c r="H2689">
        <v>1</v>
      </c>
      <c r="I2689">
        <v>0.61</v>
      </c>
      <c r="J2689">
        <v>0.14399999999999999</v>
      </c>
      <c r="K2689" t="s">
        <v>867</v>
      </c>
      <c r="L2689" s="31">
        <v>1E-25</v>
      </c>
    </row>
    <row r="2690" spans="1:12" x14ac:dyDescent="0.3">
      <c r="A2690" t="s">
        <v>99</v>
      </c>
      <c r="B2690" t="s">
        <v>1760</v>
      </c>
      <c r="C2690">
        <v>34648354</v>
      </c>
      <c r="D2690" t="s">
        <v>1650</v>
      </c>
      <c r="E2690" t="s">
        <v>1651</v>
      </c>
      <c r="F2690" t="s">
        <v>1252</v>
      </c>
      <c r="G2690">
        <v>0.987145412726808</v>
      </c>
      <c r="H2690">
        <v>1</v>
      </c>
      <c r="I2690">
        <v>0.61</v>
      </c>
      <c r="J2690">
        <v>0.107</v>
      </c>
      <c r="K2690" t="s">
        <v>1141</v>
      </c>
      <c r="L2690" s="31">
        <v>8.9999999999999995E-15</v>
      </c>
    </row>
    <row r="2691" spans="1:12" x14ac:dyDescent="0.3">
      <c r="A2691" t="s">
        <v>99</v>
      </c>
      <c r="B2691" t="s">
        <v>1761</v>
      </c>
      <c r="C2691">
        <v>34648354</v>
      </c>
      <c r="D2691" t="s">
        <v>1650</v>
      </c>
      <c r="E2691" t="s">
        <v>1651</v>
      </c>
      <c r="F2691" t="s">
        <v>1252</v>
      </c>
      <c r="G2691">
        <v>0.987145412726808</v>
      </c>
      <c r="H2691">
        <v>1</v>
      </c>
      <c r="I2691">
        <v>0.61</v>
      </c>
      <c r="J2691">
        <v>0.128</v>
      </c>
      <c r="K2691" t="s">
        <v>1087</v>
      </c>
      <c r="L2691" s="31">
        <v>2.9999999999999999E-22</v>
      </c>
    </row>
    <row r="2692" spans="1:12" x14ac:dyDescent="0.3">
      <c r="A2692" t="s">
        <v>99</v>
      </c>
      <c r="B2692" t="s">
        <v>1762</v>
      </c>
      <c r="C2692">
        <v>34648354</v>
      </c>
      <c r="D2692" t="s">
        <v>1650</v>
      </c>
      <c r="E2692" t="s">
        <v>1651</v>
      </c>
      <c r="F2692" t="s">
        <v>1252</v>
      </c>
      <c r="G2692">
        <v>0.987145412726808</v>
      </c>
      <c r="H2692">
        <v>1</v>
      </c>
      <c r="I2692">
        <v>0.61</v>
      </c>
      <c r="J2692">
        <v>0.106</v>
      </c>
      <c r="K2692" t="s">
        <v>1220</v>
      </c>
      <c r="L2692" s="31">
        <v>2.9999999999999998E-14</v>
      </c>
    </row>
    <row r="2693" spans="1:12" x14ac:dyDescent="0.3">
      <c r="A2693" t="s">
        <v>99</v>
      </c>
      <c r="B2693" t="s">
        <v>1763</v>
      </c>
      <c r="C2693">
        <v>34648354</v>
      </c>
      <c r="D2693" t="s">
        <v>1650</v>
      </c>
      <c r="E2693" t="s">
        <v>1651</v>
      </c>
      <c r="F2693" t="s">
        <v>1252</v>
      </c>
      <c r="G2693">
        <v>0.987145412726808</v>
      </c>
      <c r="H2693">
        <v>1</v>
      </c>
      <c r="I2693">
        <v>0.61</v>
      </c>
      <c r="J2693">
        <v>9.9000000000000005E-2</v>
      </c>
      <c r="K2693" t="s">
        <v>1067</v>
      </c>
      <c r="L2693" s="31">
        <v>5.9999999999999997E-14</v>
      </c>
    </row>
    <row r="2694" spans="1:12" x14ac:dyDescent="0.3">
      <c r="A2694" t="s">
        <v>99</v>
      </c>
      <c r="B2694" t="s">
        <v>1764</v>
      </c>
      <c r="C2694">
        <v>34648354</v>
      </c>
      <c r="D2694" t="s">
        <v>1650</v>
      </c>
      <c r="E2694" t="s">
        <v>1651</v>
      </c>
      <c r="F2694" t="s">
        <v>1252</v>
      </c>
      <c r="G2694">
        <v>0.987145412726808</v>
      </c>
      <c r="H2694">
        <v>1</v>
      </c>
      <c r="I2694">
        <v>0.61</v>
      </c>
      <c r="J2694">
        <v>9.5000000000000001E-2</v>
      </c>
      <c r="K2694" t="s">
        <v>902</v>
      </c>
      <c r="L2694" s="31">
        <v>2E-12</v>
      </c>
    </row>
    <row r="2695" spans="1:12" x14ac:dyDescent="0.3">
      <c r="A2695" t="s">
        <v>99</v>
      </c>
      <c r="B2695" t="s">
        <v>1765</v>
      </c>
      <c r="C2695">
        <v>34648354</v>
      </c>
      <c r="D2695" t="s">
        <v>1650</v>
      </c>
      <c r="E2695" t="s">
        <v>1651</v>
      </c>
      <c r="F2695" t="s">
        <v>1252</v>
      </c>
      <c r="G2695">
        <v>0.987145412726808</v>
      </c>
      <c r="H2695">
        <v>1</v>
      </c>
      <c r="I2695">
        <v>0.61</v>
      </c>
      <c r="J2695">
        <v>0.29299999999999998</v>
      </c>
      <c r="K2695" t="s">
        <v>1612</v>
      </c>
      <c r="L2695" s="31">
        <v>6E-103</v>
      </c>
    </row>
    <row r="2696" spans="1:12" x14ac:dyDescent="0.3">
      <c r="A2696" t="s">
        <v>99</v>
      </c>
      <c r="B2696" t="s">
        <v>1766</v>
      </c>
      <c r="C2696">
        <v>34648354</v>
      </c>
      <c r="D2696" t="s">
        <v>1650</v>
      </c>
      <c r="E2696" t="s">
        <v>1651</v>
      </c>
      <c r="F2696" t="s">
        <v>1252</v>
      </c>
      <c r="G2696">
        <v>0.987145412726808</v>
      </c>
      <c r="H2696">
        <v>1</v>
      </c>
      <c r="I2696">
        <v>0.61</v>
      </c>
      <c r="J2696">
        <v>0.14499999999999999</v>
      </c>
      <c r="K2696" t="s">
        <v>867</v>
      </c>
      <c r="L2696" s="31">
        <v>6.9999999999999997E-26</v>
      </c>
    </row>
    <row r="2697" spans="1:12" x14ac:dyDescent="0.3">
      <c r="A2697" t="s">
        <v>99</v>
      </c>
      <c r="B2697" t="s">
        <v>1767</v>
      </c>
      <c r="C2697">
        <v>34648354</v>
      </c>
      <c r="D2697" t="s">
        <v>1650</v>
      </c>
      <c r="E2697" t="s">
        <v>1651</v>
      </c>
      <c r="F2697" t="s">
        <v>1252</v>
      </c>
      <c r="G2697">
        <v>0.987145412726808</v>
      </c>
      <c r="H2697">
        <v>1</v>
      </c>
      <c r="I2697">
        <v>0.61</v>
      </c>
      <c r="J2697">
        <v>0.13300000000000001</v>
      </c>
      <c r="K2697" t="s">
        <v>894</v>
      </c>
      <c r="L2697" s="31">
        <v>7.9999999999999997E-23</v>
      </c>
    </row>
    <row r="2698" spans="1:12" x14ac:dyDescent="0.3">
      <c r="A2698" t="s">
        <v>99</v>
      </c>
      <c r="B2698" t="s">
        <v>1768</v>
      </c>
      <c r="C2698">
        <v>34648354</v>
      </c>
      <c r="D2698" t="s">
        <v>1650</v>
      </c>
      <c r="E2698" t="s">
        <v>1651</v>
      </c>
      <c r="F2698" t="s">
        <v>1252</v>
      </c>
      <c r="G2698">
        <v>0.987145412726808</v>
      </c>
      <c r="H2698">
        <v>1</v>
      </c>
      <c r="I2698">
        <v>0.61</v>
      </c>
      <c r="J2698">
        <v>0.121</v>
      </c>
      <c r="K2698" t="s">
        <v>1263</v>
      </c>
      <c r="L2698" s="31">
        <v>7.0000000000000003E-19</v>
      </c>
    </row>
    <row r="2699" spans="1:12" x14ac:dyDescent="0.3">
      <c r="A2699" t="s">
        <v>99</v>
      </c>
      <c r="B2699" t="s">
        <v>1363</v>
      </c>
      <c r="C2699">
        <v>34648354</v>
      </c>
      <c r="D2699" t="s">
        <v>1650</v>
      </c>
      <c r="E2699" t="s">
        <v>1651</v>
      </c>
      <c r="F2699" t="s">
        <v>1252</v>
      </c>
      <c r="G2699">
        <v>0.987145412726808</v>
      </c>
      <c r="H2699">
        <v>1</v>
      </c>
      <c r="I2699">
        <v>0.61</v>
      </c>
      <c r="J2699">
        <v>0.107</v>
      </c>
      <c r="K2699" t="s">
        <v>1141</v>
      </c>
      <c r="L2699" s="31">
        <v>5E-15</v>
      </c>
    </row>
    <row r="2700" spans="1:12" x14ac:dyDescent="0.3">
      <c r="A2700" t="s">
        <v>99</v>
      </c>
      <c r="B2700" t="s">
        <v>1769</v>
      </c>
      <c r="C2700">
        <v>34648354</v>
      </c>
      <c r="D2700" t="s">
        <v>1650</v>
      </c>
      <c r="E2700" t="s">
        <v>1651</v>
      </c>
      <c r="F2700" t="s">
        <v>1252</v>
      </c>
      <c r="G2700">
        <v>0.987145412726808</v>
      </c>
      <c r="H2700">
        <v>1</v>
      </c>
      <c r="I2700">
        <v>0.61</v>
      </c>
      <c r="J2700">
        <v>0.113</v>
      </c>
      <c r="K2700" t="s">
        <v>1226</v>
      </c>
      <c r="L2700" s="31">
        <v>9.9999999999999998E-17</v>
      </c>
    </row>
    <row r="2701" spans="1:12" x14ac:dyDescent="0.3">
      <c r="A2701" t="s">
        <v>99</v>
      </c>
      <c r="B2701" t="s">
        <v>1770</v>
      </c>
      <c r="C2701">
        <v>34648354</v>
      </c>
      <c r="D2701" t="s">
        <v>1650</v>
      </c>
      <c r="E2701" t="s">
        <v>1651</v>
      </c>
      <c r="F2701" t="s">
        <v>1252</v>
      </c>
      <c r="G2701">
        <v>0.987145412726808</v>
      </c>
      <c r="H2701">
        <v>1</v>
      </c>
      <c r="I2701">
        <v>0.61</v>
      </c>
      <c r="J2701">
        <v>0.19</v>
      </c>
      <c r="K2701" t="s">
        <v>1690</v>
      </c>
      <c r="L2701" s="31">
        <v>4.0000000000000003E-43</v>
      </c>
    </row>
    <row r="2702" spans="1:12" x14ac:dyDescent="0.3">
      <c r="A2702" t="s">
        <v>99</v>
      </c>
      <c r="B2702" t="s">
        <v>1771</v>
      </c>
      <c r="C2702">
        <v>34648354</v>
      </c>
      <c r="D2702" t="s">
        <v>1650</v>
      </c>
      <c r="E2702" t="s">
        <v>1651</v>
      </c>
      <c r="F2702" t="s">
        <v>1252</v>
      </c>
      <c r="G2702">
        <v>0.987145412726808</v>
      </c>
      <c r="H2702">
        <v>1</v>
      </c>
      <c r="I2702">
        <v>0.61</v>
      </c>
      <c r="J2702">
        <v>0.24</v>
      </c>
      <c r="K2702" t="s">
        <v>877</v>
      </c>
      <c r="L2702" s="31">
        <v>1.9999999999999999E-69</v>
      </c>
    </row>
    <row r="2703" spans="1:12" x14ac:dyDescent="0.3">
      <c r="A2703" t="s">
        <v>99</v>
      </c>
      <c r="B2703" t="s">
        <v>1772</v>
      </c>
      <c r="C2703">
        <v>34648354</v>
      </c>
      <c r="D2703" t="s">
        <v>1650</v>
      </c>
      <c r="E2703" t="s">
        <v>1651</v>
      </c>
      <c r="F2703" t="s">
        <v>1252</v>
      </c>
      <c r="G2703">
        <v>0.987145412726808</v>
      </c>
      <c r="H2703">
        <v>1</v>
      </c>
      <c r="I2703">
        <v>0.61</v>
      </c>
      <c r="J2703">
        <v>0.33700000000000002</v>
      </c>
      <c r="K2703" t="s">
        <v>1009</v>
      </c>
      <c r="L2703" s="31">
        <v>6.9999999999999997E-138</v>
      </c>
    </row>
    <row r="2704" spans="1:12" x14ac:dyDescent="0.3">
      <c r="A2704" t="s">
        <v>99</v>
      </c>
      <c r="B2704" t="s">
        <v>1773</v>
      </c>
      <c r="C2704">
        <v>34648354</v>
      </c>
      <c r="D2704" t="s">
        <v>1650</v>
      </c>
      <c r="E2704" t="s">
        <v>1651</v>
      </c>
      <c r="F2704" t="s">
        <v>1252</v>
      </c>
      <c r="G2704">
        <v>0.987145412726808</v>
      </c>
      <c r="H2704">
        <v>1</v>
      </c>
      <c r="I2704">
        <v>0.61</v>
      </c>
      <c r="J2704">
        <v>9.1999999999999998E-2</v>
      </c>
      <c r="K2704" t="s">
        <v>1048</v>
      </c>
      <c r="L2704" s="31">
        <v>2E-12</v>
      </c>
    </row>
    <row r="2705" spans="1:12" x14ac:dyDescent="0.3">
      <c r="A2705" t="s">
        <v>99</v>
      </c>
      <c r="B2705" t="s">
        <v>1774</v>
      </c>
      <c r="C2705">
        <v>34648354</v>
      </c>
      <c r="D2705" t="s">
        <v>1650</v>
      </c>
      <c r="E2705" t="s">
        <v>1651</v>
      </c>
      <c r="F2705" t="s">
        <v>1252</v>
      </c>
      <c r="G2705">
        <v>0.987145412726808</v>
      </c>
      <c r="H2705">
        <v>1</v>
      </c>
      <c r="I2705">
        <v>0.61</v>
      </c>
      <c r="J2705">
        <v>0.126</v>
      </c>
      <c r="K2705" t="s">
        <v>1087</v>
      </c>
      <c r="L2705" s="31">
        <v>4.9999999999999997E-21</v>
      </c>
    </row>
    <row r="2706" spans="1:12" x14ac:dyDescent="0.3">
      <c r="A2706" t="s">
        <v>99</v>
      </c>
      <c r="B2706" t="s">
        <v>1775</v>
      </c>
      <c r="C2706">
        <v>34648354</v>
      </c>
      <c r="D2706" t="s">
        <v>1650</v>
      </c>
      <c r="E2706" t="s">
        <v>1651</v>
      </c>
      <c r="F2706" t="s">
        <v>1252</v>
      </c>
      <c r="G2706">
        <v>0.987145412726808</v>
      </c>
      <c r="H2706">
        <v>1</v>
      </c>
      <c r="I2706">
        <v>0.61</v>
      </c>
      <c r="J2706">
        <v>0.152</v>
      </c>
      <c r="K2706" t="s">
        <v>887</v>
      </c>
      <c r="L2706" s="31">
        <v>9.9999999999999997E-29</v>
      </c>
    </row>
    <row r="2707" spans="1:12" x14ac:dyDescent="0.3">
      <c r="A2707" t="s">
        <v>99</v>
      </c>
      <c r="B2707" t="s">
        <v>1776</v>
      </c>
      <c r="C2707">
        <v>34648354</v>
      </c>
      <c r="D2707" t="s">
        <v>1650</v>
      </c>
      <c r="E2707" t="s">
        <v>1651</v>
      </c>
      <c r="F2707" t="s">
        <v>1252</v>
      </c>
      <c r="G2707">
        <v>0.987145412726808</v>
      </c>
      <c r="H2707">
        <v>1</v>
      </c>
      <c r="I2707">
        <v>0.61</v>
      </c>
      <c r="J2707">
        <v>0.129</v>
      </c>
      <c r="K2707" t="s">
        <v>1087</v>
      </c>
      <c r="L2707" s="31">
        <v>1.9999999999999999E-23</v>
      </c>
    </row>
    <row r="2708" spans="1:12" x14ac:dyDescent="0.3">
      <c r="A2708" t="s">
        <v>99</v>
      </c>
      <c r="B2708" t="s">
        <v>1777</v>
      </c>
      <c r="C2708">
        <v>34648354</v>
      </c>
      <c r="D2708" t="s">
        <v>1650</v>
      </c>
      <c r="E2708" t="s">
        <v>1651</v>
      </c>
      <c r="F2708" t="s">
        <v>1252</v>
      </c>
      <c r="G2708">
        <v>0.987145412726808</v>
      </c>
      <c r="H2708">
        <v>1</v>
      </c>
      <c r="I2708">
        <v>0.61</v>
      </c>
      <c r="J2708">
        <v>0.104</v>
      </c>
      <c r="K2708" t="s">
        <v>1017</v>
      </c>
      <c r="L2708" s="31">
        <v>5.0000000000000002E-14</v>
      </c>
    </row>
    <row r="2709" spans="1:12" x14ac:dyDescent="0.3">
      <c r="A2709" t="s">
        <v>99</v>
      </c>
      <c r="B2709" t="s">
        <v>1778</v>
      </c>
      <c r="C2709">
        <v>34648354</v>
      </c>
      <c r="D2709" t="s">
        <v>1650</v>
      </c>
      <c r="E2709" t="s">
        <v>1651</v>
      </c>
      <c r="F2709" t="s">
        <v>1252</v>
      </c>
      <c r="G2709">
        <v>0.987145412726808</v>
      </c>
      <c r="H2709">
        <v>1</v>
      </c>
      <c r="I2709">
        <v>0.61</v>
      </c>
      <c r="J2709">
        <v>9.1999999999999998E-2</v>
      </c>
      <c r="K2709" t="s">
        <v>1048</v>
      </c>
      <c r="L2709" s="31">
        <v>9.9999999999999994E-12</v>
      </c>
    </row>
    <row r="2710" spans="1:12" x14ac:dyDescent="0.3">
      <c r="A2710" t="s">
        <v>99</v>
      </c>
      <c r="B2710" t="s">
        <v>1779</v>
      </c>
      <c r="C2710">
        <v>34648354</v>
      </c>
      <c r="D2710" t="s">
        <v>1650</v>
      </c>
      <c r="E2710" t="s">
        <v>1651</v>
      </c>
      <c r="F2710" t="s">
        <v>1252</v>
      </c>
      <c r="G2710">
        <v>0.987145412726808</v>
      </c>
      <c r="H2710">
        <v>1</v>
      </c>
      <c r="I2710">
        <v>0.61</v>
      </c>
      <c r="J2710">
        <v>0.192</v>
      </c>
      <c r="K2710" t="s">
        <v>1690</v>
      </c>
      <c r="L2710" s="31">
        <v>7.0000000000000004E-46</v>
      </c>
    </row>
    <row r="2711" spans="1:12" x14ac:dyDescent="0.3">
      <c r="A2711" t="s">
        <v>99</v>
      </c>
      <c r="B2711" t="s">
        <v>1780</v>
      </c>
      <c r="C2711">
        <v>34648354</v>
      </c>
      <c r="D2711" t="s">
        <v>1650</v>
      </c>
      <c r="E2711" t="s">
        <v>1651</v>
      </c>
      <c r="F2711" t="s">
        <v>1252</v>
      </c>
      <c r="G2711">
        <v>0.987145412726808</v>
      </c>
      <c r="H2711">
        <v>1</v>
      </c>
      <c r="I2711">
        <v>0.61</v>
      </c>
      <c r="J2711">
        <v>0.252</v>
      </c>
      <c r="K2711" t="s">
        <v>889</v>
      </c>
      <c r="L2711" s="31">
        <v>4.9999999999999998E-81</v>
      </c>
    </row>
    <row r="2712" spans="1:12" x14ac:dyDescent="0.3">
      <c r="A2712" t="s">
        <v>99</v>
      </c>
      <c r="B2712" t="s">
        <v>1781</v>
      </c>
      <c r="C2712">
        <v>34648354</v>
      </c>
      <c r="D2712" t="s">
        <v>1650</v>
      </c>
      <c r="E2712" t="s">
        <v>1651</v>
      </c>
      <c r="F2712" t="s">
        <v>1252</v>
      </c>
      <c r="G2712">
        <v>0.987145412726808</v>
      </c>
      <c r="H2712">
        <v>1</v>
      </c>
      <c r="I2712">
        <v>0.61</v>
      </c>
      <c r="J2712">
        <v>0.10199999999999999</v>
      </c>
      <c r="K2712" t="s">
        <v>905</v>
      </c>
      <c r="L2712" s="31">
        <v>2.9999999999999998E-14</v>
      </c>
    </row>
    <row r="2713" spans="1:12" x14ac:dyDescent="0.3">
      <c r="A2713" t="s">
        <v>99</v>
      </c>
      <c r="B2713" t="s">
        <v>1782</v>
      </c>
      <c r="C2713">
        <v>34648354</v>
      </c>
      <c r="D2713" t="s">
        <v>1650</v>
      </c>
      <c r="E2713" t="s">
        <v>1651</v>
      </c>
      <c r="F2713" t="s">
        <v>1252</v>
      </c>
      <c r="G2713">
        <v>0.987145412726808</v>
      </c>
      <c r="H2713">
        <v>1</v>
      </c>
      <c r="I2713">
        <v>0.61</v>
      </c>
      <c r="J2713">
        <v>0.125</v>
      </c>
      <c r="K2713" t="s">
        <v>1210</v>
      </c>
      <c r="L2713" s="31">
        <v>3.0000000000000003E-20</v>
      </c>
    </row>
    <row r="2714" spans="1:12" x14ac:dyDescent="0.3">
      <c r="A2714" t="s">
        <v>99</v>
      </c>
      <c r="B2714" t="s">
        <v>1783</v>
      </c>
      <c r="C2714">
        <v>34648354</v>
      </c>
      <c r="D2714" t="s">
        <v>1650</v>
      </c>
      <c r="E2714" t="s">
        <v>1651</v>
      </c>
      <c r="F2714" t="s">
        <v>1252</v>
      </c>
      <c r="G2714">
        <v>0.987145412726808</v>
      </c>
      <c r="H2714">
        <v>1</v>
      </c>
      <c r="I2714">
        <v>0.61</v>
      </c>
      <c r="J2714">
        <v>0.104</v>
      </c>
      <c r="K2714" t="s">
        <v>1017</v>
      </c>
      <c r="L2714" s="31">
        <v>4E-14</v>
      </c>
    </row>
    <row r="2715" spans="1:12" x14ac:dyDescent="0.3">
      <c r="A2715" t="s">
        <v>99</v>
      </c>
      <c r="B2715" t="s">
        <v>1784</v>
      </c>
      <c r="C2715">
        <v>34648354</v>
      </c>
      <c r="D2715" t="s">
        <v>1650</v>
      </c>
      <c r="E2715" t="s">
        <v>1651</v>
      </c>
      <c r="F2715" t="s">
        <v>1252</v>
      </c>
      <c r="G2715">
        <v>0.987145412726808</v>
      </c>
      <c r="H2715">
        <v>1</v>
      </c>
      <c r="I2715">
        <v>0.61</v>
      </c>
      <c r="J2715">
        <v>0.11799999999999999</v>
      </c>
      <c r="K2715" t="s">
        <v>1215</v>
      </c>
      <c r="L2715" s="31">
        <v>2.9999999999999998E-18</v>
      </c>
    </row>
    <row r="2716" spans="1:12" x14ac:dyDescent="0.3">
      <c r="A2716" t="s">
        <v>99</v>
      </c>
      <c r="B2716" t="s">
        <v>1785</v>
      </c>
      <c r="C2716">
        <v>34648354</v>
      </c>
      <c r="D2716" t="s">
        <v>1650</v>
      </c>
      <c r="E2716" t="s">
        <v>1651</v>
      </c>
      <c r="F2716" t="s">
        <v>1252</v>
      </c>
      <c r="G2716">
        <v>0.987145412726808</v>
      </c>
      <c r="H2716">
        <v>1</v>
      </c>
      <c r="I2716">
        <v>0.61</v>
      </c>
      <c r="J2716">
        <v>0.26600000000000001</v>
      </c>
      <c r="K2716" t="s">
        <v>1562</v>
      </c>
      <c r="L2716" s="31">
        <v>7.0000000000000002E-88</v>
      </c>
    </row>
    <row r="2717" spans="1:12" x14ac:dyDescent="0.3">
      <c r="A2717" t="s">
        <v>99</v>
      </c>
      <c r="B2717" t="s">
        <v>1786</v>
      </c>
      <c r="C2717">
        <v>34648354</v>
      </c>
      <c r="D2717" t="s">
        <v>1650</v>
      </c>
      <c r="E2717" t="s">
        <v>1651</v>
      </c>
      <c r="F2717" t="s">
        <v>1252</v>
      </c>
      <c r="G2717">
        <v>0.987145412726808</v>
      </c>
      <c r="H2717">
        <v>1</v>
      </c>
      <c r="I2717">
        <v>0.61</v>
      </c>
      <c r="J2717">
        <v>0.22600000000000001</v>
      </c>
      <c r="K2717" t="s">
        <v>1021</v>
      </c>
      <c r="L2717" s="31">
        <v>2.0000000000000001E-61</v>
      </c>
    </row>
    <row r="2718" spans="1:12" x14ac:dyDescent="0.3">
      <c r="A2718" t="s">
        <v>99</v>
      </c>
      <c r="B2718" t="s">
        <v>1787</v>
      </c>
      <c r="C2718">
        <v>34648354</v>
      </c>
      <c r="D2718" t="s">
        <v>1650</v>
      </c>
      <c r="E2718" t="s">
        <v>1651</v>
      </c>
      <c r="F2718" t="s">
        <v>1252</v>
      </c>
      <c r="G2718">
        <v>0.987145412726808</v>
      </c>
      <c r="H2718">
        <v>1</v>
      </c>
      <c r="I2718">
        <v>0.61</v>
      </c>
      <c r="J2718">
        <v>0.156</v>
      </c>
      <c r="K2718" t="s">
        <v>858</v>
      </c>
      <c r="L2718" s="31">
        <v>1.9999999999999999E-29</v>
      </c>
    </row>
    <row r="2719" spans="1:12" x14ac:dyDescent="0.3">
      <c r="A2719" t="s">
        <v>99</v>
      </c>
      <c r="B2719" t="s">
        <v>1788</v>
      </c>
      <c r="C2719">
        <v>34648354</v>
      </c>
      <c r="D2719" t="s">
        <v>1650</v>
      </c>
      <c r="E2719" t="s">
        <v>1651</v>
      </c>
      <c r="F2719" t="s">
        <v>1252</v>
      </c>
      <c r="G2719">
        <v>0.987145412726808</v>
      </c>
      <c r="H2719">
        <v>1</v>
      </c>
      <c r="I2719">
        <v>0.61</v>
      </c>
      <c r="J2719">
        <v>0.106</v>
      </c>
      <c r="K2719" t="s">
        <v>1220</v>
      </c>
      <c r="L2719" s="31">
        <v>1E-14</v>
      </c>
    </row>
    <row r="2720" spans="1:12" x14ac:dyDescent="0.3">
      <c r="A2720" t="s">
        <v>99</v>
      </c>
      <c r="B2720" t="s">
        <v>1789</v>
      </c>
      <c r="C2720">
        <v>34648354</v>
      </c>
      <c r="D2720" t="s">
        <v>1650</v>
      </c>
      <c r="E2720" t="s">
        <v>1651</v>
      </c>
      <c r="F2720" t="s">
        <v>1252</v>
      </c>
      <c r="G2720">
        <v>0.987145412726808</v>
      </c>
      <c r="H2720">
        <v>1</v>
      </c>
      <c r="I2720">
        <v>0.61</v>
      </c>
      <c r="J2720">
        <v>0.19800000000000001</v>
      </c>
      <c r="K2720" t="s">
        <v>899</v>
      </c>
      <c r="L2720" s="31">
        <v>1E-46</v>
      </c>
    </row>
    <row r="2721" spans="1:12" x14ac:dyDescent="0.3">
      <c r="A2721" t="s">
        <v>99</v>
      </c>
      <c r="B2721" t="s">
        <v>1790</v>
      </c>
      <c r="C2721">
        <v>34648354</v>
      </c>
      <c r="D2721" t="s">
        <v>1650</v>
      </c>
      <c r="E2721" t="s">
        <v>1651</v>
      </c>
      <c r="F2721" t="s">
        <v>1252</v>
      </c>
      <c r="G2721">
        <v>0.987145412726808</v>
      </c>
      <c r="H2721">
        <v>1</v>
      </c>
      <c r="I2721">
        <v>0.61</v>
      </c>
      <c r="J2721">
        <v>0.193</v>
      </c>
      <c r="K2721" t="s">
        <v>1085</v>
      </c>
      <c r="L2721" s="31">
        <v>4.9999999999999999E-49</v>
      </c>
    </row>
    <row r="2722" spans="1:12" x14ac:dyDescent="0.3">
      <c r="A2722" t="s">
        <v>99</v>
      </c>
      <c r="B2722" t="s">
        <v>1791</v>
      </c>
      <c r="C2722">
        <v>34648354</v>
      </c>
      <c r="D2722" t="s">
        <v>1650</v>
      </c>
      <c r="E2722" t="s">
        <v>1651</v>
      </c>
      <c r="F2722" t="s">
        <v>1252</v>
      </c>
      <c r="G2722">
        <v>0.987145412726808</v>
      </c>
      <c r="H2722">
        <v>1</v>
      </c>
      <c r="I2722">
        <v>0.61</v>
      </c>
      <c r="J2722">
        <v>0.23400000000000001</v>
      </c>
      <c r="K2722" t="s">
        <v>1192</v>
      </c>
      <c r="L2722" s="31">
        <v>9.9999999999999994E-68</v>
      </c>
    </row>
    <row r="2723" spans="1:12" x14ac:dyDescent="0.3">
      <c r="A2723" t="s">
        <v>99</v>
      </c>
      <c r="B2723" t="s">
        <v>1792</v>
      </c>
      <c r="C2723">
        <v>34648354</v>
      </c>
      <c r="D2723" t="s">
        <v>1650</v>
      </c>
      <c r="E2723" t="s">
        <v>1651</v>
      </c>
      <c r="F2723" t="s">
        <v>1252</v>
      </c>
      <c r="G2723">
        <v>0.987145412726808</v>
      </c>
      <c r="H2723">
        <v>1</v>
      </c>
      <c r="I2723">
        <v>0.61</v>
      </c>
      <c r="J2723">
        <v>0.104</v>
      </c>
      <c r="K2723" t="s">
        <v>1169</v>
      </c>
      <c r="L2723" s="31">
        <v>5.0000000000000004E-16</v>
      </c>
    </row>
    <row r="2724" spans="1:12" x14ac:dyDescent="0.3">
      <c r="A2724" t="s">
        <v>99</v>
      </c>
      <c r="B2724" t="s">
        <v>1793</v>
      </c>
      <c r="C2724">
        <v>34648354</v>
      </c>
      <c r="D2724" t="s">
        <v>1650</v>
      </c>
      <c r="E2724" t="s">
        <v>1651</v>
      </c>
      <c r="F2724" t="s">
        <v>1252</v>
      </c>
      <c r="G2724">
        <v>0.987145412726808</v>
      </c>
      <c r="H2724">
        <v>1</v>
      </c>
      <c r="I2724">
        <v>0.61</v>
      </c>
      <c r="J2724">
        <v>0.10199999999999999</v>
      </c>
      <c r="K2724" t="s">
        <v>1108</v>
      </c>
      <c r="L2724" s="31">
        <v>2E-14</v>
      </c>
    </row>
    <row r="2725" spans="1:12" x14ac:dyDescent="0.3">
      <c r="A2725" t="s">
        <v>99</v>
      </c>
      <c r="B2725" t="s">
        <v>1794</v>
      </c>
      <c r="C2725">
        <v>34648354</v>
      </c>
      <c r="D2725" t="s">
        <v>1650</v>
      </c>
      <c r="E2725" t="s">
        <v>1651</v>
      </c>
      <c r="F2725" t="s">
        <v>1252</v>
      </c>
      <c r="G2725">
        <v>0.987145412726808</v>
      </c>
      <c r="H2725">
        <v>1</v>
      </c>
      <c r="I2725">
        <v>0.61</v>
      </c>
      <c r="J2725">
        <v>0.17199999999999999</v>
      </c>
      <c r="K2725" t="s">
        <v>872</v>
      </c>
      <c r="L2725" s="31">
        <v>9.0000000000000005E-36</v>
      </c>
    </row>
    <row r="2726" spans="1:12" x14ac:dyDescent="0.3">
      <c r="A2726" t="s">
        <v>99</v>
      </c>
      <c r="B2726" t="s">
        <v>1795</v>
      </c>
      <c r="C2726">
        <v>34648354</v>
      </c>
      <c r="D2726" t="s">
        <v>1650</v>
      </c>
      <c r="E2726" t="s">
        <v>1651</v>
      </c>
      <c r="F2726" t="s">
        <v>1252</v>
      </c>
      <c r="G2726">
        <v>0.987145412726808</v>
      </c>
      <c r="H2726">
        <v>1</v>
      </c>
      <c r="I2726">
        <v>0.61</v>
      </c>
      <c r="J2726">
        <v>0.11799999999999999</v>
      </c>
      <c r="K2726" t="s">
        <v>1215</v>
      </c>
      <c r="L2726" s="31">
        <v>1.0000000000000001E-17</v>
      </c>
    </row>
    <row r="2727" spans="1:12" x14ac:dyDescent="0.3">
      <c r="A2727" t="s">
        <v>99</v>
      </c>
      <c r="B2727" t="s">
        <v>1796</v>
      </c>
      <c r="C2727">
        <v>34648354</v>
      </c>
      <c r="D2727" t="s">
        <v>1650</v>
      </c>
      <c r="E2727" t="s">
        <v>1651</v>
      </c>
      <c r="F2727" t="s">
        <v>1252</v>
      </c>
      <c r="G2727">
        <v>0.987145412726808</v>
      </c>
      <c r="H2727">
        <v>1</v>
      </c>
      <c r="I2727">
        <v>0.61</v>
      </c>
      <c r="J2727">
        <v>0.25600000000000001</v>
      </c>
      <c r="K2727" t="s">
        <v>889</v>
      </c>
      <c r="L2727" s="31">
        <v>1.9999999999999999E-82</v>
      </c>
    </row>
    <row r="2728" spans="1:12" x14ac:dyDescent="0.3">
      <c r="A2728" t="s">
        <v>99</v>
      </c>
      <c r="B2728" t="s">
        <v>1797</v>
      </c>
      <c r="C2728">
        <v>34648354</v>
      </c>
      <c r="D2728" t="s">
        <v>1650</v>
      </c>
      <c r="E2728" t="s">
        <v>1651</v>
      </c>
      <c r="F2728" t="s">
        <v>1252</v>
      </c>
      <c r="G2728">
        <v>0.987145412726808</v>
      </c>
      <c r="H2728">
        <v>1</v>
      </c>
      <c r="I2728">
        <v>0.61</v>
      </c>
      <c r="J2728">
        <v>0.1</v>
      </c>
      <c r="K2728" t="s">
        <v>1050</v>
      </c>
      <c r="L2728" s="31">
        <v>1E-13</v>
      </c>
    </row>
    <row r="2729" spans="1:12" x14ac:dyDescent="0.3">
      <c r="A2729" t="s">
        <v>99</v>
      </c>
      <c r="B2729" t="s">
        <v>1798</v>
      </c>
      <c r="C2729">
        <v>34648354</v>
      </c>
      <c r="D2729" t="s">
        <v>1650</v>
      </c>
      <c r="E2729" t="s">
        <v>1651</v>
      </c>
      <c r="F2729" t="s">
        <v>1252</v>
      </c>
      <c r="G2729">
        <v>0.987145412726808</v>
      </c>
      <c r="H2729">
        <v>1</v>
      </c>
      <c r="I2729">
        <v>0.61</v>
      </c>
      <c r="J2729">
        <v>0.107</v>
      </c>
      <c r="K2729" t="s">
        <v>1799</v>
      </c>
      <c r="L2729" s="31">
        <v>2E-16</v>
      </c>
    </row>
    <row r="2730" spans="1:12" x14ac:dyDescent="0.3">
      <c r="A2730" t="s">
        <v>99</v>
      </c>
      <c r="B2730" t="s">
        <v>1800</v>
      </c>
      <c r="C2730">
        <v>34648354</v>
      </c>
      <c r="D2730" t="s">
        <v>1650</v>
      </c>
      <c r="E2730" t="s">
        <v>1651</v>
      </c>
      <c r="F2730" t="s">
        <v>1252</v>
      </c>
      <c r="G2730">
        <v>0.987145412726808</v>
      </c>
      <c r="H2730">
        <v>1</v>
      </c>
      <c r="I2730">
        <v>0.61</v>
      </c>
      <c r="J2730">
        <v>0.17</v>
      </c>
      <c r="K2730" t="s">
        <v>872</v>
      </c>
      <c r="L2730" s="31">
        <v>9.0000000000000005E-36</v>
      </c>
    </row>
    <row r="2731" spans="1:12" x14ac:dyDescent="0.3">
      <c r="A2731" t="s">
        <v>99</v>
      </c>
      <c r="B2731" t="s">
        <v>1801</v>
      </c>
      <c r="C2731">
        <v>34648354</v>
      </c>
      <c r="D2731" t="s">
        <v>1650</v>
      </c>
      <c r="E2731" t="s">
        <v>1651</v>
      </c>
      <c r="F2731" t="s">
        <v>1252</v>
      </c>
      <c r="G2731">
        <v>0.987145412726808</v>
      </c>
      <c r="H2731">
        <v>1</v>
      </c>
      <c r="I2731">
        <v>0.61</v>
      </c>
      <c r="J2731">
        <v>0.26200000000000001</v>
      </c>
      <c r="K2731" t="s">
        <v>1616</v>
      </c>
      <c r="L2731" s="31">
        <v>4.0000000000000001E-83</v>
      </c>
    </row>
    <row r="2732" spans="1:12" x14ac:dyDescent="0.3">
      <c r="A2732" t="s">
        <v>99</v>
      </c>
      <c r="B2732" t="s">
        <v>1802</v>
      </c>
      <c r="C2732">
        <v>34648354</v>
      </c>
      <c r="D2732" t="s">
        <v>1650</v>
      </c>
      <c r="E2732" t="s">
        <v>1651</v>
      </c>
      <c r="F2732" t="s">
        <v>1252</v>
      </c>
      <c r="G2732">
        <v>0.987145412726808</v>
      </c>
      <c r="H2732">
        <v>1</v>
      </c>
      <c r="I2732">
        <v>0.61</v>
      </c>
      <c r="J2732">
        <v>0.122</v>
      </c>
      <c r="K2732" t="s">
        <v>1029</v>
      </c>
      <c r="L2732" s="31">
        <v>3.9999999999999999E-19</v>
      </c>
    </row>
    <row r="2733" spans="1:12" x14ac:dyDescent="0.3">
      <c r="A2733" t="s">
        <v>99</v>
      </c>
      <c r="B2733" t="s">
        <v>1803</v>
      </c>
      <c r="C2733">
        <v>34648354</v>
      </c>
      <c r="D2733" t="s">
        <v>1650</v>
      </c>
      <c r="E2733" t="s">
        <v>1651</v>
      </c>
      <c r="F2733" t="s">
        <v>1252</v>
      </c>
      <c r="G2733">
        <v>0.987145412726808</v>
      </c>
      <c r="H2733">
        <v>1</v>
      </c>
      <c r="I2733">
        <v>0.61</v>
      </c>
      <c r="J2733">
        <v>0.13100000000000001</v>
      </c>
      <c r="K2733" t="s">
        <v>894</v>
      </c>
      <c r="L2733" s="31">
        <v>3.9999999999999998E-23</v>
      </c>
    </row>
    <row r="2734" spans="1:12" x14ac:dyDescent="0.3">
      <c r="A2734" t="s">
        <v>99</v>
      </c>
      <c r="B2734" t="s">
        <v>1804</v>
      </c>
      <c r="C2734">
        <v>34648354</v>
      </c>
      <c r="D2734" t="s">
        <v>1650</v>
      </c>
      <c r="E2734" t="s">
        <v>1651</v>
      </c>
      <c r="F2734" t="s">
        <v>1252</v>
      </c>
      <c r="G2734">
        <v>0.987145412726808</v>
      </c>
      <c r="H2734">
        <v>1</v>
      </c>
      <c r="I2734">
        <v>0.61</v>
      </c>
      <c r="J2734">
        <v>0.221</v>
      </c>
      <c r="K2734" t="s">
        <v>1631</v>
      </c>
      <c r="L2734" s="31">
        <v>3.0000000000000001E-59</v>
      </c>
    </row>
    <row r="2735" spans="1:12" x14ac:dyDescent="0.3">
      <c r="A2735" t="s">
        <v>99</v>
      </c>
      <c r="B2735" t="s">
        <v>1805</v>
      </c>
      <c r="C2735">
        <v>34648354</v>
      </c>
      <c r="D2735" t="s">
        <v>1650</v>
      </c>
      <c r="E2735" t="s">
        <v>1651</v>
      </c>
      <c r="F2735" t="s">
        <v>1252</v>
      </c>
      <c r="G2735">
        <v>0.987145412726808</v>
      </c>
      <c r="H2735">
        <v>1</v>
      </c>
      <c r="I2735">
        <v>0.61</v>
      </c>
      <c r="J2735">
        <v>9.0999999999999998E-2</v>
      </c>
      <c r="K2735" t="s">
        <v>1083</v>
      </c>
      <c r="L2735" s="31">
        <v>9.9999999999999994E-12</v>
      </c>
    </row>
    <row r="2736" spans="1:12" x14ac:dyDescent="0.3">
      <c r="A2736" t="s">
        <v>99</v>
      </c>
      <c r="B2736" t="s">
        <v>1806</v>
      </c>
      <c r="C2736">
        <v>34648354</v>
      </c>
      <c r="D2736" t="s">
        <v>1650</v>
      </c>
      <c r="E2736" t="s">
        <v>1651</v>
      </c>
      <c r="F2736" t="s">
        <v>1252</v>
      </c>
      <c r="G2736">
        <v>0.987145412726808</v>
      </c>
      <c r="H2736">
        <v>1</v>
      </c>
      <c r="I2736">
        <v>0.61</v>
      </c>
      <c r="J2736">
        <v>9.8000000000000004E-2</v>
      </c>
      <c r="K2736" t="s">
        <v>1807</v>
      </c>
      <c r="L2736" s="31">
        <v>8E-14</v>
      </c>
    </row>
    <row r="2737" spans="1:12" x14ac:dyDescent="0.3">
      <c r="A2737" t="s">
        <v>99</v>
      </c>
      <c r="B2737" t="s">
        <v>1808</v>
      </c>
      <c r="C2737">
        <v>34648354</v>
      </c>
      <c r="D2737" t="s">
        <v>1650</v>
      </c>
      <c r="E2737" t="s">
        <v>1651</v>
      </c>
      <c r="F2737" t="s">
        <v>1252</v>
      </c>
      <c r="G2737">
        <v>0.987145412726808</v>
      </c>
      <c r="H2737">
        <v>1</v>
      </c>
      <c r="I2737">
        <v>0.61</v>
      </c>
      <c r="J2737">
        <v>0.11700000000000001</v>
      </c>
      <c r="K2737" t="s">
        <v>1310</v>
      </c>
      <c r="L2737" s="31">
        <v>5.0000000000000004E-18</v>
      </c>
    </row>
    <row r="2738" spans="1:12" x14ac:dyDescent="0.3">
      <c r="A2738" t="s">
        <v>99</v>
      </c>
      <c r="B2738" t="s">
        <v>1809</v>
      </c>
      <c r="C2738">
        <v>34648354</v>
      </c>
      <c r="D2738" t="s">
        <v>1650</v>
      </c>
      <c r="E2738" t="s">
        <v>1651</v>
      </c>
      <c r="F2738" t="s">
        <v>1252</v>
      </c>
      <c r="G2738">
        <v>0.987145412726808</v>
      </c>
      <c r="H2738">
        <v>1</v>
      </c>
      <c r="I2738">
        <v>0.61</v>
      </c>
      <c r="J2738">
        <v>0.151</v>
      </c>
      <c r="K2738" t="s">
        <v>858</v>
      </c>
      <c r="L2738" s="31">
        <v>1.0000000000000001E-30</v>
      </c>
    </row>
    <row r="2739" spans="1:12" x14ac:dyDescent="0.3">
      <c r="A2739" t="s">
        <v>99</v>
      </c>
      <c r="B2739" t="s">
        <v>1810</v>
      </c>
      <c r="C2739">
        <v>34648354</v>
      </c>
      <c r="D2739" t="s">
        <v>1650</v>
      </c>
      <c r="E2739" t="s">
        <v>1651</v>
      </c>
      <c r="F2739" t="s">
        <v>1252</v>
      </c>
      <c r="G2739">
        <v>0.987145412726808</v>
      </c>
      <c r="H2739">
        <v>1</v>
      </c>
      <c r="I2739">
        <v>0.61</v>
      </c>
      <c r="J2739">
        <v>0.28899999999999998</v>
      </c>
      <c r="K2739" t="s">
        <v>907</v>
      </c>
      <c r="L2739" s="31">
        <v>9.9999999999999993E-103</v>
      </c>
    </row>
    <row r="2740" spans="1:12" x14ac:dyDescent="0.3">
      <c r="A2740" t="s">
        <v>99</v>
      </c>
      <c r="B2740" t="s">
        <v>1811</v>
      </c>
      <c r="C2740">
        <v>34648354</v>
      </c>
      <c r="D2740" t="s">
        <v>1650</v>
      </c>
      <c r="E2740" t="s">
        <v>1651</v>
      </c>
      <c r="F2740" t="s">
        <v>1252</v>
      </c>
      <c r="G2740">
        <v>0.987145412726808</v>
      </c>
      <c r="H2740">
        <v>1</v>
      </c>
      <c r="I2740">
        <v>0.61</v>
      </c>
      <c r="J2740">
        <v>8.8999999999999996E-2</v>
      </c>
      <c r="K2740" t="s">
        <v>1100</v>
      </c>
      <c r="L2740" s="31">
        <v>3.0000000000000001E-12</v>
      </c>
    </row>
    <row r="2741" spans="1:12" x14ac:dyDescent="0.3">
      <c r="A2741" t="s">
        <v>99</v>
      </c>
      <c r="B2741" t="s">
        <v>1812</v>
      </c>
      <c r="C2741">
        <v>34648354</v>
      </c>
      <c r="D2741" t="s">
        <v>1650</v>
      </c>
      <c r="E2741" t="s">
        <v>1651</v>
      </c>
      <c r="F2741" t="s">
        <v>1252</v>
      </c>
      <c r="G2741">
        <v>0.987145412726808</v>
      </c>
      <c r="H2741">
        <v>1</v>
      </c>
      <c r="I2741">
        <v>0.61</v>
      </c>
      <c r="J2741">
        <v>0.11899999999999999</v>
      </c>
      <c r="K2741" t="s">
        <v>1105</v>
      </c>
      <c r="L2741" s="31">
        <v>5.0000000000000004E-18</v>
      </c>
    </row>
    <row r="2742" spans="1:12" x14ac:dyDescent="0.3">
      <c r="A2742" t="s">
        <v>99</v>
      </c>
      <c r="B2742" t="s">
        <v>1813</v>
      </c>
      <c r="C2742">
        <v>34648354</v>
      </c>
      <c r="D2742" t="s">
        <v>1650</v>
      </c>
      <c r="E2742" t="s">
        <v>1651</v>
      </c>
      <c r="F2742" t="s">
        <v>1252</v>
      </c>
      <c r="G2742">
        <v>0.987145412726808</v>
      </c>
      <c r="H2742">
        <v>1</v>
      </c>
      <c r="I2742">
        <v>0.61</v>
      </c>
      <c r="J2742">
        <v>0.214</v>
      </c>
      <c r="K2742" t="s">
        <v>1555</v>
      </c>
      <c r="L2742" s="31">
        <v>1E-56</v>
      </c>
    </row>
    <row r="2743" spans="1:12" x14ac:dyDescent="0.3">
      <c r="A2743" t="s">
        <v>99</v>
      </c>
      <c r="B2743" t="s">
        <v>1814</v>
      </c>
      <c r="C2743">
        <v>34648354</v>
      </c>
      <c r="D2743" t="s">
        <v>1650</v>
      </c>
      <c r="E2743" t="s">
        <v>1651</v>
      </c>
      <c r="F2743" t="s">
        <v>1252</v>
      </c>
      <c r="G2743">
        <v>0.987145412726808</v>
      </c>
      <c r="H2743">
        <v>1</v>
      </c>
      <c r="I2743">
        <v>0.61</v>
      </c>
      <c r="J2743">
        <v>0.127</v>
      </c>
      <c r="K2743" t="s">
        <v>1087</v>
      </c>
      <c r="L2743" s="31">
        <v>2.9999999999999999E-21</v>
      </c>
    </row>
    <row r="2744" spans="1:12" x14ac:dyDescent="0.3">
      <c r="A2744" t="s">
        <v>99</v>
      </c>
      <c r="B2744" t="s">
        <v>1815</v>
      </c>
      <c r="C2744">
        <v>34648354</v>
      </c>
      <c r="D2744" t="s">
        <v>1650</v>
      </c>
      <c r="E2744" t="s">
        <v>1651</v>
      </c>
      <c r="F2744" t="s">
        <v>1252</v>
      </c>
      <c r="G2744">
        <v>0.987145412726808</v>
      </c>
      <c r="H2744">
        <v>1</v>
      </c>
      <c r="I2744">
        <v>0.61</v>
      </c>
      <c r="J2744">
        <v>0.21</v>
      </c>
      <c r="K2744" t="s">
        <v>863</v>
      </c>
      <c r="L2744" s="31">
        <v>3.0000000000000001E-54</v>
      </c>
    </row>
    <row r="2745" spans="1:12" x14ac:dyDescent="0.3">
      <c r="A2745" t="s">
        <v>99</v>
      </c>
      <c r="B2745" t="s">
        <v>1816</v>
      </c>
      <c r="C2745">
        <v>34648354</v>
      </c>
      <c r="D2745" t="s">
        <v>1650</v>
      </c>
      <c r="E2745" t="s">
        <v>1651</v>
      </c>
      <c r="F2745" t="s">
        <v>1252</v>
      </c>
      <c r="G2745">
        <v>0.987145412726808</v>
      </c>
      <c r="H2745">
        <v>1</v>
      </c>
      <c r="I2745">
        <v>0.61</v>
      </c>
      <c r="J2745">
        <v>9.1999999999999998E-2</v>
      </c>
      <c r="K2745" t="s">
        <v>1048</v>
      </c>
      <c r="L2745" s="31">
        <v>3.9999999999999999E-12</v>
      </c>
    </row>
    <row r="2746" spans="1:12" x14ac:dyDescent="0.3">
      <c r="A2746" t="s">
        <v>99</v>
      </c>
      <c r="B2746" t="s">
        <v>1817</v>
      </c>
      <c r="C2746">
        <v>34648354</v>
      </c>
      <c r="D2746" t="s">
        <v>1650</v>
      </c>
      <c r="E2746" t="s">
        <v>1651</v>
      </c>
      <c r="F2746" t="s">
        <v>1252</v>
      </c>
      <c r="G2746">
        <v>0.987145412726808</v>
      </c>
      <c r="H2746">
        <v>1</v>
      </c>
      <c r="I2746">
        <v>0.61</v>
      </c>
      <c r="J2746">
        <v>0.151</v>
      </c>
      <c r="K2746" t="s">
        <v>858</v>
      </c>
      <c r="L2746" s="31">
        <v>7.0000000000000006E-30</v>
      </c>
    </row>
    <row r="2747" spans="1:12" x14ac:dyDescent="0.3">
      <c r="A2747" t="s">
        <v>99</v>
      </c>
      <c r="B2747" t="s">
        <v>1818</v>
      </c>
      <c r="C2747">
        <v>34648354</v>
      </c>
      <c r="D2747" t="s">
        <v>1650</v>
      </c>
      <c r="E2747" t="s">
        <v>1651</v>
      </c>
      <c r="F2747" t="s">
        <v>1252</v>
      </c>
      <c r="G2747">
        <v>0.987145412726808</v>
      </c>
      <c r="H2747">
        <v>1</v>
      </c>
      <c r="I2747">
        <v>0.61</v>
      </c>
      <c r="J2747">
        <v>0.22</v>
      </c>
      <c r="K2747" t="s">
        <v>1631</v>
      </c>
      <c r="L2747" s="31">
        <v>1E-58</v>
      </c>
    </row>
    <row r="2748" spans="1:12" x14ac:dyDescent="0.3">
      <c r="A2748" t="s">
        <v>99</v>
      </c>
      <c r="B2748" t="s">
        <v>1819</v>
      </c>
      <c r="C2748">
        <v>34648354</v>
      </c>
      <c r="D2748" t="s">
        <v>1650</v>
      </c>
      <c r="E2748" t="s">
        <v>1651</v>
      </c>
      <c r="F2748" t="s">
        <v>1252</v>
      </c>
      <c r="G2748">
        <v>0.987145412726808</v>
      </c>
      <c r="H2748">
        <v>1</v>
      </c>
      <c r="I2748">
        <v>0.61</v>
      </c>
      <c r="J2748">
        <v>0.16700000000000001</v>
      </c>
      <c r="K2748" t="s">
        <v>884</v>
      </c>
      <c r="L2748" s="31">
        <v>9.9999999999999993E-35</v>
      </c>
    </row>
    <row r="2749" spans="1:12" x14ac:dyDescent="0.3">
      <c r="A2749" t="s">
        <v>99</v>
      </c>
      <c r="B2749" t="s">
        <v>1820</v>
      </c>
      <c r="C2749">
        <v>34648354</v>
      </c>
      <c r="D2749" t="s">
        <v>1650</v>
      </c>
      <c r="E2749" t="s">
        <v>1651</v>
      </c>
      <c r="F2749" t="s">
        <v>1252</v>
      </c>
      <c r="G2749">
        <v>0.987145412726808</v>
      </c>
      <c r="H2749">
        <v>1</v>
      </c>
      <c r="I2749">
        <v>0.61</v>
      </c>
      <c r="J2749">
        <v>0.122</v>
      </c>
      <c r="K2749" t="s">
        <v>1029</v>
      </c>
      <c r="L2749" s="31">
        <v>2.9999999999999999E-19</v>
      </c>
    </row>
    <row r="2750" spans="1:12" x14ac:dyDescent="0.3">
      <c r="A2750" t="s">
        <v>99</v>
      </c>
      <c r="B2750" t="s">
        <v>1821</v>
      </c>
      <c r="C2750">
        <v>34648354</v>
      </c>
      <c r="D2750" t="s">
        <v>1650</v>
      </c>
      <c r="E2750" t="s">
        <v>1651</v>
      </c>
      <c r="F2750" t="s">
        <v>1252</v>
      </c>
      <c r="G2750">
        <v>0.987145412726808</v>
      </c>
      <c r="H2750">
        <v>1</v>
      </c>
      <c r="I2750">
        <v>0.61</v>
      </c>
      <c r="J2750">
        <v>0.20300000000000001</v>
      </c>
      <c r="K2750" t="s">
        <v>856</v>
      </c>
      <c r="L2750" s="31">
        <v>3.0000000000000002E-53</v>
      </c>
    </row>
    <row r="2751" spans="1:12" x14ac:dyDescent="0.3">
      <c r="A2751" t="s">
        <v>99</v>
      </c>
      <c r="B2751" t="s">
        <v>1822</v>
      </c>
      <c r="C2751">
        <v>34648354</v>
      </c>
      <c r="D2751" t="s">
        <v>1650</v>
      </c>
      <c r="E2751" t="s">
        <v>1651</v>
      </c>
      <c r="F2751" t="s">
        <v>1252</v>
      </c>
      <c r="G2751">
        <v>0.987145412726808</v>
      </c>
      <c r="H2751">
        <v>1</v>
      </c>
      <c r="I2751">
        <v>0.61</v>
      </c>
      <c r="J2751">
        <v>0.105</v>
      </c>
      <c r="K2751" t="s">
        <v>1092</v>
      </c>
      <c r="L2751" s="31">
        <v>9.0000000000000003E-16</v>
      </c>
    </row>
    <row r="2752" spans="1:12" x14ac:dyDescent="0.3">
      <c r="A2752" t="s">
        <v>99</v>
      </c>
      <c r="B2752" t="s">
        <v>1823</v>
      </c>
      <c r="C2752">
        <v>34648354</v>
      </c>
      <c r="D2752" t="s">
        <v>1650</v>
      </c>
      <c r="E2752" t="s">
        <v>1651</v>
      </c>
      <c r="F2752" t="s">
        <v>1252</v>
      </c>
      <c r="G2752">
        <v>0.987145412726808</v>
      </c>
      <c r="H2752">
        <v>1</v>
      </c>
      <c r="I2752">
        <v>0.61</v>
      </c>
      <c r="J2752">
        <v>0.11600000000000001</v>
      </c>
      <c r="K2752" t="s">
        <v>1074</v>
      </c>
      <c r="L2752" s="31">
        <v>1.0000000000000001E-17</v>
      </c>
    </row>
    <row r="2753" spans="1:12" x14ac:dyDescent="0.3">
      <c r="A2753" t="s">
        <v>99</v>
      </c>
      <c r="B2753" t="s">
        <v>1824</v>
      </c>
      <c r="C2753">
        <v>34648354</v>
      </c>
      <c r="D2753" t="s">
        <v>1650</v>
      </c>
      <c r="E2753" t="s">
        <v>1651</v>
      </c>
      <c r="F2753" t="s">
        <v>1252</v>
      </c>
      <c r="G2753">
        <v>0.987145412726808</v>
      </c>
      <c r="H2753">
        <v>1</v>
      </c>
      <c r="I2753">
        <v>0.61</v>
      </c>
      <c r="J2753">
        <v>0.159</v>
      </c>
      <c r="K2753" t="s">
        <v>879</v>
      </c>
      <c r="L2753" s="31">
        <v>6.0000000000000001E-32</v>
      </c>
    </row>
    <row r="2754" spans="1:12" x14ac:dyDescent="0.3">
      <c r="A2754" t="s">
        <v>99</v>
      </c>
      <c r="B2754" t="s">
        <v>1825</v>
      </c>
      <c r="C2754">
        <v>34648354</v>
      </c>
      <c r="D2754" t="s">
        <v>1650</v>
      </c>
      <c r="E2754" t="s">
        <v>1651</v>
      </c>
      <c r="F2754" t="s">
        <v>1252</v>
      </c>
      <c r="G2754">
        <v>0.987145412726808</v>
      </c>
      <c r="H2754">
        <v>1</v>
      </c>
      <c r="I2754">
        <v>0.61</v>
      </c>
      <c r="J2754">
        <v>0.121</v>
      </c>
      <c r="K2754" t="s">
        <v>1263</v>
      </c>
      <c r="L2754" s="31">
        <v>2.9999999999999998E-18</v>
      </c>
    </row>
    <row r="2755" spans="1:12" x14ac:dyDescent="0.3">
      <c r="A2755" t="s">
        <v>99</v>
      </c>
      <c r="B2755" t="s">
        <v>1826</v>
      </c>
      <c r="C2755">
        <v>34648354</v>
      </c>
      <c r="D2755" t="s">
        <v>1650</v>
      </c>
      <c r="E2755" t="s">
        <v>1651</v>
      </c>
      <c r="F2755" t="s">
        <v>1252</v>
      </c>
      <c r="G2755">
        <v>0.987145412726808</v>
      </c>
      <c r="H2755">
        <v>1</v>
      </c>
      <c r="I2755">
        <v>0.61</v>
      </c>
      <c r="J2755">
        <v>0.17</v>
      </c>
      <c r="K2755" t="s">
        <v>872</v>
      </c>
      <c r="L2755" s="31">
        <v>5.9999999999999998E-35</v>
      </c>
    </row>
    <row r="2756" spans="1:12" x14ac:dyDescent="0.3">
      <c r="A2756" t="s">
        <v>99</v>
      </c>
      <c r="B2756" t="s">
        <v>1827</v>
      </c>
      <c r="C2756">
        <v>34648354</v>
      </c>
      <c r="D2756" t="s">
        <v>1650</v>
      </c>
      <c r="E2756" t="s">
        <v>1651</v>
      </c>
      <c r="F2756" t="s">
        <v>1252</v>
      </c>
      <c r="G2756">
        <v>0.987145412726808</v>
      </c>
      <c r="H2756">
        <v>1</v>
      </c>
      <c r="I2756">
        <v>0.61</v>
      </c>
      <c r="J2756">
        <v>0.27100000000000002</v>
      </c>
      <c r="K2756" t="s">
        <v>1637</v>
      </c>
      <c r="L2756" s="31">
        <v>5.9999999999999999E-88</v>
      </c>
    </row>
    <row r="2757" spans="1:12" x14ac:dyDescent="0.3">
      <c r="A2757" t="s">
        <v>99</v>
      </c>
      <c r="B2757" t="s">
        <v>1828</v>
      </c>
      <c r="C2757">
        <v>34648354</v>
      </c>
      <c r="D2757" t="s">
        <v>1650</v>
      </c>
      <c r="E2757" t="s">
        <v>1651</v>
      </c>
      <c r="F2757" t="s">
        <v>1252</v>
      </c>
      <c r="G2757">
        <v>0.987145412726808</v>
      </c>
      <c r="H2757">
        <v>1</v>
      </c>
      <c r="I2757">
        <v>0.61</v>
      </c>
      <c r="J2757">
        <v>0.13300000000000001</v>
      </c>
      <c r="K2757" t="s">
        <v>894</v>
      </c>
      <c r="L2757" s="31">
        <v>3E-23</v>
      </c>
    </row>
    <row r="2758" spans="1:12" x14ac:dyDescent="0.3">
      <c r="A2758" t="s">
        <v>99</v>
      </c>
      <c r="B2758" t="s">
        <v>1829</v>
      </c>
      <c r="C2758">
        <v>34648354</v>
      </c>
      <c r="D2758" t="s">
        <v>1650</v>
      </c>
      <c r="E2758" t="s">
        <v>1651</v>
      </c>
      <c r="F2758" t="s">
        <v>1252</v>
      </c>
      <c r="G2758">
        <v>0.987145412726808</v>
      </c>
      <c r="H2758">
        <v>1</v>
      </c>
      <c r="I2758">
        <v>0.61</v>
      </c>
      <c r="J2758">
        <v>0.16200000000000001</v>
      </c>
      <c r="K2758" t="s">
        <v>879</v>
      </c>
      <c r="L2758" s="31">
        <v>3E-32</v>
      </c>
    </row>
    <row r="2759" spans="1:12" x14ac:dyDescent="0.3">
      <c r="A2759" t="s">
        <v>99</v>
      </c>
      <c r="B2759" t="s">
        <v>1830</v>
      </c>
      <c r="C2759">
        <v>34648354</v>
      </c>
      <c r="D2759" t="s">
        <v>1650</v>
      </c>
      <c r="E2759" t="s">
        <v>1651</v>
      </c>
      <c r="F2759" t="s">
        <v>1252</v>
      </c>
      <c r="G2759">
        <v>0.987145412726808</v>
      </c>
      <c r="H2759">
        <v>1</v>
      </c>
      <c r="I2759">
        <v>0.61</v>
      </c>
      <c r="J2759">
        <v>0.11600000000000001</v>
      </c>
      <c r="K2759" t="s">
        <v>1074</v>
      </c>
      <c r="L2759" s="31">
        <v>3.0000000000000001E-17</v>
      </c>
    </row>
    <row r="2760" spans="1:12" x14ac:dyDescent="0.3">
      <c r="A2760" t="s">
        <v>99</v>
      </c>
      <c r="B2760" t="s">
        <v>1831</v>
      </c>
      <c r="C2760">
        <v>34648354</v>
      </c>
      <c r="D2760" t="s">
        <v>1650</v>
      </c>
      <c r="E2760" t="s">
        <v>1651</v>
      </c>
      <c r="F2760" t="s">
        <v>1252</v>
      </c>
      <c r="G2760">
        <v>0.987145412726808</v>
      </c>
      <c r="H2760">
        <v>1</v>
      </c>
      <c r="I2760">
        <v>0.61</v>
      </c>
      <c r="J2760">
        <v>0.123</v>
      </c>
      <c r="K2760" t="s">
        <v>1044</v>
      </c>
      <c r="L2760" s="31">
        <v>5.0000000000000004E-19</v>
      </c>
    </row>
    <row r="2761" spans="1:12" x14ac:dyDescent="0.3">
      <c r="A2761" t="s">
        <v>99</v>
      </c>
      <c r="B2761" t="s">
        <v>1832</v>
      </c>
      <c r="C2761">
        <v>34648354</v>
      </c>
      <c r="D2761" t="s">
        <v>1650</v>
      </c>
      <c r="E2761" t="s">
        <v>1651</v>
      </c>
      <c r="F2761" t="s">
        <v>1252</v>
      </c>
      <c r="G2761">
        <v>0.987145412726808</v>
      </c>
      <c r="H2761">
        <v>1</v>
      </c>
      <c r="I2761">
        <v>0.61</v>
      </c>
      <c r="J2761">
        <v>0.128</v>
      </c>
      <c r="K2761" t="s">
        <v>900</v>
      </c>
      <c r="L2761" s="31">
        <v>1.9999999999999999E-20</v>
      </c>
    </row>
    <row r="2762" spans="1:12" x14ac:dyDescent="0.3">
      <c r="A2762" t="s">
        <v>99</v>
      </c>
      <c r="B2762" t="s">
        <v>1833</v>
      </c>
      <c r="C2762">
        <v>34648354</v>
      </c>
      <c r="D2762" t="s">
        <v>1650</v>
      </c>
      <c r="E2762" t="s">
        <v>1651</v>
      </c>
      <c r="F2762" t="s">
        <v>1252</v>
      </c>
      <c r="G2762">
        <v>0.987145412726808</v>
      </c>
      <c r="H2762">
        <v>1</v>
      </c>
      <c r="I2762">
        <v>0.61</v>
      </c>
      <c r="J2762">
        <v>0.14599999999999999</v>
      </c>
      <c r="K2762" t="s">
        <v>867</v>
      </c>
      <c r="L2762" s="31">
        <v>5.0000000000000002E-26</v>
      </c>
    </row>
    <row r="2763" spans="1:12" x14ac:dyDescent="0.3">
      <c r="A2763" t="s">
        <v>99</v>
      </c>
      <c r="B2763" t="s">
        <v>1834</v>
      </c>
      <c r="C2763">
        <v>34648354</v>
      </c>
      <c r="D2763" t="s">
        <v>1650</v>
      </c>
      <c r="E2763" t="s">
        <v>1651</v>
      </c>
      <c r="F2763" t="s">
        <v>1252</v>
      </c>
      <c r="G2763">
        <v>0.987145412726808</v>
      </c>
      <c r="H2763">
        <v>1</v>
      </c>
      <c r="I2763">
        <v>0.61</v>
      </c>
      <c r="J2763">
        <v>0.112</v>
      </c>
      <c r="K2763" t="s">
        <v>1265</v>
      </c>
      <c r="L2763" s="31">
        <v>9.9999999999999998E-17</v>
      </c>
    </row>
    <row r="2764" spans="1:12" x14ac:dyDescent="0.3">
      <c r="A2764" t="s">
        <v>99</v>
      </c>
      <c r="B2764" t="s">
        <v>1835</v>
      </c>
      <c r="C2764">
        <v>34648354</v>
      </c>
      <c r="D2764" t="s">
        <v>1836</v>
      </c>
      <c r="E2764" t="s">
        <v>1837</v>
      </c>
      <c r="F2764" t="s">
        <v>1838</v>
      </c>
      <c r="G2764">
        <v>0.99569146430253896</v>
      </c>
      <c r="H2764">
        <v>1</v>
      </c>
      <c r="I2764">
        <v>0.61</v>
      </c>
      <c r="J2764">
        <v>0.16400000000000001</v>
      </c>
      <c r="K2764" t="s">
        <v>884</v>
      </c>
      <c r="L2764" s="31">
        <v>3.9999999999999997E-34</v>
      </c>
    </row>
    <row r="2765" spans="1:12" x14ac:dyDescent="0.3">
      <c r="A2765" t="s">
        <v>99</v>
      </c>
      <c r="B2765" t="s">
        <v>1839</v>
      </c>
      <c r="C2765">
        <v>34648354</v>
      </c>
      <c r="D2765" t="s">
        <v>1836</v>
      </c>
      <c r="E2765" t="s">
        <v>1837</v>
      </c>
      <c r="F2765" t="s">
        <v>1838</v>
      </c>
      <c r="G2765">
        <v>0.99569146430253896</v>
      </c>
      <c r="H2765">
        <v>1</v>
      </c>
      <c r="I2765">
        <v>0.61</v>
      </c>
      <c r="J2765">
        <v>0.126</v>
      </c>
      <c r="K2765" t="s">
        <v>1646</v>
      </c>
      <c r="L2765" s="31">
        <v>1.9999999999999999E-20</v>
      </c>
    </row>
    <row r="2766" spans="1:12" x14ac:dyDescent="0.3">
      <c r="A2766" t="s">
        <v>99</v>
      </c>
      <c r="B2766" t="s">
        <v>1840</v>
      </c>
      <c r="C2766">
        <v>34648354</v>
      </c>
      <c r="D2766" t="s">
        <v>1836</v>
      </c>
      <c r="E2766" t="s">
        <v>1837</v>
      </c>
      <c r="F2766" t="s">
        <v>1838</v>
      </c>
      <c r="G2766">
        <v>0.99569146430253896</v>
      </c>
      <c r="H2766">
        <v>1</v>
      </c>
      <c r="I2766">
        <v>0.61</v>
      </c>
      <c r="J2766">
        <v>0.105</v>
      </c>
      <c r="K2766" t="s">
        <v>891</v>
      </c>
      <c r="L2766" s="31">
        <v>2.9999999999999998E-14</v>
      </c>
    </row>
    <row r="2767" spans="1:12" x14ac:dyDescent="0.3">
      <c r="A2767" t="s">
        <v>99</v>
      </c>
      <c r="B2767" t="s">
        <v>1841</v>
      </c>
      <c r="C2767">
        <v>34648354</v>
      </c>
      <c r="D2767" t="s">
        <v>1836</v>
      </c>
      <c r="E2767" t="s">
        <v>1837</v>
      </c>
      <c r="F2767" t="s">
        <v>1838</v>
      </c>
      <c r="G2767">
        <v>0.99569146430253896</v>
      </c>
      <c r="H2767">
        <v>1</v>
      </c>
      <c r="I2767">
        <v>0.61</v>
      </c>
      <c r="J2767">
        <v>0.14099999999999999</v>
      </c>
      <c r="K2767" t="s">
        <v>861</v>
      </c>
      <c r="L2767" s="31">
        <v>5.9999999999999995E-25</v>
      </c>
    </row>
    <row r="2768" spans="1:12" x14ac:dyDescent="0.3">
      <c r="A2768" t="s">
        <v>99</v>
      </c>
      <c r="B2768" t="s">
        <v>1842</v>
      </c>
      <c r="C2768">
        <v>35870639</v>
      </c>
      <c r="D2768" t="s">
        <v>1843</v>
      </c>
      <c r="E2768" t="s">
        <v>1844</v>
      </c>
      <c r="F2768" t="s">
        <v>1245</v>
      </c>
      <c r="G2768">
        <v>0.987145412726808</v>
      </c>
      <c r="H2768">
        <v>1</v>
      </c>
      <c r="I2768">
        <v>0.65</v>
      </c>
      <c r="J2768">
        <v>0.48</v>
      </c>
      <c r="K2768" t="s">
        <v>1845</v>
      </c>
      <c r="L2768" s="31">
        <v>5.9999999999999997E-13</v>
      </c>
    </row>
    <row r="2769" spans="1:12" x14ac:dyDescent="0.3">
      <c r="A2769" t="s">
        <v>99</v>
      </c>
      <c r="B2769" t="s">
        <v>1846</v>
      </c>
      <c r="C2769">
        <v>34648354</v>
      </c>
      <c r="D2769" t="s">
        <v>1843</v>
      </c>
      <c r="E2769" t="s">
        <v>1844</v>
      </c>
      <c r="F2769" t="s">
        <v>1245</v>
      </c>
      <c r="G2769">
        <v>0.987145412726808</v>
      </c>
      <c r="H2769">
        <v>1</v>
      </c>
      <c r="I2769">
        <v>0.39</v>
      </c>
      <c r="J2769">
        <v>8.5999999999999993E-2</v>
      </c>
      <c r="K2769" t="s">
        <v>1847</v>
      </c>
      <c r="L2769" s="31">
        <v>4.9999999999999997E-12</v>
      </c>
    </row>
    <row r="2770" spans="1:12" x14ac:dyDescent="0.3">
      <c r="A2770" t="s">
        <v>99</v>
      </c>
      <c r="B2770" t="s">
        <v>1848</v>
      </c>
      <c r="C2770">
        <v>34648354</v>
      </c>
      <c r="D2770" t="s">
        <v>1843</v>
      </c>
      <c r="E2770" t="s">
        <v>1844</v>
      </c>
      <c r="F2770" t="s">
        <v>1245</v>
      </c>
      <c r="G2770">
        <v>0.987145412726808</v>
      </c>
      <c r="H2770">
        <v>1</v>
      </c>
      <c r="I2770">
        <v>0.39</v>
      </c>
      <c r="J2770">
        <v>0.222</v>
      </c>
      <c r="K2770" t="s">
        <v>1631</v>
      </c>
      <c r="L2770" s="31">
        <v>3.0000000000000002E-60</v>
      </c>
    </row>
    <row r="2771" spans="1:12" x14ac:dyDescent="0.3">
      <c r="A2771" t="s">
        <v>99</v>
      </c>
      <c r="B2771" t="s">
        <v>1849</v>
      </c>
      <c r="C2771">
        <v>34648354</v>
      </c>
      <c r="D2771" t="s">
        <v>1843</v>
      </c>
      <c r="E2771" t="s">
        <v>1844</v>
      </c>
      <c r="F2771" t="s">
        <v>1245</v>
      </c>
      <c r="G2771">
        <v>0.987145412726808</v>
      </c>
      <c r="H2771">
        <v>1</v>
      </c>
      <c r="I2771">
        <v>0.39</v>
      </c>
      <c r="J2771">
        <v>0.189</v>
      </c>
      <c r="K2771" t="s">
        <v>1690</v>
      </c>
      <c r="L2771" s="31">
        <v>3.9999999999999998E-44</v>
      </c>
    </row>
    <row r="2772" spans="1:12" x14ac:dyDescent="0.3">
      <c r="A2772" t="s">
        <v>99</v>
      </c>
      <c r="B2772" t="s">
        <v>1850</v>
      </c>
      <c r="C2772">
        <v>34648354</v>
      </c>
      <c r="D2772" t="s">
        <v>1843</v>
      </c>
      <c r="E2772" t="s">
        <v>1844</v>
      </c>
      <c r="F2772" t="s">
        <v>1245</v>
      </c>
      <c r="G2772">
        <v>0.987145412726808</v>
      </c>
      <c r="H2772">
        <v>1</v>
      </c>
      <c r="I2772">
        <v>0.39</v>
      </c>
      <c r="J2772">
        <v>0.316</v>
      </c>
      <c r="K2772" t="s">
        <v>1597</v>
      </c>
      <c r="L2772" s="31">
        <v>3.0000000000000001E-120</v>
      </c>
    </row>
    <row r="2773" spans="1:12" x14ac:dyDescent="0.3">
      <c r="A2773" t="s">
        <v>99</v>
      </c>
      <c r="B2773" t="s">
        <v>1851</v>
      </c>
      <c r="C2773">
        <v>34648354</v>
      </c>
      <c r="D2773" t="s">
        <v>1843</v>
      </c>
      <c r="E2773" t="s">
        <v>1844</v>
      </c>
      <c r="F2773" t="s">
        <v>1245</v>
      </c>
      <c r="G2773">
        <v>0.987145412726808</v>
      </c>
      <c r="H2773">
        <v>1</v>
      </c>
      <c r="I2773">
        <v>0.39</v>
      </c>
      <c r="J2773">
        <v>0.09</v>
      </c>
      <c r="K2773" t="s">
        <v>1012</v>
      </c>
      <c r="L2773" s="31">
        <v>8.0000000000000002E-13</v>
      </c>
    </row>
    <row r="2774" spans="1:12" x14ac:dyDescent="0.3">
      <c r="A2774" t="s">
        <v>99</v>
      </c>
      <c r="B2774" t="s">
        <v>1852</v>
      </c>
      <c r="C2774">
        <v>34648354</v>
      </c>
      <c r="D2774" t="s">
        <v>1843</v>
      </c>
      <c r="E2774" t="s">
        <v>1844</v>
      </c>
      <c r="F2774" t="s">
        <v>1245</v>
      </c>
      <c r="G2774">
        <v>0.987145412726808</v>
      </c>
      <c r="H2774">
        <v>1</v>
      </c>
      <c r="I2774">
        <v>0.39</v>
      </c>
      <c r="J2774">
        <v>8.6999999999999994E-2</v>
      </c>
      <c r="K2774" t="s">
        <v>1853</v>
      </c>
      <c r="L2774" s="31">
        <v>9.9999999999999998E-13</v>
      </c>
    </row>
    <row r="2775" spans="1:12" x14ac:dyDescent="0.3">
      <c r="A2775" t="s">
        <v>99</v>
      </c>
      <c r="B2775" t="s">
        <v>1854</v>
      </c>
      <c r="C2775">
        <v>34648354</v>
      </c>
      <c r="D2775" t="s">
        <v>1843</v>
      </c>
      <c r="E2775" t="s">
        <v>1844</v>
      </c>
      <c r="F2775" t="s">
        <v>1245</v>
      </c>
      <c r="G2775">
        <v>0.987145412726808</v>
      </c>
      <c r="H2775">
        <v>1</v>
      </c>
      <c r="I2775">
        <v>0.39</v>
      </c>
      <c r="J2775">
        <v>0.14399999999999999</v>
      </c>
      <c r="K2775" t="s">
        <v>867</v>
      </c>
      <c r="L2775" s="31">
        <v>7.0000000000000003E-27</v>
      </c>
    </row>
    <row r="2776" spans="1:12" x14ac:dyDescent="0.3">
      <c r="A2776" t="s">
        <v>99</v>
      </c>
      <c r="B2776" t="s">
        <v>1855</v>
      </c>
      <c r="C2776">
        <v>34648354</v>
      </c>
      <c r="D2776" t="s">
        <v>1843</v>
      </c>
      <c r="E2776" t="s">
        <v>1844</v>
      </c>
      <c r="F2776" t="s">
        <v>1245</v>
      </c>
      <c r="G2776">
        <v>0.987145412726808</v>
      </c>
      <c r="H2776">
        <v>1</v>
      </c>
      <c r="I2776">
        <v>0.39</v>
      </c>
      <c r="J2776">
        <v>9.4E-2</v>
      </c>
      <c r="K2776" t="s">
        <v>1035</v>
      </c>
      <c r="L2776" s="31">
        <v>2E-12</v>
      </c>
    </row>
    <row r="2777" spans="1:12" x14ac:dyDescent="0.3">
      <c r="A2777" t="s">
        <v>99</v>
      </c>
      <c r="B2777" t="s">
        <v>1856</v>
      </c>
      <c r="C2777">
        <v>34648354</v>
      </c>
      <c r="D2777" t="s">
        <v>1843</v>
      </c>
      <c r="E2777" t="s">
        <v>1844</v>
      </c>
      <c r="F2777" t="s">
        <v>1245</v>
      </c>
      <c r="G2777">
        <v>0.987145412726808</v>
      </c>
      <c r="H2777">
        <v>1</v>
      </c>
      <c r="I2777">
        <v>0.39</v>
      </c>
      <c r="J2777">
        <v>0.156</v>
      </c>
      <c r="K2777" t="s">
        <v>858</v>
      </c>
      <c r="L2777" s="31">
        <v>8.9999999999999993E-30</v>
      </c>
    </row>
    <row r="2778" spans="1:12" x14ac:dyDescent="0.3">
      <c r="A2778" t="s">
        <v>99</v>
      </c>
      <c r="B2778" t="s">
        <v>1857</v>
      </c>
      <c r="C2778">
        <v>34648354</v>
      </c>
      <c r="D2778" t="s">
        <v>1843</v>
      </c>
      <c r="E2778" t="s">
        <v>1844</v>
      </c>
      <c r="F2778" t="s">
        <v>1245</v>
      </c>
      <c r="G2778">
        <v>0.987145412726808</v>
      </c>
      <c r="H2778">
        <v>1</v>
      </c>
      <c r="I2778">
        <v>0.39</v>
      </c>
      <c r="J2778">
        <v>0.247</v>
      </c>
      <c r="K2778" t="s">
        <v>1599</v>
      </c>
      <c r="L2778" s="31">
        <v>1E-73</v>
      </c>
    </row>
    <row r="2779" spans="1:12" x14ac:dyDescent="0.3">
      <c r="A2779" t="s">
        <v>99</v>
      </c>
      <c r="B2779" t="s">
        <v>1858</v>
      </c>
      <c r="C2779">
        <v>34648354</v>
      </c>
      <c r="D2779" t="s">
        <v>1843</v>
      </c>
      <c r="E2779" t="s">
        <v>1844</v>
      </c>
      <c r="F2779" t="s">
        <v>1245</v>
      </c>
      <c r="G2779">
        <v>0.987145412726808</v>
      </c>
      <c r="H2779">
        <v>1</v>
      </c>
      <c r="I2779">
        <v>0.39</v>
      </c>
      <c r="J2779">
        <v>0.20899999999999999</v>
      </c>
      <c r="K2779" t="s">
        <v>863</v>
      </c>
      <c r="L2779" s="31">
        <v>4.0000000000000001E-53</v>
      </c>
    </row>
    <row r="2780" spans="1:12" x14ac:dyDescent="0.3">
      <c r="A2780" t="s">
        <v>99</v>
      </c>
      <c r="B2780" t="s">
        <v>1859</v>
      </c>
      <c r="C2780">
        <v>34648354</v>
      </c>
      <c r="D2780" t="s">
        <v>1843</v>
      </c>
      <c r="E2780" t="s">
        <v>1844</v>
      </c>
      <c r="F2780" t="s">
        <v>1245</v>
      </c>
      <c r="G2780">
        <v>0.987145412726808</v>
      </c>
      <c r="H2780">
        <v>1</v>
      </c>
      <c r="I2780">
        <v>0.39</v>
      </c>
      <c r="J2780">
        <v>0.217</v>
      </c>
      <c r="K2780" t="s">
        <v>1555</v>
      </c>
      <c r="L2780" s="31">
        <v>5E-56</v>
      </c>
    </row>
    <row r="2781" spans="1:12" x14ac:dyDescent="0.3">
      <c r="A2781" t="s">
        <v>99</v>
      </c>
      <c r="B2781" t="s">
        <v>1860</v>
      </c>
      <c r="C2781">
        <v>34648354</v>
      </c>
      <c r="D2781" t="s">
        <v>1843</v>
      </c>
      <c r="E2781" t="s">
        <v>1844</v>
      </c>
      <c r="F2781" t="s">
        <v>1245</v>
      </c>
      <c r="G2781">
        <v>0.987145412726808</v>
      </c>
      <c r="H2781">
        <v>1</v>
      </c>
      <c r="I2781">
        <v>0.39</v>
      </c>
      <c r="J2781">
        <v>0.35599999999999998</v>
      </c>
      <c r="K2781" t="s">
        <v>1576</v>
      </c>
      <c r="L2781" s="31">
        <v>9.9999999999999997E-155</v>
      </c>
    </row>
    <row r="2782" spans="1:12" x14ac:dyDescent="0.3">
      <c r="A2782" t="s">
        <v>99</v>
      </c>
      <c r="B2782" t="s">
        <v>1861</v>
      </c>
      <c r="C2782">
        <v>34648354</v>
      </c>
      <c r="D2782" t="s">
        <v>1843</v>
      </c>
      <c r="E2782" t="s">
        <v>1844</v>
      </c>
      <c r="F2782" t="s">
        <v>1245</v>
      </c>
      <c r="G2782">
        <v>0.987145412726808</v>
      </c>
      <c r="H2782">
        <v>1</v>
      </c>
      <c r="I2782">
        <v>0.39</v>
      </c>
      <c r="J2782">
        <v>0.16</v>
      </c>
      <c r="K2782" t="s">
        <v>879</v>
      </c>
      <c r="L2782" s="31">
        <v>4.0000000000000003E-31</v>
      </c>
    </row>
    <row r="2783" spans="1:12" x14ac:dyDescent="0.3">
      <c r="A2783" t="s">
        <v>99</v>
      </c>
      <c r="B2783" t="s">
        <v>1862</v>
      </c>
      <c r="C2783">
        <v>34648354</v>
      </c>
      <c r="D2783" t="s">
        <v>1843</v>
      </c>
      <c r="E2783" t="s">
        <v>1844</v>
      </c>
      <c r="F2783" t="s">
        <v>1245</v>
      </c>
      <c r="G2783">
        <v>0.987145412726808</v>
      </c>
      <c r="H2783">
        <v>1</v>
      </c>
      <c r="I2783">
        <v>0.39</v>
      </c>
      <c r="J2783">
        <v>0.313</v>
      </c>
      <c r="K2783" t="s">
        <v>1597</v>
      </c>
      <c r="L2783" s="31">
        <v>3.9999999999999999E-118</v>
      </c>
    </row>
    <row r="2784" spans="1:12" x14ac:dyDescent="0.3">
      <c r="A2784" t="s">
        <v>99</v>
      </c>
      <c r="B2784" t="s">
        <v>1863</v>
      </c>
      <c r="C2784">
        <v>34648354</v>
      </c>
      <c r="D2784" t="s">
        <v>1843</v>
      </c>
      <c r="E2784" t="s">
        <v>1844</v>
      </c>
      <c r="F2784" t="s">
        <v>1245</v>
      </c>
      <c r="G2784">
        <v>0.987145412726808</v>
      </c>
      <c r="H2784">
        <v>1</v>
      </c>
      <c r="I2784">
        <v>0.39</v>
      </c>
      <c r="J2784">
        <v>0.11899999999999999</v>
      </c>
      <c r="K2784" t="s">
        <v>1864</v>
      </c>
      <c r="L2784" s="31">
        <v>2E-19</v>
      </c>
    </row>
    <row r="2785" spans="1:12" x14ac:dyDescent="0.3">
      <c r="A2785" t="s">
        <v>99</v>
      </c>
      <c r="B2785" t="s">
        <v>1865</v>
      </c>
      <c r="C2785">
        <v>34648354</v>
      </c>
      <c r="D2785" t="s">
        <v>1843</v>
      </c>
      <c r="E2785" t="s">
        <v>1844</v>
      </c>
      <c r="F2785" t="s">
        <v>1245</v>
      </c>
      <c r="G2785">
        <v>0.987145412726808</v>
      </c>
      <c r="H2785">
        <v>1</v>
      </c>
      <c r="I2785">
        <v>0.39</v>
      </c>
      <c r="J2785">
        <v>0.105</v>
      </c>
      <c r="K2785" t="s">
        <v>891</v>
      </c>
      <c r="L2785" s="31">
        <v>2.9999999999999998E-14</v>
      </c>
    </row>
    <row r="2786" spans="1:12" x14ac:dyDescent="0.3">
      <c r="A2786" t="s">
        <v>99</v>
      </c>
      <c r="B2786" t="s">
        <v>1866</v>
      </c>
      <c r="C2786">
        <v>34648354</v>
      </c>
      <c r="D2786" t="s">
        <v>1843</v>
      </c>
      <c r="E2786" t="s">
        <v>1844</v>
      </c>
      <c r="F2786" t="s">
        <v>1245</v>
      </c>
      <c r="G2786">
        <v>0.987145412726808</v>
      </c>
      <c r="H2786">
        <v>1</v>
      </c>
      <c r="I2786">
        <v>0.39</v>
      </c>
      <c r="J2786">
        <v>0.121</v>
      </c>
      <c r="K2786" t="s">
        <v>1263</v>
      </c>
      <c r="L2786" s="31">
        <v>1.0000000000000001E-18</v>
      </c>
    </row>
    <row r="2787" spans="1:12" x14ac:dyDescent="0.3">
      <c r="A2787" t="s">
        <v>99</v>
      </c>
      <c r="B2787" t="s">
        <v>1867</v>
      </c>
      <c r="C2787">
        <v>34648354</v>
      </c>
      <c r="D2787" t="s">
        <v>1843</v>
      </c>
      <c r="E2787" t="s">
        <v>1844</v>
      </c>
      <c r="F2787" t="s">
        <v>1245</v>
      </c>
      <c r="G2787">
        <v>0.987145412726808</v>
      </c>
      <c r="H2787">
        <v>1</v>
      </c>
      <c r="I2787">
        <v>0.39</v>
      </c>
      <c r="J2787">
        <v>9.6000000000000002E-2</v>
      </c>
      <c r="K2787" t="s">
        <v>1014</v>
      </c>
      <c r="L2787" s="31">
        <v>5.9999999999999997E-13</v>
      </c>
    </row>
    <row r="2788" spans="1:12" x14ac:dyDescent="0.3">
      <c r="A2788" t="s">
        <v>99</v>
      </c>
      <c r="B2788" t="s">
        <v>1868</v>
      </c>
      <c r="C2788">
        <v>34648354</v>
      </c>
      <c r="D2788" t="s">
        <v>1843</v>
      </c>
      <c r="E2788" t="s">
        <v>1844</v>
      </c>
      <c r="F2788" t="s">
        <v>1245</v>
      </c>
      <c r="G2788">
        <v>0.987145412726808</v>
      </c>
      <c r="H2788">
        <v>1</v>
      </c>
      <c r="I2788">
        <v>0.39</v>
      </c>
      <c r="J2788">
        <v>0.219</v>
      </c>
      <c r="K2788" t="s">
        <v>1631</v>
      </c>
      <c r="L2788" s="31">
        <v>1.9999999999999999E-57</v>
      </c>
    </row>
    <row r="2789" spans="1:12" x14ac:dyDescent="0.3">
      <c r="A2789" t="s">
        <v>99</v>
      </c>
      <c r="B2789" t="s">
        <v>1869</v>
      </c>
      <c r="C2789">
        <v>34648354</v>
      </c>
      <c r="D2789" t="s">
        <v>1843</v>
      </c>
      <c r="E2789" t="s">
        <v>1844</v>
      </c>
      <c r="F2789" t="s">
        <v>1245</v>
      </c>
      <c r="G2789">
        <v>0.987145412726808</v>
      </c>
      <c r="H2789">
        <v>1</v>
      </c>
      <c r="I2789">
        <v>0.39</v>
      </c>
      <c r="J2789">
        <v>0.253</v>
      </c>
      <c r="K2789" t="s">
        <v>889</v>
      </c>
      <c r="L2789" s="31">
        <v>7.0000000000000003E-77</v>
      </c>
    </row>
    <row r="2790" spans="1:12" x14ac:dyDescent="0.3">
      <c r="A2790" t="s">
        <v>99</v>
      </c>
      <c r="B2790" t="s">
        <v>1870</v>
      </c>
      <c r="C2790">
        <v>34648354</v>
      </c>
      <c r="D2790" t="s">
        <v>1843</v>
      </c>
      <c r="E2790" t="s">
        <v>1844</v>
      </c>
      <c r="F2790" t="s">
        <v>1245</v>
      </c>
      <c r="G2790">
        <v>0.987145412726808</v>
      </c>
      <c r="H2790">
        <v>1</v>
      </c>
      <c r="I2790">
        <v>0.39</v>
      </c>
      <c r="J2790">
        <v>9.0999999999999998E-2</v>
      </c>
      <c r="K2790" t="s">
        <v>1083</v>
      </c>
      <c r="L2790" s="31">
        <v>9.9999999999999998E-13</v>
      </c>
    </row>
    <row r="2791" spans="1:12" x14ac:dyDescent="0.3">
      <c r="A2791" t="s">
        <v>99</v>
      </c>
      <c r="B2791" t="s">
        <v>1871</v>
      </c>
      <c r="C2791">
        <v>34648354</v>
      </c>
      <c r="D2791" t="s">
        <v>1843</v>
      </c>
      <c r="E2791" t="s">
        <v>1844</v>
      </c>
      <c r="F2791" t="s">
        <v>1245</v>
      </c>
      <c r="G2791">
        <v>0.987145412726808</v>
      </c>
      <c r="H2791">
        <v>1</v>
      </c>
      <c r="I2791">
        <v>0.39</v>
      </c>
      <c r="J2791">
        <v>0.245</v>
      </c>
      <c r="K2791" t="s">
        <v>1599</v>
      </c>
      <c r="L2791" s="31">
        <v>2E-73</v>
      </c>
    </row>
    <row r="2792" spans="1:12" x14ac:dyDescent="0.3">
      <c r="A2792" t="s">
        <v>99</v>
      </c>
      <c r="B2792" t="s">
        <v>1872</v>
      </c>
      <c r="C2792">
        <v>34648354</v>
      </c>
      <c r="D2792" t="s">
        <v>1843</v>
      </c>
      <c r="E2792" t="s">
        <v>1844</v>
      </c>
      <c r="F2792" t="s">
        <v>1245</v>
      </c>
      <c r="G2792">
        <v>0.987145412726808</v>
      </c>
      <c r="H2792">
        <v>1</v>
      </c>
      <c r="I2792">
        <v>0.39</v>
      </c>
      <c r="J2792">
        <v>0.14499999999999999</v>
      </c>
      <c r="K2792" t="s">
        <v>867</v>
      </c>
      <c r="L2792" s="31">
        <v>2.0000000000000001E-26</v>
      </c>
    </row>
    <row r="2793" spans="1:12" x14ac:dyDescent="0.3">
      <c r="A2793" t="s">
        <v>99</v>
      </c>
      <c r="B2793" t="s">
        <v>1873</v>
      </c>
      <c r="C2793">
        <v>34648354</v>
      </c>
      <c r="D2793" t="s">
        <v>1843</v>
      </c>
      <c r="E2793" t="s">
        <v>1844</v>
      </c>
      <c r="F2793" t="s">
        <v>1245</v>
      </c>
      <c r="G2793">
        <v>0.987145412726808</v>
      </c>
      <c r="H2793">
        <v>1</v>
      </c>
      <c r="I2793">
        <v>0.39</v>
      </c>
      <c r="J2793">
        <v>0.112</v>
      </c>
      <c r="K2793" t="s">
        <v>1031</v>
      </c>
      <c r="L2793" s="31">
        <v>8.0000000000000006E-18</v>
      </c>
    </row>
    <row r="2794" spans="1:12" x14ac:dyDescent="0.3">
      <c r="A2794" t="s">
        <v>99</v>
      </c>
      <c r="B2794" t="s">
        <v>1874</v>
      </c>
      <c r="C2794">
        <v>34648354</v>
      </c>
      <c r="D2794" t="s">
        <v>1843</v>
      </c>
      <c r="E2794" t="s">
        <v>1844</v>
      </c>
      <c r="F2794" t="s">
        <v>1245</v>
      </c>
      <c r="G2794">
        <v>0.987145412726808</v>
      </c>
      <c r="H2794">
        <v>1</v>
      </c>
      <c r="I2794">
        <v>0.39</v>
      </c>
      <c r="J2794">
        <v>0.1</v>
      </c>
      <c r="K2794" t="s">
        <v>1050</v>
      </c>
      <c r="L2794" s="31">
        <v>5.0000000000000002E-14</v>
      </c>
    </row>
    <row r="2795" spans="1:12" x14ac:dyDescent="0.3">
      <c r="A2795" t="s">
        <v>99</v>
      </c>
      <c r="B2795" t="s">
        <v>1875</v>
      </c>
      <c r="C2795">
        <v>34648354</v>
      </c>
      <c r="D2795" t="s">
        <v>1843</v>
      </c>
      <c r="E2795" t="s">
        <v>1844</v>
      </c>
      <c r="F2795" t="s">
        <v>1245</v>
      </c>
      <c r="G2795">
        <v>0.987145412726808</v>
      </c>
      <c r="H2795">
        <v>1</v>
      </c>
      <c r="I2795">
        <v>0.39</v>
      </c>
      <c r="J2795">
        <v>0.105</v>
      </c>
      <c r="K2795" t="s">
        <v>891</v>
      </c>
      <c r="L2795" s="31">
        <v>2E-14</v>
      </c>
    </row>
    <row r="2796" spans="1:12" x14ac:dyDescent="0.3">
      <c r="A2796" t="s">
        <v>99</v>
      </c>
      <c r="B2796" t="s">
        <v>1876</v>
      </c>
      <c r="C2796">
        <v>34648354</v>
      </c>
      <c r="D2796" t="s">
        <v>1843</v>
      </c>
      <c r="E2796" t="s">
        <v>1844</v>
      </c>
      <c r="F2796" t="s">
        <v>1245</v>
      </c>
      <c r="G2796">
        <v>0.987145412726808</v>
      </c>
      <c r="H2796">
        <v>1</v>
      </c>
      <c r="I2796">
        <v>0.39</v>
      </c>
      <c r="J2796">
        <v>0.17899999999999999</v>
      </c>
      <c r="K2796" t="s">
        <v>869</v>
      </c>
      <c r="L2796" s="31">
        <v>1.9999999999999999E-38</v>
      </c>
    </row>
    <row r="2797" spans="1:12" x14ac:dyDescent="0.3">
      <c r="A2797" t="s">
        <v>99</v>
      </c>
      <c r="B2797" t="s">
        <v>1877</v>
      </c>
      <c r="C2797">
        <v>34648354</v>
      </c>
      <c r="D2797" t="s">
        <v>1843</v>
      </c>
      <c r="E2797" t="s">
        <v>1844</v>
      </c>
      <c r="F2797" t="s">
        <v>1245</v>
      </c>
      <c r="G2797">
        <v>0.987145412726808</v>
      </c>
      <c r="H2797">
        <v>1</v>
      </c>
      <c r="I2797">
        <v>0.39</v>
      </c>
      <c r="J2797">
        <v>0.377</v>
      </c>
      <c r="K2797" t="s">
        <v>1711</v>
      </c>
      <c r="L2797" s="31">
        <v>4E-175</v>
      </c>
    </row>
    <row r="2798" spans="1:12" x14ac:dyDescent="0.3">
      <c r="A2798" t="s">
        <v>99</v>
      </c>
      <c r="B2798" t="s">
        <v>1878</v>
      </c>
      <c r="C2798">
        <v>34648354</v>
      </c>
      <c r="D2798" t="s">
        <v>1843</v>
      </c>
      <c r="E2798" t="s">
        <v>1844</v>
      </c>
      <c r="F2798" t="s">
        <v>1245</v>
      </c>
      <c r="G2798">
        <v>0.987145412726808</v>
      </c>
      <c r="H2798">
        <v>1</v>
      </c>
      <c r="I2798">
        <v>0.39</v>
      </c>
      <c r="J2798">
        <v>0.37</v>
      </c>
      <c r="K2798" t="s">
        <v>1589</v>
      </c>
      <c r="L2798" s="31">
        <v>1E-169</v>
      </c>
    </row>
    <row r="2799" spans="1:12" x14ac:dyDescent="0.3">
      <c r="A2799" t="s">
        <v>99</v>
      </c>
      <c r="B2799" t="s">
        <v>1879</v>
      </c>
      <c r="C2799">
        <v>34648354</v>
      </c>
      <c r="D2799" t="s">
        <v>1843</v>
      </c>
      <c r="E2799" t="s">
        <v>1844</v>
      </c>
      <c r="F2799" t="s">
        <v>1245</v>
      </c>
      <c r="G2799">
        <v>0.987145412726808</v>
      </c>
      <c r="H2799">
        <v>1</v>
      </c>
      <c r="I2799">
        <v>0.39</v>
      </c>
      <c r="J2799">
        <v>0.13900000000000001</v>
      </c>
      <c r="K2799" t="s">
        <v>861</v>
      </c>
      <c r="L2799" s="31">
        <v>1.9999999999999998E-24</v>
      </c>
    </row>
    <row r="2800" spans="1:12" x14ac:dyDescent="0.3">
      <c r="A2800" t="s">
        <v>99</v>
      </c>
      <c r="B2800" t="s">
        <v>1880</v>
      </c>
      <c r="C2800">
        <v>34648354</v>
      </c>
      <c r="D2800" t="s">
        <v>1843</v>
      </c>
      <c r="E2800" t="s">
        <v>1844</v>
      </c>
      <c r="F2800" t="s">
        <v>1245</v>
      </c>
      <c r="G2800">
        <v>0.987145412726808</v>
      </c>
      <c r="H2800">
        <v>1</v>
      </c>
      <c r="I2800">
        <v>0.39</v>
      </c>
      <c r="J2800">
        <v>0.13700000000000001</v>
      </c>
      <c r="K2800" t="s">
        <v>894</v>
      </c>
      <c r="L2800" s="31">
        <v>3E-23</v>
      </c>
    </row>
    <row r="2801" spans="1:12" x14ac:dyDescent="0.3">
      <c r="A2801" t="s">
        <v>99</v>
      </c>
      <c r="B2801" t="s">
        <v>1881</v>
      </c>
      <c r="C2801">
        <v>34648354</v>
      </c>
      <c r="D2801" t="s">
        <v>1843</v>
      </c>
      <c r="E2801" t="s">
        <v>1844</v>
      </c>
      <c r="F2801" t="s">
        <v>1245</v>
      </c>
      <c r="G2801">
        <v>0.987145412726808</v>
      </c>
      <c r="H2801">
        <v>1</v>
      </c>
      <c r="I2801">
        <v>0.39</v>
      </c>
      <c r="J2801">
        <v>0.20899999999999999</v>
      </c>
      <c r="K2801" t="s">
        <v>863</v>
      </c>
      <c r="L2801" s="31">
        <v>4E-52</v>
      </c>
    </row>
    <row r="2802" spans="1:12" x14ac:dyDescent="0.3">
      <c r="A2802" t="s">
        <v>99</v>
      </c>
      <c r="B2802" t="s">
        <v>1882</v>
      </c>
      <c r="C2802">
        <v>34648354</v>
      </c>
      <c r="D2802" t="s">
        <v>1843</v>
      </c>
      <c r="E2802" t="s">
        <v>1844</v>
      </c>
      <c r="F2802" t="s">
        <v>1245</v>
      </c>
      <c r="G2802">
        <v>0.987145412726808</v>
      </c>
      <c r="H2802">
        <v>1</v>
      </c>
      <c r="I2802">
        <v>0.39</v>
      </c>
      <c r="J2802">
        <v>0.19600000000000001</v>
      </c>
      <c r="K2802" t="s">
        <v>1085</v>
      </c>
      <c r="L2802" s="31">
        <v>7.0000000000000004E-46</v>
      </c>
    </row>
    <row r="2803" spans="1:12" x14ac:dyDescent="0.3">
      <c r="A2803" t="s">
        <v>99</v>
      </c>
      <c r="B2803" t="s">
        <v>1883</v>
      </c>
      <c r="C2803">
        <v>34648354</v>
      </c>
      <c r="D2803" t="s">
        <v>1843</v>
      </c>
      <c r="E2803" t="s">
        <v>1844</v>
      </c>
      <c r="F2803" t="s">
        <v>1245</v>
      </c>
      <c r="G2803">
        <v>0.987145412726808</v>
      </c>
      <c r="H2803">
        <v>1</v>
      </c>
      <c r="I2803">
        <v>0.39</v>
      </c>
      <c r="J2803">
        <v>0.25800000000000001</v>
      </c>
      <c r="K2803" t="s">
        <v>1616</v>
      </c>
      <c r="L2803" s="31">
        <v>3.0000000000000001E-80</v>
      </c>
    </row>
    <row r="2804" spans="1:12" x14ac:dyDescent="0.3">
      <c r="A2804" t="s">
        <v>99</v>
      </c>
      <c r="B2804" t="s">
        <v>1884</v>
      </c>
      <c r="C2804">
        <v>34648354</v>
      </c>
      <c r="D2804" t="s">
        <v>1843</v>
      </c>
      <c r="E2804" t="s">
        <v>1844</v>
      </c>
      <c r="F2804" t="s">
        <v>1245</v>
      </c>
      <c r="G2804">
        <v>0.987145412726808</v>
      </c>
      <c r="H2804">
        <v>1</v>
      </c>
      <c r="I2804">
        <v>0.39</v>
      </c>
      <c r="J2804">
        <v>0.127</v>
      </c>
      <c r="K2804" t="s">
        <v>1148</v>
      </c>
      <c r="L2804" s="31">
        <v>3.0000000000000003E-20</v>
      </c>
    </row>
    <row r="2805" spans="1:12" x14ac:dyDescent="0.3">
      <c r="A2805" t="s">
        <v>99</v>
      </c>
      <c r="B2805" t="s">
        <v>1885</v>
      </c>
      <c r="C2805">
        <v>34648354</v>
      </c>
      <c r="D2805" t="s">
        <v>1843</v>
      </c>
      <c r="E2805" t="s">
        <v>1844</v>
      </c>
      <c r="F2805" t="s">
        <v>1245</v>
      </c>
      <c r="G2805">
        <v>0.987145412726808</v>
      </c>
      <c r="H2805">
        <v>1</v>
      </c>
      <c r="I2805">
        <v>0.39</v>
      </c>
      <c r="J2805">
        <v>0.14399999999999999</v>
      </c>
      <c r="K2805" t="s">
        <v>867</v>
      </c>
      <c r="L2805" s="31">
        <v>1E-27</v>
      </c>
    </row>
    <row r="2806" spans="1:12" x14ac:dyDescent="0.3">
      <c r="A2806" t="s">
        <v>99</v>
      </c>
      <c r="B2806" t="s">
        <v>1886</v>
      </c>
      <c r="C2806">
        <v>34648354</v>
      </c>
      <c r="D2806" t="s">
        <v>1887</v>
      </c>
      <c r="E2806" t="s">
        <v>1888</v>
      </c>
      <c r="F2806" t="s">
        <v>1889</v>
      </c>
      <c r="G2806">
        <v>0.987145412726808</v>
      </c>
      <c r="H2806">
        <v>1</v>
      </c>
      <c r="I2806">
        <v>0.61</v>
      </c>
      <c r="J2806">
        <v>0.127</v>
      </c>
      <c r="K2806" t="s">
        <v>1148</v>
      </c>
      <c r="L2806" s="31">
        <v>3.0000000000000003E-20</v>
      </c>
    </row>
    <row r="2807" spans="1:12" x14ac:dyDescent="0.3">
      <c r="A2807" t="s">
        <v>99</v>
      </c>
      <c r="B2807" t="s">
        <v>1890</v>
      </c>
      <c r="C2807">
        <v>34648354</v>
      </c>
      <c r="D2807" t="s">
        <v>1891</v>
      </c>
      <c r="E2807" t="s">
        <v>1892</v>
      </c>
      <c r="F2807" t="s">
        <v>1180</v>
      </c>
      <c r="G2807">
        <v>0.987145412726808</v>
      </c>
      <c r="H2807">
        <v>1</v>
      </c>
      <c r="I2807">
        <v>0.39</v>
      </c>
      <c r="J2807">
        <v>9.2999999999999999E-2</v>
      </c>
      <c r="K2807" t="s">
        <v>1060</v>
      </c>
      <c r="L2807" s="31">
        <v>2.9999999999999998E-13</v>
      </c>
    </row>
    <row r="2808" spans="1:12" x14ac:dyDescent="0.3">
      <c r="A2808" t="s">
        <v>99</v>
      </c>
      <c r="B2808" t="s">
        <v>1893</v>
      </c>
      <c r="C2808">
        <v>34648354</v>
      </c>
      <c r="D2808" t="s">
        <v>1891</v>
      </c>
      <c r="E2808" t="s">
        <v>1892</v>
      </c>
      <c r="F2808" t="s">
        <v>1180</v>
      </c>
      <c r="G2808">
        <v>0.987145412726808</v>
      </c>
      <c r="H2808">
        <v>1</v>
      </c>
      <c r="I2808">
        <v>0.39</v>
      </c>
      <c r="J2808">
        <v>0.28899999999999998</v>
      </c>
      <c r="K2808" t="s">
        <v>907</v>
      </c>
      <c r="L2808" s="31">
        <v>9.9999999999999994E-107</v>
      </c>
    </row>
    <row r="2809" spans="1:12" x14ac:dyDescent="0.3">
      <c r="A2809" t="s">
        <v>99</v>
      </c>
      <c r="B2809" t="s">
        <v>1894</v>
      </c>
      <c r="C2809">
        <v>34648354</v>
      </c>
      <c r="D2809" t="s">
        <v>1891</v>
      </c>
      <c r="E2809" t="s">
        <v>1892</v>
      </c>
      <c r="F2809" t="s">
        <v>1180</v>
      </c>
      <c r="G2809">
        <v>0.987145412726808</v>
      </c>
      <c r="H2809">
        <v>1</v>
      </c>
      <c r="I2809">
        <v>0.39</v>
      </c>
      <c r="J2809">
        <v>0.309</v>
      </c>
      <c r="K2809" t="s">
        <v>880</v>
      </c>
      <c r="L2809" s="31">
        <v>9.9999999999999999E-119</v>
      </c>
    </row>
    <row r="2810" spans="1:12" x14ac:dyDescent="0.3">
      <c r="A2810" t="s">
        <v>99</v>
      </c>
      <c r="B2810" t="s">
        <v>1895</v>
      </c>
      <c r="C2810">
        <v>34648354</v>
      </c>
      <c r="D2810" t="s">
        <v>1891</v>
      </c>
      <c r="E2810" t="s">
        <v>1892</v>
      </c>
      <c r="F2810" t="s">
        <v>1180</v>
      </c>
      <c r="G2810">
        <v>0.987145412726808</v>
      </c>
      <c r="H2810">
        <v>1</v>
      </c>
      <c r="I2810">
        <v>0.39</v>
      </c>
      <c r="J2810">
        <v>0.35099999999999998</v>
      </c>
      <c r="K2810" t="s">
        <v>1576</v>
      </c>
      <c r="L2810" s="31">
        <v>1.9999999999999999E-154</v>
      </c>
    </row>
    <row r="2811" spans="1:12" x14ac:dyDescent="0.3">
      <c r="A2811" t="s">
        <v>99</v>
      </c>
      <c r="B2811" t="s">
        <v>1896</v>
      </c>
      <c r="C2811">
        <v>34648354</v>
      </c>
      <c r="D2811" t="s">
        <v>1891</v>
      </c>
      <c r="E2811" t="s">
        <v>1892</v>
      </c>
      <c r="F2811" t="s">
        <v>1180</v>
      </c>
      <c r="G2811">
        <v>0.987145412726808</v>
      </c>
      <c r="H2811">
        <v>1</v>
      </c>
      <c r="I2811">
        <v>0.39</v>
      </c>
      <c r="J2811">
        <v>0.121</v>
      </c>
      <c r="K2811" t="s">
        <v>1897</v>
      </c>
      <c r="L2811" s="31">
        <v>6.0000000000000006E-20</v>
      </c>
    </row>
    <row r="2812" spans="1:12" x14ac:dyDescent="0.3">
      <c r="A2812" t="s">
        <v>99</v>
      </c>
      <c r="B2812" t="s">
        <v>1898</v>
      </c>
      <c r="C2812">
        <v>34648354</v>
      </c>
      <c r="D2812" t="s">
        <v>1891</v>
      </c>
      <c r="E2812" t="s">
        <v>1892</v>
      </c>
      <c r="F2812" t="s">
        <v>1180</v>
      </c>
      <c r="G2812">
        <v>0.987145412726808</v>
      </c>
      <c r="H2812">
        <v>1</v>
      </c>
      <c r="I2812">
        <v>0.39</v>
      </c>
      <c r="J2812">
        <v>0.105</v>
      </c>
      <c r="K2812" t="s">
        <v>1092</v>
      </c>
      <c r="L2812" s="31">
        <v>9.0000000000000003E-16</v>
      </c>
    </row>
    <row r="2813" spans="1:12" x14ac:dyDescent="0.3">
      <c r="A2813" t="s">
        <v>99</v>
      </c>
      <c r="B2813" t="s">
        <v>1899</v>
      </c>
      <c r="C2813">
        <v>34648354</v>
      </c>
      <c r="D2813" t="s">
        <v>1891</v>
      </c>
      <c r="E2813" t="s">
        <v>1892</v>
      </c>
      <c r="F2813" t="s">
        <v>1180</v>
      </c>
      <c r="G2813">
        <v>0.987145412726808</v>
      </c>
      <c r="H2813">
        <v>1</v>
      </c>
      <c r="I2813">
        <v>0.39</v>
      </c>
      <c r="J2813">
        <v>0.112</v>
      </c>
      <c r="K2813" t="s">
        <v>1031</v>
      </c>
      <c r="L2813" s="31">
        <v>6.9999999999999997E-18</v>
      </c>
    </row>
    <row r="2814" spans="1:12" x14ac:dyDescent="0.3">
      <c r="A2814" t="s">
        <v>99</v>
      </c>
      <c r="B2814" t="s">
        <v>1900</v>
      </c>
      <c r="C2814">
        <v>34648354</v>
      </c>
      <c r="D2814" t="s">
        <v>1891</v>
      </c>
      <c r="E2814" t="s">
        <v>1892</v>
      </c>
      <c r="F2814" t="s">
        <v>1180</v>
      </c>
      <c r="G2814">
        <v>0.987145412726808</v>
      </c>
      <c r="H2814">
        <v>1</v>
      </c>
      <c r="I2814">
        <v>0.39</v>
      </c>
      <c r="J2814">
        <v>9.8000000000000004E-2</v>
      </c>
      <c r="K2814" t="s">
        <v>1807</v>
      </c>
      <c r="L2814" s="31">
        <v>2.9999999999999998E-14</v>
      </c>
    </row>
    <row r="2815" spans="1:12" x14ac:dyDescent="0.3">
      <c r="A2815" t="s">
        <v>99</v>
      </c>
      <c r="B2815" t="s">
        <v>1901</v>
      </c>
      <c r="C2815">
        <v>34648354</v>
      </c>
      <c r="D2815" t="s">
        <v>1891</v>
      </c>
      <c r="E2815" t="s">
        <v>1892</v>
      </c>
      <c r="F2815" t="s">
        <v>1180</v>
      </c>
      <c r="G2815">
        <v>0.987145412726808</v>
      </c>
      <c r="H2815">
        <v>1</v>
      </c>
      <c r="I2815">
        <v>0.39</v>
      </c>
      <c r="J2815">
        <v>0.106</v>
      </c>
      <c r="K2815" t="s">
        <v>1162</v>
      </c>
      <c r="L2815" s="31">
        <v>1.0000000000000001E-15</v>
      </c>
    </row>
    <row r="2816" spans="1:12" x14ac:dyDescent="0.3">
      <c r="A2816" t="s">
        <v>99</v>
      </c>
      <c r="B2816" t="s">
        <v>1902</v>
      </c>
      <c r="C2816">
        <v>34648354</v>
      </c>
      <c r="D2816" t="s">
        <v>1891</v>
      </c>
      <c r="E2816" t="s">
        <v>1892</v>
      </c>
      <c r="F2816" t="s">
        <v>1180</v>
      </c>
      <c r="G2816">
        <v>0.987145412726808</v>
      </c>
      <c r="H2816">
        <v>1</v>
      </c>
      <c r="I2816">
        <v>0.39</v>
      </c>
      <c r="J2816">
        <v>9.8000000000000004E-2</v>
      </c>
      <c r="K2816" t="s">
        <v>1807</v>
      </c>
      <c r="L2816" s="31">
        <v>1E-14</v>
      </c>
    </row>
    <row r="2817" spans="1:12" x14ac:dyDescent="0.3">
      <c r="A2817" t="s">
        <v>99</v>
      </c>
      <c r="B2817" t="s">
        <v>1903</v>
      </c>
      <c r="C2817">
        <v>34648354</v>
      </c>
      <c r="D2817" t="s">
        <v>1891</v>
      </c>
      <c r="E2817" t="s">
        <v>1892</v>
      </c>
      <c r="F2817" t="s">
        <v>1180</v>
      </c>
      <c r="G2817">
        <v>0.987145412726808</v>
      </c>
      <c r="H2817">
        <v>1</v>
      </c>
      <c r="I2817">
        <v>0.39</v>
      </c>
      <c r="J2817">
        <v>0.10199999999999999</v>
      </c>
      <c r="K2817" t="s">
        <v>1108</v>
      </c>
      <c r="L2817" s="31">
        <v>2.9999999999999998E-15</v>
      </c>
    </row>
    <row r="2818" spans="1:12" x14ac:dyDescent="0.3">
      <c r="A2818" t="s">
        <v>99</v>
      </c>
      <c r="B2818" t="s">
        <v>1904</v>
      </c>
      <c r="C2818">
        <v>34648354</v>
      </c>
      <c r="D2818" t="s">
        <v>1891</v>
      </c>
      <c r="E2818" t="s">
        <v>1892</v>
      </c>
      <c r="F2818" t="s">
        <v>1180</v>
      </c>
      <c r="G2818">
        <v>0.987145412726808</v>
      </c>
      <c r="H2818">
        <v>1</v>
      </c>
      <c r="I2818">
        <v>0.39</v>
      </c>
      <c r="J2818">
        <v>0.10299999999999999</v>
      </c>
      <c r="K2818" t="s">
        <v>1261</v>
      </c>
      <c r="L2818" s="31">
        <v>5.9999999999999999E-16</v>
      </c>
    </row>
    <row r="2819" spans="1:12" x14ac:dyDescent="0.3">
      <c r="A2819" t="s">
        <v>99</v>
      </c>
      <c r="B2819" t="s">
        <v>1905</v>
      </c>
      <c r="C2819">
        <v>34648354</v>
      </c>
      <c r="D2819" t="s">
        <v>1891</v>
      </c>
      <c r="E2819" t="s">
        <v>1892</v>
      </c>
      <c r="F2819" t="s">
        <v>1180</v>
      </c>
      <c r="G2819">
        <v>0.987145412726808</v>
      </c>
      <c r="H2819">
        <v>1</v>
      </c>
      <c r="I2819">
        <v>0.39</v>
      </c>
      <c r="J2819">
        <v>0.10299999999999999</v>
      </c>
      <c r="K2819" t="s">
        <v>897</v>
      </c>
      <c r="L2819" s="31">
        <v>2.9999999999999998E-14</v>
      </c>
    </row>
    <row r="2820" spans="1:12" x14ac:dyDescent="0.3">
      <c r="A2820" t="s">
        <v>99</v>
      </c>
      <c r="B2820" t="s">
        <v>1906</v>
      </c>
      <c r="C2820">
        <v>34648354</v>
      </c>
      <c r="D2820" t="s">
        <v>1891</v>
      </c>
      <c r="E2820" t="s">
        <v>1892</v>
      </c>
      <c r="F2820" t="s">
        <v>1180</v>
      </c>
      <c r="G2820">
        <v>0.987145412726808</v>
      </c>
      <c r="H2820">
        <v>1</v>
      </c>
      <c r="I2820">
        <v>0.39</v>
      </c>
      <c r="J2820">
        <v>9.5000000000000001E-2</v>
      </c>
      <c r="K2820" t="s">
        <v>1089</v>
      </c>
      <c r="L2820" s="31">
        <v>1E-13</v>
      </c>
    </row>
    <row r="2821" spans="1:12" x14ac:dyDescent="0.3">
      <c r="A2821" t="s">
        <v>99</v>
      </c>
      <c r="B2821" t="s">
        <v>1907</v>
      </c>
      <c r="C2821">
        <v>34648354</v>
      </c>
      <c r="D2821" t="s">
        <v>1891</v>
      </c>
      <c r="E2821" t="s">
        <v>1892</v>
      </c>
      <c r="F2821" t="s">
        <v>1180</v>
      </c>
      <c r="G2821">
        <v>0.987145412726808</v>
      </c>
      <c r="H2821">
        <v>1</v>
      </c>
      <c r="I2821">
        <v>0.39</v>
      </c>
      <c r="J2821">
        <v>0.10299999999999999</v>
      </c>
      <c r="K2821" t="s">
        <v>1261</v>
      </c>
      <c r="L2821" s="31">
        <v>1.0000000000000001E-15</v>
      </c>
    </row>
    <row r="2822" spans="1:12" x14ac:dyDescent="0.3">
      <c r="A2822" t="s">
        <v>99</v>
      </c>
      <c r="B2822" t="s">
        <v>1908</v>
      </c>
      <c r="C2822">
        <v>34648354</v>
      </c>
      <c r="D2822" t="s">
        <v>1891</v>
      </c>
      <c r="E2822" t="s">
        <v>1892</v>
      </c>
      <c r="F2822" t="s">
        <v>1180</v>
      </c>
      <c r="G2822">
        <v>0.987145412726808</v>
      </c>
      <c r="H2822">
        <v>1</v>
      </c>
      <c r="I2822">
        <v>0.39</v>
      </c>
      <c r="J2822">
        <v>0.109</v>
      </c>
      <c r="K2822" t="s">
        <v>1040</v>
      </c>
      <c r="L2822" s="31">
        <v>7.0000000000000003E-16</v>
      </c>
    </row>
    <row r="2823" spans="1:12" x14ac:dyDescent="0.3">
      <c r="A2823" t="s">
        <v>99</v>
      </c>
      <c r="B2823" t="s">
        <v>1909</v>
      </c>
      <c r="C2823">
        <v>34648354</v>
      </c>
      <c r="D2823" t="s">
        <v>1891</v>
      </c>
      <c r="E2823" t="s">
        <v>1892</v>
      </c>
      <c r="F2823" t="s">
        <v>1180</v>
      </c>
      <c r="G2823">
        <v>0.987145412726808</v>
      </c>
      <c r="H2823">
        <v>1</v>
      </c>
      <c r="I2823">
        <v>0.39</v>
      </c>
      <c r="J2823">
        <v>8.8999999999999996E-2</v>
      </c>
      <c r="K2823" t="s">
        <v>1100</v>
      </c>
      <c r="L2823" s="31">
        <v>7.0000000000000001E-12</v>
      </c>
    </row>
    <row r="2824" spans="1:12" x14ac:dyDescent="0.3">
      <c r="A2824" t="s">
        <v>99</v>
      </c>
      <c r="B2824" t="s">
        <v>1910</v>
      </c>
      <c r="C2824">
        <v>34648354</v>
      </c>
      <c r="D2824" t="s">
        <v>1891</v>
      </c>
      <c r="E2824" t="s">
        <v>1892</v>
      </c>
      <c r="F2824" t="s">
        <v>1180</v>
      </c>
      <c r="G2824">
        <v>0.987145412726808</v>
      </c>
      <c r="H2824">
        <v>1</v>
      </c>
      <c r="I2824">
        <v>0.39</v>
      </c>
      <c r="J2824">
        <v>0.20100000000000001</v>
      </c>
      <c r="K2824" t="s">
        <v>899</v>
      </c>
      <c r="L2824" s="31">
        <v>3.9999999999999997E-49</v>
      </c>
    </row>
    <row r="2825" spans="1:12" x14ac:dyDescent="0.3">
      <c r="A2825" t="s">
        <v>99</v>
      </c>
      <c r="B2825" t="s">
        <v>1911</v>
      </c>
      <c r="C2825">
        <v>34648354</v>
      </c>
      <c r="D2825" t="s">
        <v>1891</v>
      </c>
      <c r="E2825" t="s">
        <v>1892</v>
      </c>
      <c r="F2825" t="s">
        <v>1180</v>
      </c>
      <c r="G2825">
        <v>0.987145412726808</v>
      </c>
      <c r="H2825">
        <v>1</v>
      </c>
      <c r="I2825">
        <v>0.39</v>
      </c>
      <c r="J2825">
        <v>9.5000000000000001E-2</v>
      </c>
      <c r="K2825" t="s">
        <v>902</v>
      </c>
      <c r="L2825" s="31">
        <v>4.9999999999999997E-12</v>
      </c>
    </row>
    <row r="2826" spans="1:12" x14ac:dyDescent="0.3">
      <c r="A2826" t="s">
        <v>99</v>
      </c>
      <c r="B2826" t="s">
        <v>1912</v>
      </c>
      <c r="C2826">
        <v>34648354</v>
      </c>
      <c r="D2826" t="s">
        <v>1891</v>
      </c>
      <c r="E2826" t="s">
        <v>1892</v>
      </c>
      <c r="F2826" t="s">
        <v>1180</v>
      </c>
      <c r="G2826">
        <v>0.987145412726808</v>
      </c>
      <c r="H2826">
        <v>1</v>
      </c>
      <c r="I2826">
        <v>0.39</v>
      </c>
      <c r="J2826">
        <v>0.20100000000000001</v>
      </c>
      <c r="K2826" t="s">
        <v>899</v>
      </c>
      <c r="L2826" s="31">
        <v>3E-49</v>
      </c>
    </row>
    <row r="2827" spans="1:12" x14ac:dyDescent="0.3">
      <c r="A2827" t="s">
        <v>99</v>
      </c>
      <c r="B2827" t="s">
        <v>1913</v>
      </c>
      <c r="C2827">
        <v>34648354</v>
      </c>
      <c r="D2827" t="s">
        <v>1891</v>
      </c>
      <c r="E2827" t="s">
        <v>1892</v>
      </c>
      <c r="F2827" t="s">
        <v>1180</v>
      </c>
      <c r="G2827">
        <v>0.987145412726808</v>
      </c>
      <c r="H2827">
        <v>1</v>
      </c>
      <c r="I2827">
        <v>0.39</v>
      </c>
      <c r="J2827">
        <v>0.11</v>
      </c>
      <c r="K2827" t="s">
        <v>865</v>
      </c>
      <c r="L2827" s="31">
        <v>1.0000000000000001E-15</v>
      </c>
    </row>
    <row r="2828" spans="1:12" x14ac:dyDescent="0.3">
      <c r="A2828" t="s">
        <v>99</v>
      </c>
      <c r="B2828" t="s">
        <v>1914</v>
      </c>
      <c r="C2828">
        <v>34648354</v>
      </c>
      <c r="D2828" t="s">
        <v>1891</v>
      </c>
      <c r="E2828" t="s">
        <v>1892</v>
      </c>
      <c r="F2828" t="s">
        <v>1180</v>
      </c>
      <c r="G2828">
        <v>0.987145412726808</v>
      </c>
      <c r="H2828">
        <v>1</v>
      </c>
      <c r="I2828">
        <v>0.39</v>
      </c>
      <c r="J2828">
        <v>0.22800000000000001</v>
      </c>
      <c r="K2828" t="s">
        <v>1021</v>
      </c>
      <c r="L2828" s="31">
        <v>4.9999999999999996E-66</v>
      </c>
    </row>
    <row r="2829" spans="1:12" x14ac:dyDescent="0.3">
      <c r="A2829" t="s">
        <v>99</v>
      </c>
      <c r="B2829" t="s">
        <v>1915</v>
      </c>
      <c r="C2829">
        <v>34648354</v>
      </c>
      <c r="D2829" t="s">
        <v>1891</v>
      </c>
      <c r="E2829" t="s">
        <v>1892</v>
      </c>
      <c r="F2829" t="s">
        <v>1180</v>
      </c>
      <c r="G2829">
        <v>0.987145412726808</v>
      </c>
      <c r="H2829">
        <v>1</v>
      </c>
      <c r="I2829">
        <v>0.39</v>
      </c>
      <c r="J2829">
        <v>0.23499999999999999</v>
      </c>
      <c r="K2829" t="s">
        <v>1192</v>
      </c>
      <c r="L2829" s="31">
        <v>9E-68</v>
      </c>
    </row>
    <row r="2830" spans="1:12" x14ac:dyDescent="0.3">
      <c r="A2830" t="s">
        <v>99</v>
      </c>
      <c r="B2830" t="s">
        <v>1916</v>
      </c>
      <c r="C2830">
        <v>34648354</v>
      </c>
      <c r="D2830" t="s">
        <v>1891</v>
      </c>
      <c r="E2830" t="s">
        <v>1892</v>
      </c>
      <c r="F2830" t="s">
        <v>1180</v>
      </c>
      <c r="G2830">
        <v>0.987145412726808</v>
      </c>
      <c r="H2830">
        <v>1</v>
      </c>
      <c r="I2830">
        <v>0.39</v>
      </c>
      <c r="J2830">
        <v>0.317</v>
      </c>
      <c r="K2830" t="s">
        <v>1597</v>
      </c>
      <c r="L2830" s="31">
        <v>6.9999999999999997E-123</v>
      </c>
    </row>
    <row r="2831" spans="1:12" x14ac:dyDescent="0.3">
      <c r="A2831" t="s">
        <v>99</v>
      </c>
      <c r="B2831" t="s">
        <v>1917</v>
      </c>
      <c r="C2831">
        <v>34648354</v>
      </c>
      <c r="D2831" t="s">
        <v>1891</v>
      </c>
      <c r="E2831" t="s">
        <v>1892</v>
      </c>
      <c r="F2831" t="s">
        <v>1180</v>
      </c>
      <c r="G2831">
        <v>0.987145412726808</v>
      </c>
      <c r="H2831">
        <v>1</v>
      </c>
      <c r="I2831">
        <v>0.39</v>
      </c>
      <c r="J2831">
        <v>0.105</v>
      </c>
      <c r="K2831" t="s">
        <v>1092</v>
      </c>
      <c r="L2831" s="31">
        <v>7.0000000000000003E-16</v>
      </c>
    </row>
    <row r="2832" spans="1:12" x14ac:dyDescent="0.3">
      <c r="A2832" t="s">
        <v>99</v>
      </c>
      <c r="B2832" t="s">
        <v>1918</v>
      </c>
      <c r="C2832">
        <v>34648354</v>
      </c>
      <c r="D2832" t="s">
        <v>1891</v>
      </c>
      <c r="E2832" t="s">
        <v>1892</v>
      </c>
      <c r="F2832" t="s">
        <v>1180</v>
      </c>
      <c r="G2832">
        <v>0.987145412726808</v>
      </c>
      <c r="H2832">
        <v>1</v>
      </c>
      <c r="I2832">
        <v>0.39</v>
      </c>
      <c r="J2832">
        <v>0.19600000000000001</v>
      </c>
      <c r="K2832" t="s">
        <v>1085</v>
      </c>
      <c r="L2832" s="31">
        <v>2E-50</v>
      </c>
    </row>
    <row r="2833" spans="1:12" x14ac:dyDescent="0.3">
      <c r="A2833" t="s">
        <v>99</v>
      </c>
      <c r="B2833" t="s">
        <v>1919</v>
      </c>
      <c r="C2833">
        <v>34648354</v>
      </c>
      <c r="D2833" t="s">
        <v>1891</v>
      </c>
      <c r="E2833" t="s">
        <v>1892</v>
      </c>
      <c r="F2833" t="s">
        <v>1180</v>
      </c>
      <c r="G2833">
        <v>0.987145412726808</v>
      </c>
      <c r="H2833">
        <v>1</v>
      </c>
      <c r="I2833">
        <v>0.39</v>
      </c>
      <c r="J2833">
        <v>0.121</v>
      </c>
      <c r="K2833" t="s">
        <v>1897</v>
      </c>
      <c r="L2833" s="31">
        <v>7.0000000000000001E-22</v>
      </c>
    </row>
    <row r="2834" spans="1:12" x14ac:dyDescent="0.3">
      <c r="A2834" t="s">
        <v>99</v>
      </c>
      <c r="B2834" t="s">
        <v>1920</v>
      </c>
      <c r="C2834">
        <v>34648354</v>
      </c>
      <c r="D2834" t="s">
        <v>1891</v>
      </c>
      <c r="E2834" t="s">
        <v>1892</v>
      </c>
      <c r="F2834" t="s">
        <v>1180</v>
      </c>
      <c r="G2834">
        <v>0.987145412726808</v>
      </c>
      <c r="H2834">
        <v>1</v>
      </c>
      <c r="I2834">
        <v>0.39</v>
      </c>
      <c r="J2834">
        <v>0.11</v>
      </c>
      <c r="K2834" t="s">
        <v>865</v>
      </c>
      <c r="L2834" s="31">
        <v>5.0000000000000004E-16</v>
      </c>
    </row>
    <row r="2835" spans="1:12" x14ac:dyDescent="0.3">
      <c r="A2835" t="s">
        <v>99</v>
      </c>
      <c r="B2835" t="s">
        <v>1921</v>
      </c>
      <c r="C2835">
        <v>34648354</v>
      </c>
      <c r="D2835" t="s">
        <v>1891</v>
      </c>
      <c r="E2835" t="s">
        <v>1892</v>
      </c>
      <c r="F2835" t="s">
        <v>1180</v>
      </c>
      <c r="G2835">
        <v>0.987145412726808</v>
      </c>
      <c r="H2835">
        <v>1</v>
      </c>
      <c r="I2835">
        <v>0.39</v>
      </c>
      <c r="J2835">
        <v>0.27</v>
      </c>
      <c r="K2835" t="s">
        <v>1637</v>
      </c>
      <c r="L2835" s="31">
        <v>4.0000000000000001E-87</v>
      </c>
    </row>
    <row r="2836" spans="1:12" x14ac:dyDescent="0.3">
      <c r="A2836" t="s">
        <v>99</v>
      </c>
      <c r="B2836" t="s">
        <v>1922</v>
      </c>
      <c r="C2836">
        <v>34648354</v>
      </c>
      <c r="D2836" t="s">
        <v>1891</v>
      </c>
      <c r="E2836" t="s">
        <v>1892</v>
      </c>
      <c r="F2836" t="s">
        <v>1180</v>
      </c>
      <c r="G2836">
        <v>0.987145412726808</v>
      </c>
      <c r="H2836">
        <v>1</v>
      </c>
      <c r="I2836">
        <v>0.39</v>
      </c>
      <c r="J2836">
        <v>0.26900000000000002</v>
      </c>
      <c r="K2836" t="s">
        <v>1637</v>
      </c>
      <c r="L2836" s="31">
        <v>1.0000000000000001E-86</v>
      </c>
    </row>
    <row r="2837" spans="1:12" x14ac:dyDescent="0.3">
      <c r="A2837" t="s">
        <v>99</v>
      </c>
      <c r="B2837" t="s">
        <v>1923</v>
      </c>
      <c r="C2837">
        <v>34648354</v>
      </c>
      <c r="D2837" t="s">
        <v>1891</v>
      </c>
      <c r="E2837" t="s">
        <v>1892</v>
      </c>
      <c r="F2837" t="s">
        <v>1180</v>
      </c>
      <c r="G2837">
        <v>0.987145412726808</v>
      </c>
      <c r="H2837">
        <v>1</v>
      </c>
      <c r="I2837">
        <v>0.39</v>
      </c>
      <c r="J2837">
        <v>8.8999999999999996E-2</v>
      </c>
      <c r="K2837" t="s">
        <v>1100</v>
      </c>
      <c r="L2837" s="31">
        <v>4.9999999999999997E-12</v>
      </c>
    </row>
    <row r="2838" spans="1:12" x14ac:dyDescent="0.3">
      <c r="A2838" t="s">
        <v>99</v>
      </c>
      <c r="B2838" t="s">
        <v>1924</v>
      </c>
      <c r="C2838">
        <v>34648354</v>
      </c>
      <c r="D2838" t="s">
        <v>1891</v>
      </c>
      <c r="E2838" t="s">
        <v>1892</v>
      </c>
      <c r="F2838" t="s">
        <v>1180</v>
      </c>
      <c r="G2838">
        <v>0.987145412726808</v>
      </c>
      <c r="H2838">
        <v>1</v>
      </c>
      <c r="I2838">
        <v>0.39</v>
      </c>
      <c r="J2838">
        <v>0.113</v>
      </c>
      <c r="K2838" t="s">
        <v>1925</v>
      </c>
      <c r="L2838" s="31">
        <v>2.9999999999999998E-18</v>
      </c>
    </row>
    <row r="2839" spans="1:12" x14ac:dyDescent="0.3">
      <c r="A2839" t="s">
        <v>99</v>
      </c>
      <c r="B2839" t="s">
        <v>1926</v>
      </c>
      <c r="C2839">
        <v>34648354</v>
      </c>
      <c r="D2839" t="s">
        <v>1891</v>
      </c>
      <c r="E2839" t="s">
        <v>1892</v>
      </c>
      <c r="F2839" t="s">
        <v>1180</v>
      </c>
      <c r="G2839">
        <v>0.987145412726808</v>
      </c>
      <c r="H2839">
        <v>1</v>
      </c>
      <c r="I2839">
        <v>0.39</v>
      </c>
      <c r="J2839">
        <v>0.32800000000000001</v>
      </c>
      <c r="K2839" t="s">
        <v>1605</v>
      </c>
      <c r="L2839" s="31">
        <v>2.0000000000000001E-134</v>
      </c>
    </row>
    <row r="2840" spans="1:12" x14ac:dyDescent="0.3">
      <c r="A2840" t="s">
        <v>99</v>
      </c>
      <c r="B2840" t="s">
        <v>1927</v>
      </c>
      <c r="C2840">
        <v>34648354</v>
      </c>
      <c r="D2840" t="s">
        <v>1891</v>
      </c>
      <c r="E2840" t="s">
        <v>1892</v>
      </c>
      <c r="F2840" t="s">
        <v>1180</v>
      </c>
      <c r="G2840">
        <v>0.987145412726808</v>
      </c>
      <c r="H2840">
        <v>1</v>
      </c>
      <c r="I2840">
        <v>0.39</v>
      </c>
      <c r="J2840">
        <v>0.28999999999999998</v>
      </c>
      <c r="K2840" t="s">
        <v>1928</v>
      </c>
      <c r="L2840" s="31">
        <v>1.9999999999999999E-105</v>
      </c>
    </row>
    <row r="2841" spans="1:12" x14ac:dyDescent="0.3">
      <c r="A2841" t="s">
        <v>99</v>
      </c>
      <c r="B2841" t="s">
        <v>1929</v>
      </c>
      <c r="C2841">
        <v>34648354</v>
      </c>
      <c r="D2841" t="s">
        <v>1891</v>
      </c>
      <c r="E2841" t="s">
        <v>1892</v>
      </c>
      <c r="F2841" t="s">
        <v>1180</v>
      </c>
      <c r="G2841">
        <v>0.987145412726808</v>
      </c>
      <c r="H2841">
        <v>1</v>
      </c>
      <c r="I2841">
        <v>0.39</v>
      </c>
      <c r="J2841">
        <v>0.1</v>
      </c>
      <c r="K2841" t="s">
        <v>1050</v>
      </c>
      <c r="L2841" s="31">
        <v>2E-14</v>
      </c>
    </row>
    <row r="2842" spans="1:12" x14ac:dyDescent="0.3">
      <c r="A2842" t="s">
        <v>99</v>
      </c>
      <c r="B2842" t="s">
        <v>1930</v>
      </c>
      <c r="C2842">
        <v>34648354</v>
      </c>
      <c r="D2842" t="s">
        <v>1891</v>
      </c>
      <c r="E2842" t="s">
        <v>1892</v>
      </c>
      <c r="F2842" t="s">
        <v>1180</v>
      </c>
      <c r="G2842">
        <v>0.987145412726808</v>
      </c>
      <c r="H2842">
        <v>1</v>
      </c>
      <c r="I2842">
        <v>0.39</v>
      </c>
      <c r="J2842">
        <v>0.182</v>
      </c>
      <c r="K2842" t="s">
        <v>869</v>
      </c>
      <c r="L2842" s="31">
        <v>8E-41</v>
      </c>
    </row>
    <row r="2843" spans="1:12" x14ac:dyDescent="0.3">
      <c r="A2843" t="s">
        <v>99</v>
      </c>
      <c r="B2843" t="s">
        <v>1931</v>
      </c>
      <c r="C2843">
        <v>34648354</v>
      </c>
      <c r="D2843" t="s">
        <v>1891</v>
      </c>
      <c r="E2843" t="s">
        <v>1892</v>
      </c>
      <c r="F2843" t="s">
        <v>1180</v>
      </c>
      <c r="G2843">
        <v>0.987145412726808</v>
      </c>
      <c r="H2843">
        <v>1</v>
      </c>
      <c r="I2843">
        <v>0.39</v>
      </c>
      <c r="J2843">
        <v>0.14699999999999999</v>
      </c>
      <c r="K2843" t="s">
        <v>867</v>
      </c>
      <c r="L2843" s="31">
        <v>8.0000000000000003E-27</v>
      </c>
    </row>
    <row r="2844" spans="1:12" x14ac:dyDescent="0.3">
      <c r="A2844" t="s">
        <v>99</v>
      </c>
      <c r="B2844" t="s">
        <v>1932</v>
      </c>
      <c r="C2844">
        <v>34648354</v>
      </c>
      <c r="D2844" t="s">
        <v>1891</v>
      </c>
      <c r="E2844" t="s">
        <v>1892</v>
      </c>
      <c r="F2844" t="s">
        <v>1180</v>
      </c>
      <c r="G2844">
        <v>0.987145412726808</v>
      </c>
      <c r="H2844">
        <v>1</v>
      </c>
      <c r="I2844">
        <v>0.39</v>
      </c>
      <c r="J2844">
        <v>0.129</v>
      </c>
      <c r="K2844" t="s">
        <v>1087</v>
      </c>
      <c r="L2844" s="31">
        <v>2.0000000000000001E-22</v>
      </c>
    </row>
    <row r="2845" spans="1:12" x14ac:dyDescent="0.3">
      <c r="A2845" t="s">
        <v>99</v>
      </c>
      <c r="B2845" t="s">
        <v>1933</v>
      </c>
      <c r="C2845">
        <v>34648354</v>
      </c>
      <c r="D2845" t="s">
        <v>1891</v>
      </c>
      <c r="E2845" t="s">
        <v>1892</v>
      </c>
      <c r="F2845" t="s">
        <v>1180</v>
      </c>
      <c r="G2845">
        <v>0.987145412726808</v>
      </c>
      <c r="H2845">
        <v>1</v>
      </c>
      <c r="I2845">
        <v>0.39</v>
      </c>
      <c r="J2845">
        <v>0.22900000000000001</v>
      </c>
      <c r="K2845" t="s">
        <v>852</v>
      </c>
      <c r="L2845" s="31">
        <v>2.9999999999999998E-63</v>
      </c>
    </row>
    <row r="2846" spans="1:12" x14ac:dyDescent="0.3">
      <c r="A2846" t="s">
        <v>99</v>
      </c>
      <c r="B2846" t="s">
        <v>1934</v>
      </c>
      <c r="C2846">
        <v>34648354</v>
      </c>
      <c r="D2846" t="s">
        <v>1891</v>
      </c>
      <c r="E2846" t="s">
        <v>1892</v>
      </c>
      <c r="F2846" t="s">
        <v>1180</v>
      </c>
      <c r="G2846">
        <v>0.987145412726808</v>
      </c>
      <c r="H2846">
        <v>1</v>
      </c>
      <c r="I2846">
        <v>0.39</v>
      </c>
      <c r="J2846">
        <v>9.4E-2</v>
      </c>
      <c r="K2846" t="s">
        <v>1035</v>
      </c>
      <c r="L2846" s="31">
        <v>3.0000000000000001E-12</v>
      </c>
    </row>
    <row r="2847" spans="1:12" x14ac:dyDescent="0.3">
      <c r="A2847" t="s">
        <v>99</v>
      </c>
      <c r="B2847" t="s">
        <v>1935</v>
      </c>
      <c r="C2847">
        <v>34648354</v>
      </c>
      <c r="D2847" t="s">
        <v>1891</v>
      </c>
      <c r="E2847" t="s">
        <v>1892</v>
      </c>
      <c r="F2847" t="s">
        <v>1180</v>
      </c>
      <c r="G2847">
        <v>0.987145412726808</v>
      </c>
      <c r="H2847">
        <v>1</v>
      </c>
      <c r="I2847">
        <v>0.39</v>
      </c>
      <c r="J2847">
        <v>9.9000000000000005E-2</v>
      </c>
      <c r="K2847" t="s">
        <v>1052</v>
      </c>
      <c r="L2847" s="31">
        <v>2.9999999999999998E-13</v>
      </c>
    </row>
    <row r="2848" spans="1:12" x14ac:dyDescent="0.3">
      <c r="A2848" t="s">
        <v>99</v>
      </c>
      <c r="B2848" t="s">
        <v>1936</v>
      </c>
      <c r="C2848">
        <v>34648354</v>
      </c>
      <c r="D2848" t="s">
        <v>1891</v>
      </c>
      <c r="E2848" t="s">
        <v>1892</v>
      </c>
      <c r="F2848" t="s">
        <v>1180</v>
      </c>
      <c r="G2848">
        <v>0.987145412726808</v>
      </c>
      <c r="H2848">
        <v>1</v>
      </c>
      <c r="I2848">
        <v>0.39</v>
      </c>
      <c r="J2848">
        <v>0.14000000000000001</v>
      </c>
      <c r="K2848" t="s">
        <v>861</v>
      </c>
      <c r="L2848" s="31">
        <v>3E-24</v>
      </c>
    </row>
    <row r="2849" spans="1:12" x14ac:dyDescent="0.3">
      <c r="A2849" t="s">
        <v>99</v>
      </c>
      <c r="B2849" t="s">
        <v>1937</v>
      </c>
      <c r="C2849">
        <v>34648354</v>
      </c>
      <c r="D2849" t="s">
        <v>1891</v>
      </c>
      <c r="E2849" t="s">
        <v>1892</v>
      </c>
      <c r="F2849" t="s">
        <v>1180</v>
      </c>
      <c r="G2849">
        <v>0.987145412726808</v>
      </c>
      <c r="H2849">
        <v>1</v>
      </c>
      <c r="I2849">
        <v>0.39</v>
      </c>
      <c r="J2849">
        <v>0.32600000000000001</v>
      </c>
      <c r="K2849" t="s">
        <v>1605</v>
      </c>
      <c r="L2849" s="31">
        <v>8.9999999999999994E-136</v>
      </c>
    </row>
    <row r="2850" spans="1:12" x14ac:dyDescent="0.3">
      <c r="A2850" t="s">
        <v>99</v>
      </c>
      <c r="B2850" t="s">
        <v>1938</v>
      </c>
      <c r="C2850">
        <v>34648354</v>
      </c>
      <c r="D2850" t="s">
        <v>1891</v>
      </c>
      <c r="E2850" t="s">
        <v>1892</v>
      </c>
      <c r="F2850" t="s">
        <v>1180</v>
      </c>
      <c r="G2850">
        <v>0.987145412726808</v>
      </c>
      <c r="H2850">
        <v>1</v>
      </c>
      <c r="I2850">
        <v>0.39</v>
      </c>
      <c r="J2850">
        <v>0.10100000000000001</v>
      </c>
      <c r="K2850" t="s">
        <v>1139</v>
      </c>
      <c r="L2850" s="31">
        <v>2.0000000000000001E-13</v>
      </c>
    </row>
    <row r="2851" spans="1:12" x14ac:dyDescent="0.3">
      <c r="A2851" t="s">
        <v>99</v>
      </c>
      <c r="B2851" t="s">
        <v>1939</v>
      </c>
      <c r="C2851">
        <v>34648354</v>
      </c>
      <c r="D2851" t="s">
        <v>1891</v>
      </c>
      <c r="E2851" t="s">
        <v>1892</v>
      </c>
      <c r="F2851" t="s">
        <v>1180</v>
      </c>
      <c r="G2851">
        <v>0.987145412726808</v>
      </c>
      <c r="H2851">
        <v>1</v>
      </c>
      <c r="I2851">
        <v>0.39</v>
      </c>
      <c r="J2851">
        <v>0.28299999999999997</v>
      </c>
      <c r="K2851" t="s">
        <v>907</v>
      </c>
      <c r="L2851" s="31">
        <v>9.9999999999999991E-97</v>
      </c>
    </row>
    <row r="2852" spans="1:12" x14ac:dyDescent="0.3">
      <c r="A2852" t="s">
        <v>99</v>
      </c>
      <c r="B2852" t="s">
        <v>1940</v>
      </c>
      <c r="C2852">
        <v>34648354</v>
      </c>
      <c r="D2852" t="s">
        <v>1891</v>
      </c>
      <c r="E2852" t="s">
        <v>1892</v>
      </c>
      <c r="F2852" t="s">
        <v>1180</v>
      </c>
      <c r="G2852">
        <v>0.987145412726808</v>
      </c>
      <c r="H2852">
        <v>1</v>
      </c>
      <c r="I2852">
        <v>0.39</v>
      </c>
      <c r="J2852">
        <v>0.21199999999999999</v>
      </c>
      <c r="K2852" t="s">
        <v>863</v>
      </c>
      <c r="L2852" s="31">
        <v>4E-55</v>
      </c>
    </row>
    <row r="2853" spans="1:12" x14ac:dyDescent="0.3">
      <c r="A2853" t="s">
        <v>99</v>
      </c>
      <c r="B2853" t="s">
        <v>1941</v>
      </c>
      <c r="C2853">
        <v>34648354</v>
      </c>
      <c r="D2853" t="s">
        <v>1891</v>
      </c>
      <c r="E2853" t="s">
        <v>1892</v>
      </c>
      <c r="F2853" t="s">
        <v>1180</v>
      </c>
      <c r="G2853">
        <v>0.987145412726808</v>
      </c>
      <c r="H2853">
        <v>1</v>
      </c>
      <c r="I2853">
        <v>0.39</v>
      </c>
      <c r="J2853">
        <v>0.20399999999999999</v>
      </c>
      <c r="K2853" t="s">
        <v>856</v>
      </c>
      <c r="L2853" s="31">
        <v>1E-53</v>
      </c>
    </row>
    <row r="2854" spans="1:12" x14ac:dyDescent="0.3">
      <c r="A2854" t="s">
        <v>99</v>
      </c>
      <c r="B2854" t="s">
        <v>1286</v>
      </c>
      <c r="C2854">
        <v>34648354</v>
      </c>
      <c r="D2854" t="s">
        <v>1891</v>
      </c>
      <c r="E2854" t="s">
        <v>1892</v>
      </c>
      <c r="F2854" t="s">
        <v>1180</v>
      </c>
      <c r="G2854">
        <v>0.987145412726808</v>
      </c>
      <c r="H2854">
        <v>1</v>
      </c>
      <c r="I2854">
        <v>0.39</v>
      </c>
      <c r="J2854">
        <v>0.10299999999999999</v>
      </c>
      <c r="K2854" t="s">
        <v>1261</v>
      </c>
      <c r="L2854" s="31">
        <v>2.9999999999999998E-15</v>
      </c>
    </row>
    <row r="2855" spans="1:12" x14ac:dyDescent="0.3">
      <c r="A2855" t="s">
        <v>99</v>
      </c>
      <c r="B2855" t="s">
        <v>1942</v>
      </c>
      <c r="C2855">
        <v>34648354</v>
      </c>
      <c r="D2855" t="s">
        <v>1891</v>
      </c>
      <c r="E2855" t="s">
        <v>1892</v>
      </c>
      <c r="F2855" t="s">
        <v>1180</v>
      </c>
      <c r="G2855">
        <v>0.987145412726808</v>
      </c>
      <c r="H2855">
        <v>1</v>
      </c>
      <c r="I2855">
        <v>0.39</v>
      </c>
      <c r="J2855">
        <v>0.14299999999999999</v>
      </c>
      <c r="K2855" t="s">
        <v>867</v>
      </c>
      <c r="L2855" s="31">
        <v>2.0000000000000001E-26</v>
      </c>
    </row>
    <row r="2856" spans="1:12" x14ac:dyDescent="0.3">
      <c r="A2856" t="s">
        <v>99</v>
      </c>
      <c r="B2856" t="s">
        <v>1943</v>
      </c>
      <c r="C2856">
        <v>34648354</v>
      </c>
      <c r="D2856" t="s">
        <v>1891</v>
      </c>
      <c r="E2856" t="s">
        <v>1892</v>
      </c>
      <c r="F2856" t="s">
        <v>1180</v>
      </c>
      <c r="G2856">
        <v>0.987145412726808</v>
      </c>
      <c r="H2856">
        <v>1</v>
      </c>
      <c r="I2856">
        <v>0.39</v>
      </c>
      <c r="J2856">
        <v>0.11600000000000001</v>
      </c>
      <c r="K2856" t="s">
        <v>1623</v>
      </c>
      <c r="L2856" s="31">
        <v>1.0000000000000001E-18</v>
      </c>
    </row>
    <row r="2857" spans="1:12" x14ac:dyDescent="0.3">
      <c r="A2857" t="s">
        <v>99</v>
      </c>
      <c r="B2857" t="s">
        <v>1944</v>
      </c>
      <c r="C2857">
        <v>34648354</v>
      </c>
      <c r="D2857" t="s">
        <v>1891</v>
      </c>
      <c r="E2857" t="s">
        <v>1892</v>
      </c>
      <c r="F2857" t="s">
        <v>1180</v>
      </c>
      <c r="G2857">
        <v>0.987145412726808</v>
      </c>
      <c r="H2857">
        <v>1</v>
      </c>
      <c r="I2857">
        <v>0.39</v>
      </c>
      <c r="J2857">
        <v>0.13800000000000001</v>
      </c>
      <c r="K2857" t="s">
        <v>894</v>
      </c>
      <c r="L2857" s="31">
        <v>3.0000000000000001E-26</v>
      </c>
    </row>
    <row r="2858" spans="1:12" x14ac:dyDescent="0.3">
      <c r="A2858" t="s">
        <v>99</v>
      </c>
      <c r="B2858" t="s">
        <v>1945</v>
      </c>
      <c r="C2858">
        <v>34648354</v>
      </c>
      <c r="D2858" t="s">
        <v>1891</v>
      </c>
      <c r="E2858" t="s">
        <v>1892</v>
      </c>
      <c r="F2858" t="s">
        <v>1180</v>
      </c>
      <c r="G2858">
        <v>0.987145412726808</v>
      </c>
      <c r="H2858">
        <v>1</v>
      </c>
      <c r="I2858">
        <v>0.39</v>
      </c>
      <c r="J2858">
        <v>0.109</v>
      </c>
      <c r="K2858" t="s">
        <v>1019</v>
      </c>
      <c r="L2858" s="31">
        <v>9.9999999999999998E-17</v>
      </c>
    </row>
    <row r="2859" spans="1:12" x14ac:dyDescent="0.3">
      <c r="A2859" t="s">
        <v>99</v>
      </c>
      <c r="B2859" t="s">
        <v>1946</v>
      </c>
      <c r="C2859">
        <v>34648354</v>
      </c>
      <c r="D2859" t="s">
        <v>1891</v>
      </c>
      <c r="E2859" t="s">
        <v>1892</v>
      </c>
      <c r="F2859" t="s">
        <v>1180</v>
      </c>
      <c r="G2859">
        <v>0.987145412726808</v>
      </c>
      <c r="H2859">
        <v>1</v>
      </c>
      <c r="I2859">
        <v>0.39</v>
      </c>
      <c r="J2859">
        <v>0.106</v>
      </c>
      <c r="K2859" t="s">
        <v>1162</v>
      </c>
      <c r="L2859" s="31">
        <v>1.0000000000000001E-15</v>
      </c>
    </row>
    <row r="2860" spans="1:12" x14ac:dyDescent="0.3">
      <c r="A2860" t="s">
        <v>99</v>
      </c>
      <c r="B2860" t="s">
        <v>1947</v>
      </c>
      <c r="C2860">
        <v>34648354</v>
      </c>
      <c r="D2860" t="s">
        <v>1891</v>
      </c>
      <c r="E2860" t="s">
        <v>1892</v>
      </c>
      <c r="F2860" t="s">
        <v>1180</v>
      </c>
      <c r="G2860">
        <v>0.987145412726808</v>
      </c>
      <c r="H2860">
        <v>1</v>
      </c>
      <c r="I2860">
        <v>0.39</v>
      </c>
      <c r="J2860">
        <v>0.115</v>
      </c>
      <c r="K2860" t="s">
        <v>1057</v>
      </c>
      <c r="L2860" s="31">
        <v>4.9999999999999999E-17</v>
      </c>
    </row>
    <row r="2861" spans="1:12" x14ac:dyDescent="0.3">
      <c r="A2861" t="s">
        <v>99</v>
      </c>
      <c r="B2861" t="s">
        <v>1948</v>
      </c>
      <c r="C2861">
        <v>34648354</v>
      </c>
      <c r="D2861" t="s">
        <v>1891</v>
      </c>
      <c r="E2861" t="s">
        <v>1892</v>
      </c>
      <c r="F2861" t="s">
        <v>1180</v>
      </c>
      <c r="G2861">
        <v>0.987145412726808</v>
      </c>
      <c r="H2861">
        <v>1</v>
      </c>
      <c r="I2861">
        <v>0.39</v>
      </c>
      <c r="J2861">
        <v>0.22700000000000001</v>
      </c>
      <c r="K2861" t="s">
        <v>1021</v>
      </c>
      <c r="L2861" s="31">
        <v>2.0000000000000001E-62</v>
      </c>
    </row>
    <row r="2862" spans="1:12" x14ac:dyDescent="0.3">
      <c r="A2862" t="s">
        <v>99</v>
      </c>
      <c r="B2862" t="s">
        <v>1949</v>
      </c>
      <c r="C2862">
        <v>34648354</v>
      </c>
      <c r="D2862" t="s">
        <v>1891</v>
      </c>
      <c r="E2862" t="s">
        <v>1892</v>
      </c>
      <c r="F2862" t="s">
        <v>1180</v>
      </c>
      <c r="G2862">
        <v>0.987145412726808</v>
      </c>
      <c r="H2862">
        <v>1</v>
      </c>
      <c r="I2862">
        <v>0.39</v>
      </c>
      <c r="J2862">
        <v>9.5000000000000001E-2</v>
      </c>
      <c r="K2862" t="s">
        <v>902</v>
      </c>
      <c r="L2862" s="31">
        <v>2E-12</v>
      </c>
    </row>
    <row r="2863" spans="1:12" x14ac:dyDescent="0.3">
      <c r="A2863" t="s">
        <v>99</v>
      </c>
      <c r="B2863" t="s">
        <v>1950</v>
      </c>
      <c r="C2863">
        <v>34648354</v>
      </c>
      <c r="D2863" t="s">
        <v>1891</v>
      </c>
      <c r="E2863" t="s">
        <v>1892</v>
      </c>
      <c r="F2863" t="s">
        <v>1180</v>
      </c>
      <c r="G2863">
        <v>0.987145412726808</v>
      </c>
      <c r="H2863">
        <v>1</v>
      </c>
      <c r="I2863">
        <v>0.39</v>
      </c>
      <c r="J2863">
        <v>0.14599999999999999</v>
      </c>
      <c r="K2863" t="s">
        <v>867</v>
      </c>
      <c r="L2863" s="31">
        <v>2.0000000000000001E-26</v>
      </c>
    </row>
    <row r="2864" spans="1:12" x14ac:dyDescent="0.3">
      <c r="A2864" t="s">
        <v>99</v>
      </c>
      <c r="B2864" t="s">
        <v>1951</v>
      </c>
      <c r="C2864">
        <v>34648354</v>
      </c>
      <c r="D2864" t="s">
        <v>1891</v>
      </c>
      <c r="E2864" t="s">
        <v>1892</v>
      </c>
      <c r="F2864" t="s">
        <v>1180</v>
      </c>
      <c r="G2864">
        <v>0.987145412726808</v>
      </c>
      <c r="H2864">
        <v>1</v>
      </c>
      <c r="I2864">
        <v>0.39</v>
      </c>
      <c r="J2864">
        <v>0.26500000000000001</v>
      </c>
      <c r="K2864" t="s">
        <v>1562</v>
      </c>
      <c r="L2864" s="31">
        <v>5.0000000000000004E-87</v>
      </c>
    </row>
    <row r="2865" spans="1:12" x14ac:dyDescent="0.3">
      <c r="A2865" t="s">
        <v>99</v>
      </c>
      <c r="B2865" t="s">
        <v>1952</v>
      </c>
      <c r="C2865">
        <v>34648354</v>
      </c>
      <c r="D2865" t="s">
        <v>1891</v>
      </c>
      <c r="E2865" t="s">
        <v>1892</v>
      </c>
      <c r="F2865" t="s">
        <v>1180</v>
      </c>
      <c r="G2865">
        <v>0.987145412726808</v>
      </c>
      <c r="H2865">
        <v>1</v>
      </c>
      <c r="I2865">
        <v>0.39</v>
      </c>
      <c r="J2865">
        <v>0.252</v>
      </c>
      <c r="K2865" t="s">
        <v>1566</v>
      </c>
      <c r="L2865" s="31">
        <v>9.0000000000000001E-77</v>
      </c>
    </row>
    <row r="2866" spans="1:12" x14ac:dyDescent="0.3">
      <c r="A2866" t="s">
        <v>99</v>
      </c>
      <c r="B2866" t="s">
        <v>1953</v>
      </c>
      <c r="C2866">
        <v>34648354</v>
      </c>
      <c r="D2866" t="s">
        <v>1891</v>
      </c>
      <c r="E2866" t="s">
        <v>1892</v>
      </c>
      <c r="F2866" t="s">
        <v>1180</v>
      </c>
      <c r="G2866">
        <v>0.987145412726808</v>
      </c>
      <c r="H2866">
        <v>1</v>
      </c>
      <c r="I2866">
        <v>0.39</v>
      </c>
      <c r="J2866">
        <v>0.36799999999999999</v>
      </c>
      <c r="K2866" t="s">
        <v>1954</v>
      </c>
      <c r="L2866" s="31">
        <v>7E-175</v>
      </c>
    </row>
    <row r="2867" spans="1:12" x14ac:dyDescent="0.3">
      <c r="A2867" t="s">
        <v>99</v>
      </c>
      <c r="B2867" t="s">
        <v>1955</v>
      </c>
      <c r="C2867">
        <v>34648354</v>
      </c>
      <c r="D2867" t="s">
        <v>1891</v>
      </c>
      <c r="E2867" t="s">
        <v>1892</v>
      </c>
      <c r="F2867" t="s">
        <v>1180</v>
      </c>
      <c r="G2867">
        <v>0.987145412726808</v>
      </c>
      <c r="H2867">
        <v>1</v>
      </c>
      <c r="I2867">
        <v>0.39</v>
      </c>
      <c r="J2867">
        <v>0.307</v>
      </c>
      <c r="K2867" t="s">
        <v>880</v>
      </c>
      <c r="L2867" s="31">
        <v>6.9999999999999997E-116</v>
      </c>
    </row>
    <row r="2868" spans="1:12" x14ac:dyDescent="0.3">
      <c r="A2868" t="s">
        <v>99</v>
      </c>
      <c r="B2868" t="s">
        <v>1956</v>
      </c>
      <c r="C2868">
        <v>34648354</v>
      </c>
      <c r="D2868" t="s">
        <v>1891</v>
      </c>
      <c r="E2868" t="s">
        <v>1892</v>
      </c>
      <c r="F2868" t="s">
        <v>1180</v>
      </c>
      <c r="G2868">
        <v>0.987145412726808</v>
      </c>
      <c r="H2868">
        <v>1</v>
      </c>
      <c r="I2868">
        <v>0.39</v>
      </c>
      <c r="J2868">
        <v>0.113</v>
      </c>
      <c r="K2868" t="s">
        <v>1226</v>
      </c>
      <c r="L2868" s="31">
        <v>2E-16</v>
      </c>
    </row>
    <row r="2869" spans="1:12" x14ac:dyDescent="0.3">
      <c r="A2869" t="s">
        <v>99</v>
      </c>
      <c r="B2869" t="s">
        <v>1957</v>
      </c>
      <c r="C2869">
        <v>34648354</v>
      </c>
      <c r="D2869" t="s">
        <v>1891</v>
      </c>
      <c r="E2869" t="s">
        <v>1892</v>
      </c>
      <c r="F2869" t="s">
        <v>1180</v>
      </c>
      <c r="G2869">
        <v>0.987145412726808</v>
      </c>
      <c r="H2869">
        <v>1</v>
      </c>
      <c r="I2869">
        <v>0.39</v>
      </c>
      <c r="J2869">
        <v>0.125</v>
      </c>
      <c r="K2869" t="s">
        <v>1210</v>
      </c>
      <c r="L2869" s="31">
        <v>9.9999999999999998E-20</v>
      </c>
    </row>
    <row r="2870" spans="1:12" x14ac:dyDescent="0.3">
      <c r="A2870" t="s">
        <v>99</v>
      </c>
      <c r="B2870" t="s">
        <v>1958</v>
      </c>
      <c r="C2870">
        <v>34648354</v>
      </c>
      <c r="D2870" t="s">
        <v>1891</v>
      </c>
      <c r="E2870" t="s">
        <v>1892</v>
      </c>
      <c r="F2870" t="s">
        <v>1180</v>
      </c>
      <c r="G2870">
        <v>0.987145412726808</v>
      </c>
      <c r="H2870">
        <v>1</v>
      </c>
      <c r="I2870">
        <v>0.39</v>
      </c>
      <c r="J2870">
        <v>0.19400000000000001</v>
      </c>
      <c r="K2870" t="s">
        <v>1085</v>
      </c>
      <c r="L2870" s="31">
        <v>2E-46</v>
      </c>
    </row>
    <row r="2871" spans="1:12" x14ac:dyDescent="0.3">
      <c r="A2871" t="s">
        <v>99</v>
      </c>
      <c r="B2871" t="s">
        <v>1959</v>
      </c>
      <c r="C2871">
        <v>34648354</v>
      </c>
      <c r="D2871" t="s">
        <v>1891</v>
      </c>
      <c r="E2871" t="s">
        <v>1892</v>
      </c>
      <c r="F2871" t="s">
        <v>1180</v>
      </c>
      <c r="G2871">
        <v>0.987145412726808</v>
      </c>
      <c r="H2871">
        <v>1</v>
      </c>
      <c r="I2871">
        <v>0.39</v>
      </c>
      <c r="J2871">
        <v>0.35399999999999998</v>
      </c>
      <c r="K2871" t="s">
        <v>1576</v>
      </c>
      <c r="L2871" s="31">
        <v>9.9999999999999994E-158</v>
      </c>
    </row>
    <row r="2872" spans="1:12" x14ac:dyDescent="0.3">
      <c r="A2872" t="s">
        <v>99</v>
      </c>
      <c r="B2872" t="s">
        <v>1960</v>
      </c>
      <c r="C2872">
        <v>34648354</v>
      </c>
      <c r="D2872" t="s">
        <v>1891</v>
      </c>
      <c r="E2872" t="s">
        <v>1892</v>
      </c>
      <c r="F2872" t="s">
        <v>1180</v>
      </c>
      <c r="G2872">
        <v>0.987145412726808</v>
      </c>
      <c r="H2872">
        <v>1</v>
      </c>
      <c r="I2872">
        <v>0.39</v>
      </c>
      <c r="J2872">
        <v>0.10299999999999999</v>
      </c>
      <c r="K2872" t="s">
        <v>897</v>
      </c>
      <c r="L2872" s="31">
        <v>5.9999999999999997E-14</v>
      </c>
    </row>
    <row r="2873" spans="1:12" x14ac:dyDescent="0.3">
      <c r="A2873" t="s">
        <v>99</v>
      </c>
      <c r="B2873" t="s">
        <v>1961</v>
      </c>
      <c r="C2873">
        <v>34648354</v>
      </c>
      <c r="D2873" t="s">
        <v>1891</v>
      </c>
      <c r="E2873" t="s">
        <v>1892</v>
      </c>
      <c r="F2873" t="s">
        <v>1180</v>
      </c>
      <c r="G2873">
        <v>0.987145412726808</v>
      </c>
      <c r="H2873">
        <v>1</v>
      </c>
      <c r="I2873">
        <v>0.39</v>
      </c>
      <c r="J2873">
        <v>0.22500000000000001</v>
      </c>
      <c r="K2873" t="s">
        <v>1021</v>
      </c>
      <c r="L2873" s="31">
        <v>9.9999999999999992E-66</v>
      </c>
    </row>
    <row r="2874" spans="1:12" x14ac:dyDescent="0.3">
      <c r="A2874" t="s">
        <v>99</v>
      </c>
      <c r="B2874" t="s">
        <v>1962</v>
      </c>
      <c r="C2874">
        <v>34648354</v>
      </c>
      <c r="D2874" t="s">
        <v>1891</v>
      </c>
      <c r="E2874" t="s">
        <v>1892</v>
      </c>
      <c r="F2874" t="s">
        <v>1180</v>
      </c>
      <c r="G2874">
        <v>0.987145412726808</v>
      </c>
      <c r="H2874">
        <v>1</v>
      </c>
      <c r="I2874">
        <v>0.39</v>
      </c>
      <c r="J2874">
        <v>9.1999999999999998E-2</v>
      </c>
      <c r="K2874" t="s">
        <v>1048</v>
      </c>
      <c r="L2874" s="31">
        <v>9.9999999999999998E-13</v>
      </c>
    </row>
    <row r="2875" spans="1:12" x14ac:dyDescent="0.3">
      <c r="A2875" t="s">
        <v>99</v>
      </c>
      <c r="B2875" t="s">
        <v>1963</v>
      </c>
      <c r="C2875">
        <v>34648354</v>
      </c>
      <c r="D2875" t="s">
        <v>1891</v>
      </c>
      <c r="E2875" t="s">
        <v>1892</v>
      </c>
      <c r="F2875" t="s">
        <v>1180</v>
      </c>
      <c r="G2875">
        <v>0.987145412726808</v>
      </c>
      <c r="H2875">
        <v>1</v>
      </c>
      <c r="I2875">
        <v>0.39</v>
      </c>
      <c r="J2875">
        <v>0.109</v>
      </c>
      <c r="K2875" t="s">
        <v>1040</v>
      </c>
      <c r="L2875" s="31">
        <v>4.0000000000000003E-15</v>
      </c>
    </row>
    <row r="2876" spans="1:12" x14ac:dyDescent="0.3">
      <c r="A2876" t="s">
        <v>99</v>
      </c>
      <c r="B2876" t="s">
        <v>1964</v>
      </c>
      <c r="C2876">
        <v>34648354</v>
      </c>
      <c r="D2876" t="s">
        <v>1891</v>
      </c>
      <c r="E2876" t="s">
        <v>1892</v>
      </c>
      <c r="F2876" t="s">
        <v>1180</v>
      </c>
      <c r="G2876">
        <v>0.987145412726808</v>
      </c>
      <c r="H2876">
        <v>1</v>
      </c>
      <c r="I2876">
        <v>0.39</v>
      </c>
      <c r="J2876">
        <v>0.11</v>
      </c>
      <c r="K2876" t="s">
        <v>1167</v>
      </c>
      <c r="L2876" s="31">
        <v>8.9999999999999996E-17</v>
      </c>
    </row>
    <row r="2877" spans="1:12" x14ac:dyDescent="0.3">
      <c r="A2877" t="s">
        <v>99</v>
      </c>
      <c r="B2877" t="s">
        <v>1965</v>
      </c>
      <c r="C2877">
        <v>34648354</v>
      </c>
      <c r="D2877" t="s">
        <v>1891</v>
      </c>
      <c r="E2877" t="s">
        <v>1892</v>
      </c>
      <c r="F2877" t="s">
        <v>1180</v>
      </c>
      <c r="G2877">
        <v>0.987145412726808</v>
      </c>
      <c r="H2877">
        <v>1</v>
      </c>
      <c r="I2877">
        <v>0.39</v>
      </c>
      <c r="J2877">
        <v>0.17199999999999999</v>
      </c>
      <c r="K2877" t="s">
        <v>872</v>
      </c>
      <c r="L2877" s="31">
        <v>4.0000000000000003E-37</v>
      </c>
    </row>
    <row r="2878" spans="1:12" x14ac:dyDescent="0.3">
      <c r="A2878" t="s">
        <v>99</v>
      </c>
      <c r="B2878" t="s">
        <v>1966</v>
      </c>
      <c r="C2878">
        <v>34648354</v>
      </c>
      <c r="D2878" t="s">
        <v>1891</v>
      </c>
      <c r="E2878" t="s">
        <v>1892</v>
      </c>
      <c r="F2878" t="s">
        <v>1180</v>
      </c>
      <c r="G2878">
        <v>0.987145412726808</v>
      </c>
      <c r="H2878">
        <v>1</v>
      </c>
      <c r="I2878">
        <v>0.39</v>
      </c>
      <c r="J2878">
        <v>0.38500000000000001</v>
      </c>
      <c r="K2878" t="s">
        <v>1586</v>
      </c>
      <c r="L2878" s="31">
        <v>2.0000000000000001E-189</v>
      </c>
    </row>
    <row r="2879" spans="1:12" x14ac:dyDescent="0.3">
      <c r="A2879" t="s">
        <v>99</v>
      </c>
      <c r="B2879" t="s">
        <v>1967</v>
      </c>
      <c r="C2879">
        <v>34648354</v>
      </c>
      <c r="D2879" t="s">
        <v>1891</v>
      </c>
      <c r="E2879" t="s">
        <v>1892</v>
      </c>
      <c r="F2879" t="s">
        <v>1180</v>
      </c>
      <c r="G2879">
        <v>0.987145412726808</v>
      </c>
      <c r="H2879">
        <v>1</v>
      </c>
      <c r="I2879">
        <v>0.39</v>
      </c>
      <c r="J2879">
        <v>0.29699999999999999</v>
      </c>
      <c r="K2879" t="s">
        <v>1612</v>
      </c>
      <c r="L2879" s="31">
        <v>1E-107</v>
      </c>
    </row>
    <row r="2880" spans="1:12" x14ac:dyDescent="0.3">
      <c r="A2880" t="s">
        <v>99</v>
      </c>
      <c r="B2880" t="s">
        <v>1968</v>
      </c>
      <c r="C2880">
        <v>34648354</v>
      </c>
      <c r="D2880" t="s">
        <v>1891</v>
      </c>
      <c r="E2880" t="s">
        <v>1892</v>
      </c>
      <c r="F2880" t="s">
        <v>1180</v>
      </c>
      <c r="G2880">
        <v>0.987145412726808</v>
      </c>
      <c r="H2880">
        <v>1</v>
      </c>
      <c r="I2880">
        <v>0.39</v>
      </c>
      <c r="J2880">
        <v>9.5000000000000001E-2</v>
      </c>
      <c r="K2880" t="s">
        <v>1089</v>
      </c>
      <c r="L2880" s="31">
        <v>9.9999999999999998E-13</v>
      </c>
    </row>
    <row r="2881" spans="1:12" x14ac:dyDescent="0.3">
      <c r="A2881" t="s">
        <v>99</v>
      </c>
      <c r="B2881" t="s">
        <v>1969</v>
      </c>
      <c r="C2881">
        <v>34648354</v>
      </c>
      <c r="D2881" t="s">
        <v>1891</v>
      </c>
      <c r="E2881" t="s">
        <v>1892</v>
      </c>
      <c r="F2881" t="s">
        <v>1180</v>
      </c>
      <c r="G2881">
        <v>0.987145412726808</v>
      </c>
      <c r="H2881">
        <v>1</v>
      </c>
      <c r="I2881">
        <v>0.39</v>
      </c>
      <c r="J2881">
        <v>0.36499999999999999</v>
      </c>
      <c r="K2881" t="s">
        <v>1954</v>
      </c>
      <c r="L2881" s="31">
        <v>1E-166</v>
      </c>
    </row>
    <row r="2882" spans="1:12" x14ac:dyDescent="0.3">
      <c r="A2882" t="s">
        <v>99</v>
      </c>
      <c r="B2882" t="s">
        <v>1970</v>
      </c>
      <c r="C2882">
        <v>34648354</v>
      </c>
      <c r="D2882" t="s">
        <v>1971</v>
      </c>
      <c r="E2882" t="s">
        <v>1972</v>
      </c>
      <c r="F2882" t="s">
        <v>1973</v>
      </c>
      <c r="G2882">
        <v>0.99569146430253896</v>
      </c>
      <c r="H2882">
        <v>1</v>
      </c>
      <c r="I2882">
        <v>0.39</v>
      </c>
      <c r="J2882">
        <v>0.14599999999999999</v>
      </c>
      <c r="K2882" t="s">
        <v>867</v>
      </c>
      <c r="L2882" s="31">
        <v>4.0000000000000002E-26</v>
      </c>
    </row>
    <row r="2883" spans="1:12" x14ac:dyDescent="0.3">
      <c r="A2883" t="s">
        <v>99</v>
      </c>
      <c r="B2883" t="s">
        <v>1974</v>
      </c>
      <c r="C2883">
        <v>34648354</v>
      </c>
      <c r="D2883" t="s">
        <v>1971</v>
      </c>
      <c r="E2883" t="s">
        <v>1972</v>
      </c>
      <c r="F2883" t="s">
        <v>1973</v>
      </c>
      <c r="G2883">
        <v>0.99569146430253896</v>
      </c>
      <c r="H2883">
        <v>1</v>
      </c>
      <c r="I2883">
        <v>0.39</v>
      </c>
      <c r="J2883">
        <v>0.13600000000000001</v>
      </c>
      <c r="K2883" t="s">
        <v>894</v>
      </c>
      <c r="L2883" s="31">
        <v>4.9999999999999998E-24</v>
      </c>
    </row>
    <row r="2884" spans="1:12" x14ac:dyDescent="0.3">
      <c r="A2884" t="s">
        <v>99</v>
      </c>
      <c r="B2884" t="s">
        <v>1975</v>
      </c>
      <c r="C2884">
        <v>34648354</v>
      </c>
      <c r="D2884" t="s">
        <v>1971</v>
      </c>
      <c r="E2884" t="s">
        <v>1972</v>
      </c>
      <c r="F2884" t="s">
        <v>1973</v>
      </c>
      <c r="G2884">
        <v>0.99569146430253896</v>
      </c>
      <c r="H2884">
        <v>1</v>
      </c>
      <c r="I2884">
        <v>0.39</v>
      </c>
      <c r="J2884">
        <v>0.111</v>
      </c>
      <c r="K2884" t="s">
        <v>1046</v>
      </c>
      <c r="L2884" s="31">
        <v>2E-16</v>
      </c>
    </row>
    <row r="2885" spans="1:12" x14ac:dyDescent="0.3">
      <c r="A2885" t="s">
        <v>99</v>
      </c>
      <c r="B2885" t="s">
        <v>1976</v>
      </c>
      <c r="C2885">
        <v>34648354</v>
      </c>
      <c r="D2885" t="s">
        <v>1971</v>
      </c>
      <c r="E2885" t="s">
        <v>1972</v>
      </c>
      <c r="F2885" t="s">
        <v>1973</v>
      </c>
      <c r="G2885">
        <v>0.99569146430253896</v>
      </c>
      <c r="H2885">
        <v>1</v>
      </c>
      <c r="I2885">
        <v>0.39</v>
      </c>
      <c r="J2885">
        <v>0.113</v>
      </c>
      <c r="K2885" t="s">
        <v>1226</v>
      </c>
      <c r="L2885" s="31">
        <v>2E-16</v>
      </c>
    </row>
    <row r="2886" spans="1:12" x14ac:dyDescent="0.3">
      <c r="A2886" t="s">
        <v>99</v>
      </c>
      <c r="B2886" t="s">
        <v>1977</v>
      </c>
      <c r="C2886">
        <v>34648354</v>
      </c>
      <c r="D2886" t="s">
        <v>1971</v>
      </c>
      <c r="E2886" t="s">
        <v>1972</v>
      </c>
      <c r="F2886" t="s">
        <v>1973</v>
      </c>
      <c r="G2886">
        <v>0.99569146430253896</v>
      </c>
      <c r="H2886">
        <v>1</v>
      </c>
      <c r="I2886">
        <v>0.39</v>
      </c>
      <c r="J2886">
        <v>0.108</v>
      </c>
      <c r="K2886" t="s">
        <v>854</v>
      </c>
      <c r="L2886" s="31">
        <v>7.0000000000000001E-15</v>
      </c>
    </row>
    <row r="2887" spans="1:12" x14ac:dyDescent="0.3">
      <c r="A2887" t="s">
        <v>99</v>
      </c>
      <c r="B2887" t="s">
        <v>1978</v>
      </c>
      <c r="C2887">
        <v>34648354</v>
      </c>
      <c r="D2887" t="s">
        <v>1971</v>
      </c>
      <c r="E2887" t="s">
        <v>1972</v>
      </c>
      <c r="F2887" t="s">
        <v>1973</v>
      </c>
      <c r="G2887">
        <v>0.99569146430253896</v>
      </c>
      <c r="H2887">
        <v>1</v>
      </c>
      <c r="I2887">
        <v>0.39</v>
      </c>
      <c r="J2887">
        <v>0.123</v>
      </c>
      <c r="K2887" t="s">
        <v>1044</v>
      </c>
      <c r="L2887" s="31">
        <v>5.0000000000000004E-19</v>
      </c>
    </row>
    <row r="2888" spans="1:12" x14ac:dyDescent="0.3">
      <c r="A2888" t="s">
        <v>99</v>
      </c>
      <c r="B2888" t="s">
        <v>1979</v>
      </c>
      <c r="C2888">
        <v>34648354</v>
      </c>
      <c r="D2888" t="s">
        <v>1971</v>
      </c>
      <c r="E2888" t="s">
        <v>1972</v>
      </c>
      <c r="F2888" t="s">
        <v>1973</v>
      </c>
      <c r="G2888">
        <v>0.99569146430253896</v>
      </c>
      <c r="H2888">
        <v>1</v>
      </c>
      <c r="I2888">
        <v>0.39</v>
      </c>
      <c r="J2888">
        <v>0.14899999999999999</v>
      </c>
      <c r="K2888" t="s">
        <v>887</v>
      </c>
      <c r="L2888" s="31">
        <v>3.0000000000000001E-27</v>
      </c>
    </row>
    <row r="2889" spans="1:12" x14ac:dyDescent="0.3">
      <c r="A2889" t="s">
        <v>99</v>
      </c>
      <c r="B2889" t="s">
        <v>1980</v>
      </c>
      <c r="C2889">
        <v>34648354</v>
      </c>
      <c r="D2889" t="s">
        <v>1971</v>
      </c>
      <c r="E2889" t="s">
        <v>1972</v>
      </c>
      <c r="F2889" t="s">
        <v>1973</v>
      </c>
      <c r="G2889">
        <v>0.99569146430253896</v>
      </c>
      <c r="H2889">
        <v>1</v>
      </c>
      <c r="I2889">
        <v>0.39</v>
      </c>
      <c r="J2889">
        <v>0.12</v>
      </c>
      <c r="K2889" t="s">
        <v>1981</v>
      </c>
      <c r="L2889" s="31">
        <v>2.9999999999999999E-19</v>
      </c>
    </row>
    <row r="2890" spans="1:12" x14ac:dyDescent="0.3">
      <c r="A2890" t="s">
        <v>99</v>
      </c>
      <c r="B2890" t="s">
        <v>1982</v>
      </c>
      <c r="C2890">
        <v>34648354</v>
      </c>
      <c r="D2890" t="s">
        <v>1971</v>
      </c>
      <c r="E2890" t="s">
        <v>1972</v>
      </c>
      <c r="F2890" t="s">
        <v>1973</v>
      </c>
      <c r="G2890">
        <v>0.99569146430253896</v>
      </c>
      <c r="H2890">
        <v>1</v>
      </c>
      <c r="I2890">
        <v>0.39</v>
      </c>
      <c r="J2890">
        <v>0.11799999999999999</v>
      </c>
      <c r="K2890" t="s">
        <v>1215</v>
      </c>
      <c r="L2890" s="31">
        <v>6.9999999999999997E-18</v>
      </c>
    </row>
    <row r="2891" spans="1:12" x14ac:dyDescent="0.3">
      <c r="A2891" t="s">
        <v>99</v>
      </c>
      <c r="B2891" t="s">
        <v>1983</v>
      </c>
      <c r="C2891">
        <v>34648354</v>
      </c>
      <c r="D2891" t="s">
        <v>1971</v>
      </c>
      <c r="E2891" t="s">
        <v>1972</v>
      </c>
      <c r="F2891" t="s">
        <v>1973</v>
      </c>
      <c r="G2891">
        <v>0.99569146430253896</v>
      </c>
      <c r="H2891">
        <v>1</v>
      </c>
      <c r="I2891">
        <v>0.39</v>
      </c>
      <c r="J2891">
        <v>0.10299999999999999</v>
      </c>
      <c r="K2891" t="s">
        <v>897</v>
      </c>
      <c r="L2891" s="31">
        <v>1E-13</v>
      </c>
    </row>
    <row r="2892" spans="1:12" x14ac:dyDescent="0.3">
      <c r="A2892" t="s">
        <v>99</v>
      </c>
      <c r="B2892" t="s">
        <v>1984</v>
      </c>
      <c r="C2892">
        <v>34648354</v>
      </c>
      <c r="D2892" t="s">
        <v>1971</v>
      </c>
      <c r="E2892" t="s">
        <v>1972</v>
      </c>
      <c r="F2892" t="s">
        <v>1973</v>
      </c>
      <c r="G2892">
        <v>0.99569146430253896</v>
      </c>
      <c r="H2892">
        <v>1</v>
      </c>
      <c r="I2892">
        <v>0.39</v>
      </c>
      <c r="J2892">
        <v>0.124</v>
      </c>
      <c r="K2892" t="s">
        <v>1317</v>
      </c>
      <c r="L2892" s="31">
        <v>7.0000000000000001E-20</v>
      </c>
    </row>
    <row r="2893" spans="1:12" x14ac:dyDescent="0.3">
      <c r="A2893" t="s">
        <v>99</v>
      </c>
      <c r="B2893" t="s">
        <v>1985</v>
      </c>
      <c r="C2893">
        <v>34648354</v>
      </c>
      <c r="D2893" t="s">
        <v>1971</v>
      </c>
      <c r="E2893" t="s">
        <v>1972</v>
      </c>
      <c r="F2893" t="s">
        <v>1973</v>
      </c>
      <c r="G2893">
        <v>0.99569146430253896</v>
      </c>
      <c r="H2893">
        <v>1</v>
      </c>
      <c r="I2893">
        <v>0.39</v>
      </c>
      <c r="J2893">
        <v>0.11600000000000001</v>
      </c>
      <c r="K2893" t="s">
        <v>1074</v>
      </c>
      <c r="L2893" s="31">
        <v>2.0000000000000001E-17</v>
      </c>
    </row>
    <row r="2894" spans="1:12" x14ac:dyDescent="0.3">
      <c r="A2894" t="s">
        <v>99</v>
      </c>
      <c r="B2894" t="s">
        <v>1986</v>
      </c>
      <c r="C2894">
        <v>34648354</v>
      </c>
      <c r="D2894" t="s">
        <v>1971</v>
      </c>
      <c r="E2894" t="s">
        <v>1972</v>
      </c>
      <c r="F2894" t="s">
        <v>1973</v>
      </c>
      <c r="G2894">
        <v>0.99569146430253896</v>
      </c>
      <c r="H2894">
        <v>1</v>
      </c>
      <c r="I2894">
        <v>0.39</v>
      </c>
      <c r="J2894">
        <v>0.13100000000000001</v>
      </c>
      <c r="K2894" t="s">
        <v>900</v>
      </c>
      <c r="L2894" s="31">
        <v>9.9999999999999991E-22</v>
      </c>
    </row>
    <row r="2895" spans="1:12" x14ac:dyDescent="0.3">
      <c r="A2895" t="s">
        <v>99</v>
      </c>
      <c r="B2895" t="s">
        <v>1987</v>
      </c>
      <c r="C2895">
        <v>34648354</v>
      </c>
      <c r="D2895" t="s">
        <v>1971</v>
      </c>
      <c r="E2895" t="s">
        <v>1972</v>
      </c>
      <c r="F2895" t="s">
        <v>1973</v>
      </c>
      <c r="G2895">
        <v>0.99569146430253896</v>
      </c>
      <c r="H2895">
        <v>1</v>
      </c>
      <c r="I2895">
        <v>0.39</v>
      </c>
      <c r="J2895">
        <v>0.13800000000000001</v>
      </c>
      <c r="K2895" t="s">
        <v>861</v>
      </c>
      <c r="L2895" s="31">
        <v>7.9999999999999994E-24</v>
      </c>
    </row>
    <row r="2896" spans="1:12" x14ac:dyDescent="0.3">
      <c r="A2896" t="s">
        <v>99</v>
      </c>
      <c r="B2896" t="s">
        <v>1988</v>
      </c>
      <c r="C2896">
        <v>34648354</v>
      </c>
      <c r="D2896" t="s">
        <v>1971</v>
      </c>
      <c r="E2896" t="s">
        <v>1972</v>
      </c>
      <c r="F2896" t="s">
        <v>1973</v>
      </c>
      <c r="G2896">
        <v>0.99569146430253896</v>
      </c>
      <c r="H2896">
        <v>1</v>
      </c>
      <c r="I2896">
        <v>0.39</v>
      </c>
      <c r="J2896">
        <v>0.113</v>
      </c>
      <c r="K2896" t="s">
        <v>1925</v>
      </c>
      <c r="L2896" s="31">
        <v>6.9999999999999997E-18</v>
      </c>
    </row>
    <row r="2897" spans="1:12" x14ac:dyDescent="0.3">
      <c r="A2897" t="s">
        <v>99</v>
      </c>
      <c r="B2897" t="s">
        <v>1989</v>
      </c>
      <c r="C2897">
        <v>34648354</v>
      </c>
      <c r="D2897" t="s">
        <v>1971</v>
      </c>
      <c r="E2897" t="s">
        <v>1972</v>
      </c>
      <c r="F2897" t="s">
        <v>1973</v>
      </c>
      <c r="G2897">
        <v>0.99569146430253896</v>
      </c>
      <c r="H2897">
        <v>1</v>
      </c>
      <c r="I2897">
        <v>0.39</v>
      </c>
      <c r="J2897">
        <v>0.14299999999999999</v>
      </c>
      <c r="K2897" t="s">
        <v>867</v>
      </c>
      <c r="L2897" s="31">
        <v>4.0000000000000002E-27</v>
      </c>
    </row>
    <row r="2898" spans="1:12" x14ac:dyDescent="0.3">
      <c r="A2898" t="s">
        <v>99</v>
      </c>
      <c r="B2898" t="s">
        <v>1990</v>
      </c>
      <c r="C2898">
        <v>34648354</v>
      </c>
      <c r="D2898" t="s">
        <v>1971</v>
      </c>
      <c r="E2898" t="s">
        <v>1972</v>
      </c>
      <c r="F2898" t="s">
        <v>1973</v>
      </c>
      <c r="G2898">
        <v>0.99569146430253896</v>
      </c>
      <c r="H2898">
        <v>1</v>
      </c>
      <c r="I2898">
        <v>0.39</v>
      </c>
      <c r="J2898">
        <v>0.16800000000000001</v>
      </c>
      <c r="K2898" t="s">
        <v>872</v>
      </c>
      <c r="L2898" s="31">
        <v>3E-34</v>
      </c>
    </row>
    <row r="2899" spans="1:12" x14ac:dyDescent="0.3">
      <c r="A2899" t="s">
        <v>99</v>
      </c>
      <c r="B2899" t="s">
        <v>1991</v>
      </c>
      <c r="C2899">
        <v>35078996</v>
      </c>
      <c r="D2899" t="s">
        <v>1992</v>
      </c>
      <c r="E2899" t="s">
        <v>1993</v>
      </c>
      <c r="F2899" t="s">
        <v>1180</v>
      </c>
      <c r="G2899">
        <v>0.987145412726808</v>
      </c>
      <c r="H2899">
        <v>1</v>
      </c>
      <c r="I2899">
        <v>0.39750000000000002</v>
      </c>
      <c r="J2899">
        <v>0.16001199999999999</v>
      </c>
      <c r="K2899" t="s">
        <v>1403</v>
      </c>
      <c r="L2899" s="31">
        <v>4.0000000000000003E-18</v>
      </c>
    </row>
    <row r="2900" spans="1:12" x14ac:dyDescent="0.3">
      <c r="A2900" t="s">
        <v>99</v>
      </c>
      <c r="B2900" t="s">
        <v>1994</v>
      </c>
      <c r="C2900">
        <v>35078996</v>
      </c>
      <c r="D2900" t="s">
        <v>1992</v>
      </c>
      <c r="E2900" t="s">
        <v>1993</v>
      </c>
      <c r="F2900" t="s">
        <v>1180</v>
      </c>
      <c r="G2900">
        <v>0.987145412726808</v>
      </c>
      <c r="H2900">
        <v>1</v>
      </c>
      <c r="I2900">
        <v>0.39750000000000002</v>
      </c>
      <c r="J2900">
        <v>0.13834299999999999</v>
      </c>
      <c r="K2900" t="s">
        <v>1493</v>
      </c>
      <c r="L2900" s="31">
        <v>9.9999999999999998E-13</v>
      </c>
    </row>
    <row r="2901" spans="1:12" x14ac:dyDescent="0.3">
      <c r="A2901" t="s">
        <v>99</v>
      </c>
      <c r="B2901" t="s">
        <v>1995</v>
      </c>
      <c r="C2901">
        <v>29875488</v>
      </c>
      <c r="D2901" t="s">
        <v>1996</v>
      </c>
      <c r="E2901" t="s">
        <v>1997</v>
      </c>
      <c r="F2901" t="s">
        <v>1203</v>
      </c>
      <c r="G2901">
        <v>0.987145412726808</v>
      </c>
      <c r="H2901">
        <v>1</v>
      </c>
      <c r="I2901">
        <v>0.61</v>
      </c>
      <c r="J2901">
        <v>0.18</v>
      </c>
      <c r="K2901">
        <f>-0.12--0.24</f>
        <v>0.12</v>
      </c>
      <c r="L2901" s="31">
        <v>4.9999999999999999E-13</v>
      </c>
    </row>
    <row r="2902" spans="1:12" x14ac:dyDescent="0.3">
      <c r="A2902" t="s">
        <v>99</v>
      </c>
      <c r="B2902" t="s">
        <v>1998</v>
      </c>
      <c r="C2902">
        <v>29875488</v>
      </c>
      <c r="D2902" t="s">
        <v>1996</v>
      </c>
      <c r="E2902" t="s">
        <v>1997</v>
      </c>
      <c r="F2902" t="s">
        <v>1203</v>
      </c>
      <c r="G2902">
        <v>0.987145412726808</v>
      </c>
      <c r="H2902">
        <v>1</v>
      </c>
      <c r="I2902">
        <v>0.61</v>
      </c>
      <c r="J2902">
        <v>0.36</v>
      </c>
      <c r="K2902">
        <f>-0.32--0.4</f>
        <v>8.0000000000000016E-2</v>
      </c>
      <c r="L2902" s="31">
        <v>1.9999999999999999E-47</v>
      </c>
    </row>
    <row r="2903" spans="1:12" x14ac:dyDescent="0.3">
      <c r="A2903" t="s">
        <v>99</v>
      </c>
      <c r="B2903" t="s">
        <v>1999</v>
      </c>
      <c r="C2903">
        <v>29875488</v>
      </c>
      <c r="D2903" t="s">
        <v>1996</v>
      </c>
      <c r="E2903" t="s">
        <v>1997</v>
      </c>
      <c r="F2903" t="s">
        <v>1203</v>
      </c>
      <c r="G2903">
        <v>0.987145412726808</v>
      </c>
      <c r="H2903">
        <v>1</v>
      </c>
      <c r="I2903">
        <v>0.61</v>
      </c>
      <c r="J2903">
        <v>0.69</v>
      </c>
      <c r="K2903">
        <f>-0.65--0.73</f>
        <v>7.999999999999996E-2</v>
      </c>
      <c r="L2903" s="31">
        <v>8.0000000000000002E-206</v>
      </c>
    </row>
    <row r="2904" spans="1:12" x14ac:dyDescent="0.3">
      <c r="A2904" t="s">
        <v>99</v>
      </c>
      <c r="B2904" t="s">
        <v>1673</v>
      </c>
      <c r="C2904">
        <v>34648354</v>
      </c>
      <c r="D2904" t="s">
        <v>1996</v>
      </c>
      <c r="E2904" t="s">
        <v>1997</v>
      </c>
      <c r="F2904" t="s">
        <v>1203</v>
      </c>
      <c r="G2904">
        <v>0.987145412726808</v>
      </c>
      <c r="H2904">
        <v>1</v>
      </c>
      <c r="I2904">
        <v>0.39</v>
      </c>
      <c r="J2904">
        <v>0.21</v>
      </c>
      <c r="K2904" t="s">
        <v>863</v>
      </c>
      <c r="L2904" s="31">
        <v>1E-53</v>
      </c>
    </row>
    <row r="2905" spans="1:12" x14ac:dyDescent="0.3">
      <c r="A2905" t="s">
        <v>99</v>
      </c>
      <c r="B2905" t="s">
        <v>2000</v>
      </c>
      <c r="C2905">
        <v>34648354</v>
      </c>
      <c r="D2905" t="s">
        <v>1996</v>
      </c>
      <c r="E2905" t="s">
        <v>1997</v>
      </c>
      <c r="F2905" t="s">
        <v>1203</v>
      </c>
      <c r="G2905">
        <v>0.987145412726808</v>
      </c>
      <c r="H2905">
        <v>1</v>
      </c>
      <c r="I2905">
        <v>0.39</v>
      </c>
      <c r="J2905">
        <v>0.26600000000000001</v>
      </c>
      <c r="K2905" t="s">
        <v>1562</v>
      </c>
      <c r="L2905" s="31">
        <v>6.0000000000000003E-87</v>
      </c>
    </row>
    <row r="2906" spans="1:12" x14ac:dyDescent="0.3">
      <c r="A2906" t="s">
        <v>99</v>
      </c>
      <c r="B2906" t="s">
        <v>2001</v>
      </c>
      <c r="C2906">
        <v>34648354</v>
      </c>
      <c r="D2906" t="s">
        <v>1996</v>
      </c>
      <c r="E2906" t="s">
        <v>1997</v>
      </c>
      <c r="F2906" t="s">
        <v>1203</v>
      </c>
      <c r="G2906">
        <v>0.987145412726808</v>
      </c>
      <c r="H2906">
        <v>1</v>
      </c>
      <c r="I2906">
        <v>0.39</v>
      </c>
      <c r="J2906">
        <v>0.10100000000000001</v>
      </c>
      <c r="K2906" t="s">
        <v>1117</v>
      </c>
      <c r="L2906" s="31">
        <v>2E-14</v>
      </c>
    </row>
    <row r="2907" spans="1:12" x14ac:dyDescent="0.3">
      <c r="A2907" t="s">
        <v>99</v>
      </c>
      <c r="B2907" t="s">
        <v>2002</v>
      </c>
      <c r="C2907">
        <v>34648354</v>
      </c>
      <c r="D2907" t="s">
        <v>1996</v>
      </c>
      <c r="E2907" t="s">
        <v>1997</v>
      </c>
      <c r="F2907" t="s">
        <v>1203</v>
      </c>
      <c r="G2907">
        <v>0.987145412726808</v>
      </c>
      <c r="H2907">
        <v>1</v>
      </c>
      <c r="I2907">
        <v>0.39</v>
      </c>
      <c r="J2907">
        <v>0.32500000000000001</v>
      </c>
      <c r="K2907" t="s">
        <v>1605</v>
      </c>
      <c r="L2907" s="31">
        <v>1.0000000000000001E-130</v>
      </c>
    </row>
    <row r="2908" spans="1:12" x14ac:dyDescent="0.3">
      <c r="A2908" t="s">
        <v>99</v>
      </c>
      <c r="B2908" t="s">
        <v>2003</v>
      </c>
      <c r="C2908">
        <v>34648354</v>
      </c>
      <c r="D2908" t="s">
        <v>1996</v>
      </c>
      <c r="E2908" t="s">
        <v>1997</v>
      </c>
      <c r="F2908" t="s">
        <v>1203</v>
      </c>
      <c r="G2908">
        <v>0.987145412726808</v>
      </c>
      <c r="H2908">
        <v>1</v>
      </c>
      <c r="I2908">
        <v>0.39</v>
      </c>
      <c r="J2908">
        <v>0.104</v>
      </c>
      <c r="K2908" t="s">
        <v>1169</v>
      </c>
      <c r="L2908" s="31">
        <v>4.0000000000000003E-15</v>
      </c>
    </row>
    <row r="2909" spans="1:12" x14ac:dyDescent="0.3">
      <c r="A2909" t="s">
        <v>99</v>
      </c>
      <c r="B2909" t="s">
        <v>2004</v>
      </c>
      <c r="C2909">
        <v>34648354</v>
      </c>
      <c r="D2909" t="s">
        <v>1996</v>
      </c>
      <c r="E2909" t="s">
        <v>1997</v>
      </c>
      <c r="F2909" t="s">
        <v>1203</v>
      </c>
      <c r="G2909">
        <v>0.987145412726808</v>
      </c>
      <c r="H2909">
        <v>1</v>
      </c>
      <c r="I2909">
        <v>0.39</v>
      </c>
      <c r="J2909">
        <v>0.157</v>
      </c>
      <c r="K2909" t="s">
        <v>858</v>
      </c>
      <c r="L2909" s="31">
        <v>8.0000000000000004E-32</v>
      </c>
    </row>
    <row r="2910" spans="1:12" x14ac:dyDescent="0.3">
      <c r="A2910" t="s">
        <v>99</v>
      </c>
      <c r="B2910" t="s">
        <v>2005</v>
      </c>
      <c r="C2910">
        <v>34648354</v>
      </c>
      <c r="D2910" t="s">
        <v>1996</v>
      </c>
      <c r="E2910" t="s">
        <v>1997</v>
      </c>
      <c r="F2910" t="s">
        <v>1203</v>
      </c>
      <c r="G2910">
        <v>0.987145412726808</v>
      </c>
      <c r="H2910">
        <v>1</v>
      </c>
      <c r="I2910">
        <v>0.39</v>
      </c>
      <c r="J2910">
        <v>0.216</v>
      </c>
      <c r="K2910" t="s">
        <v>1555</v>
      </c>
      <c r="L2910" s="31">
        <v>9.9999999999999999E-56</v>
      </c>
    </row>
    <row r="2911" spans="1:12" x14ac:dyDescent="0.3">
      <c r="A2911" t="s">
        <v>99</v>
      </c>
      <c r="B2911" t="s">
        <v>2006</v>
      </c>
      <c r="C2911">
        <v>34648354</v>
      </c>
      <c r="D2911" t="s">
        <v>1996</v>
      </c>
      <c r="E2911" t="s">
        <v>1997</v>
      </c>
      <c r="F2911" t="s">
        <v>1203</v>
      </c>
      <c r="G2911">
        <v>0.987145412726808</v>
      </c>
      <c r="H2911">
        <v>1</v>
      </c>
      <c r="I2911">
        <v>0.39</v>
      </c>
      <c r="J2911">
        <v>0.33500000000000002</v>
      </c>
      <c r="K2911" t="s">
        <v>1009</v>
      </c>
      <c r="L2911" s="31">
        <v>3.9999999999999997E-145</v>
      </c>
    </row>
    <row r="2912" spans="1:12" x14ac:dyDescent="0.3">
      <c r="A2912" t="s">
        <v>99</v>
      </c>
      <c r="B2912" t="s">
        <v>2007</v>
      </c>
      <c r="C2912">
        <v>34648354</v>
      </c>
      <c r="D2912" t="s">
        <v>1996</v>
      </c>
      <c r="E2912" t="s">
        <v>1997</v>
      </c>
      <c r="F2912" t="s">
        <v>1203</v>
      </c>
      <c r="G2912">
        <v>0.987145412726808</v>
      </c>
      <c r="H2912">
        <v>1</v>
      </c>
      <c r="I2912">
        <v>0.39</v>
      </c>
      <c r="J2912">
        <v>0.185</v>
      </c>
      <c r="K2912" t="s">
        <v>1055</v>
      </c>
      <c r="L2912" s="31">
        <v>2E-41</v>
      </c>
    </row>
    <row r="2913" spans="1:12" x14ac:dyDescent="0.3">
      <c r="A2913" t="s">
        <v>99</v>
      </c>
      <c r="B2913" t="s">
        <v>2008</v>
      </c>
      <c r="C2913">
        <v>35078996</v>
      </c>
      <c r="D2913" t="s">
        <v>2009</v>
      </c>
      <c r="E2913" t="s">
        <v>2010</v>
      </c>
      <c r="F2913" t="s">
        <v>2011</v>
      </c>
      <c r="G2913">
        <v>0.99569146430253896</v>
      </c>
      <c r="H2913">
        <v>1</v>
      </c>
      <c r="I2913">
        <v>0.39750000000000002</v>
      </c>
      <c r="J2913">
        <v>0.154728</v>
      </c>
      <c r="K2913" t="s">
        <v>1398</v>
      </c>
      <c r="L2913" s="31">
        <v>5.0000000000000004E-16</v>
      </c>
    </row>
    <row r="2914" spans="1:12" x14ac:dyDescent="0.3">
      <c r="A2914" t="s">
        <v>99</v>
      </c>
      <c r="B2914" t="s">
        <v>2012</v>
      </c>
      <c r="C2914">
        <v>34648354</v>
      </c>
      <c r="D2914" t="s">
        <v>2013</v>
      </c>
      <c r="E2914" t="s">
        <v>2014</v>
      </c>
      <c r="F2914" t="s">
        <v>1252</v>
      </c>
      <c r="G2914">
        <v>0.987145412726808</v>
      </c>
      <c r="H2914">
        <v>1</v>
      </c>
      <c r="I2914">
        <v>0.61</v>
      </c>
      <c r="J2914">
        <v>0.11600000000000001</v>
      </c>
      <c r="K2914" t="s">
        <v>1623</v>
      </c>
      <c r="L2914" s="31">
        <v>5.0000000000000004E-18</v>
      </c>
    </row>
    <row r="2915" spans="1:12" x14ac:dyDescent="0.3">
      <c r="A2915" t="s">
        <v>99</v>
      </c>
      <c r="B2915" t="s">
        <v>2015</v>
      </c>
      <c r="C2915">
        <v>34648354</v>
      </c>
      <c r="D2915" t="s">
        <v>2013</v>
      </c>
      <c r="E2915" t="s">
        <v>2014</v>
      </c>
      <c r="F2915" t="s">
        <v>1252</v>
      </c>
      <c r="G2915">
        <v>0.987145412726808</v>
      </c>
      <c r="H2915">
        <v>1</v>
      </c>
      <c r="I2915">
        <v>0.61</v>
      </c>
      <c r="J2915">
        <v>0.23699999999999999</v>
      </c>
      <c r="K2915" t="s">
        <v>1192</v>
      </c>
      <c r="L2915" s="31">
        <v>9E-68</v>
      </c>
    </row>
    <row r="2916" spans="1:12" x14ac:dyDescent="0.3">
      <c r="A2916" t="s">
        <v>99</v>
      </c>
      <c r="B2916" t="s">
        <v>2016</v>
      </c>
      <c r="C2916">
        <v>34648354</v>
      </c>
      <c r="D2916" t="s">
        <v>2013</v>
      </c>
      <c r="E2916" t="s">
        <v>2014</v>
      </c>
      <c r="F2916" t="s">
        <v>1252</v>
      </c>
      <c r="G2916">
        <v>0.987145412726808</v>
      </c>
      <c r="H2916">
        <v>1</v>
      </c>
      <c r="I2916">
        <v>0.61</v>
      </c>
      <c r="J2916">
        <v>0.35399999999999998</v>
      </c>
      <c r="K2916" t="s">
        <v>1576</v>
      </c>
      <c r="L2916" s="31">
        <v>3E-162</v>
      </c>
    </row>
    <row r="2917" spans="1:12" x14ac:dyDescent="0.3">
      <c r="A2917" t="s">
        <v>99</v>
      </c>
      <c r="B2917" t="s">
        <v>2017</v>
      </c>
      <c r="C2917">
        <v>34648354</v>
      </c>
      <c r="D2917" t="s">
        <v>2013</v>
      </c>
      <c r="E2917" t="s">
        <v>2014</v>
      </c>
      <c r="F2917" t="s">
        <v>1252</v>
      </c>
      <c r="G2917">
        <v>0.987145412726808</v>
      </c>
      <c r="H2917">
        <v>1</v>
      </c>
      <c r="I2917">
        <v>0.61</v>
      </c>
      <c r="J2917">
        <v>0.115</v>
      </c>
      <c r="K2917" t="s">
        <v>1057</v>
      </c>
      <c r="L2917" s="31">
        <v>3.0000000000000001E-17</v>
      </c>
    </row>
    <row r="2918" spans="1:12" x14ac:dyDescent="0.3">
      <c r="A2918" t="s">
        <v>99</v>
      </c>
      <c r="B2918" t="s">
        <v>2018</v>
      </c>
      <c r="C2918">
        <v>34648354</v>
      </c>
      <c r="D2918" t="s">
        <v>2019</v>
      </c>
      <c r="E2918" t="s">
        <v>2020</v>
      </c>
      <c r="F2918" t="s">
        <v>1203</v>
      </c>
      <c r="G2918">
        <v>0.987145412726808</v>
      </c>
      <c r="H2918">
        <v>1</v>
      </c>
      <c r="I2918">
        <v>0.39</v>
      </c>
      <c r="J2918">
        <v>0.27500000000000002</v>
      </c>
      <c r="K2918" t="s">
        <v>1181</v>
      </c>
      <c r="L2918" s="31">
        <v>9.9999999999999999E-91</v>
      </c>
    </row>
    <row r="2919" spans="1:12" x14ac:dyDescent="0.3">
      <c r="A2919" t="s">
        <v>99</v>
      </c>
      <c r="B2919" t="s">
        <v>2021</v>
      </c>
      <c r="C2919">
        <v>34648354</v>
      </c>
      <c r="D2919" t="s">
        <v>2019</v>
      </c>
      <c r="E2919" t="s">
        <v>2020</v>
      </c>
      <c r="F2919" t="s">
        <v>1203</v>
      </c>
      <c r="G2919">
        <v>0.987145412726808</v>
      </c>
      <c r="H2919">
        <v>1</v>
      </c>
      <c r="I2919">
        <v>0.39</v>
      </c>
      <c r="J2919">
        <v>0.11700000000000001</v>
      </c>
      <c r="K2919" t="s">
        <v>1310</v>
      </c>
      <c r="L2919" s="31">
        <v>2.0000000000000001E-17</v>
      </c>
    </row>
    <row r="2920" spans="1:12" x14ac:dyDescent="0.3">
      <c r="A2920" t="s">
        <v>99</v>
      </c>
      <c r="B2920" t="s">
        <v>2022</v>
      </c>
      <c r="C2920">
        <v>34648354</v>
      </c>
      <c r="D2920" t="s">
        <v>2019</v>
      </c>
      <c r="E2920" t="s">
        <v>2020</v>
      </c>
      <c r="F2920" t="s">
        <v>1203</v>
      </c>
      <c r="G2920">
        <v>0.987145412726808</v>
      </c>
      <c r="H2920">
        <v>1</v>
      </c>
      <c r="I2920">
        <v>0.39</v>
      </c>
      <c r="J2920">
        <v>0.106</v>
      </c>
      <c r="K2920" t="s">
        <v>1220</v>
      </c>
      <c r="L2920" s="31">
        <v>2E-14</v>
      </c>
    </row>
    <row r="2921" spans="1:12" x14ac:dyDescent="0.3">
      <c r="A2921" t="s">
        <v>99</v>
      </c>
      <c r="B2921" t="s">
        <v>2023</v>
      </c>
      <c r="C2921">
        <v>34648354</v>
      </c>
      <c r="D2921" t="s">
        <v>2019</v>
      </c>
      <c r="E2921" t="s">
        <v>2020</v>
      </c>
      <c r="F2921" t="s">
        <v>1203</v>
      </c>
      <c r="G2921">
        <v>0.987145412726808</v>
      </c>
      <c r="H2921">
        <v>1</v>
      </c>
      <c r="I2921">
        <v>0.39</v>
      </c>
      <c r="J2921">
        <v>0.13900000000000001</v>
      </c>
      <c r="K2921" t="s">
        <v>861</v>
      </c>
      <c r="L2921" s="31">
        <v>5.9999999999999999E-24</v>
      </c>
    </row>
    <row r="2922" spans="1:12" x14ac:dyDescent="0.3">
      <c r="A2922" t="s">
        <v>99</v>
      </c>
      <c r="B2922" t="s">
        <v>2024</v>
      </c>
      <c r="C2922">
        <v>34648354</v>
      </c>
      <c r="D2922" t="s">
        <v>2019</v>
      </c>
      <c r="E2922" t="s">
        <v>2020</v>
      </c>
      <c r="F2922" t="s">
        <v>1203</v>
      </c>
      <c r="G2922">
        <v>0.987145412726808</v>
      </c>
      <c r="H2922">
        <v>1</v>
      </c>
      <c r="I2922">
        <v>0.39</v>
      </c>
      <c r="J2922">
        <v>0.13500000000000001</v>
      </c>
      <c r="K2922" t="s">
        <v>894</v>
      </c>
      <c r="L2922" s="31">
        <v>1E-22</v>
      </c>
    </row>
    <row r="2923" spans="1:12" x14ac:dyDescent="0.3">
      <c r="A2923" t="s">
        <v>99</v>
      </c>
      <c r="B2923" t="s">
        <v>2025</v>
      </c>
      <c r="C2923">
        <v>34648354</v>
      </c>
      <c r="D2923" t="s">
        <v>2026</v>
      </c>
      <c r="E2923" t="s">
        <v>2027</v>
      </c>
      <c r="F2923" t="s">
        <v>1252</v>
      </c>
      <c r="G2923">
        <v>0.987145412726808</v>
      </c>
      <c r="H2923">
        <v>1</v>
      </c>
      <c r="I2923">
        <v>0.61</v>
      </c>
      <c r="J2923">
        <v>0.16400000000000001</v>
      </c>
      <c r="K2923" t="s">
        <v>884</v>
      </c>
      <c r="L2923" s="31">
        <v>1.0000000000000001E-33</v>
      </c>
    </row>
    <row r="2924" spans="1:12" x14ac:dyDescent="0.3">
      <c r="A2924" t="s">
        <v>99</v>
      </c>
      <c r="B2924" t="s">
        <v>2028</v>
      </c>
      <c r="C2924">
        <v>34648354</v>
      </c>
      <c r="D2924" t="s">
        <v>2026</v>
      </c>
      <c r="E2924" t="s">
        <v>2027</v>
      </c>
      <c r="F2924" t="s">
        <v>1252</v>
      </c>
      <c r="G2924">
        <v>0.987145412726808</v>
      </c>
      <c r="H2924">
        <v>1</v>
      </c>
      <c r="I2924">
        <v>0.61</v>
      </c>
      <c r="J2924">
        <v>0.19800000000000001</v>
      </c>
      <c r="K2924" t="s">
        <v>899</v>
      </c>
      <c r="L2924" s="31">
        <v>9.9999999999999997E-48</v>
      </c>
    </row>
    <row r="2925" spans="1:12" x14ac:dyDescent="0.3">
      <c r="A2925" t="s">
        <v>99</v>
      </c>
      <c r="B2925" t="s">
        <v>2029</v>
      </c>
      <c r="C2925">
        <v>34648354</v>
      </c>
      <c r="D2925" t="s">
        <v>2026</v>
      </c>
      <c r="E2925" t="s">
        <v>2027</v>
      </c>
      <c r="F2925" t="s">
        <v>1252</v>
      </c>
      <c r="G2925">
        <v>0.987145412726808</v>
      </c>
      <c r="H2925">
        <v>1</v>
      </c>
      <c r="I2925">
        <v>0.61</v>
      </c>
      <c r="J2925">
        <v>0.104</v>
      </c>
      <c r="K2925" t="s">
        <v>1017</v>
      </c>
      <c r="L2925" s="31">
        <v>2.9999999999999998E-14</v>
      </c>
    </row>
    <row r="2926" spans="1:12" x14ac:dyDescent="0.3">
      <c r="A2926" t="s">
        <v>99</v>
      </c>
      <c r="B2926" t="s">
        <v>2030</v>
      </c>
      <c r="C2926">
        <v>34648354</v>
      </c>
      <c r="D2926" t="s">
        <v>2026</v>
      </c>
      <c r="E2926" t="s">
        <v>2027</v>
      </c>
      <c r="F2926" t="s">
        <v>1252</v>
      </c>
      <c r="G2926">
        <v>0.987145412726808</v>
      </c>
      <c r="H2926">
        <v>1</v>
      </c>
      <c r="I2926">
        <v>0.61</v>
      </c>
      <c r="J2926">
        <v>0.19600000000000001</v>
      </c>
      <c r="K2926" t="s">
        <v>1085</v>
      </c>
      <c r="L2926" s="31">
        <v>2.9999999999999999E-46</v>
      </c>
    </row>
    <row r="2927" spans="1:12" x14ac:dyDescent="0.3">
      <c r="A2927" t="s">
        <v>99</v>
      </c>
      <c r="B2927" t="s">
        <v>2031</v>
      </c>
      <c r="C2927">
        <v>34648354</v>
      </c>
      <c r="D2927" t="s">
        <v>2026</v>
      </c>
      <c r="E2927" t="s">
        <v>2027</v>
      </c>
      <c r="F2927" t="s">
        <v>1252</v>
      </c>
      <c r="G2927">
        <v>0.987145412726808</v>
      </c>
      <c r="H2927">
        <v>1</v>
      </c>
      <c r="I2927">
        <v>0.61</v>
      </c>
      <c r="J2927">
        <v>0.13200000000000001</v>
      </c>
      <c r="K2927" t="s">
        <v>900</v>
      </c>
      <c r="L2927" s="31">
        <v>4.9999999999999995E-22</v>
      </c>
    </row>
    <row r="2928" spans="1:12" x14ac:dyDescent="0.3">
      <c r="A2928" t="s">
        <v>99</v>
      </c>
      <c r="B2928" t="s">
        <v>2032</v>
      </c>
      <c r="C2928">
        <v>34648354</v>
      </c>
      <c r="D2928" t="s">
        <v>2026</v>
      </c>
      <c r="E2928" t="s">
        <v>2027</v>
      </c>
      <c r="F2928" t="s">
        <v>1252</v>
      </c>
      <c r="G2928">
        <v>0.987145412726808</v>
      </c>
      <c r="H2928">
        <v>1</v>
      </c>
      <c r="I2928">
        <v>0.61</v>
      </c>
      <c r="J2928">
        <v>0.33300000000000002</v>
      </c>
      <c r="K2928" t="s">
        <v>1009</v>
      </c>
      <c r="L2928" s="31">
        <v>3.9999999999999999E-137</v>
      </c>
    </row>
    <row r="2929" spans="1:12" x14ac:dyDescent="0.3">
      <c r="A2929" t="s">
        <v>99</v>
      </c>
      <c r="B2929" t="s">
        <v>2033</v>
      </c>
      <c r="C2929">
        <v>34648354</v>
      </c>
      <c r="D2929" t="s">
        <v>2026</v>
      </c>
      <c r="E2929" t="s">
        <v>2027</v>
      </c>
      <c r="F2929" t="s">
        <v>1252</v>
      </c>
      <c r="G2929">
        <v>0.987145412726808</v>
      </c>
      <c r="H2929">
        <v>1</v>
      </c>
      <c r="I2929">
        <v>0.61</v>
      </c>
      <c r="J2929">
        <v>0.121</v>
      </c>
      <c r="K2929" t="s">
        <v>1897</v>
      </c>
      <c r="L2929" s="31">
        <v>7.9999999999999996E-20</v>
      </c>
    </row>
    <row r="2930" spans="1:12" x14ac:dyDescent="0.3">
      <c r="A2930" t="s">
        <v>99</v>
      </c>
      <c r="B2930" t="s">
        <v>2034</v>
      </c>
      <c r="C2930">
        <v>34648354</v>
      </c>
      <c r="D2930" t="s">
        <v>2026</v>
      </c>
      <c r="E2930" t="s">
        <v>2027</v>
      </c>
      <c r="F2930" t="s">
        <v>1252</v>
      </c>
      <c r="G2930">
        <v>0.987145412726808</v>
      </c>
      <c r="H2930">
        <v>1</v>
      </c>
      <c r="I2930">
        <v>0.61</v>
      </c>
      <c r="J2930">
        <v>0.17599999999999999</v>
      </c>
      <c r="K2930" t="s">
        <v>1327</v>
      </c>
      <c r="L2930" s="31">
        <v>7.0000000000000003E-38</v>
      </c>
    </row>
    <row r="2931" spans="1:12" x14ac:dyDescent="0.3">
      <c r="A2931" t="s">
        <v>99</v>
      </c>
      <c r="B2931" t="s">
        <v>2035</v>
      </c>
      <c r="C2931">
        <v>34648354</v>
      </c>
      <c r="D2931" t="s">
        <v>2026</v>
      </c>
      <c r="E2931" t="s">
        <v>2027</v>
      </c>
      <c r="F2931" t="s">
        <v>1252</v>
      </c>
      <c r="G2931">
        <v>0.987145412726808</v>
      </c>
      <c r="H2931">
        <v>1</v>
      </c>
      <c r="I2931">
        <v>0.61</v>
      </c>
      <c r="J2931">
        <v>0.115</v>
      </c>
      <c r="K2931" t="s">
        <v>1174</v>
      </c>
      <c r="L2931" s="31">
        <v>6.9999999999999997E-18</v>
      </c>
    </row>
    <row r="2932" spans="1:12" x14ac:dyDescent="0.3">
      <c r="A2932" t="s">
        <v>99</v>
      </c>
      <c r="B2932" t="s">
        <v>2036</v>
      </c>
      <c r="C2932">
        <v>34648354</v>
      </c>
      <c r="D2932" t="s">
        <v>2026</v>
      </c>
      <c r="E2932" t="s">
        <v>2027</v>
      </c>
      <c r="F2932" t="s">
        <v>1252</v>
      </c>
      <c r="G2932">
        <v>0.987145412726808</v>
      </c>
      <c r="H2932">
        <v>1</v>
      </c>
      <c r="I2932">
        <v>0.61</v>
      </c>
      <c r="J2932">
        <v>9.6000000000000002E-2</v>
      </c>
      <c r="K2932" t="s">
        <v>1014</v>
      </c>
      <c r="L2932" s="31">
        <v>4.0000000000000001E-13</v>
      </c>
    </row>
    <row r="2933" spans="1:12" x14ac:dyDescent="0.3">
      <c r="A2933" t="s">
        <v>99</v>
      </c>
      <c r="B2933" t="s">
        <v>2037</v>
      </c>
      <c r="C2933">
        <v>34648354</v>
      </c>
      <c r="D2933" t="s">
        <v>2026</v>
      </c>
      <c r="E2933" t="s">
        <v>2027</v>
      </c>
      <c r="F2933" t="s">
        <v>1252</v>
      </c>
      <c r="G2933">
        <v>0.987145412726808</v>
      </c>
      <c r="H2933">
        <v>1</v>
      </c>
      <c r="I2933">
        <v>0.61</v>
      </c>
      <c r="J2933">
        <v>0.25</v>
      </c>
      <c r="K2933" t="s">
        <v>1566</v>
      </c>
      <c r="L2933" s="31">
        <v>7.9999999999999997E-75</v>
      </c>
    </row>
    <row r="2934" spans="1:12" x14ac:dyDescent="0.3">
      <c r="A2934" t="s">
        <v>99</v>
      </c>
      <c r="B2934" t="s">
        <v>2038</v>
      </c>
      <c r="C2934">
        <v>34648354</v>
      </c>
      <c r="D2934" t="s">
        <v>2026</v>
      </c>
      <c r="E2934" t="s">
        <v>2027</v>
      </c>
      <c r="F2934" t="s">
        <v>1252</v>
      </c>
      <c r="G2934">
        <v>0.987145412726808</v>
      </c>
      <c r="H2934">
        <v>1</v>
      </c>
      <c r="I2934">
        <v>0.61</v>
      </c>
      <c r="J2934">
        <v>0.25900000000000001</v>
      </c>
      <c r="K2934" t="s">
        <v>1616</v>
      </c>
      <c r="L2934" s="31">
        <v>6.9999999999999997E-82</v>
      </c>
    </row>
    <row r="2935" spans="1:12" x14ac:dyDescent="0.3">
      <c r="A2935" t="s">
        <v>99</v>
      </c>
      <c r="B2935" t="s">
        <v>2039</v>
      </c>
      <c r="C2935">
        <v>34648354</v>
      </c>
      <c r="D2935" t="s">
        <v>2026</v>
      </c>
      <c r="E2935" t="s">
        <v>2027</v>
      </c>
      <c r="F2935" t="s">
        <v>1252</v>
      </c>
      <c r="G2935">
        <v>0.987145412726808</v>
      </c>
      <c r="H2935">
        <v>1</v>
      </c>
      <c r="I2935">
        <v>0.61</v>
      </c>
      <c r="J2935">
        <v>0.157</v>
      </c>
      <c r="K2935" t="s">
        <v>858</v>
      </c>
      <c r="L2935" s="31">
        <v>2.0000000000000002E-31</v>
      </c>
    </row>
    <row r="2936" spans="1:12" x14ac:dyDescent="0.3">
      <c r="A2936" t="s">
        <v>99</v>
      </c>
      <c r="B2936" t="s">
        <v>2040</v>
      </c>
      <c r="C2936">
        <v>34648354</v>
      </c>
      <c r="D2936" t="s">
        <v>2026</v>
      </c>
      <c r="E2936" t="s">
        <v>2027</v>
      </c>
      <c r="F2936" t="s">
        <v>1252</v>
      </c>
      <c r="G2936">
        <v>0.987145412726808</v>
      </c>
      <c r="H2936">
        <v>1</v>
      </c>
      <c r="I2936">
        <v>0.61</v>
      </c>
      <c r="J2936">
        <v>0.13800000000000001</v>
      </c>
      <c r="K2936" t="s">
        <v>894</v>
      </c>
      <c r="L2936" s="31">
        <v>3.0000000000000001E-26</v>
      </c>
    </row>
    <row r="2937" spans="1:12" x14ac:dyDescent="0.3">
      <c r="A2937" t="s">
        <v>99</v>
      </c>
      <c r="B2937" t="s">
        <v>2041</v>
      </c>
      <c r="C2937">
        <v>34648354</v>
      </c>
      <c r="D2937" t="s">
        <v>2026</v>
      </c>
      <c r="E2937" t="s">
        <v>2027</v>
      </c>
      <c r="F2937" t="s">
        <v>1252</v>
      </c>
      <c r="G2937">
        <v>0.987145412726808</v>
      </c>
      <c r="H2937">
        <v>1</v>
      </c>
      <c r="I2937">
        <v>0.61</v>
      </c>
      <c r="J2937">
        <v>0.129</v>
      </c>
      <c r="K2937" t="s">
        <v>900</v>
      </c>
      <c r="L2937" s="31">
        <v>5.9999999999999998E-21</v>
      </c>
    </row>
    <row r="2938" spans="1:12" x14ac:dyDescent="0.3">
      <c r="A2938" t="s">
        <v>99</v>
      </c>
      <c r="B2938" t="s">
        <v>2042</v>
      </c>
      <c r="C2938">
        <v>34648354</v>
      </c>
      <c r="D2938" t="s">
        <v>2026</v>
      </c>
      <c r="E2938" t="s">
        <v>2027</v>
      </c>
      <c r="F2938" t="s">
        <v>1252</v>
      </c>
      <c r="G2938">
        <v>0.987145412726808</v>
      </c>
      <c r="H2938">
        <v>1</v>
      </c>
      <c r="I2938">
        <v>0.61</v>
      </c>
      <c r="J2938">
        <v>0.318</v>
      </c>
      <c r="K2938" t="s">
        <v>2043</v>
      </c>
      <c r="L2938" s="31">
        <v>4.0000000000000002E-122</v>
      </c>
    </row>
    <row r="2939" spans="1:12" x14ac:dyDescent="0.3">
      <c r="A2939" t="s">
        <v>99</v>
      </c>
      <c r="B2939" t="s">
        <v>2044</v>
      </c>
      <c r="C2939">
        <v>35078996</v>
      </c>
      <c r="D2939" t="s">
        <v>2045</v>
      </c>
      <c r="E2939" t="s">
        <v>2046</v>
      </c>
      <c r="F2939" t="s">
        <v>2047</v>
      </c>
      <c r="G2939">
        <v>0.98290750769884205</v>
      </c>
      <c r="H2939">
        <v>1</v>
      </c>
      <c r="I2939">
        <v>0.3992</v>
      </c>
      <c r="J2939">
        <v>0.20985200000000001</v>
      </c>
      <c r="K2939" t="s">
        <v>863</v>
      </c>
      <c r="L2939" s="31">
        <v>1.0000000000000001E-33</v>
      </c>
    </row>
    <row r="2940" spans="1:12" x14ac:dyDescent="0.3">
      <c r="A2940" t="s">
        <v>99</v>
      </c>
      <c r="B2940" t="s">
        <v>2048</v>
      </c>
      <c r="C2940">
        <v>35078996</v>
      </c>
      <c r="D2940" t="s">
        <v>2045</v>
      </c>
      <c r="E2940" t="s">
        <v>2046</v>
      </c>
      <c r="F2940" t="s">
        <v>2047</v>
      </c>
      <c r="G2940">
        <v>0.98290750769884205</v>
      </c>
      <c r="H2940">
        <v>1</v>
      </c>
      <c r="I2940">
        <v>0.3992</v>
      </c>
      <c r="J2940">
        <v>0.17032800000000001</v>
      </c>
      <c r="K2940" t="s">
        <v>1406</v>
      </c>
      <c r="L2940" s="31">
        <v>2.9999999999999998E-18</v>
      </c>
    </row>
    <row r="2941" spans="1:12" x14ac:dyDescent="0.3">
      <c r="A2941" t="s">
        <v>99</v>
      </c>
      <c r="B2941" t="s">
        <v>2049</v>
      </c>
      <c r="C2941">
        <v>32843070</v>
      </c>
      <c r="D2941" t="s">
        <v>2045</v>
      </c>
      <c r="E2941" t="s">
        <v>2046</v>
      </c>
      <c r="F2941" t="s">
        <v>2047</v>
      </c>
      <c r="G2941">
        <v>0.98290750769884205</v>
      </c>
      <c r="H2941">
        <v>1</v>
      </c>
      <c r="I2941">
        <v>0.39</v>
      </c>
      <c r="J2941">
        <v>1.38</v>
      </c>
      <c r="K2941" t="s">
        <v>2050</v>
      </c>
      <c r="L2941" s="31">
        <v>3.0000000000000002E-114</v>
      </c>
    </row>
    <row r="2942" spans="1:12" x14ac:dyDescent="0.3">
      <c r="A2942" t="s">
        <v>99</v>
      </c>
      <c r="B2942" t="s">
        <v>2051</v>
      </c>
      <c r="C2942">
        <v>34648354</v>
      </c>
      <c r="D2942" t="s">
        <v>2045</v>
      </c>
      <c r="E2942" t="s">
        <v>2046</v>
      </c>
      <c r="F2942" t="s">
        <v>2047</v>
      </c>
      <c r="G2942">
        <v>0.98290750769884205</v>
      </c>
      <c r="H2942">
        <v>1</v>
      </c>
      <c r="I2942">
        <v>0.61</v>
      </c>
      <c r="J2942">
        <v>0.129</v>
      </c>
      <c r="K2942" t="s">
        <v>900</v>
      </c>
      <c r="L2942" s="31">
        <v>2.9999999999999999E-21</v>
      </c>
    </row>
    <row r="2943" spans="1:12" x14ac:dyDescent="0.3">
      <c r="A2943" t="s">
        <v>99</v>
      </c>
      <c r="B2943" t="s">
        <v>2052</v>
      </c>
      <c r="C2943">
        <v>34648354</v>
      </c>
      <c r="D2943" t="s">
        <v>2045</v>
      </c>
      <c r="E2943" t="s">
        <v>2046</v>
      </c>
      <c r="F2943" t="s">
        <v>2047</v>
      </c>
      <c r="G2943">
        <v>0.98290750769884205</v>
      </c>
      <c r="H2943">
        <v>1</v>
      </c>
      <c r="I2943">
        <v>0.61</v>
      </c>
      <c r="J2943">
        <v>9.8000000000000004E-2</v>
      </c>
      <c r="K2943" t="s">
        <v>1033</v>
      </c>
      <c r="L2943" s="31">
        <v>2E-12</v>
      </c>
    </row>
    <row r="2944" spans="1:12" x14ac:dyDescent="0.3">
      <c r="A2944" t="s">
        <v>99</v>
      </c>
      <c r="B2944" t="s">
        <v>2053</v>
      </c>
      <c r="C2944">
        <v>34648354</v>
      </c>
      <c r="D2944" t="s">
        <v>2045</v>
      </c>
      <c r="E2944" t="s">
        <v>2046</v>
      </c>
      <c r="F2944" t="s">
        <v>2047</v>
      </c>
      <c r="G2944">
        <v>0.98290750769884205</v>
      </c>
      <c r="H2944">
        <v>1</v>
      </c>
      <c r="I2944">
        <v>0.61</v>
      </c>
      <c r="J2944">
        <v>0.187</v>
      </c>
      <c r="K2944" t="s">
        <v>1055</v>
      </c>
      <c r="L2944" s="31">
        <v>4.0000000000000002E-42</v>
      </c>
    </row>
    <row r="2945" spans="1:12" x14ac:dyDescent="0.3">
      <c r="A2945" t="s">
        <v>99</v>
      </c>
      <c r="B2945" t="s">
        <v>2054</v>
      </c>
      <c r="C2945">
        <v>34648354</v>
      </c>
      <c r="D2945" t="s">
        <v>2045</v>
      </c>
      <c r="E2945" t="s">
        <v>2046</v>
      </c>
      <c r="F2945" t="s">
        <v>2047</v>
      </c>
      <c r="G2945">
        <v>0.98290750769884205</v>
      </c>
      <c r="H2945">
        <v>1</v>
      </c>
      <c r="I2945">
        <v>0.61</v>
      </c>
      <c r="J2945">
        <v>0.22800000000000001</v>
      </c>
      <c r="K2945" t="s">
        <v>852</v>
      </c>
      <c r="L2945" s="31">
        <v>8.0000000000000005E-63</v>
      </c>
    </row>
    <row r="2946" spans="1:12" x14ac:dyDescent="0.3">
      <c r="A2946" t="s">
        <v>99</v>
      </c>
      <c r="B2946" t="s">
        <v>2055</v>
      </c>
      <c r="C2946">
        <v>34648354</v>
      </c>
      <c r="D2946" t="s">
        <v>2045</v>
      </c>
      <c r="E2946" t="s">
        <v>2046</v>
      </c>
      <c r="F2946" t="s">
        <v>2047</v>
      </c>
      <c r="G2946">
        <v>0.98290750769884205</v>
      </c>
      <c r="H2946">
        <v>1</v>
      </c>
      <c r="I2946">
        <v>0.61</v>
      </c>
      <c r="J2946">
        <v>0.23</v>
      </c>
      <c r="K2946" t="s">
        <v>852</v>
      </c>
      <c r="L2946" s="31">
        <v>5.9999999999999996E-63</v>
      </c>
    </row>
    <row r="2947" spans="1:12" x14ac:dyDescent="0.3">
      <c r="A2947" t="s">
        <v>99</v>
      </c>
      <c r="B2947" t="s">
        <v>2056</v>
      </c>
      <c r="C2947">
        <v>34648354</v>
      </c>
      <c r="D2947" t="s">
        <v>2045</v>
      </c>
      <c r="E2947" t="s">
        <v>2046</v>
      </c>
      <c r="F2947" t="s">
        <v>2047</v>
      </c>
      <c r="G2947">
        <v>0.98290750769884205</v>
      </c>
      <c r="H2947">
        <v>1</v>
      </c>
      <c r="I2947">
        <v>0.61</v>
      </c>
      <c r="J2947">
        <v>0.20200000000000001</v>
      </c>
      <c r="K2947" t="s">
        <v>899</v>
      </c>
      <c r="L2947" s="31">
        <v>1.9999999999999999E-48</v>
      </c>
    </row>
    <row r="2948" spans="1:12" x14ac:dyDescent="0.3">
      <c r="A2948" t="s">
        <v>99</v>
      </c>
      <c r="B2948" t="s">
        <v>2057</v>
      </c>
      <c r="C2948">
        <v>34648354</v>
      </c>
      <c r="D2948" t="s">
        <v>2045</v>
      </c>
      <c r="E2948" t="s">
        <v>2046</v>
      </c>
      <c r="F2948" t="s">
        <v>2047</v>
      </c>
      <c r="G2948">
        <v>0.98290750769884205</v>
      </c>
      <c r="H2948">
        <v>1</v>
      </c>
      <c r="I2948">
        <v>0.61</v>
      </c>
      <c r="J2948">
        <v>0.33</v>
      </c>
      <c r="K2948" t="s">
        <v>1569</v>
      </c>
      <c r="L2948" s="31">
        <v>9.9999999999999999E-133</v>
      </c>
    </row>
    <row r="2949" spans="1:12" x14ac:dyDescent="0.3">
      <c r="A2949" t="s">
        <v>99</v>
      </c>
      <c r="B2949" t="s">
        <v>2058</v>
      </c>
      <c r="C2949">
        <v>34648354</v>
      </c>
      <c r="D2949" t="s">
        <v>2045</v>
      </c>
      <c r="E2949" t="s">
        <v>2046</v>
      </c>
      <c r="F2949" t="s">
        <v>2047</v>
      </c>
      <c r="G2949">
        <v>0.98290750769884205</v>
      </c>
      <c r="H2949">
        <v>1</v>
      </c>
      <c r="I2949">
        <v>0.61</v>
      </c>
      <c r="J2949">
        <v>0.28999999999999998</v>
      </c>
      <c r="K2949" t="s">
        <v>1928</v>
      </c>
      <c r="L2949" s="31">
        <v>2.0000000000000001E-101</v>
      </c>
    </row>
    <row r="2950" spans="1:12" x14ac:dyDescent="0.3">
      <c r="A2950" t="s">
        <v>99</v>
      </c>
      <c r="B2950" t="s">
        <v>2059</v>
      </c>
      <c r="C2950">
        <v>34648354</v>
      </c>
      <c r="D2950" t="s">
        <v>2045</v>
      </c>
      <c r="E2950" t="s">
        <v>2046</v>
      </c>
      <c r="F2950" t="s">
        <v>2047</v>
      </c>
      <c r="G2950">
        <v>0.98290750769884205</v>
      </c>
      <c r="H2950">
        <v>1</v>
      </c>
      <c r="I2950">
        <v>0.61</v>
      </c>
      <c r="J2950">
        <v>0.19600000000000001</v>
      </c>
      <c r="K2950" t="s">
        <v>1085</v>
      </c>
      <c r="L2950" s="31">
        <v>4.9999999999999999E-49</v>
      </c>
    </row>
    <row r="2951" spans="1:12" x14ac:dyDescent="0.3">
      <c r="A2951" t="s">
        <v>99</v>
      </c>
      <c r="B2951" t="s">
        <v>2060</v>
      </c>
      <c r="C2951">
        <v>34648354</v>
      </c>
      <c r="D2951" t="s">
        <v>2045</v>
      </c>
      <c r="E2951" t="s">
        <v>2046</v>
      </c>
      <c r="F2951" t="s">
        <v>2047</v>
      </c>
      <c r="G2951">
        <v>0.98290750769884205</v>
      </c>
      <c r="H2951">
        <v>1</v>
      </c>
      <c r="I2951">
        <v>0.61</v>
      </c>
      <c r="J2951">
        <v>0.16</v>
      </c>
      <c r="K2951" t="s">
        <v>879</v>
      </c>
      <c r="L2951" s="31">
        <v>2.9999999999999998E-31</v>
      </c>
    </row>
    <row r="2952" spans="1:12" x14ac:dyDescent="0.3">
      <c r="A2952" t="s">
        <v>99</v>
      </c>
      <c r="B2952" t="s">
        <v>2061</v>
      </c>
      <c r="C2952">
        <v>34648354</v>
      </c>
      <c r="D2952" t="s">
        <v>2045</v>
      </c>
      <c r="E2952" t="s">
        <v>2046</v>
      </c>
      <c r="F2952" t="s">
        <v>2047</v>
      </c>
      <c r="G2952">
        <v>0.98290750769884205</v>
      </c>
      <c r="H2952">
        <v>1</v>
      </c>
      <c r="I2952">
        <v>0.61</v>
      </c>
      <c r="J2952">
        <v>0.112</v>
      </c>
      <c r="K2952" t="s">
        <v>1265</v>
      </c>
      <c r="L2952" s="31">
        <v>3.9999999999999999E-16</v>
      </c>
    </row>
    <row r="2953" spans="1:12" x14ac:dyDescent="0.3">
      <c r="A2953" t="s">
        <v>99</v>
      </c>
      <c r="B2953" t="s">
        <v>2062</v>
      </c>
      <c r="C2953">
        <v>34648354</v>
      </c>
      <c r="D2953" t="s">
        <v>2045</v>
      </c>
      <c r="E2953" t="s">
        <v>2046</v>
      </c>
      <c r="F2953" t="s">
        <v>2047</v>
      </c>
      <c r="G2953">
        <v>0.98290750769884205</v>
      </c>
      <c r="H2953">
        <v>1</v>
      </c>
      <c r="I2953">
        <v>0.61</v>
      </c>
      <c r="J2953">
        <v>0.112</v>
      </c>
      <c r="K2953" t="s">
        <v>1031</v>
      </c>
      <c r="L2953" s="31">
        <v>6.0000000000000001E-17</v>
      </c>
    </row>
    <row r="2954" spans="1:12" x14ac:dyDescent="0.3">
      <c r="A2954" t="s">
        <v>99</v>
      </c>
      <c r="B2954" t="s">
        <v>2063</v>
      </c>
      <c r="C2954">
        <v>34648354</v>
      </c>
      <c r="D2954" t="s">
        <v>2045</v>
      </c>
      <c r="E2954" t="s">
        <v>2046</v>
      </c>
      <c r="F2954" t="s">
        <v>2047</v>
      </c>
      <c r="G2954">
        <v>0.98290750769884205</v>
      </c>
      <c r="H2954">
        <v>1</v>
      </c>
      <c r="I2954">
        <v>0.61</v>
      </c>
      <c r="J2954">
        <v>0.159</v>
      </c>
      <c r="K2954" t="s">
        <v>858</v>
      </c>
      <c r="L2954" s="31">
        <v>3E-32</v>
      </c>
    </row>
    <row r="2955" spans="1:12" x14ac:dyDescent="0.3">
      <c r="A2955" t="s">
        <v>99</v>
      </c>
      <c r="B2955" t="s">
        <v>2064</v>
      </c>
      <c r="C2955">
        <v>34648354</v>
      </c>
      <c r="D2955" t="s">
        <v>2045</v>
      </c>
      <c r="E2955" t="s">
        <v>2046</v>
      </c>
      <c r="F2955" t="s">
        <v>2047</v>
      </c>
      <c r="G2955">
        <v>0.98290750769884205</v>
      </c>
      <c r="H2955">
        <v>1</v>
      </c>
      <c r="I2955">
        <v>0.61</v>
      </c>
      <c r="J2955">
        <v>0.13400000000000001</v>
      </c>
      <c r="K2955" t="s">
        <v>894</v>
      </c>
      <c r="L2955" s="31">
        <v>2.0000000000000001E-22</v>
      </c>
    </row>
    <row r="2956" spans="1:12" x14ac:dyDescent="0.3">
      <c r="A2956" t="s">
        <v>99</v>
      </c>
      <c r="B2956" t="s">
        <v>2065</v>
      </c>
      <c r="C2956">
        <v>34648354</v>
      </c>
      <c r="D2956" t="s">
        <v>2045</v>
      </c>
      <c r="E2956" t="s">
        <v>2046</v>
      </c>
      <c r="F2956" t="s">
        <v>2047</v>
      </c>
      <c r="G2956">
        <v>0.98290750769884205</v>
      </c>
      <c r="H2956">
        <v>1</v>
      </c>
      <c r="I2956">
        <v>0.61</v>
      </c>
      <c r="J2956">
        <v>0.14199999999999999</v>
      </c>
      <c r="K2956" t="s">
        <v>867</v>
      </c>
      <c r="L2956" s="31">
        <v>3.9999999999999999E-28</v>
      </c>
    </row>
    <row r="2957" spans="1:12" x14ac:dyDescent="0.3">
      <c r="A2957" t="s">
        <v>99</v>
      </c>
      <c r="B2957" t="s">
        <v>2066</v>
      </c>
      <c r="C2957">
        <v>34648354</v>
      </c>
      <c r="D2957" t="s">
        <v>2045</v>
      </c>
      <c r="E2957" t="s">
        <v>2046</v>
      </c>
      <c r="F2957" t="s">
        <v>2047</v>
      </c>
      <c r="G2957">
        <v>0.98290750769884205</v>
      </c>
      <c r="H2957">
        <v>1</v>
      </c>
      <c r="I2957">
        <v>0.61</v>
      </c>
      <c r="J2957">
        <v>0.22900000000000001</v>
      </c>
      <c r="K2957" t="s">
        <v>852</v>
      </c>
      <c r="L2957" s="31">
        <v>1E-62</v>
      </c>
    </row>
    <row r="2958" spans="1:12" x14ac:dyDescent="0.3">
      <c r="A2958" t="s">
        <v>99</v>
      </c>
      <c r="B2958" t="s">
        <v>2067</v>
      </c>
      <c r="C2958">
        <v>34648354</v>
      </c>
      <c r="D2958" t="s">
        <v>2045</v>
      </c>
      <c r="E2958" t="s">
        <v>2046</v>
      </c>
      <c r="F2958" t="s">
        <v>2047</v>
      </c>
      <c r="G2958">
        <v>0.98290750769884205</v>
      </c>
      <c r="H2958">
        <v>1</v>
      </c>
      <c r="I2958">
        <v>0.61</v>
      </c>
      <c r="J2958">
        <v>0.20599999999999999</v>
      </c>
      <c r="K2958" t="s">
        <v>856</v>
      </c>
      <c r="L2958" s="31">
        <v>4E-52</v>
      </c>
    </row>
    <row r="2959" spans="1:12" x14ac:dyDescent="0.3">
      <c r="A2959" t="s">
        <v>99</v>
      </c>
      <c r="B2959" t="s">
        <v>2068</v>
      </c>
      <c r="C2959">
        <v>34648354</v>
      </c>
      <c r="D2959" t="s">
        <v>2045</v>
      </c>
      <c r="E2959" t="s">
        <v>2046</v>
      </c>
      <c r="F2959" t="s">
        <v>2047</v>
      </c>
      <c r="G2959">
        <v>0.98290750769884205</v>
      </c>
      <c r="H2959">
        <v>1</v>
      </c>
      <c r="I2959">
        <v>0.61</v>
      </c>
      <c r="J2959">
        <v>0.106</v>
      </c>
      <c r="K2959" t="s">
        <v>1220</v>
      </c>
      <c r="L2959" s="31">
        <v>1E-14</v>
      </c>
    </row>
    <row r="2960" spans="1:12" x14ac:dyDescent="0.3">
      <c r="A2960" t="s">
        <v>99</v>
      </c>
      <c r="B2960" t="s">
        <v>2069</v>
      </c>
      <c r="C2960">
        <v>34648354</v>
      </c>
      <c r="D2960" t="s">
        <v>2045</v>
      </c>
      <c r="E2960" t="s">
        <v>2046</v>
      </c>
      <c r="F2960" t="s">
        <v>2047</v>
      </c>
      <c r="G2960">
        <v>0.98290750769884205</v>
      </c>
      <c r="H2960">
        <v>1</v>
      </c>
      <c r="I2960">
        <v>0.61</v>
      </c>
      <c r="J2960">
        <v>0.16500000000000001</v>
      </c>
      <c r="K2960" t="s">
        <v>884</v>
      </c>
      <c r="L2960" s="31">
        <v>7.9999999999999994E-34</v>
      </c>
    </row>
    <row r="2961" spans="1:12" x14ac:dyDescent="0.3">
      <c r="A2961" t="s">
        <v>99</v>
      </c>
      <c r="B2961" t="s">
        <v>2070</v>
      </c>
      <c r="C2961">
        <v>34648354</v>
      </c>
      <c r="D2961" t="s">
        <v>2045</v>
      </c>
      <c r="E2961" t="s">
        <v>2046</v>
      </c>
      <c r="F2961" t="s">
        <v>2047</v>
      </c>
      <c r="G2961">
        <v>0.98290750769884205</v>
      </c>
      <c r="H2961">
        <v>1</v>
      </c>
      <c r="I2961">
        <v>0.61</v>
      </c>
      <c r="J2961">
        <v>9.0999999999999998E-2</v>
      </c>
      <c r="K2961" t="s">
        <v>1083</v>
      </c>
      <c r="L2961" s="31">
        <v>3.9999999999999999E-12</v>
      </c>
    </row>
    <row r="2962" spans="1:12" x14ac:dyDescent="0.3">
      <c r="A2962" t="s">
        <v>99</v>
      </c>
      <c r="B2962" t="s">
        <v>2071</v>
      </c>
      <c r="C2962">
        <v>34648354</v>
      </c>
      <c r="D2962" t="s">
        <v>2045</v>
      </c>
      <c r="E2962" t="s">
        <v>2046</v>
      </c>
      <c r="F2962" t="s">
        <v>2047</v>
      </c>
      <c r="G2962">
        <v>0.98290750769884205</v>
      </c>
      <c r="H2962">
        <v>1</v>
      </c>
      <c r="I2962">
        <v>0.61</v>
      </c>
      <c r="J2962">
        <v>0.107</v>
      </c>
      <c r="K2962" t="s">
        <v>1141</v>
      </c>
      <c r="L2962" s="31">
        <v>2.0000000000000002E-15</v>
      </c>
    </row>
    <row r="2963" spans="1:12" x14ac:dyDescent="0.3">
      <c r="A2963" t="s">
        <v>99</v>
      </c>
      <c r="B2963" t="s">
        <v>2072</v>
      </c>
      <c r="C2963">
        <v>34648354</v>
      </c>
      <c r="D2963" t="s">
        <v>2045</v>
      </c>
      <c r="E2963" t="s">
        <v>2046</v>
      </c>
      <c r="F2963" t="s">
        <v>2047</v>
      </c>
      <c r="G2963">
        <v>0.98290750769884205</v>
      </c>
      <c r="H2963">
        <v>1</v>
      </c>
      <c r="I2963">
        <v>0.61</v>
      </c>
      <c r="J2963">
        <v>0.123</v>
      </c>
      <c r="K2963" t="s">
        <v>1044</v>
      </c>
      <c r="L2963" s="31">
        <v>5.9999999999999999E-19</v>
      </c>
    </row>
    <row r="2964" spans="1:12" x14ac:dyDescent="0.3">
      <c r="A2964" t="s">
        <v>99</v>
      </c>
      <c r="B2964" t="s">
        <v>2073</v>
      </c>
      <c r="C2964">
        <v>34648354</v>
      </c>
      <c r="D2964" t="s">
        <v>2045</v>
      </c>
      <c r="E2964" t="s">
        <v>2046</v>
      </c>
      <c r="F2964" t="s">
        <v>2047</v>
      </c>
      <c r="G2964">
        <v>0.98290750769884205</v>
      </c>
      <c r="H2964">
        <v>1</v>
      </c>
      <c r="I2964">
        <v>0.61</v>
      </c>
      <c r="J2964">
        <v>0.109</v>
      </c>
      <c r="K2964" t="s">
        <v>1019</v>
      </c>
      <c r="L2964" s="31">
        <v>2E-16</v>
      </c>
    </row>
    <row r="2965" spans="1:12" x14ac:dyDescent="0.3">
      <c r="A2965" t="s">
        <v>99</v>
      </c>
      <c r="B2965" t="s">
        <v>2074</v>
      </c>
      <c r="C2965">
        <v>34648354</v>
      </c>
      <c r="D2965" t="s">
        <v>2045</v>
      </c>
      <c r="E2965" t="s">
        <v>2046</v>
      </c>
      <c r="F2965" t="s">
        <v>2047</v>
      </c>
      <c r="G2965">
        <v>0.98290750769884205</v>
      </c>
      <c r="H2965">
        <v>1</v>
      </c>
      <c r="I2965">
        <v>0.61</v>
      </c>
      <c r="J2965">
        <v>0.20799999999999999</v>
      </c>
      <c r="K2965" t="s">
        <v>863</v>
      </c>
      <c r="L2965" s="31">
        <v>6.9999999999999996E-54</v>
      </c>
    </row>
    <row r="2966" spans="1:12" x14ac:dyDescent="0.3">
      <c r="A2966" t="s">
        <v>99</v>
      </c>
      <c r="B2966" t="s">
        <v>2075</v>
      </c>
      <c r="C2966">
        <v>34648354</v>
      </c>
      <c r="D2966" t="s">
        <v>2045</v>
      </c>
      <c r="E2966" t="s">
        <v>2046</v>
      </c>
      <c r="F2966" t="s">
        <v>2047</v>
      </c>
      <c r="G2966">
        <v>0.98290750769884205</v>
      </c>
      <c r="H2966">
        <v>1</v>
      </c>
      <c r="I2966">
        <v>0.61</v>
      </c>
      <c r="J2966">
        <v>0.113</v>
      </c>
      <c r="K2966" t="s">
        <v>1925</v>
      </c>
      <c r="L2966" s="31">
        <v>2.0000000000000001E-17</v>
      </c>
    </row>
    <row r="2967" spans="1:12" x14ac:dyDescent="0.3">
      <c r="A2967" t="s">
        <v>99</v>
      </c>
      <c r="B2967" t="s">
        <v>2076</v>
      </c>
      <c r="C2967">
        <v>34648354</v>
      </c>
      <c r="D2967" t="s">
        <v>2045</v>
      </c>
      <c r="E2967" t="s">
        <v>2046</v>
      </c>
      <c r="F2967" t="s">
        <v>2047</v>
      </c>
      <c r="G2967">
        <v>0.98290750769884205</v>
      </c>
      <c r="H2967">
        <v>1</v>
      </c>
      <c r="I2967">
        <v>0.61</v>
      </c>
      <c r="J2967">
        <v>0.13300000000000001</v>
      </c>
      <c r="K2967" t="s">
        <v>894</v>
      </c>
      <c r="L2967" s="31">
        <v>8.0000000000000004E-22</v>
      </c>
    </row>
    <row r="2968" spans="1:12" x14ac:dyDescent="0.3">
      <c r="A2968" t="s">
        <v>99</v>
      </c>
      <c r="B2968" t="s">
        <v>2077</v>
      </c>
      <c r="C2968">
        <v>34648354</v>
      </c>
      <c r="D2968" t="s">
        <v>2045</v>
      </c>
      <c r="E2968" t="s">
        <v>2046</v>
      </c>
      <c r="F2968" t="s">
        <v>2047</v>
      </c>
      <c r="G2968">
        <v>0.98290750769884205</v>
      </c>
      <c r="H2968">
        <v>1</v>
      </c>
      <c r="I2968">
        <v>0.61</v>
      </c>
      <c r="J2968">
        <v>0.10100000000000001</v>
      </c>
      <c r="K2968" t="s">
        <v>1117</v>
      </c>
      <c r="L2968" s="31">
        <v>1E-14</v>
      </c>
    </row>
    <row r="2969" spans="1:12" x14ac:dyDescent="0.3">
      <c r="A2969" t="s">
        <v>99</v>
      </c>
      <c r="B2969" t="s">
        <v>2078</v>
      </c>
      <c r="C2969">
        <v>34648354</v>
      </c>
      <c r="D2969" t="s">
        <v>2045</v>
      </c>
      <c r="E2969" t="s">
        <v>2046</v>
      </c>
      <c r="F2969" t="s">
        <v>2047</v>
      </c>
      <c r="G2969">
        <v>0.98290750769884205</v>
      </c>
      <c r="H2969">
        <v>1</v>
      </c>
      <c r="I2969">
        <v>0.61</v>
      </c>
      <c r="J2969">
        <v>0.127</v>
      </c>
      <c r="K2969" t="s">
        <v>1148</v>
      </c>
      <c r="L2969" s="31">
        <v>1.9999999999999999E-20</v>
      </c>
    </row>
    <row r="2970" spans="1:12" x14ac:dyDescent="0.3">
      <c r="A2970" t="s">
        <v>99</v>
      </c>
      <c r="B2970" t="s">
        <v>2079</v>
      </c>
      <c r="C2970">
        <v>34648354</v>
      </c>
      <c r="D2970" t="s">
        <v>2045</v>
      </c>
      <c r="E2970" t="s">
        <v>2046</v>
      </c>
      <c r="F2970" t="s">
        <v>2047</v>
      </c>
      <c r="G2970">
        <v>0.98290750769884205</v>
      </c>
      <c r="H2970">
        <v>1</v>
      </c>
      <c r="I2970">
        <v>0.61</v>
      </c>
      <c r="J2970">
        <v>0.255</v>
      </c>
      <c r="K2970" t="s">
        <v>889</v>
      </c>
      <c r="L2970" s="31">
        <v>4.9999999999999996E-78</v>
      </c>
    </row>
    <row r="2971" spans="1:12" x14ac:dyDescent="0.3">
      <c r="A2971" t="s">
        <v>99</v>
      </c>
      <c r="B2971" t="s">
        <v>2080</v>
      </c>
      <c r="C2971">
        <v>34648354</v>
      </c>
      <c r="D2971" t="s">
        <v>2045</v>
      </c>
      <c r="E2971" t="s">
        <v>2046</v>
      </c>
      <c r="F2971" t="s">
        <v>2047</v>
      </c>
      <c r="G2971">
        <v>0.98290750769884205</v>
      </c>
      <c r="H2971">
        <v>1</v>
      </c>
      <c r="I2971">
        <v>0.61</v>
      </c>
      <c r="J2971">
        <v>0.158</v>
      </c>
      <c r="K2971" t="s">
        <v>879</v>
      </c>
      <c r="L2971" s="31">
        <v>2.0000000000000002E-30</v>
      </c>
    </row>
    <row r="2972" spans="1:12" x14ac:dyDescent="0.3">
      <c r="A2972" t="s">
        <v>99</v>
      </c>
      <c r="B2972" t="s">
        <v>2081</v>
      </c>
      <c r="C2972">
        <v>34648354</v>
      </c>
      <c r="D2972" t="s">
        <v>2045</v>
      </c>
      <c r="E2972" t="s">
        <v>2046</v>
      </c>
      <c r="F2972" t="s">
        <v>2047</v>
      </c>
      <c r="G2972">
        <v>0.98290750769884205</v>
      </c>
      <c r="H2972">
        <v>1</v>
      </c>
      <c r="I2972">
        <v>0.61</v>
      </c>
      <c r="J2972">
        <v>0.1</v>
      </c>
      <c r="K2972" t="s">
        <v>1079</v>
      </c>
      <c r="L2972" s="31">
        <v>2.9999999999999998E-13</v>
      </c>
    </row>
    <row r="2973" spans="1:12" x14ac:dyDescent="0.3">
      <c r="A2973" t="s">
        <v>99</v>
      </c>
      <c r="B2973" t="s">
        <v>885</v>
      </c>
      <c r="C2973">
        <v>34648354</v>
      </c>
      <c r="D2973" t="s">
        <v>2045</v>
      </c>
      <c r="E2973" t="s">
        <v>2046</v>
      </c>
      <c r="F2973" t="s">
        <v>2047</v>
      </c>
      <c r="G2973">
        <v>0.98290750769884205</v>
      </c>
      <c r="H2973">
        <v>1</v>
      </c>
      <c r="I2973">
        <v>0.61</v>
      </c>
      <c r="J2973">
        <v>0.14899999999999999</v>
      </c>
      <c r="K2973" t="s">
        <v>887</v>
      </c>
      <c r="L2973" s="31">
        <v>3E-28</v>
      </c>
    </row>
    <row r="2974" spans="1:12" x14ac:dyDescent="0.3">
      <c r="A2974" t="s">
        <v>99</v>
      </c>
      <c r="B2974" t="s">
        <v>2082</v>
      </c>
      <c r="C2974">
        <v>34648354</v>
      </c>
      <c r="D2974" t="s">
        <v>2045</v>
      </c>
      <c r="E2974" t="s">
        <v>2046</v>
      </c>
      <c r="F2974" t="s">
        <v>2047</v>
      </c>
      <c r="G2974">
        <v>0.98290750769884205</v>
      </c>
      <c r="H2974">
        <v>1</v>
      </c>
      <c r="I2974">
        <v>0.61</v>
      </c>
      <c r="J2974">
        <v>0.23699999999999999</v>
      </c>
      <c r="K2974" t="s">
        <v>1192</v>
      </c>
      <c r="L2974" s="31">
        <v>5.9999999999999998E-69</v>
      </c>
    </row>
    <row r="2975" spans="1:12" x14ac:dyDescent="0.3">
      <c r="A2975" t="s">
        <v>99</v>
      </c>
      <c r="B2975" t="s">
        <v>2083</v>
      </c>
      <c r="C2975">
        <v>34648354</v>
      </c>
      <c r="D2975" t="s">
        <v>2045</v>
      </c>
      <c r="E2975" t="s">
        <v>2046</v>
      </c>
      <c r="F2975" t="s">
        <v>2047</v>
      </c>
      <c r="G2975">
        <v>0.98290750769884205</v>
      </c>
      <c r="H2975">
        <v>1</v>
      </c>
      <c r="I2975">
        <v>0.61</v>
      </c>
      <c r="J2975">
        <v>9.8000000000000004E-2</v>
      </c>
      <c r="K2975" t="s">
        <v>1033</v>
      </c>
      <c r="L2975" s="31">
        <v>2.9999999999999998E-13</v>
      </c>
    </row>
    <row r="2976" spans="1:12" x14ac:dyDescent="0.3">
      <c r="A2976" t="s">
        <v>99</v>
      </c>
      <c r="B2976" t="s">
        <v>2084</v>
      </c>
      <c r="C2976">
        <v>34648354</v>
      </c>
      <c r="D2976" t="s">
        <v>2045</v>
      </c>
      <c r="E2976" t="s">
        <v>2046</v>
      </c>
      <c r="F2976" t="s">
        <v>2047</v>
      </c>
      <c r="G2976">
        <v>0.98290750769884205</v>
      </c>
      <c r="H2976">
        <v>1</v>
      </c>
      <c r="I2976">
        <v>0.61</v>
      </c>
      <c r="J2976">
        <v>0.122</v>
      </c>
      <c r="K2976" t="s">
        <v>1029</v>
      </c>
      <c r="L2976" s="31">
        <v>1.0000000000000001E-18</v>
      </c>
    </row>
    <row r="2977" spans="1:12" x14ac:dyDescent="0.3">
      <c r="A2977" t="s">
        <v>99</v>
      </c>
      <c r="B2977" t="s">
        <v>2085</v>
      </c>
      <c r="C2977">
        <v>34648354</v>
      </c>
      <c r="D2977" t="s">
        <v>2045</v>
      </c>
      <c r="E2977" t="s">
        <v>2046</v>
      </c>
      <c r="F2977" t="s">
        <v>2047</v>
      </c>
      <c r="G2977">
        <v>0.98290750769884205</v>
      </c>
      <c r="H2977">
        <v>1</v>
      </c>
      <c r="I2977">
        <v>0.61</v>
      </c>
      <c r="J2977">
        <v>0.10299999999999999</v>
      </c>
      <c r="K2977" t="s">
        <v>897</v>
      </c>
      <c r="L2977" s="31">
        <v>5.9999999999999997E-14</v>
      </c>
    </row>
    <row r="2978" spans="1:12" x14ac:dyDescent="0.3">
      <c r="A2978" t="s">
        <v>99</v>
      </c>
      <c r="B2978" t="s">
        <v>2086</v>
      </c>
      <c r="C2978">
        <v>34648354</v>
      </c>
      <c r="D2978" t="s">
        <v>2045</v>
      </c>
      <c r="E2978" t="s">
        <v>2046</v>
      </c>
      <c r="F2978" t="s">
        <v>2047</v>
      </c>
      <c r="G2978">
        <v>0.98290750769884205</v>
      </c>
      <c r="H2978">
        <v>1</v>
      </c>
      <c r="I2978">
        <v>0.61</v>
      </c>
      <c r="J2978">
        <v>0.158</v>
      </c>
      <c r="K2978" t="s">
        <v>879</v>
      </c>
      <c r="L2978" s="31">
        <v>1.0000000000000001E-30</v>
      </c>
    </row>
    <row r="2979" spans="1:12" x14ac:dyDescent="0.3">
      <c r="A2979" t="s">
        <v>99</v>
      </c>
      <c r="B2979" t="s">
        <v>2087</v>
      </c>
      <c r="C2979">
        <v>34648354</v>
      </c>
      <c r="D2979" t="s">
        <v>2045</v>
      </c>
      <c r="E2979" t="s">
        <v>2046</v>
      </c>
      <c r="F2979" t="s">
        <v>2047</v>
      </c>
      <c r="G2979">
        <v>0.98290750769884205</v>
      </c>
      <c r="H2979">
        <v>1</v>
      </c>
      <c r="I2979">
        <v>0.61</v>
      </c>
      <c r="J2979">
        <v>0.13400000000000001</v>
      </c>
      <c r="K2979" t="s">
        <v>894</v>
      </c>
      <c r="L2979" s="31">
        <v>1E-22</v>
      </c>
    </row>
    <row r="2980" spans="1:12" x14ac:dyDescent="0.3">
      <c r="A2980" t="s">
        <v>99</v>
      </c>
      <c r="B2980" t="s">
        <v>2088</v>
      </c>
      <c r="C2980">
        <v>34648354</v>
      </c>
      <c r="D2980" t="s">
        <v>2045</v>
      </c>
      <c r="E2980" t="s">
        <v>2046</v>
      </c>
      <c r="F2980" t="s">
        <v>2047</v>
      </c>
      <c r="G2980">
        <v>0.98290750769884205</v>
      </c>
      <c r="H2980">
        <v>1</v>
      </c>
      <c r="I2980">
        <v>0.61</v>
      </c>
      <c r="J2980">
        <v>0.11700000000000001</v>
      </c>
      <c r="K2980" t="s">
        <v>1310</v>
      </c>
      <c r="L2980" s="31">
        <v>2.0000000000000001E-17</v>
      </c>
    </row>
    <row r="2981" spans="1:12" x14ac:dyDescent="0.3">
      <c r="A2981" t="s">
        <v>99</v>
      </c>
      <c r="B2981" t="s">
        <v>2089</v>
      </c>
      <c r="C2981">
        <v>34648354</v>
      </c>
      <c r="D2981" t="s">
        <v>2045</v>
      </c>
      <c r="E2981" t="s">
        <v>2046</v>
      </c>
      <c r="F2981" t="s">
        <v>2047</v>
      </c>
      <c r="G2981">
        <v>0.98290750769884205</v>
      </c>
      <c r="H2981">
        <v>1</v>
      </c>
      <c r="I2981">
        <v>0.61</v>
      </c>
      <c r="J2981">
        <v>0.22800000000000001</v>
      </c>
      <c r="K2981" t="s">
        <v>1021</v>
      </c>
      <c r="L2981" s="31">
        <v>7.0000000000000001E-65</v>
      </c>
    </row>
    <row r="2982" spans="1:12" x14ac:dyDescent="0.3">
      <c r="A2982" t="s">
        <v>99</v>
      </c>
      <c r="B2982" t="s">
        <v>2090</v>
      </c>
      <c r="C2982">
        <v>34648354</v>
      </c>
      <c r="D2982" t="s">
        <v>2045</v>
      </c>
      <c r="E2982" t="s">
        <v>2046</v>
      </c>
      <c r="F2982" t="s">
        <v>2047</v>
      </c>
      <c r="G2982">
        <v>0.98290750769884205</v>
      </c>
      <c r="H2982">
        <v>1</v>
      </c>
      <c r="I2982">
        <v>0.61</v>
      </c>
      <c r="J2982">
        <v>0.29799999999999999</v>
      </c>
      <c r="K2982" t="s">
        <v>1288</v>
      </c>
      <c r="L2982" s="31">
        <v>2E-107</v>
      </c>
    </row>
    <row r="2983" spans="1:12" x14ac:dyDescent="0.3">
      <c r="A2983" t="s">
        <v>99</v>
      </c>
      <c r="B2983" t="s">
        <v>2091</v>
      </c>
      <c r="C2983">
        <v>34648354</v>
      </c>
      <c r="D2983" t="s">
        <v>2045</v>
      </c>
      <c r="E2983" t="s">
        <v>2046</v>
      </c>
      <c r="F2983" t="s">
        <v>2047</v>
      </c>
      <c r="G2983">
        <v>0.98290750769884205</v>
      </c>
      <c r="H2983">
        <v>1</v>
      </c>
      <c r="I2983">
        <v>0.61</v>
      </c>
      <c r="J2983">
        <v>0.111</v>
      </c>
      <c r="K2983" t="s">
        <v>1096</v>
      </c>
      <c r="L2983" s="31">
        <v>9.9999999999999998E-17</v>
      </c>
    </row>
    <row r="2984" spans="1:12" x14ac:dyDescent="0.3">
      <c r="A2984" t="s">
        <v>99</v>
      </c>
      <c r="B2984" t="s">
        <v>2091</v>
      </c>
      <c r="C2984">
        <v>34648354</v>
      </c>
      <c r="D2984" t="s">
        <v>2045</v>
      </c>
      <c r="E2984" t="s">
        <v>2046</v>
      </c>
      <c r="F2984" t="s">
        <v>2047</v>
      </c>
      <c r="G2984">
        <v>0.98290750769884205</v>
      </c>
      <c r="H2984">
        <v>1</v>
      </c>
      <c r="I2984">
        <v>0.61</v>
      </c>
      <c r="J2984">
        <v>0.125</v>
      </c>
      <c r="K2984" t="s">
        <v>1087</v>
      </c>
      <c r="L2984" s="31">
        <v>1.9999999999999998E-21</v>
      </c>
    </row>
    <row r="2985" spans="1:12" x14ac:dyDescent="0.3">
      <c r="A2985" t="s">
        <v>99</v>
      </c>
      <c r="B2985" t="s">
        <v>2092</v>
      </c>
      <c r="C2985">
        <v>34648354</v>
      </c>
      <c r="D2985" t="s">
        <v>2045</v>
      </c>
      <c r="E2985" t="s">
        <v>2046</v>
      </c>
      <c r="F2985" t="s">
        <v>2047</v>
      </c>
      <c r="G2985">
        <v>0.98290750769884205</v>
      </c>
      <c r="H2985">
        <v>1</v>
      </c>
      <c r="I2985">
        <v>0.61</v>
      </c>
      <c r="J2985">
        <v>0.10100000000000001</v>
      </c>
      <c r="K2985" t="s">
        <v>1139</v>
      </c>
      <c r="L2985" s="31">
        <v>2.0000000000000001E-13</v>
      </c>
    </row>
    <row r="2986" spans="1:12" x14ac:dyDescent="0.3">
      <c r="A2986" t="s">
        <v>99</v>
      </c>
      <c r="B2986" t="s">
        <v>2093</v>
      </c>
      <c r="C2986">
        <v>34648354</v>
      </c>
      <c r="D2986" t="s">
        <v>2045</v>
      </c>
      <c r="E2986" t="s">
        <v>2046</v>
      </c>
      <c r="F2986" t="s">
        <v>2047</v>
      </c>
      <c r="G2986">
        <v>0.98290750769884205</v>
      </c>
      <c r="H2986">
        <v>1</v>
      </c>
      <c r="I2986">
        <v>0.61</v>
      </c>
      <c r="J2986">
        <v>0.17399999999999999</v>
      </c>
      <c r="K2986" t="s">
        <v>1327</v>
      </c>
      <c r="L2986" s="31">
        <v>8.0000000000000005E-37</v>
      </c>
    </row>
    <row r="2987" spans="1:12" x14ac:dyDescent="0.3">
      <c r="A2987" t="s">
        <v>99</v>
      </c>
      <c r="B2987" t="s">
        <v>2094</v>
      </c>
      <c r="C2987">
        <v>34648354</v>
      </c>
      <c r="D2987" t="s">
        <v>2045</v>
      </c>
      <c r="E2987" t="s">
        <v>2046</v>
      </c>
      <c r="F2987" t="s">
        <v>2047</v>
      </c>
      <c r="G2987">
        <v>0.98290750769884205</v>
      </c>
      <c r="H2987">
        <v>1</v>
      </c>
      <c r="I2987">
        <v>0.61</v>
      </c>
      <c r="J2987">
        <v>0.214</v>
      </c>
      <c r="K2987" t="s">
        <v>1555</v>
      </c>
      <c r="L2987" s="31">
        <v>2.0000000000000001E-54</v>
      </c>
    </row>
    <row r="2988" spans="1:12" x14ac:dyDescent="0.3">
      <c r="A2988" t="s">
        <v>99</v>
      </c>
      <c r="B2988" t="s">
        <v>2095</v>
      </c>
      <c r="C2988">
        <v>34648354</v>
      </c>
      <c r="D2988" t="s">
        <v>2045</v>
      </c>
      <c r="E2988" t="s">
        <v>2046</v>
      </c>
      <c r="F2988" t="s">
        <v>2047</v>
      </c>
      <c r="G2988">
        <v>0.98290750769884205</v>
      </c>
      <c r="H2988">
        <v>1</v>
      </c>
      <c r="I2988">
        <v>0.61</v>
      </c>
      <c r="J2988">
        <v>0.16</v>
      </c>
      <c r="K2988" t="s">
        <v>879</v>
      </c>
      <c r="L2988" s="31">
        <v>4.0000000000000003E-31</v>
      </c>
    </row>
    <row r="2989" spans="1:12" x14ac:dyDescent="0.3">
      <c r="A2989" t="s">
        <v>99</v>
      </c>
      <c r="B2989" t="s">
        <v>2096</v>
      </c>
      <c r="C2989">
        <v>34648354</v>
      </c>
      <c r="D2989" t="s">
        <v>2045</v>
      </c>
      <c r="E2989" t="s">
        <v>2046</v>
      </c>
      <c r="F2989" t="s">
        <v>2047</v>
      </c>
      <c r="G2989">
        <v>0.98290750769884205</v>
      </c>
      <c r="H2989">
        <v>1</v>
      </c>
      <c r="I2989">
        <v>0.61</v>
      </c>
      <c r="J2989">
        <v>0.32800000000000001</v>
      </c>
      <c r="K2989" t="s">
        <v>1605</v>
      </c>
      <c r="L2989" s="31">
        <v>3E-132</v>
      </c>
    </row>
    <row r="2990" spans="1:12" x14ac:dyDescent="0.3">
      <c r="A2990" t="s">
        <v>99</v>
      </c>
      <c r="B2990" t="s">
        <v>2097</v>
      </c>
      <c r="C2990">
        <v>34648354</v>
      </c>
      <c r="D2990" t="s">
        <v>2045</v>
      </c>
      <c r="E2990" t="s">
        <v>2046</v>
      </c>
      <c r="F2990" t="s">
        <v>2047</v>
      </c>
      <c r="G2990">
        <v>0.98290750769884205</v>
      </c>
      <c r="H2990">
        <v>1</v>
      </c>
      <c r="I2990">
        <v>0.61</v>
      </c>
      <c r="J2990">
        <v>0.13200000000000001</v>
      </c>
      <c r="K2990" t="s">
        <v>900</v>
      </c>
      <c r="L2990" s="31">
        <v>2.0000000000000001E-22</v>
      </c>
    </row>
    <row r="2991" spans="1:12" x14ac:dyDescent="0.3">
      <c r="A2991" t="s">
        <v>99</v>
      </c>
      <c r="B2991" t="s">
        <v>2098</v>
      </c>
      <c r="C2991">
        <v>34648354</v>
      </c>
      <c r="D2991" t="s">
        <v>2045</v>
      </c>
      <c r="E2991" t="s">
        <v>2046</v>
      </c>
      <c r="F2991" t="s">
        <v>2047</v>
      </c>
      <c r="G2991">
        <v>0.98290750769884205</v>
      </c>
      <c r="H2991">
        <v>1</v>
      </c>
      <c r="I2991">
        <v>0.61</v>
      </c>
      <c r="J2991">
        <v>0.158</v>
      </c>
      <c r="K2991" t="s">
        <v>858</v>
      </c>
      <c r="L2991" s="31">
        <v>2.0000000000000001E-32</v>
      </c>
    </row>
    <row r="2992" spans="1:12" x14ac:dyDescent="0.3">
      <c r="A2992" t="s">
        <v>99</v>
      </c>
      <c r="B2992" t="s">
        <v>2099</v>
      </c>
      <c r="C2992">
        <v>34648354</v>
      </c>
      <c r="D2992" t="s">
        <v>2045</v>
      </c>
      <c r="E2992" t="s">
        <v>2046</v>
      </c>
      <c r="F2992" t="s">
        <v>2047</v>
      </c>
      <c r="G2992">
        <v>0.98290750769884205</v>
      </c>
      <c r="H2992">
        <v>1</v>
      </c>
      <c r="I2992">
        <v>0.61</v>
      </c>
      <c r="J2992">
        <v>0.09</v>
      </c>
      <c r="K2992" t="s">
        <v>1012</v>
      </c>
      <c r="L2992" s="31">
        <v>3.9999999999999999E-12</v>
      </c>
    </row>
    <row r="2993" spans="1:12" x14ac:dyDescent="0.3">
      <c r="A2993" t="s">
        <v>99</v>
      </c>
      <c r="B2993" t="s">
        <v>2100</v>
      </c>
      <c r="C2993">
        <v>34648354</v>
      </c>
      <c r="D2993" t="s">
        <v>2045</v>
      </c>
      <c r="E2993" t="s">
        <v>2046</v>
      </c>
      <c r="F2993" t="s">
        <v>2047</v>
      </c>
      <c r="G2993">
        <v>0.98290750769884205</v>
      </c>
      <c r="H2993">
        <v>1</v>
      </c>
      <c r="I2993">
        <v>0.61</v>
      </c>
      <c r="J2993">
        <v>0.16800000000000001</v>
      </c>
      <c r="K2993" t="s">
        <v>872</v>
      </c>
      <c r="L2993" s="31">
        <v>9.9999999999999993E-35</v>
      </c>
    </row>
    <row r="2994" spans="1:12" x14ac:dyDescent="0.3">
      <c r="A2994" t="s">
        <v>99</v>
      </c>
      <c r="B2994" t="s">
        <v>2101</v>
      </c>
      <c r="C2994">
        <v>34648354</v>
      </c>
      <c r="D2994" t="s">
        <v>2045</v>
      </c>
      <c r="E2994" t="s">
        <v>2046</v>
      </c>
      <c r="F2994" t="s">
        <v>2047</v>
      </c>
      <c r="G2994">
        <v>0.98290750769884205</v>
      </c>
      <c r="H2994">
        <v>1</v>
      </c>
      <c r="I2994">
        <v>0.61</v>
      </c>
      <c r="J2994">
        <v>0.16700000000000001</v>
      </c>
      <c r="K2994" t="s">
        <v>884</v>
      </c>
      <c r="L2994" s="31">
        <v>5.0000000000000003E-34</v>
      </c>
    </row>
    <row r="2995" spans="1:12" x14ac:dyDescent="0.3">
      <c r="A2995" t="s">
        <v>99</v>
      </c>
      <c r="B2995" t="s">
        <v>2102</v>
      </c>
      <c r="C2995">
        <v>34648354</v>
      </c>
      <c r="D2995" t="s">
        <v>2045</v>
      </c>
      <c r="E2995" t="s">
        <v>2046</v>
      </c>
      <c r="F2995" t="s">
        <v>2047</v>
      </c>
      <c r="G2995">
        <v>0.98290750769884205</v>
      </c>
      <c r="H2995">
        <v>1</v>
      </c>
      <c r="I2995">
        <v>0.61</v>
      </c>
      <c r="J2995">
        <v>0.108</v>
      </c>
      <c r="K2995" t="s">
        <v>854</v>
      </c>
      <c r="L2995" s="31">
        <v>4.0000000000000003E-15</v>
      </c>
    </row>
    <row r="2996" spans="1:12" x14ac:dyDescent="0.3">
      <c r="A2996" t="s">
        <v>99</v>
      </c>
      <c r="B2996" t="s">
        <v>1090</v>
      </c>
      <c r="C2996">
        <v>34648354</v>
      </c>
      <c r="D2996" t="s">
        <v>2045</v>
      </c>
      <c r="E2996" t="s">
        <v>2046</v>
      </c>
      <c r="F2996" t="s">
        <v>2047</v>
      </c>
      <c r="G2996">
        <v>0.98290750769884205</v>
      </c>
      <c r="H2996">
        <v>1</v>
      </c>
      <c r="I2996">
        <v>0.61</v>
      </c>
      <c r="J2996">
        <v>0.32600000000000001</v>
      </c>
      <c r="K2996" t="s">
        <v>1605</v>
      </c>
      <c r="L2996" s="31">
        <v>9.9999999999999998E-138</v>
      </c>
    </row>
    <row r="2997" spans="1:12" x14ac:dyDescent="0.3">
      <c r="A2997" t="s">
        <v>99</v>
      </c>
      <c r="B2997" t="s">
        <v>2103</v>
      </c>
      <c r="C2997">
        <v>34648354</v>
      </c>
      <c r="D2997" t="s">
        <v>2045</v>
      </c>
      <c r="E2997" t="s">
        <v>2046</v>
      </c>
      <c r="F2997" t="s">
        <v>2047</v>
      </c>
      <c r="G2997">
        <v>0.98290750769884205</v>
      </c>
      <c r="H2997">
        <v>1</v>
      </c>
      <c r="I2997">
        <v>0.61</v>
      </c>
      <c r="J2997">
        <v>0.12</v>
      </c>
      <c r="K2997" t="s">
        <v>1981</v>
      </c>
      <c r="L2997" s="31">
        <v>4.9999999999999999E-20</v>
      </c>
    </row>
    <row r="2998" spans="1:12" x14ac:dyDescent="0.3">
      <c r="A2998" t="s">
        <v>99</v>
      </c>
      <c r="B2998" t="s">
        <v>2104</v>
      </c>
      <c r="C2998">
        <v>34648354</v>
      </c>
      <c r="D2998" t="s">
        <v>2045</v>
      </c>
      <c r="E2998" t="s">
        <v>2046</v>
      </c>
      <c r="F2998" t="s">
        <v>2047</v>
      </c>
      <c r="G2998">
        <v>0.98290750769884205</v>
      </c>
      <c r="H2998">
        <v>1</v>
      </c>
      <c r="I2998">
        <v>0.61</v>
      </c>
      <c r="J2998">
        <v>0.17</v>
      </c>
      <c r="K2998" t="s">
        <v>872</v>
      </c>
      <c r="L2998" s="31">
        <v>1E-35</v>
      </c>
    </row>
    <row r="2999" spans="1:12" x14ac:dyDescent="0.3">
      <c r="A2999" t="s">
        <v>99</v>
      </c>
      <c r="B2999" t="s">
        <v>2105</v>
      </c>
      <c r="C2999">
        <v>34648354</v>
      </c>
      <c r="D2999" t="s">
        <v>2045</v>
      </c>
      <c r="E2999" t="s">
        <v>2046</v>
      </c>
      <c r="F2999" t="s">
        <v>2047</v>
      </c>
      <c r="G2999">
        <v>0.98290750769884205</v>
      </c>
      <c r="H2999">
        <v>1</v>
      </c>
      <c r="I2999">
        <v>0.61</v>
      </c>
      <c r="J2999">
        <v>0.19600000000000001</v>
      </c>
      <c r="K2999" t="s">
        <v>1085</v>
      </c>
      <c r="L2999" s="31">
        <v>5.9999999999999997E-46</v>
      </c>
    </row>
    <row r="3000" spans="1:12" x14ac:dyDescent="0.3">
      <c r="A3000" t="s">
        <v>99</v>
      </c>
      <c r="B3000" t="s">
        <v>2106</v>
      </c>
      <c r="C3000">
        <v>34648354</v>
      </c>
      <c r="D3000" t="s">
        <v>2045</v>
      </c>
      <c r="E3000" t="s">
        <v>2046</v>
      </c>
      <c r="F3000" t="s">
        <v>2047</v>
      </c>
      <c r="G3000">
        <v>0.98290750769884205</v>
      </c>
      <c r="H3000">
        <v>1</v>
      </c>
      <c r="I3000">
        <v>0.61</v>
      </c>
      <c r="J3000">
        <v>0.34</v>
      </c>
      <c r="K3000" t="s">
        <v>2107</v>
      </c>
      <c r="L3000" s="31">
        <v>1.9999999999999999E-147</v>
      </c>
    </row>
    <row r="3001" spans="1:12" x14ac:dyDescent="0.3">
      <c r="A3001" t="s">
        <v>99</v>
      </c>
      <c r="B3001" t="s">
        <v>2108</v>
      </c>
      <c r="C3001">
        <v>34648354</v>
      </c>
      <c r="D3001" t="s">
        <v>2045</v>
      </c>
      <c r="E3001" t="s">
        <v>2046</v>
      </c>
      <c r="F3001" t="s">
        <v>2047</v>
      </c>
      <c r="G3001">
        <v>0.98290750769884205</v>
      </c>
      <c r="H3001">
        <v>1</v>
      </c>
      <c r="I3001">
        <v>0.61</v>
      </c>
      <c r="J3001">
        <v>0.13800000000000001</v>
      </c>
      <c r="K3001" t="s">
        <v>861</v>
      </c>
      <c r="L3001" s="31">
        <v>1.9999999999999998E-24</v>
      </c>
    </row>
    <row r="3002" spans="1:12" x14ac:dyDescent="0.3">
      <c r="A3002" t="s">
        <v>99</v>
      </c>
      <c r="B3002" t="s">
        <v>2109</v>
      </c>
      <c r="C3002">
        <v>34648354</v>
      </c>
      <c r="D3002" t="s">
        <v>2045</v>
      </c>
      <c r="E3002" t="s">
        <v>2046</v>
      </c>
      <c r="F3002" t="s">
        <v>2047</v>
      </c>
      <c r="G3002">
        <v>0.98290750769884205</v>
      </c>
      <c r="H3002">
        <v>1</v>
      </c>
      <c r="I3002">
        <v>0.61</v>
      </c>
      <c r="J3002">
        <v>0.11600000000000001</v>
      </c>
      <c r="K3002" t="s">
        <v>1074</v>
      </c>
      <c r="L3002" s="31">
        <v>4.9999999999999999E-17</v>
      </c>
    </row>
    <row r="3003" spans="1:12" x14ac:dyDescent="0.3">
      <c r="A3003" t="s">
        <v>99</v>
      </c>
      <c r="B3003" t="s">
        <v>2110</v>
      </c>
      <c r="C3003">
        <v>34648354</v>
      </c>
      <c r="D3003" t="s">
        <v>2045</v>
      </c>
      <c r="E3003" t="s">
        <v>2046</v>
      </c>
      <c r="F3003" t="s">
        <v>2047</v>
      </c>
      <c r="G3003">
        <v>0.98290750769884205</v>
      </c>
      <c r="H3003">
        <v>1</v>
      </c>
      <c r="I3003">
        <v>0.61</v>
      </c>
      <c r="J3003">
        <v>0.12</v>
      </c>
      <c r="K3003" t="s">
        <v>1981</v>
      </c>
      <c r="L3003" s="31">
        <v>6.0000000000000006E-20</v>
      </c>
    </row>
    <row r="3004" spans="1:12" x14ac:dyDescent="0.3">
      <c r="A3004" t="s">
        <v>99</v>
      </c>
      <c r="B3004" t="s">
        <v>2111</v>
      </c>
      <c r="C3004">
        <v>34648354</v>
      </c>
      <c r="D3004" t="s">
        <v>2045</v>
      </c>
      <c r="E3004" t="s">
        <v>2046</v>
      </c>
      <c r="F3004" t="s">
        <v>2047</v>
      </c>
      <c r="G3004">
        <v>0.98290750769884205</v>
      </c>
      <c r="H3004">
        <v>1</v>
      </c>
      <c r="I3004">
        <v>0.61</v>
      </c>
      <c r="J3004">
        <v>0.161</v>
      </c>
      <c r="K3004" t="s">
        <v>879</v>
      </c>
      <c r="L3004" s="31">
        <v>2.0000000000000002E-31</v>
      </c>
    </row>
    <row r="3005" spans="1:12" x14ac:dyDescent="0.3">
      <c r="A3005" t="s">
        <v>99</v>
      </c>
      <c r="B3005" t="s">
        <v>2112</v>
      </c>
      <c r="C3005">
        <v>34648354</v>
      </c>
      <c r="D3005" t="s">
        <v>2045</v>
      </c>
      <c r="E3005" t="s">
        <v>2046</v>
      </c>
      <c r="F3005" t="s">
        <v>2047</v>
      </c>
      <c r="G3005">
        <v>0.98290750769884205</v>
      </c>
      <c r="H3005">
        <v>1</v>
      </c>
      <c r="I3005">
        <v>0.61</v>
      </c>
      <c r="J3005">
        <v>0.11600000000000001</v>
      </c>
      <c r="K3005" t="s">
        <v>1623</v>
      </c>
      <c r="L3005" s="31">
        <v>1.0000000000000001E-18</v>
      </c>
    </row>
    <row r="3006" spans="1:12" x14ac:dyDescent="0.3">
      <c r="A3006" t="s">
        <v>99</v>
      </c>
      <c r="B3006" t="s">
        <v>2113</v>
      </c>
      <c r="C3006">
        <v>34648354</v>
      </c>
      <c r="D3006" t="s">
        <v>2045</v>
      </c>
      <c r="E3006" t="s">
        <v>2046</v>
      </c>
      <c r="F3006" t="s">
        <v>2047</v>
      </c>
      <c r="G3006">
        <v>0.98290750769884205</v>
      </c>
      <c r="H3006">
        <v>1</v>
      </c>
      <c r="I3006">
        <v>0.61</v>
      </c>
      <c r="J3006">
        <v>0.251</v>
      </c>
      <c r="K3006" t="s">
        <v>889</v>
      </c>
      <c r="L3006" s="31">
        <v>4E-78</v>
      </c>
    </row>
    <row r="3007" spans="1:12" x14ac:dyDescent="0.3">
      <c r="A3007" t="s">
        <v>99</v>
      </c>
      <c r="B3007" t="s">
        <v>2114</v>
      </c>
      <c r="C3007">
        <v>34648354</v>
      </c>
      <c r="D3007" t="s">
        <v>2045</v>
      </c>
      <c r="E3007" t="s">
        <v>2046</v>
      </c>
      <c r="F3007" t="s">
        <v>2047</v>
      </c>
      <c r="G3007">
        <v>0.98290750769884205</v>
      </c>
      <c r="H3007">
        <v>1</v>
      </c>
      <c r="I3007">
        <v>0.61</v>
      </c>
      <c r="J3007">
        <v>0.10199999999999999</v>
      </c>
      <c r="K3007" t="s">
        <v>905</v>
      </c>
      <c r="L3007" s="31">
        <v>1E-13</v>
      </c>
    </row>
    <row r="3008" spans="1:12" x14ac:dyDescent="0.3">
      <c r="A3008" t="s">
        <v>99</v>
      </c>
      <c r="B3008" t="s">
        <v>2115</v>
      </c>
      <c r="C3008">
        <v>34648354</v>
      </c>
      <c r="D3008" t="s">
        <v>2045</v>
      </c>
      <c r="E3008" t="s">
        <v>2046</v>
      </c>
      <c r="F3008" t="s">
        <v>2047</v>
      </c>
      <c r="G3008">
        <v>0.98290750769884205</v>
      </c>
      <c r="H3008">
        <v>1</v>
      </c>
      <c r="I3008">
        <v>0.61</v>
      </c>
      <c r="J3008">
        <v>0.14299999999999999</v>
      </c>
      <c r="K3008" t="s">
        <v>867</v>
      </c>
      <c r="L3008" s="31">
        <v>4.0000000000000002E-25</v>
      </c>
    </row>
    <row r="3009" spans="1:12" x14ac:dyDescent="0.3">
      <c r="A3009" t="s">
        <v>99</v>
      </c>
      <c r="B3009" t="s">
        <v>2116</v>
      </c>
      <c r="C3009">
        <v>34648354</v>
      </c>
      <c r="D3009" t="s">
        <v>2045</v>
      </c>
      <c r="E3009" t="s">
        <v>2046</v>
      </c>
      <c r="F3009" t="s">
        <v>2047</v>
      </c>
      <c r="G3009">
        <v>0.98290750769884205</v>
      </c>
      <c r="H3009">
        <v>1</v>
      </c>
      <c r="I3009">
        <v>0.61</v>
      </c>
      <c r="J3009">
        <v>0.19800000000000001</v>
      </c>
      <c r="K3009" t="s">
        <v>899</v>
      </c>
      <c r="L3009" s="31">
        <v>3.9999999999999999E-47</v>
      </c>
    </row>
    <row r="3010" spans="1:12" x14ac:dyDescent="0.3">
      <c r="A3010" t="s">
        <v>99</v>
      </c>
      <c r="B3010" t="s">
        <v>2117</v>
      </c>
      <c r="C3010">
        <v>34648354</v>
      </c>
      <c r="D3010" t="s">
        <v>2045</v>
      </c>
      <c r="E3010" t="s">
        <v>2046</v>
      </c>
      <c r="F3010" t="s">
        <v>2047</v>
      </c>
      <c r="G3010">
        <v>0.98290750769884205</v>
      </c>
      <c r="H3010">
        <v>1</v>
      </c>
      <c r="I3010">
        <v>0.61</v>
      </c>
      <c r="J3010">
        <v>0.248</v>
      </c>
      <c r="K3010" t="s">
        <v>1566</v>
      </c>
      <c r="L3010" s="31">
        <v>1E-73</v>
      </c>
    </row>
    <row r="3011" spans="1:12" x14ac:dyDescent="0.3">
      <c r="A3011" t="s">
        <v>99</v>
      </c>
      <c r="B3011" t="s">
        <v>2118</v>
      </c>
      <c r="C3011">
        <v>34648354</v>
      </c>
      <c r="D3011" t="s">
        <v>2045</v>
      </c>
      <c r="E3011" t="s">
        <v>2046</v>
      </c>
      <c r="F3011" t="s">
        <v>2047</v>
      </c>
      <c r="G3011">
        <v>0.98290750769884205</v>
      </c>
      <c r="H3011">
        <v>1</v>
      </c>
      <c r="I3011">
        <v>0.61</v>
      </c>
      <c r="J3011">
        <v>0.124</v>
      </c>
      <c r="K3011" t="s">
        <v>1317</v>
      </c>
      <c r="L3011" s="31">
        <v>9.9999999999999998E-20</v>
      </c>
    </row>
    <row r="3012" spans="1:12" x14ac:dyDescent="0.3">
      <c r="A3012" t="s">
        <v>99</v>
      </c>
      <c r="B3012" t="s">
        <v>2119</v>
      </c>
      <c r="C3012">
        <v>34648354</v>
      </c>
      <c r="D3012" t="s">
        <v>2045</v>
      </c>
      <c r="E3012" t="s">
        <v>2046</v>
      </c>
      <c r="F3012" t="s">
        <v>2047</v>
      </c>
      <c r="G3012">
        <v>0.98290750769884205</v>
      </c>
      <c r="H3012">
        <v>1</v>
      </c>
      <c r="I3012">
        <v>0.61</v>
      </c>
      <c r="J3012">
        <v>0.10299999999999999</v>
      </c>
      <c r="K3012" t="s">
        <v>1261</v>
      </c>
      <c r="L3012" s="31">
        <v>2.9999999999999998E-15</v>
      </c>
    </row>
    <row r="3013" spans="1:12" x14ac:dyDescent="0.3">
      <c r="A3013" t="s">
        <v>99</v>
      </c>
      <c r="B3013" t="s">
        <v>2120</v>
      </c>
      <c r="C3013">
        <v>34648354</v>
      </c>
      <c r="D3013" t="s">
        <v>2045</v>
      </c>
      <c r="E3013" t="s">
        <v>2046</v>
      </c>
      <c r="F3013" t="s">
        <v>2047</v>
      </c>
      <c r="G3013">
        <v>0.98290750769884205</v>
      </c>
      <c r="H3013">
        <v>1</v>
      </c>
      <c r="I3013">
        <v>0.61</v>
      </c>
      <c r="J3013">
        <v>0.23300000000000001</v>
      </c>
      <c r="K3013" t="s">
        <v>1192</v>
      </c>
      <c r="L3013" s="31">
        <v>1.9999999999999998E-65</v>
      </c>
    </row>
    <row r="3014" spans="1:12" x14ac:dyDescent="0.3">
      <c r="A3014" t="s">
        <v>99</v>
      </c>
      <c r="B3014" t="s">
        <v>2121</v>
      </c>
      <c r="C3014">
        <v>34648354</v>
      </c>
      <c r="D3014" t="s">
        <v>2045</v>
      </c>
      <c r="E3014" t="s">
        <v>2046</v>
      </c>
      <c r="F3014" t="s">
        <v>2047</v>
      </c>
      <c r="G3014">
        <v>0.98290750769884205</v>
      </c>
      <c r="H3014">
        <v>1</v>
      </c>
      <c r="I3014">
        <v>0.61</v>
      </c>
      <c r="J3014">
        <v>0.25900000000000001</v>
      </c>
      <c r="K3014" t="s">
        <v>889</v>
      </c>
      <c r="L3014" s="31">
        <v>3.0000000000000001E-83</v>
      </c>
    </row>
    <row r="3015" spans="1:12" x14ac:dyDescent="0.3">
      <c r="A3015" t="s">
        <v>99</v>
      </c>
      <c r="B3015" t="s">
        <v>2122</v>
      </c>
      <c r="C3015">
        <v>34648354</v>
      </c>
      <c r="D3015" t="s">
        <v>2045</v>
      </c>
      <c r="E3015" t="s">
        <v>2046</v>
      </c>
      <c r="F3015" t="s">
        <v>2047</v>
      </c>
      <c r="G3015">
        <v>0.98290750769884205</v>
      </c>
      <c r="H3015">
        <v>1</v>
      </c>
      <c r="I3015">
        <v>0.61</v>
      </c>
      <c r="J3015">
        <v>0.23699999999999999</v>
      </c>
      <c r="K3015" t="s">
        <v>1192</v>
      </c>
      <c r="L3015" s="31">
        <v>3.9999999999999998E-67</v>
      </c>
    </row>
    <row r="3016" spans="1:12" x14ac:dyDescent="0.3">
      <c r="A3016" t="s">
        <v>99</v>
      </c>
      <c r="B3016" t="s">
        <v>2123</v>
      </c>
      <c r="C3016">
        <v>34648354</v>
      </c>
      <c r="D3016" t="s">
        <v>2045</v>
      </c>
      <c r="E3016" t="s">
        <v>2046</v>
      </c>
      <c r="F3016" t="s">
        <v>2047</v>
      </c>
      <c r="G3016">
        <v>0.98290750769884205</v>
      </c>
      <c r="H3016">
        <v>1</v>
      </c>
      <c r="I3016">
        <v>0.61</v>
      </c>
      <c r="J3016">
        <v>0.107</v>
      </c>
      <c r="K3016" t="s">
        <v>1799</v>
      </c>
      <c r="L3016" s="31">
        <v>9.9999999999999998E-17</v>
      </c>
    </row>
    <row r="3017" spans="1:12" x14ac:dyDescent="0.3">
      <c r="A3017" t="s">
        <v>99</v>
      </c>
      <c r="B3017" t="s">
        <v>2124</v>
      </c>
      <c r="C3017">
        <v>34648354</v>
      </c>
      <c r="D3017" t="s">
        <v>2045</v>
      </c>
      <c r="E3017" t="s">
        <v>2046</v>
      </c>
      <c r="F3017" t="s">
        <v>2047</v>
      </c>
      <c r="G3017">
        <v>0.98290750769884205</v>
      </c>
      <c r="H3017">
        <v>1</v>
      </c>
      <c r="I3017">
        <v>0.61</v>
      </c>
      <c r="J3017">
        <v>0.17499999999999999</v>
      </c>
      <c r="K3017" t="s">
        <v>1327</v>
      </c>
      <c r="L3017" s="31">
        <v>3.9999999999999997E-39</v>
      </c>
    </row>
    <row r="3018" spans="1:12" x14ac:dyDescent="0.3">
      <c r="A3018" t="s">
        <v>99</v>
      </c>
      <c r="B3018" t="s">
        <v>2125</v>
      </c>
      <c r="C3018">
        <v>34648354</v>
      </c>
      <c r="D3018" t="s">
        <v>2045</v>
      </c>
      <c r="E3018" t="s">
        <v>2046</v>
      </c>
      <c r="F3018" t="s">
        <v>2047</v>
      </c>
      <c r="G3018">
        <v>0.98290750769884205</v>
      </c>
      <c r="H3018">
        <v>1</v>
      </c>
      <c r="I3018">
        <v>0.61</v>
      </c>
      <c r="J3018">
        <v>0.12</v>
      </c>
      <c r="K3018" t="s">
        <v>1023</v>
      </c>
      <c r="L3018" s="31">
        <v>7.9999999999999998E-19</v>
      </c>
    </row>
    <row r="3019" spans="1:12" x14ac:dyDescent="0.3">
      <c r="A3019" t="s">
        <v>99</v>
      </c>
      <c r="B3019" t="s">
        <v>2126</v>
      </c>
      <c r="C3019">
        <v>34648354</v>
      </c>
      <c r="D3019" t="s">
        <v>2045</v>
      </c>
      <c r="E3019" t="s">
        <v>2046</v>
      </c>
      <c r="F3019" t="s">
        <v>2047</v>
      </c>
      <c r="G3019">
        <v>0.98290750769884205</v>
      </c>
      <c r="H3019">
        <v>1</v>
      </c>
      <c r="I3019">
        <v>0.61</v>
      </c>
      <c r="J3019">
        <v>0.20599999999999999</v>
      </c>
      <c r="K3019" t="s">
        <v>856</v>
      </c>
      <c r="L3019" s="31">
        <v>6.9999999999999995E-51</v>
      </c>
    </row>
    <row r="3020" spans="1:12" x14ac:dyDescent="0.3">
      <c r="A3020" t="s">
        <v>99</v>
      </c>
      <c r="B3020" t="s">
        <v>2127</v>
      </c>
      <c r="C3020">
        <v>34648354</v>
      </c>
      <c r="D3020" t="s">
        <v>2045</v>
      </c>
      <c r="E3020" t="s">
        <v>2046</v>
      </c>
      <c r="F3020" t="s">
        <v>2047</v>
      </c>
      <c r="G3020">
        <v>0.98290750769884205</v>
      </c>
      <c r="H3020">
        <v>1</v>
      </c>
      <c r="I3020">
        <v>0.61</v>
      </c>
      <c r="J3020">
        <v>0.125</v>
      </c>
      <c r="K3020" t="s">
        <v>1087</v>
      </c>
      <c r="L3020" s="31">
        <v>1.9999999999999998E-21</v>
      </c>
    </row>
    <row r="3021" spans="1:12" x14ac:dyDescent="0.3">
      <c r="A3021" t="s">
        <v>99</v>
      </c>
      <c r="B3021" t="s">
        <v>2128</v>
      </c>
      <c r="C3021">
        <v>34648354</v>
      </c>
      <c r="D3021" t="s">
        <v>2045</v>
      </c>
      <c r="E3021" t="s">
        <v>2046</v>
      </c>
      <c r="F3021" t="s">
        <v>2047</v>
      </c>
      <c r="G3021">
        <v>0.98290750769884205</v>
      </c>
      <c r="H3021">
        <v>1</v>
      </c>
      <c r="I3021">
        <v>0.61</v>
      </c>
      <c r="J3021">
        <v>0.16500000000000001</v>
      </c>
      <c r="K3021" t="s">
        <v>884</v>
      </c>
      <c r="L3021" s="31">
        <v>3.0000000000000002E-33</v>
      </c>
    </row>
    <row r="3022" spans="1:12" x14ac:dyDescent="0.3">
      <c r="A3022" t="s">
        <v>99</v>
      </c>
      <c r="B3022" t="s">
        <v>2129</v>
      </c>
      <c r="C3022">
        <v>34648354</v>
      </c>
      <c r="D3022" t="s">
        <v>2045</v>
      </c>
      <c r="E3022" t="s">
        <v>2046</v>
      </c>
      <c r="F3022" t="s">
        <v>2047</v>
      </c>
      <c r="G3022">
        <v>0.98290750769884205</v>
      </c>
      <c r="H3022">
        <v>1</v>
      </c>
      <c r="I3022">
        <v>0.61</v>
      </c>
      <c r="J3022">
        <v>0.10100000000000001</v>
      </c>
      <c r="K3022" t="s">
        <v>1117</v>
      </c>
      <c r="L3022" s="31">
        <v>2.9999999999999998E-14</v>
      </c>
    </row>
    <row r="3023" spans="1:12" x14ac:dyDescent="0.3">
      <c r="A3023" t="s">
        <v>99</v>
      </c>
      <c r="B3023" t="s">
        <v>2130</v>
      </c>
      <c r="C3023">
        <v>34648354</v>
      </c>
      <c r="D3023" t="s">
        <v>2045</v>
      </c>
      <c r="E3023" t="s">
        <v>2046</v>
      </c>
      <c r="F3023" t="s">
        <v>2047</v>
      </c>
      <c r="G3023">
        <v>0.98290750769884205</v>
      </c>
      <c r="H3023">
        <v>1</v>
      </c>
      <c r="I3023">
        <v>0.61</v>
      </c>
      <c r="J3023">
        <v>0.19600000000000001</v>
      </c>
      <c r="K3023" t="s">
        <v>1085</v>
      </c>
      <c r="L3023" s="31">
        <v>4.0000000000000001E-46</v>
      </c>
    </row>
    <row r="3024" spans="1:12" x14ac:dyDescent="0.3">
      <c r="A3024" t="s">
        <v>99</v>
      </c>
      <c r="B3024" t="s">
        <v>2131</v>
      </c>
      <c r="C3024">
        <v>34648354</v>
      </c>
      <c r="D3024" t="s">
        <v>2045</v>
      </c>
      <c r="E3024" t="s">
        <v>2046</v>
      </c>
      <c r="F3024" t="s">
        <v>2047</v>
      </c>
      <c r="G3024">
        <v>0.98290750769884205</v>
      </c>
      <c r="H3024">
        <v>1</v>
      </c>
      <c r="I3024">
        <v>0.61</v>
      </c>
      <c r="J3024">
        <v>0.126</v>
      </c>
      <c r="K3024" t="s">
        <v>1087</v>
      </c>
      <c r="L3024" s="31">
        <v>2.9999999999999999E-22</v>
      </c>
    </row>
    <row r="3025" spans="1:12" x14ac:dyDescent="0.3">
      <c r="A3025" t="s">
        <v>99</v>
      </c>
      <c r="B3025" t="s">
        <v>2132</v>
      </c>
      <c r="C3025">
        <v>29875488</v>
      </c>
      <c r="D3025" t="s">
        <v>2133</v>
      </c>
      <c r="E3025" t="s">
        <v>2134</v>
      </c>
      <c r="F3025" t="s">
        <v>1245</v>
      </c>
      <c r="G3025">
        <v>0.987145412726808</v>
      </c>
      <c r="H3025">
        <v>1</v>
      </c>
      <c r="I3025">
        <v>0.61099999999999999</v>
      </c>
      <c r="J3025">
        <v>0.17</v>
      </c>
      <c r="K3025">
        <f>-0.11--0.23</f>
        <v>0.12000000000000001</v>
      </c>
      <c r="L3025" s="31">
        <v>9.9999999999999994E-12</v>
      </c>
    </row>
    <row r="3026" spans="1:12" x14ac:dyDescent="0.3">
      <c r="A3026" t="s">
        <v>99</v>
      </c>
      <c r="B3026" t="s">
        <v>2135</v>
      </c>
      <c r="C3026">
        <v>34648354</v>
      </c>
      <c r="D3026" t="s">
        <v>2133</v>
      </c>
      <c r="E3026" t="s">
        <v>2134</v>
      </c>
      <c r="F3026" t="s">
        <v>1245</v>
      </c>
      <c r="G3026">
        <v>0.987145412726808</v>
      </c>
      <c r="H3026">
        <v>1</v>
      </c>
      <c r="I3026">
        <v>0.39</v>
      </c>
      <c r="J3026">
        <v>0.10299999999999999</v>
      </c>
      <c r="K3026" t="s">
        <v>1135</v>
      </c>
      <c r="L3026" s="31">
        <v>9.9999999999999998E-13</v>
      </c>
    </row>
    <row r="3027" spans="1:12" x14ac:dyDescent="0.3">
      <c r="A3027" t="s">
        <v>99</v>
      </c>
      <c r="B3027" t="s">
        <v>2136</v>
      </c>
      <c r="C3027">
        <v>34648354</v>
      </c>
      <c r="D3027" t="s">
        <v>2133</v>
      </c>
      <c r="E3027" t="s">
        <v>2134</v>
      </c>
      <c r="F3027" t="s">
        <v>1245</v>
      </c>
      <c r="G3027">
        <v>0.987145412726808</v>
      </c>
      <c r="H3027">
        <v>1</v>
      </c>
      <c r="I3027">
        <v>0.39</v>
      </c>
      <c r="J3027">
        <v>9.8000000000000004E-2</v>
      </c>
      <c r="K3027" t="s">
        <v>1033</v>
      </c>
      <c r="L3027" s="31">
        <v>5.9999999999999997E-13</v>
      </c>
    </row>
    <row r="3028" spans="1:12" x14ac:dyDescent="0.3">
      <c r="A3028" t="s">
        <v>99</v>
      </c>
      <c r="B3028" t="s">
        <v>2137</v>
      </c>
      <c r="C3028">
        <v>34648354</v>
      </c>
      <c r="D3028" t="s">
        <v>2133</v>
      </c>
      <c r="E3028" t="s">
        <v>2134</v>
      </c>
      <c r="F3028" t="s">
        <v>1245</v>
      </c>
      <c r="G3028">
        <v>0.987145412726808</v>
      </c>
      <c r="H3028">
        <v>1</v>
      </c>
      <c r="I3028">
        <v>0.39</v>
      </c>
      <c r="J3028">
        <v>0.108</v>
      </c>
      <c r="K3028" t="s">
        <v>854</v>
      </c>
      <c r="L3028" s="31">
        <v>8.9999999999999995E-14</v>
      </c>
    </row>
    <row r="3029" spans="1:12" x14ac:dyDescent="0.3">
      <c r="A3029" t="s">
        <v>99</v>
      </c>
      <c r="B3029" t="s">
        <v>2138</v>
      </c>
      <c r="C3029">
        <v>34648354</v>
      </c>
      <c r="D3029" t="s">
        <v>2133</v>
      </c>
      <c r="E3029" t="s">
        <v>2134</v>
      </c>
      <c r="F3029" t="s">
        <v>1245</v>
      </c>
      <c r="G3029">
        <v>0.987145412726808</v>
      </c>
      <c r="H3029">
        <v>1</v>
      </c>
      <c r="I3029">
        <v>0.39</v>
      </c>
      <c r="J3029">
        <v>9.5000000000000001E-2</v>
      </c>
      <c r="K3029" t="s">
        <v>902</v>
      </c>
      <c r="L3029" s="31">
        <v>4.9999999999999997E-12</v>
      </c>
    </row>
    <row r="3030" spans="1:12" x14ac:dyDescent="0.3">
      <c r="A3030" t="s">
        <v>99</v>
      </c>
      <c r="B3030" t="s">
        <v>2139</v>
      </c>
      <c r="C3030">
        <v>34648354</v>
      </c>
      <c r="D3030" t="s">
        <v>2133</v>
      </c>
      <c r="E3030" t="s">
        <v>2134</v>
      </c>
      <c r="F3030" t="s">
        <v>1245</v>
      </c>
      <c r="G3030">
        <v>0.987145412726808</v>
      </c>
      <c r="H3030">
        <v>1</v>
      </c>
      <c r="I3030">
        <v>0.39</v>
      </c>
      <c r="J3030">
        <v>0.10100000000000001</v>
      </c>
      <c r="K3030" t="s">
        <v>1139</v>
      </c>
      <c r="L3030" s="31">
        <v>9.9999999999999998E-13</v>
      </c>
    </row>
    <row r="3031" spans="1:12" x14ac:dyDescent="0.3">
      <c r="A3031" t="s">
        <v>99</v>
      </c>
      <c r="B3031" t="s">
        <v>2140</v>
      </c>
      <c r="C3031">
        <v>34648354</v>
      </c>
      <c r="D3031" t="s">
        <v>2133</v>
      </c>
      <c r="E3031" t="s">
        <v>2134</v>
      </c>
      <c r="F3031" t="s">
        <v>1245</v>
      </c>
      <c r="G3031">
        <v>0.987145412726808</v>
      </c>
      <c r="H3031">
        <v>1</v>
      </c>
      <c r="I3031">
        <v>0.39</v>
      </c>
      <c r="J3031">
        <v>0.127</v>
      </c>
      <c r="K3031" t="s">
        <v>1148</v>
      </c>
      <c r="L3031" s="31">
        <v>5.9999999999999998E-21</v>
      </c>
    </row>
    <row r="3032" spans="1:12" x14ac:dyDescent="0.3">
      <c r="A3032" t="s">
        <v>99</v>
      </c>
      <c r="B3032" t="s">
        <v>2141</v>
      </c>
      <c r="C3032">
        <v>34648354</v>
      </c>
      <c r="D3032" t="s">
        <v>2133</v>
      </c>
      <c r="E3032" t="s">
        <v>2134</v>
      </c>
      <c r="F3032" t="s">
        <v>1245</v>
      </c>
      <c r="G3032">
        <v>0.987145412726808</v>
      </c>
      <c r="H3032">
        <v>1</v>
      </c>
      <c r="I3032">
        <v>0.39</v>
      </c>
      <c r="J3032">
        <v>0.124</v>
      </c>
      <c r="K3032" t="s">
        <v>1317</v>
      </c>
      <c r="L3032" s="31">
        <v>2E-19</v>
      </c>
    </row>
    <row r="3033" spans="1:12" x14ac:dyDescent="0.3">
      <c r="A3033" t="s">
        <v>99</v>
      </c>
      <c r="B3033" t="s">
        <v>2142</v>
      </c>
      <c r="C3033">
        <v>34648354</v>
      </c>
      <c r="D3033" t="s">
        <v>2133</v>
      </c>
      <c r="E3033" t="s">
        <v>2134</v>
      </c>
      <c r="F3033" t="s">
        <v>1245</v>
      </c>
      <c r="G3033">
        <v>0.987145412726808</v>
      </c>
      <c r="H3033">
        <v>1</v>
      </c>
      <c r="I3033">
        <v>0.39</v>
      </c>
      <c r="J3033">
        <v>9.7000000000000003E-2</v>
      </c>
      <c r="K3033" t="s">
        <v>1299</v>
      </c>
      <c r="L3033" s="31">
        <v>9E-13</v>
      </c>
    </row>
    <row r="3034" spans="1:12" x14ac:dyDescent="0.3">
      <c r="A3034" t="s">
        <v>99</v>
      </c>
      <c r="B3034" t="s">
        <v>2143</v>
      </c>
      <c r="C3034">
        <v>34648354</v>
      </c>
      <c r="D3034" t="s">
        <v>2133</v>
      </c>
      <c r="E3034" t="s">
        <v>2134</v>
      </c>
      <c r="F3034" t="s">
        <v>1245</v>
      </c>
      <c r="G3034">
        <v>0.987145412726808</v>
      </c>
      <c r="H3034">
        <v>1</v>
      </c>
      <c r="I3034">
        <v>0.39</v>
      </c>
      <c r="J3034">
        <v>0.104</v>
      </c>
      <c r="K3034" t="s">
        <v>1017</v>
      </c>
      <c r="L3034" s="31">
        <v>4.9999999999999999E-13</v>
      </c>
    </row>
    <row r="3035" spans="1:12" x14ac:dyDescent="0.3">
      <c r="A3035" t="s">
        <v>99</v>
      </c>
      <c r="B3035" t="s">
        <v>2144</v>
      </c>
      <c r="C3035">
        <v>34648354</v>
      </c>
      <c r="D3035" t="s">
        <v>2133</v>
      </c>
      <c r="E3035" t="s">
        <v>2134</v>
      </c>
      <c r="F3035" t="s">
        <v>1245</v>
      </c>
      <c r="G3035">
        <v>0.987145412726808</v>
      </c>
      <c r="H3035">
        <v>1</v>
      </c>
      <c r="I3035">
        <v>0.39</v>
      </c>
      <c r="J3035">
        <v>0.10100000000000001</v>
      </c>
      <c r="K3035" t="s">
        <v>2145</v>
      </c>
      <c r="L3035" s="31">
        <v>3.0000000000000001E-12</v>
      </c>
    </row>
    <row r="3036" spans="1:12" x14ac:dyDescent="0.3">
      <c r="A3036" t="s">
        <v>99</v>
      </c>
      <c r="B3036" t="s">
        <v>2146</v>
      </c>
      <c r="C3036">
        <v>34648354</v>
      </c>
      <c r="D3036" t="s">
        <v>2133</v>
      </c>
      <c r="E3036" t="s">
        <v>2134</v>
      </c>
      <c r="F3036" t="s">
        <v>1245</v>
      </c>
      <c r="G3036">
        <v>0.987145412726808</v>
      </c>
      <c r="H3036">
        <v>1</v>
      </c>
      <c r="I3036">
        <v>0.39</v>
      </c>
      <c r="J3036">
        <v>0.10199999999999999</v>
      </c>
      <c r="K3036" t="s">
        <v>905</v>
      </c>
      <c r="L3036" s="31">
        <v>9.9999999999999998E-13</v>
      </c>
    </row>
    <row r="3037" spans="1:12" x14ac:dyDescent="0.3">
      <c r="A3037" t="s">
        <v>99</v>
      </c>
      <c r="B3037" t="s">
        <v>2147</v>
      </c>
      <c r="C3037">
        <v>34648354</v>
      </c>
      <c r="D3037" t="s">
        <v>2133</v>
      </c>
      <c r="E3037" t="s">
        <v>2134</v>
      </c>
      <c r="F3037" t="s">
        <v>1245</v>
      </c>
      <c r="G3037">
        <v>0.987145412726808</v>
      </c>
      <c r="H3037">
        <v>1</v>
      </c>
      <c r="I3037">
        <v>0.39</v>
      </c>
      <c r="J3037">
        <v>9.8000000000000004E-2</v>
      </c>
      <c r="K3037" t="s">
        <v>1033</v>
      </c>
      <c r="L3037" s="31">
        <v>9.9999999999999998E-13</v>
      </c>
    </row>
    <row r="3038" spans="1:12" x14ac:dyDescent="0.3">
      <c r="A3038" t="s">
        <v>99</v>
      </c>
      <c r="B3038" t="s">
        <v>2148</v>
      </c>
      <c r="C3038">
        <v>34648354</v>
      </c>
      <c r="D3038" t="s">
        <v>2133</v>
      </c>
      <c r="E3038" t="s">
        <v>2134</v>
      </c>
      <c r="F3038" t="s">
        <v>1245</v>
      </c>
      <c r="G3038">
        <v>0.987145412726808</v>
      </c>
      <c r="H3038">
        <v>1</v>
      </c>
      <c r="I3038">
        <v>0.39</v>
      </c>
      <c r="J3038">
        <v>0.10299999999999999</v>
      </c>
      <c r="K3038" t="s">
        <v>897</v>
      </c>
      <c r="L3038" s="31">
        <v>1E-13</v>
      </c>
    </row>
    <row r="3039" spans="1:12" x14ac:dyDescent="0.3">
      <c r="A3039" t="s">
        <v>99</v>
      </c>
      <c r="B3039" t="s">
        <v>2149</v>
      </c>
      <c r="C3039">
        <v>34648354</v>
      </c>
      <c r="D3039" t="s">
        <v>2133</v>
      </c>
      <c r="E3039" t="s">
        <v>2134</v>
      </c>
      <c r="F3039" t="s">
        <v>1245</v>
      </c>
      <c r="G3039">
        <v>0.987145412726808</v>
      </c>
      <c r="H3039">
        <v>1</v>
      </c>
      <c r="I3039">
        <v>0.39</v>
      </c>
      <c r="J3039">
        <v>0.1</v>
      </c>
      <c r="K3039" t="s">
        <v>1079</v>
      </c>
      <c r="L3039" s="31">
        <v>9.9999999999999998E-13</v>
      </c>
    </row>
    <row r="3040" spans="1:12" x14ac:dyDescent="0.3">
      <c r="A3040" t="s">
        <v>99</v>
      </c>
      <c r="B3040" t="s">
        <v>2150</v>
      </c>
      <c r="C3040">
        <v>34648354</v>
      </c>
      <c r="D3040" t="s">
        <v>2133</v>
      </c>
      <c r="E3040" t="s">
        <v>2134</v>
      </c>
      <c r="F3040" t="s">
        <v>1245</v>
      </c>
      <c r="G3040">
        <v>0.987145412726808</v>
      </c>
      <c r="H3040">
        <v>1</v>
      </c>
      <c r="I3040">
        <v>0.39</v>
      </c>
      <c r="J3040">
        <v>0.17199999999999999</v>
      </c>
      <c r="K3040" t="s">
        <v>872</v>
      </c>
      <c r="L3040" s="31">
        <v>5.0000000000000003E-34</v>
      </c>
    </row>
    <row r="3041" spans="1:12" x14ac:dyDescent="0.3">
      <c r="A3041" t="s">
        <v>99</v>
      </c>
      <c r="B3041" t="s">
        <v>2151</v>
      </c>
      <c r="C3041">
        <v>34648354</v>
      </c>
      <c r="D3041" t="s">
        <v>2133</v>
      </c>
      <c r="E3041" t="s">
        <v>2134</v>
      </c>
      <c r="F3041" t="s">
        <v>1245</v>
      </c>
      <c r="G3041">
        <v>0.987145412726808</v>
      </c>
      <c r="H3041">
        <v>1</v>
      </c>
      <c r="I3041">
        <v>0.39</v>
      </c>
      <c r="J3041">
        <v>9.5000000000000001E-2</v>
      </c>
      <c r="K3041" t="s">
        <v>902</v>
      </c>
      <c r="L3041" s="31">
        <v>3.9999999999999999E-12</v>
      </c>
    </row>
    <row r="3042" spans="1:12" x14ac:dyDescent="0.3">
      <c r="A3042" t="s">
        <v>99</v>
      </c>
      <c r="B3042" t="s">
        <v>2152</v>
      </c>
      <c r="C3042">
        <v>34648354</v>
      </c>
      <c r="D3042" t="s">
        <v>2133</v>
      </c>
      <c r="E3042" t="s">
        <v>2134</v>
      </c>
      <c r="F3042" t="s">
        <v>1245</v>
      </c>
      <c r="G3042">
        <v>0.987145412726808</v>
      </c>
      <c r="H3042">
        <v>1</v>
      </c>
      <c r="I3042">
        <v>0.39</v>
      </c>
      <c r="J3042">
        <v>0.152</v>
      </c>
      <c r="K3042" t="s">
        <v>887</v>
      </c>
      <c r="L3042" s="31">
        <v>6.9999999999999997E-26</v>
      </c>
    </row>
    <row r="3043" spans="1:12" x14ac:dyDescent="0.3">
      <c r="A3043" t="s">
        <v>99</v>
      </c>
      <c r="B3043" t="s">
        <v>2153</v>
      </c>
      <c r="C3043">
        <v>34648354</v>
      </c>
      <c r="D3043" t="s">
        <v>2133</v>
      </c>
      <c r="E3043" t="s">
        <v>2134</v>
      </c>
      <c r="F3043" t="s">
        <v>1245</v>
      </c>
      <c r="G3043">
        <v>0.987145412726808</v>
      </c>
      <c r="H3043">
        <v>1</v>
      </c>
      <c r="I3043">
        <v>0.39</v>
      </c>
      <c r="J3043">
        <v>9.9000000000000005E-2</v>
      </c>
      <c r="K3043" t="s">
        <v>1052</v>
      </c>
      <c r="L3043" s="31">
        <v>2E-12</v>
      </c>
    </row>
    <row r="3044" spans="1:12" x14ac:dyDescent="0.3">
      <c r="A3044" t="s">
        <v>99</v>
      </c>
      <c r="B3044" t="s">
        <v>2154</v>
      </c>
      <c r="C3044">
        <v>34648354</v>
      </c>
      <c r="D3044" t="s">
        <v>2133</v>
      </c>
      <c r="E3044" t="s">
        <v>2134</v>
      </c>
      <c r="F3044" t="s">
        <v>1245</v>
      </c>
      <c r="G3044">
        <v>0.987145412726808</v>
      </c>
      <c r="H3044">
        <v>1</v>
      </c>
      <c r="I3044">
        <v>0.39</v>
      </c>
      <c r="J3044">
        <v>9.9000000000000005E-2</v>
      </c>
      <c r="K3044" t="s">
        <v>1052</v>
      </c>
      <c r="L3044" s="31">
        <v>3.0000000000000001E-12</v>
      </c>
    </row>
    <row r="3045" spans="1:12" x14ac:dyDescent="0.3">
      <c r="A3045" t="s">
        <v>99</v>
      </c>
      <c r="B3045" t="s">
        <v>2155</v>
      </c>
      <c r="C3045">
        <v>34648354</v>
      </c>
      <c r="D3045" t="s">
        <v>2133</v>
      </c>
      <c r="E3045" t="s">
        <v>2134</v>
      </c>
      <c r="F3045" t="s">
        <v>1245</v>
      </c>
      <c r="G3045">
        <v>0.987145412726808</v>
      </c>
      <c r="H3045">
        <v>1</v>
      </c>
      <c r="I3045">
        <v>0.39</v>
      </c>
      <c r="J3045">
        <v>0.15</v>
      </c>
      <c r="K3045" t="s">
        <v>887</v>
      </c>
      <c r="L3045" s="31">
        <v>5.0000000000000002E-27</v>
      </c>
    </row>
    <row r="3046" spans="1:12" x14ac:dyDescent="0.3">
      <c r="A3046" t="s">
        <v>99</v>
      </c>
      <c r="B3046" t="s">
        <v>2156</v>
      </c>
      <c r="C3046">
        <v>34648354</v>
      </c>
      <c r="D3046" t="s">
        <v>2133</v>
      </c>
      <c r="E3046" t="s">
        <v>2134</v>
      </c>
      <c r="F3046" t="s">
        <v>1245</v>
      </c>
      <c r="G3046">
        <v>0.987145412726808</v>
      </c>
      <c r="H3046">
        <v>1</v>
      </c>
      <c r="I3046">
        <v>0.39</v>
      </c>
      <c r="J3046">
        <v>0.09</v>
      </c>
      <c r="K3046" t="s">
        <v>1012</v>
      </c>
      <c r="L3046" s="31">
        <v>8.9999999999999996E-12</v>
      </c>
    </row>
    <row r="3047" spans="1:12" x14ac:dyDescent="0.3">
      <c r="A3047" t="s">
        <v>99</v>
      </c>
      <c r="B3047" t="s">
        <v>2157</v>
      </c>
      <c r="C3047">
        <v>34648354</v>
      </c>
      <c r="D3047" t="s">
        <v>2133</v>
      </c>
      <c r="E3047" t="s">
        <v>2134</v>
      </c>
      <c r="F3047" t="s">
        <v>1245</v>
      </c>
      <c r="G3047">
        <v>0.987145412726808</v>
      </c>
      <c r="H3047">
        <v>1</v>
      </c>
      <c r="I3047">
        <v>0.39</v>
      </c>
      <c r="J3047">
        <v>0.113</v>
      </c>
      <c r="K3047" t="s">
        <v>1226</v>
      </c>
      <c r="L3047" s="31">
        <v>1.0000000000000001E-15</v>
      </c>
    </row>
    <row r="3048" spans="1:12" x14ac:dyDescent="0.3">
      <c r="A3048" t="s">
        <v>99</v>
      </c>
      <c r="B3048" t="s">
        <v>2158</v>
      </c>
      <c r="C3048">
        <v>34648354</v>
      </c>
      <c r="D3048" t="s">
        <v>2133</v>
      </c>
      <c r="E3048" t="s">
        <v>2134</v>
      </c>
      <c r="F3048" t="s">
        <v>1245</v>
      </c>
      <c r="G3048">
        <v>0.987145412726808</v>
      </c>
      <c r="H3048">
        <v>1</v>
      </c>
      <c r="I3048">
        <v>0.39</v>
      </c>
      <c r="J3048">
        <v>9.7000000000000003E-2</v>
      </c>
      <c r="K3048" t="s">
        <v>1299</v>
      </c>
      <c r="L3048" s="31">
        <v>9.9999999999999994E-12</v>
      </c>
    </row>
    <row r="3049" spans="1:12" x14ac:dyDescent="0.3">
      <c r="A3049" t="s">
        <v>99</v>
      </c>
      <c r="B3049" t="s">
        <v>2159</v>
      </c>
      <c r="C3049">
        <v>34648354</v>
      </c>
      <c r="D3049" t="s">
        <v>2133</v>
      </c>
      <c r="E3049" t="s">
        <v>2134</v>
      </c>
      <c r="F3049" t="s">
        <v>1245</v>
      </c>
      <c r="G3049">
        <v>0.987145412726808</v>
      </c>
      <c r="H3049">
        <v>1</v>
      </c>
      <c r="I3049">
        <v>0.39</v>
      </c>
      <c r="J3049">
        <v>0.19</v>
      </c>
      <c r="K3049" t="s">
        <v>1690</v>
      </c>
      <c r="L3049" s="31">
        <v>5.9999999999999998E-41</v>
      </c>
    </row>
    <row r="3050" spans="1:12" x14ac:dyDescent="0.3">
      <c r="A3050" t="s">
        <v>99</v>
      </c>
      <c r="B3050" t="s">
        <v>2160</v>
      </c>
      <c r="C3050">
        <v>34648354</v>
      </c>
      <c r="D3050" t="s">
        <v>2133</v>
      </c>
      <c r="E3050" t="s">
        <v>2134</v>
      </c>
      <c r="F3050" t="s">
        <v>1245</v>
      </c>
      <c r="G3050">
        <v>0.987145412726808</v>
      </c>
      <c r="H3050">
        <v>1</v>
      </c>
      <c r="I3050">
        <v>0.39</v>
      </c>
      <c r="J3050">
        <v>0.22700000000000001</v>
      </c>
      <c r="K3050" t="s">
        <v>1021</v>
      </c>
      <c r="L3050" s="31">
        <v>5.9999999999999998E-56</v>
      </c>
    </row>
    <row r="3051" spans="1:12" x14ac:dyDescent="0.3">
      <c r="A3051" t="s">
        <v>99</v>
      </c>
      <c r="B3051" t="s">
        <v>2161</v>
      </c>
      <c r="C3051">
        <v>34648354</v>
      </c>
      <c r="D3051" t="s">
        <v>2133</v>
      </c>
      <c r="E3051" t="s">
        <v>2134</v>
      </c>
      <c r="F3051" t="s">
        <v>1245</v>
      </c>
      <c r="G3051">
        <v>0.987145412726808</v>
      </c>
      <c r="H3051">
        <v>1</v>
      </c>
      <c r="I3051">
        <v>0.39</v>
      </c>
      <c r="J3051">
        <v>0.112</v>
      </c>
      <c r="K3051" t="s">
        <v>874</v>
      </c>
      <c r="L3051" s="31">
        <v>1E-14</v>
      </c>
    </row>
    <row r="3052" spans="1:12" x14ac:dyDescent="0.3">
      <c r="A3052" t="s">
        <v>99</v>
      </c>
      <c r="B3052" t="s">
        <v>1862</v>
      </c>
      <c r="C3052">
        <v>34648354</v>
      </c>
      <c r="D3052" t="s">
        <v>2133</v>
      </c>
      <c r="E3052" t="s">
        <v>2134</v>
      </c>
      <c r="F3052" t="s">
        <v>1245</v>
      </c>
      <c r="G3052">
        <v>0.987145412726808</v>
      </c>
      <c r="H3052">
        <v>1</v>
      </c>
      <c r="I3052">
        <v>0.39</v>
      </c>
      <c r="J3052">
        <v>0.112</v>
      </c>
      <c r="K3052" t="s">
        <v>1265</v>
      </c>
      <c r="L3052" s="31">
        <v>5.0000000000000004E-16</v>
      </c>
    </row>
    <row r="3053" spans="1:12" x14ac:dyDescent="0.3">
      <c r="A3053" t="s">
        <v>99</v>
      </c>
      <c r="B3053" t="s">
        <v>2162</v>
      </c>
      <c r="C3053">
        <v>34648354</v>
      </c>
      <c r="D3053" t="s">
        <v>2133</v>
      </c>
      <c r="E3053" t="s">
        <v>2134</v>
      </c>
      <c r="F3053" t="s">
        <v>1245</v>
      </c>
      <c r="G3053">
        <v>0.987145412726808</v>
      </c>
      <c r="H3053">
        <v>1</v>
      </c>
      <c r="I3053">
        <v>0.39</v>
      </c>
      <c r="J3053">
        <v>0.112</v>
      </c>
      <c r="K3053" t="s">
        <v>874</v>
      </c>
      <c r="L3053" s="31">
        <v>1E-14</v>
      </c>
    </row>
    <row r="3054" spans="1:12" x14ac:dyDescent="0.3">
      <c r="A3054" t="s">
        <v>99</v>
      </c>
      <c r="B3054" t="s">
        <v>2163</v>
      </c>
      <c r="C3054">
        <v>34648354</v>
      </c>
      <c r="D3054" t="s">
        <v>2133</v>
      </c>
      <c r="E3054" t="s">
        <v>2134</v>
      </c>
      <c r="F3054" t="s">
        <v>1245</v>
      </c>
      <c r="G3054">
        <v>0.987145412726808</v>
      </c>
      <c r="H3054">
        <v>1</v>
      </c>
      <c r="I3054">
        <v>0.39</v>
      </c>
      <c r="J3054">
        <v>0.11899999999999999</v>
      </c>
      <c r="K3054" t="s">
        <v>882</v>
      </c>
      <c r="L3054" s="31">
        <v>2E-16</v>
      </c>
    </row>
    <row r="3055" spans="1:12" x14ac:dyDescent="0.3">
      <c r="A3055" t="s">
        <v>99</v>
      </c>
      <c r="B3055" t="s">
        <v>2164</v>
      </c>
      <c r="C3055">
        <v>34648354</v>
      </c>
      <c r="D3055" t="s">
        <v>2133</v>
      </c>
      <c r="E3055" t="s">
        <v>2134</v>
      </c>
      <c r="F3055" t="s">
        <v>1245</v>
      </c>
      <c r="G3055">
        <v>0.987145412726808</v>
      </c>
      <c r="H3055">
        <v>1</v>
      </c>
      <c r="I3055">
        <v>0.39</v>
      </c>
      <c r="J3055">
        <v>0.186</v>
      </c>
      <c r="K3055" t="s">
        <v>1055</v>
      </c>
      <c r="L3055" s="31">
        <v>3.9999999999999997E-39</v>
      </c>
    </row>
    <row r="3056" spans="1:12" x14ac:dyDescent="0.3">
      <c r="A3056" t="s">
        <v>99</v>
      </c>
      <c r="B3056" t="s">
        <v>2165</v>
      </c>
      <c r="C3056">
        <v>34648354</v>
      </c>
      <c r="D3056" t="s">
        <v>2133</v>
      </c>
      <c r="E3056" t="s">
        <v>2134</v>
      </c>
      <c r="F3056" t="s">
        <v>1245</v>
      </c>
      <c r="G3056">
        <v>0.987145412726808</v>
      </c>
      <c r="H3056">
        <v>1</v>
      </c>
      <c r="I3056">
        <v>0.39</v>
      </c>
      <c r="J3056">
        <v>0.1</v>
      </c>
      <c r="K3056" t="s">
        <v>1079</v>
      </c>
      <c r="L3056" s="31">
        <v>7.0000000000000005E-13</v>
      </c>
    </row>
    <row r="3057" spans="1:12" x14ac:dyDescent="0.3">
      <c r="A3057" t="s">
        <v>99</v>
      </c>
      <c r="B3057" t="s">
        <v>2166</v>
      </c>
      <c r="C3057">
        <v>34648354</v>
      </c>
      <c r="D3057" t="s">
        <v>2133</v>
      </c>
      <c r="E3057" t="s">
        <v>2134</v>
      </c>
      <c r="F3057" t="s">
        <v>1245</v>
      </c>
      <c r="G3057">
        <v>0.987145412726808</v>
      </c>
      <c r="H3057">
        <v>1</v>
      </c>
      <c r="I3057">
        <v>0.39</v>
      </c>
      <c r="J3057">
        <v>0.11600000000000001</v>
      </c>
      <c r="K3057" t="s">
        <v>1074</v>
      </c>
      <c r="L3057" s="31">
        <v>2E-16</v>
      </c>
    </row>
    <row r="3058" spans="1:12" x14ac:dyDescent="0.3">
      <c r="A3058" t="s">
        <v>99</v>
      </c>
      <c r="B3058" t="s">
        <v>2167</v>
      </c>
      <c r="C3058">
        <v>34648354</v>
      </c>
      <c r="D3058" t="s">
        <v>2133</v>
      </c>
      <c r="E3058" t="s">
        <v>2134</v>
      </c>
      <c r="F3058" t="s">
        <v>1245</v>
      </c>
      <c r="G3058">
        <v>0.987145412726808</v>
      </c>
      <c r="H3058">
        <v>1</v>
      </c>
      <c r="I3058">
        <v>0.39</v>
      </c>
      <c r="J3058">
        <v>0.158</v>
      </c>
      <c r="K3058" t="s">
        <v>879</v>
      </c>
      <c r="L3058" s="31">
        <v>9.9999999999999997E-29</v>
      </c>
    </row>
    <row r="3059" spans="1:12" x14ac:dyDescent="0.3">
      <c r="A3059" t="s">
        <v>99</v>
      </c>
      <c r="B3059" t="s">
        <v>1339</v>
      </c>
      <c r="C3059">
        <v>34648354</v>
      </c>
      <c r="D3059" t="s">
        <v>2133</v>
      </c>
      <c r="E3059" t="s">
        <v>2134</v>
      </c>
      <c r="F3059" t="s">
        <v>1245</v>
      </c>
      <c r="G3059">
        <v>0.987145412726808</v>
      </c>
      <c r="H3059">
        <v>1</v>
      </c>
      <c r="I3059">
        <v>0.39</v>
      </c>
      <c r="J3059">
        <v>0.14499999999999999</v>
      </c>
      <c r="K3059" t="s">
        <v>867</v>
      </c>
      <c r="L3059" s="31">
        <v>9.9999999999999996E-24</v>
      </c>
    </row>
    <row r="3060" spans="1:12" x14ac:dyDescent="0.3">
      <c r="A3060" t="s">
        <v>99</v>
      </c>
      <c r="B3060" t="s">
        <v>2168</v>
      </c>
      <c r="C3060">
        <v>34648354</v>
      </c>
      <c r="D3060" t="s">
        <v>2133</v>
      </c>
      <c r="E3060" t="s">
        <v>2134</v>
      </c>
      <c r="F3060" t="s">
        <v>1245</v>
      </c>
      <c r="G3060">
        <v>0.987145412726808</v>
      </c>
      <c r="H3060">
        <v>1</v>
      </c>
      <c r="I3060">
        <v>0.39</v>
      </c>
      <c r="J3060">
        <v>0.106</v>
      </c>
      <c r="K3060" t="s">
        <v>1220</v>
      </c>
      <c r="L3060" s="31">
        <v>5.9999999999999997E-15</v>
      </c>
    </row>
    <row r="3061" spans="1:12" x14ac:dyDescent="0.3">
      <c r="A3061" t="s">
        <v>99</v>
      </c>
      <c r="B3061" t="s">
        <v>2169</v>
      </c>
      <c r="C3061">
        <v>34648354</v>
      </c>
      <c r="D3061" t="s">
        <v>2133</v>
      </c>
      <c r="E3061" t="s">
        <v>2134</v>
      </c>
      <c r="F3061" t="s">
        <v>1245</v>
      </c>
      <c r="G3061">
        <v>0.987145412726808</v>
      </c>
      <c r="H3061">
        <v>1</v>
      </c>
      <c r="I3061">
        <v>0.39</v>
      </c>
      <c r="J3061">
        <v>0.121</v>
      </c>
      <c r="K3061" t="s">
        <v>1263</v>
      </c>
      <c r="L3061" s="31">
        <v>1.0000000000000001E-17</v>
      </c>
    </row>
    <row r="3062" spans="1:12" x14ac:dyDescent="0.3">
      <c r="A3062" t="s">
        <v>99</v>
      </c>
      <c r="B3062" t="s">
        <v>2170</v>
      </c>
      <c r="C3062">
        <v>34648354</v>
      </c>
      <c r="D3062" t="s">
        <v>2133</v>
      </c>
      <c r="E3062" t="s">
        <v>2134</v>
      </c>
      <c r="F3062" t="s">
        <v>1245</v>
      </c>
      <c r="G3062">
        <v>0.987145412726808</v>
      </c>
      <c r="H3062">
        <v>1</v>
      </c>
      <c r="I3062">
        <v>0.39</v>
      </c>
      <c r="J3062">
        <v>0.107</v>
      </c>
      <c r="K3062" t="s">
        <v>1141</v>
      </c>
      <c r="L3062" s="31">
        <v>5.9999999999999997E-15</v>
      </c>
    </row>
    <row r="3063" spans="1:12" x14ac:dyDescent="0.3">
      <c r="A3063" t="s">
        <v>99</v>
      </c>
      <c r="B3063" t="s">
        <v>2171</v>
      </c>
      <c r="C3063">
        <v>34648354</v>
      </c>
      <c r="D3063" t="s">
        <v>2133</v>
      </c>
      <c r="E3063" t="s">
        <v>2134</v>
      </c>
      <c r="F3063" t="s">
        <v>1245</v>
      </c>
      <c r="G3063">
        <v>0.987145412726808</v>
      </c>
      <c r="H3063">
        <v>1</v>
      </c>
      <c r="I3063">
        <v>0.39</v>
      </c>
      <c r="J3063">
        <v>0.11600000000000001</v>
      </c>
      <c r="K3063" t="s">
        <v>1074</v>
      </c>
      <c r="L3063" s="31">
        <v>2.0000000000000001E-17</v>
      </c>
    </row>
    <row r="3064" spans="1:12" x14ac:dyDescent="0.3">
      <c r="A3064" t="s">
        <v>99</v>
      </c>
      <c r="B3064" t="s">
        <v>2172</v>
      </c>
      <c r="C3064">
        <v>34648354</v>
      </c>
      <c r="D3064" t="s">
        <v>2133</v>
      </c>
      <c r="E3064" t="s">
        <v>2134</v>
      </c>
      <c r="F3064" t="s">
        <v>1245</v>
      </c>
      <c r="G3064">
        <v>0.987145412726808</v>
      </c>
      <c r="H3064">
        <v>1</v>
      </c>
      <c r="I3064">
        <v>0.39</v>
      </c>
      <c r="J3064">
        <v>0.115</v>
      </c>
      <c r="K3064" t="s">
        <v>1057</v>
      </c>
      <c r="L3064" s="31">
        <v>1.0000000000000001E-15</v>
      </c>
    </row>
    <row r="3065" spans="1:12" x14ac:dyDescent="0.3">
      <c r="A3065" t="s">
        <v>99</v>
      </c>
      <c r="B3065" t="s">
        <v>2173</v>
      </c>
      <c r="C3065">
        <v>34648354</v>
      </c>
      <c r="D3065" t="s">
        <v>2133</v>
      </c>
      <c r="E3065" t="s">
        <v>2134</v>
      </c>
      <c r="F3065" t="s">
        <v>1245</v>
      </c>
      <c r="G3065">
        <v>0.987145412726808</v>
      </c>
      <c r="H3065">
        <v>1</v>
      </c>
      <c r="I3065">
        <v>0.39</v>
      </c>
      <c r="J3065">
        <v>9.5000000000000001E-2</v>
      </c>
      <c r="K3065" t="s">
        <v>902</v>
      </c>
      <c r="L3065" s="31">
        <v>3.0000000000000001E-12</v>
      </c>
    </row>
    <row r="3066" spans="1:12" x14ac:dyDescent="0.3">
      <c r="A3066" t="s">
        <v>99</v>
      </c>
      <c r="B3066" t="s">
        <v>2174</v>
      </c>
      <c r="C3066">
        <v>34648354</v>
      </c>
      <c r="D3066" t="s">
        <v>2133</v>
      </c>
      <c r="E3066" t="s">
        <v>2134</v>
      </c>
      <c r="F3066" t="s">
        <v>1245</v>
      </c>
      <c r="G3066">
        <v>0.987145412726808</v>
      </c>
      <c r="H3066">
        <v>1</v>
      </c>
      <c r="I3066">
        <v>0.39</v>
      </c>
      <c r="J3066">
        <v>0.105</v>
      </c>
      <c r="K3066" t="s">
        <v>891</v>
      </c>
      <c r="L3066" s="31">
        <v>1E-13</v>
      </c>
    </row>
    <row r="3067" spans="1:12" x14ac:dyDescent="0.3">
      <c r="A3067" t="s">
        <v>99</v>
      </c>
      <c r="B3067" t="s">
        <v>2175</v>
      </c>
      <c r="C3067">
        <v>34648354</v>
      </c>
      <c r="D3067" t="s">
        <v>2133</v>
      </c>
      <c r="E3067" t="s">
        <v>2134</v>
      </c>
      <c r="F3067" t="s">
        <v>1245</v>
      </c>
      <c r="G3067">
        <v>0.987145412726808</v>
      </c>
      <c r="H3067">
        <v>1</v>
      </c>
      <c r="I3067">
        <v>0.39</v>
      </c>
      <c r="J3067">
        <v>0.104</v>
      </c>
      <c r="K3067" t="s">
        <v>1017</v>
      </c>
      <c r="L3067" s="31">
        <v>5.9999999999999997E-13</v>
      </c>
    </row>
    <row r="3068" spans="1:12" x14ac:dyDescent="0.3">
      <c r="A3068" t="s">
        <v>99</v>
      </c>
      <c r="B3068" t="s">
        <v>2176</v>
      </c>
      <c r="C3068">
        <v>34648354</v>
      </c>
      <c r="D3068" t="s">
        <v>2133</v>
      </c>
      <c r="E3068" t="s">
        <v>2134</v>
      </c>
      <c r="F3068" t="s">
        <v>1245</v>
      </c>
      <c r="G3068">
        <v>0.987145412726808</v>
      </c>
      <c r="H3068">
        <v>1</v>
      </c>
      <c r="I3068">
        <v>0.39</v>
      </c>
      <c r="J3068">
        <v>0.11799999999999999</v>
      </c>
      <c r="K3068" t="s">
        <v>1381</v>
      </c>
      <c r="L3068" s="31">
        <v>3.9999999999999999E-16</v>
      </c>
    </row>
    <row r="3069" spans="1:12" x14ac:dyDescent="0.3">
      <c r="A3069" t="s">
        <v>99</v>
      </c>
      <c r="B3069" t="s">
        <v>2177</v>
      </c>
      <c r="C3069">
        <v>34648354</v>
      </c>
      <c r="D3069" t="s">
        <v>2133</v>
      </c>
      <c r="E3069" t="s">
        <v>2134</v>
      </c>
      <c r="F3069" t="s">
        <v>1245</v>
      </c>
      <c r="G3069">
        <v>0.987145412726808</v>
      </c>
      <c r="H3069">
        <v>1</v>
      </c>
      <c r="I3069">
        <v>0.39</v>
      </c>
      <c r="J3069">
        <v>0.107</v>
      </c>
      <c r="K3069" t="s">
        <v>1141</v>
      </c>
      <c r="L3069" s="31">
        <v>2E-14</v>
      </c>
    </row>
    <row r="3070" spans="1:12" x14ac:dyDescent="0.3">
      <c r="A3070" t="s">
        <v>99</v>
      </c>
      <c r="B3070" t="s">
        <v>2178</v>
      </c>
      <c r="C3070">
        <v>34648354</v>
      </c>
      <c r="D3070" t="s">
        <v>2133</v>
      </c>
      <c r="E3070" t="s">
        <v>2134</v>
      </c>
      <c r="F3070" t="s">
        <v>1245</v>
      </c>
      <c r="G3070">
        <v>0.987145412726808</v>
      </c>
      <c r="H3070">
        <v>1</v>
      </c>
      <c r="I3070">
        <v>0.39</v>
      </c>
      <c r="J3070">
        <v>0.112</v>
      </c>
      <c r="K3070" t="s">
        <v>1265</v>
      </c>
      <c r="L3070" s="31">
        <v>3.9999999999999999E-16</v>
      </c>
    </row>
    <row r="3071" spans="1:12" x14ac:dyDescent="0.3">
      <c r="A3071" t="s">
        <v>99</v>
      </c>
      <c r="B3071" t="s">
        <v>2179</v>
      </c>
      <c r="C3071">
        <v>34648354</v>
      </c>
      <c r="D3071" t="s">
        <v>2133</v>
      </c>
      <c r="E3071" t="s">
        <v>2134</v>
      </c>
      <c r="F3071" t="s">
        <v>1245</v>
      </c>
      <c r="G3071">
        <v>0.987145412726808</v>
      </c>
      <c r="H3071">
        <v>1</v>
      </c>
      <c r="I3071">
        <v>0.39</v>
      </c>
      <c r="J3071">
        <v>0.10299999999999999</v>
      </c>
      <c r="K3071" t="s">
        <v>897</v>
      </c>
      <c r="L3071" s="31">
        <v>4.0000000000000001E-13</v>
      </c>
    </row>
    <row r="3072" spans="1:12" x14ac:dyDescent="0.3">
      <c r="A3072" t="s">
        <v>99</v>
      </c>
      <c r="B3072" t="s">
        <v>2180</v>
      </c>
      <c r="C3072">
        <v>34648354</v>
      </c>
      <c r="D3072" t="s">
        <v>2133</v>
      </c>
      <c r="E3072" t="s">
        <v>2134</v>
      </c>
      <c r="F3072" t="s">
        <v>1245</v>
      </c>
      <c r="G3072">
        <v>0.987145412726808</v>
      </c>
      <c r="H3072">
        <v>1</v>
      </c>
      <c r="I3072">
        <v>0.39</v>
      </c>
      <c r="J3072">
        <v>0.14899999999999999</v>
      </c>
      <c r="K3072" t="s">
        <v>887</v>
      </c>
      <c r="L3072" s="31">
        <v>1E-25</v>
      </c>
    </row>
    <row r="3073" spans="1:12" x14ac:dyDescent="0.3">
      <c r="A3073" t="s">
        <v>99</v>
      </c>
      <c r="B3073" t="s">
        <v>2181</v>
      </c>
      <c r="C3073">
        <v>34648354</v>
      </c>
      <c r="D3073" t="s">
        <v>2133</v>
      </c>
      <c r="E3073" t="s">
        <v>2134</v>
      </c>
      <c r="F3073" t="s">
        <v>1245</v>
      </c>
      <c r="G3073">
        <v>0.987145412726808</v>
      </c>
      <c r="H3073">
        <v>1</v>
      </c>
      <c r="I3073">
        <v>0.39</v>
      </c>
      <c r="J3073">
        <v>9.9000000000000005E-2</v>
      </c>
      <c r="K3073" t="s">
        <v>1052</v>
      </c>
      <c r="L3073" s="31">
        <v>9.9999999999999998E-13</v>
      </c>
    </row>
    <row r="3074" spans="1:12" x14ac:dyDescent="0.3">
      <c r="A3074" t="s">
        <v>99</v>
      </c>
      <c r="B3074" t="s">
        <v>2182</v>
      </c>
      <c r="C3074">
        <v>34648354</v>
      </c>
      <c r="D3074" t="s">
        <v>2133</v>
      </c>
      <c r="E3074" t="s">
        <v>2134</v>
      </c>
      <c r="F3074" t="s">
        <v>1245</v>
      </c>
      <c r="G3074">
        <v>0.987145412726808</v>
      </c>
      <c r="H3074">
        <v>1</v>
      </c>
      <c r="I3074">
        <v>0.39</v>
      </c>
      <c r="J3074">
        <v>0.109</v>
      </c>
      <c r="K3074" t="s">
        <v>1040</v>
      </c>
      <c r="L3074" s="31">
        <v>1E-14</v>
      </c>
    </row>
    <row r="3075" spans="1:12" x14ac:dyDescent="0.3">
      <c r="A3075" t="s">
        <v>99</v>
      </c>
      <c r="B3075" t="s">
        <v>2183</v>
      </c>
      <c r="C3075">
        <v>34648354</v>
      </c>
      <c r="D3075" t="s">
        <v>2133</v>
      </c>
      <c r="E3075" t="s">
        <v>2134</v>
      </c>
      <c r="F3075" t="s">
        <v>1245</v>
      </c>
      <c r="G3075">
        <v>0.987145412726808</v>
      </c>
      <c r="H3075">
        <v>1</v>
      </c>
      <c r="I3075">
        <v>0.39</v>
      </c>
      <c r="J3075">
        <v>0.10100000000000001</v>
      </c>
      <c r="K3075" t="s">
        <v>1139</v>
      </c>
      <c r="L3075" s="31">
        <v>4.0000000000000001E-13</v>
      </c>
    </row>
    <row r="3076" spans="1:12" x14ac:dyDescent="0.3">
      <c r="A3076" t="s">
        <v>99</v>
      </c>
      <c r="B3076" t="s">
        <v>2184</v>
      </c>
      <c r="C3076">
        <v>34648354</v>
      </c>
      <c r="D3076" t="s">
        <v>2133</v>
      </c>
      <c r="E3076" t="s">
        <v>2134</v>
      </c>
      <c r="F3076" t="s">
        <v>1245</v>
      </c>
      <c r="G3076">
        <v>0.987145412726808</v>
      </c>
      <c r="H3076">
        <v>1</v>
      </c>
      <c r="I3076">
        <v>0.39</v>
      </c>
      <c r="J3076">
        <v>0.128</v>
      </c>
      <c r="K3076" t="s">
        <v>900</v>
      </c>
      <c r="L3076" s="31">
        <v>2.9999999999999999E-19</v>
      </c>
    </row>
    <row r="3077" spans="1:12" x14ac:dyDescent="0.3">
      <c r="A3077" t="s">
        <v>99</v>
      </c>
      <c r="B3077" t="s">
        <v>2185</v>
      </c>
      <c r="C3077">
        <v>34648354</v>
      </c>
      <c r="D3077" t="s">
        <v>2133</v>
      </c>
      <c r="E3077" t="s">
        <v>2134</v>
      </c>
      <c r="F3077" t="s">
        <v>1245</v>
      </c>
      <c r="G3077">
        <v>0.987145412726808</v>
      </c>
      <c r="H3077">
        <v>1</v>
      </c>
      <c r="I3077">
        <v>0.39</v>
      </c>
      <c r="J3077">
        <v>0.124</v>
      </c>
      <c r="K3077" t="s">
        <v>2186</v>
      </c>
      <c r="L3077" s="31">
        <v>8.9999999999999999E-18</v>
      </c>
    </row>
    <row r="3078" spans="1:12" x14ac:dyDescent="0.3">
      <c r="A3078" t="s">
        <v>99</v>
      </c>
      <c r="B3078" t="s">
        <v>2187</v>
      </c>
      <c r="C3078">
        <v>34648354</v>
      </c>
      <c r="D3078" t="s">
        <v>2133</v>
      </c>
      <c r="E3078" t="s">
        <v>2134</v>
      </c>
      <c r="F3078" t="s">
        <v>1245</v>
      </c>
      <c r="G3078">
        <v>0.987145412726808</v>
      </c>
      <c r="H3078">
        <v>1</v>
      </c>
      <c r="I3078">
        <v>0.39</v>
      </c>
      <c r="J3078">
        <v>0.1</v>
      </c>
      <c r="K3078" t="s">
        <v>1079</v>
      </c>
      <c r="L3078" s="31">
        <v>3.0000000000000001E-12</v>
      </c>
    </row>
    <row r="3079" spans="1:12" x14ac:dyDescent="0.3">
      <c r="A3079" t="s">
        <v>99</v>
      </c>
      <c r="B3079" t="s">
        <v>2188</v>
      </c>
      <c r="C3079">
        <v>34648354</v>
      </c>
      <c r="D3079" t="s">
        <v>2133</v>
      </c>
      <c r="E3079" t="s">
        <v>2134</v>
      </c>
      <c r="F3079" t="s">
        <v>1245</v>
      </c>
      <c r="G3079">
        <v>0.987145412726808</v>
      </c>
      <c r="H3079">
        <v>1</v>
      </c>
      <c r="I3079">
        <v>0.39</v>
      </c>
      <c r="J3079">
        <v>9.2999999999999999E-2</v>
      </c>
      <c r="K3079" t="s">
        <v>1027</v>
      </c>
      <c r="L3079" s="31">
        <v>7.0000000000000001E-12</v>
      </c>
    </row>
    <row r="3080" spans="1:12" x14ac:dyDescent="0.3">
      <c r="A3080" t="s">
        <v>99</v>
      </c>
      <c r="B3080" t="s">
        <v>2189</v>
      </c>
      <c r="C3080">
        <v>34648354</v>
      </c>
      <c r="D3080" t="s">
        <v>2133</v>
      </c>
      <c r="E3080" t="s">
        <v>2134</v>
      </c>
      <c r="F3080" t="s">
        <v>1245</v>
      </c>
      <c r="G3080">
        <v>0.987145412726808</v>
      </c>
      <c r="H3080">
        <v>1</v>
      </c>
      <c r="I3080">
        <v>0.39</v>
      </c>
      <c r="J3080">
        <v>0.17</v>
      </c>
      <c r="K3080" t="s">
        <v>872</v>
      </c>
      <c r="L3080" s="31">
        <v>2.0000000000000001E-32</v>
      </c>
    </row>
    <row r="3081" spans="1:12" x14ac:dyDescent="0.3">
      <c r="A3081" t="s">
        <v>99</v>
      </c>
      <c r="B3081" t="s">
        <v>2190</v>
      </c>
      <c r="C3081">
        <v>34648354</v>
      </c>
      <c r="D3081" t="s">
        <v>2133</v>
      </c>
      <c r="E3081" t="s">
        <v>2134</v>
      </c>
      <c r="F3081" t="s">
        <v>1245</v>
      </c>
      <c r="G3081">
        <v>0.987145412726808</v>
      </c>
      <c r="H3081">
        <v>1</v>
      </c>
      <c r="I3081">
        <v>0.39</v>
      </c>
      <c r="J3081">
        <v>9.5000000000000001E-2</v>
      </c>
      <c r="K3081" t="s">
        <v>1089</v>
      </c>
      <c r="L3081" s="31">
        <v>9.9999999999999998E-13</v>
      </c>
    </row>
    <row r="3082" spans="1:12" x14ac:dyDescent="0.3">
      <c r="A3082" t="s">
        <v>99</v>
      </c>
      <c r="B3082" t="s">
        <v>2191</v>
      </c>
      <c r="C3082">
        <v>34648354</v>
      </c>
      <c r="D3082" t="s">
        <v>2133</v>
      </c>
      <c r="E3082" t="s">
        <v>2134</v>
      </c>
      <c r="F3082" t="s">
        <v>1245</v>
      </c>
      <c r="G3082">
        <v>0.987145412726808</v>
      </c>
      <c r="H3082">
        <v>1</v>
      </c>
      <c r="I3082">
        <v>0.39</v>
      </c>
      <c r="J3082">
        <v>0.11799999999999999</v>
      </c>
      <c r="K3082" t="s">
        <v>1215</v>
      </c>
      <c r="L3082" s="31">
        <v>6.0000000000000001E-17</v>
      </c>
    </row>
    <row r="3083" spans="1:12" x14ac:dyDescent="0.3">
      <c r="A3083" t="s">
        <v>99</v>
      </c>
      <c r="B3083" t="s">
        <v>2192</v>
      </c>
      <c r="C3083">
        <v>34648354</v>
      </c>
      <c r="D3083" t="s">
        <v>2133</v>
      </c>
      <c r="E3083" t="s">
        <v>2134</v>
      </c>
      <c r="F3083" t="s">
        <v>1245</v>
      </c>
      <c r="G3083">
        <v>0.987145412726808</v>
      </c>
      <c r="H3083">
        <v>1</v>
      </c>
      <c r="I3083">
        <v>0.39</v>
      </c>
      <c r="J3083">
        <v>0.108</v>
      </c>
      <c r="K3083" t="s">
        <v>854</v>
      </c>
      <c r="L3083" s="31">
        <v>5.0000000000000002E-14</v>
      </c>
    </row>
    <row r="3084" spans="1:12" x14ac:dyDescent="0.3">
      <c r="A3084" t="s">
        <v>99</v>
      </c>
      <c r="B3084" t="s">
        <v>2193</v>
      </c>
      <c r="C3084">
        <v>34648354</v>
      </c>
      <c r="D3084" t="s">
        <v>2133</v>
      </c>
      <c r="E3084" t="s">
        <v>2134</v>
      </c>
      <c r="F3084" t="s">
        <v>1245</v>
      </c>
      <c r="G3084">
        <v>0.987145412726808</v>
      </c>
      <c r="H3084">
        <v>1</v>
      </c>
      <c r="I3084">
        <v>0.39</v>
      </c>
      <c r="J3084">
        <v>0.107</v>
      </c>
      <c r="K3084" t="s">
        <v>1141</v>
      </c>
      <c r="L3084" s="31">
        <v>7.0000000000000005E-14</v>
      </c>
    </row>
    <row r="3085" spans="1:12" x14ac:dyDescent="0.3">
      <c r="A3085" t="s">
        <v>99</v>
      </c>
      <c r="B3085" t="s">
        <v>2194</v>
      </c>
      <c r="C3085">
        <v>34648354</v>
      </c>
      <c r="D3085" t="s">
        <v>2133</v>
      </c>
      <c r="E3085" t="s">
        <v>2134</v>
      </c>
      <c r="F3085" t="s">
        <v>1245</v>
      </c>
      <c r="G3085">
        <v>0.987145412726808</v>
      </c>
      <c r="H3085">
        <v>1</v>
      </c>
      <c r="I3085">
        <v>0.39</v>
      </c>
      <c r="J3085">
        <v>9.4E-2</v>
      </c>
      <c r="K3085" t="s">
        <v>1103</v>
      </c>
      <c r="L3085" s="31">
        <v>6.0000000000000003E-12</v>
      </c>
    </row>
    <row r="3086" spans="1:12" x14ac:dyDescent="0.3">
      <c r="A3086" t="s">
        <v>99</v>
      </c>
      <c r="B3086" t="s">
        <v>2195</v>
      </c>
      <c r="C3086">
        <v>34648354</v>
      </c>
      <c r="D3086" t="s">
        <v>2133</v>
      </c>
      <c r="E3086" t="s">
        <v>2134</v>
      </c>
      <c r="F3086" t="s">
        <v>1245</v>
      </c>
      <c r="G3086">
        <v>0.987145412726808</v>
      </c>
      <c r="H3086">
        <v>1</v>
      </c>
      <c r="I3086">
        <v>0.39</v>
      </c>
      <c r="J3086">
        <v>0.1</v>
      </c>
      <c r="K3086" t="s">
        <v>1079</v>
      </c>
      <c r="L3086" s="31">
        <v>4.9999999999999999E-13</v>
      </c>
    </row>
    <row r="3087" spans="1:12" x14ac:dyDescent="0.3">
      <c r="A3087" t="s">
        <v>99</v>
      </c>
      <c r="B3087" t="s">
        <v>2196</v>
      </c>
      <c r="C3087">
        <v>34648354</v>
      </c>
      <c r="D3087" t="s">
        <v>2133</v>
      </c>
      <c r="E3087" t="s">
        <v>2134</v>
      </c>
      <c r="F3087" t="s">
        <v>1245</v>
      </c>
      <c r="G3087">
        <v>0.987145412726808</v>
      </c>
      <c r="H3087">
        <v>1</v>
      </c>
      <c r="I3087">
        <v>0.39</v>
      </c>
      <c r="J3087">
        <v>0.1</v>
      </c>
      <c r="K3087" t="s">
        <v>1079</v>
      </c>
      <c r="L3087" s="31">
        <v>2E-12</v>
      </c>
    </row>
    <row r="3088" spans="1:12" x14ac:dyDescent="0.3">
      <c r="A3088" t="s">
        <v>99</v>
      </c>
      <c r="B3088" t="s">
        <v>2197</v>
      </c>
      <c r="C3088">
        <v>34648354</v>
      </c>
      <c r="D3088" t="s">
        <v>2133</v>
      </c>
      <c r="E3088" t="s">
        <v>2134</v>
      </c>
      <c r="F3088" t="s">
        <v>1245</v>
      </c>
      <c r="G3088">
        <v>0.987145412726808</v>
      </c>
      <c r="H3088">
        <v>1</v>
      </c>
      <c r="I3088">
        <v>0.39</v>
      </c>
      <c r="J3088">
        <v>0.10199999999999999</v>
      </c>
      <c r="K3088" t="s">
        <v>905</v>
      </c>
      <c r="L3088" s="31">
        <v>4.9999999999999999E-13</v>
      </c>
    </row>
    <row r="3089" spans="1:12" x14ac:dyDescent="0.3">
      <c r="A3089" t="s">
        <v>99</v>
      </c>
      <c r="B3089" t="s">
        <v>2198</v>
      </c>
      <c r="C3089">
        <v>34648354</v>
      </c>
      <c r="D3089" t="s">
        <v>2133</v>
      </c>
      <c r="E3089" t="s">
        <v>2134</v>
      </c>
      <c r="F3089" t="s">
        <v>1245</v>
      </c>
      <c r="G3089">
        <v>0.987145412726808</v>
      </c>
      <c r="H3089">
        <v>1</v>
      </c>
      <c r="I3089">
        <v>0.39</v>
      </c>
      <c r="J3089">
        <v>0.17399999999999999</v>
      </c>
      <c r="K3089" t="s">
        <v>1327</v>
      </c>
      <c r="L3089" s="31">
        <v>6E-34</v>
      </c>
    </row>
    <row r="3090" spans="1:12" x14ac:dyDescent="0.3">
      <c r="A3090" t="s">
        <v>99</v>
      </c>
      <c r="B3090" t="s">
        <v>2199</v>
      </c>
      <c r="C3090">
        <v>34648354</v>
      </c>
      <c r="D3090" t="s">
        <v>2133</v>
      </c>
      <c r="E3090" t="s">
        <v>2134</v>
      </c>
      <c r="F3090" t="s">
        <v>1245</v>
      </c>
      <c r="G3090">
        <v>0.987145412726808</v>
      </c>
      <c r="H3090">
        <v>1</v>
      </c>
      <c r="I3090">
        <v>0.39</v>
      </c>
      <c r="J3090">
        <v>0.11600000000000001</v>
      </c>
      <c r="K3090" t="s">
        <v>1074</v>
      </c>
      <c r="L3090" s="31">
        <v>4.0000000000000003E-17</v>
      </c>
    </row>
    <row r="3091" spans="1:12" x14ac:dyDescent="0.3">
      <c r="A3091" t="s">
        <v>99</v>
      </c>
      <c r="B3091" t="s">
        <v>2200</v>
      </c>
      <c r="C3091">
        <v>34648354</v>
      </c>
      <c r="D3091" t="s">
        <v>2133</v>
      </c>
      <c r="E3091" t="s">
        <v>2134</v>
      </c>
      <c r="F3091" t="s">
        <v>1245</v>
      </c>
      <c r="G3091">
        <v>0.987145412726808</v>
      </c>
      <c r="H3091">
        <v>1</v>
      </c>
      <c r="I3091">
        <v>0.39</v>
      </c>
      <c r="J3091">
        <v>0.154</v>
      </c>
      <c r="K3091" t="s">
        <v>858</v>
      </c>
      <c r="L3091" s="31">
        <v>1E-27</v>
      </c>
    </row>
    <row r="3092" spans="1:12" x14ac:dyDescent="0.3">
      <c r="A3092" t="s">
        <v>99</v>
      </c>
      <c r="B3092" t="s">
        <v>2201</v>
      </c>
      <c r="C3092">
        <v>34648354</v>
      </c>
      <c r="D3092" t="s">
        <v>2133</v>
      </c>
      <c r="E3092" t="s">
        <v>2134</v>
      </c>
      <c r="F3092" t="s">
        <v>1245</v>
      </c>
      <c r="G3092">
        <v>0.987145412726808</v>
      </c>
      <c r="H3092">
        <v>1</v>
      </c>
      <c r="I3092">
        <v>0.39</v>
      </c>
      <c r="J3092">
        <v>0.10199999999999999</v>
      </c>
      <c r="K3092" t="s">
        <v>905</v>
      </c>
      <c r="L3092" s="31">
        <v>1E-13</v>
      </c>
    </row>
    <row r="3093" spans="1:12" x14ac:dyDescent="0.3">
      <c r="A3093" t="s">
        <v>99</v>
      </c>
      <c r="B3093" t="s">
        <v>2202</v>
      </c>
      <c r="C3093">
        <v>34648354</v>
      </c>
      <c r="D3093" t="s">
        <v>2133</v>
      </c>
      <c r="E3093" t="s">
        <v>2134</v>
      </c>
      <c r="F3093" t="s">
        <v>1245</v>
      </c>
      <c r="G3093">
        <v>0.987145412726808</v>
      </c>
      <c r="H3093">
        <v>1</v>
      </c>
      <c r="I3093">
        <v>0.39</v>
      </c>
      <c r="J3093">
        <v>9.8000000000000004E-2</v>
      </c>
      <c r="K3093" t="s">
        <v>1033</v>
      </c>
      <c r="L3093" s="31">
        <v>3.0000000000000001E-12</v>
      </c>
    </row>
    <row r="3094" spans="1:12" x14ac:dyDescent="0.3">
      <c r="A3094" t="s">
        <v>99</v>
      </c>
      <c r="B3094" t="s">
        <v>2203</v>
      </c>
      <c r="C3094">
        <v>34648354</v>
      </c>
      <c r="D3094" t="s">
        <v>2133</v>
      </c>
      <c r="E3094" t="s">
        <v>2134</v>
      </c>
      <c r="F3094" t="s">
        <v>1245</v>
      </c>
      <c r="G3094">
        <v>0.987145412726808</v>
      </c>
      <c r="H3094">
        <v>1</v>
      </c>
      <c r="I3094">
        <v>0.39</v>
      </c>
      <c r="J3094">
        <v>9.7000000000000003E-2</v>
      </c>
      <c r="K3094" t="s">
        <v>1299</v>
      </c>
      <c r="L3094" s="31">
        <v>3.9999999999999999E-12</v>
      </c>
    </row>
    <row r="3095" spans="1:12" x14ac:dyDescent="0.3">
      <c r="A3095" t="s">
        <v>99</v>
      </c>
      <c r="B3095" t="s">
        <v>2204</v>
      </c>
      <c r="C3095">
        <v>34648354</v>
      </c>
      <c r="D3095" t="s">
        <v>2133</v>
      </c>
      <c r="E3095" t="s">
        <v>2134</v>
      </c>
      <c r="F3095" t="s">
        <v>1245</v>
      </c>
      <c r="G3095">
        <v>0.987145412726808</v>
      </c>
      <c r="H3095">
        <v>1</v>
      </c>
      <c r="I3095">
        <v>0.39</v>
      </c>
      <c r="J3095">
        <v>0.1</v>
      </c>
      <c r="K3095" t="s">
        <v>1079</v>
      </c>
      <c r="L3095" s="31">
        <v>2E-12</v>
      </c>
    </row>
    <row r="3096" spans="1:12" x14ac:dyDescent="0.3">
      <c r="A3096" t="s">
        <v>99</v>
      </c>
      <c r="B3096" t="s">
        <v>2205</v>
      </c>
      <c r="C3096">
        <v>34648354</v>
      </c>
      <c r="D3096" t="s">
        <v>2133</v>
      </c>
      <c r="E3096" t="s">
        <v>2134</v>
      </c>
      <c r="F3096" t="s">
        <v>1245</v>
      </c>
      <c r="G3096">
        <v>0.987145412726808</v>
      </c>
      <c r="H3096">
        <v>1</v>
      </c>
      <c r="I3096">
        <v>0.39</v>
      </c>
      <c r="J3096">
        <v>0.14699999999999999</v>
      </c>
      <c r="K3096" t="s">
        <v>867</v>
      </c>
      <c r="L3096" s="31">
        <v>8.0000000000000003E-25</v>
      </c>
    </row>
    <row r="3097" spans="1:12" x14ac:dyDescent="0.3">
      <c r="A3097" t="s">
        <v>99</v>
      </c>
      <c r="B3097" t="s">
        <v>2206</v>
      </c>
      <c r="C3097">
        <v>34648354</v>
      </c>
      <c r="D3097" t="s">
        <v>2133</v>
      </c>
      <c r="E3097" t="s">
        <v>2134</v>
      </c>
      <c r="F3097" t="s">
        <v>1245</v>
      </c>
      <c r="G3097">
        <v>0.987145412726808</v>
      </c>
      <c r="H3097">
        <v>1</v>
      </c>
      <c r="I3097">
        <v>0.39</v>
      </c>
      <c r="J3097">
        <v>0.109</v>
      </c>
      <c r="K3097" t="s">
        <v>763</v>
      </c>
      <c r="L3097" s="31">
        <v>5.0000000000000002E-14</v>
      </c>
    </row>
    <row r="3098" spans="1:12" x14ac:dyDescent="0.3">
      <c r="A3098" t="s">
        <v>99</v>
      </c>
      <c r="B3098" t="s">
        <v>2207</v>
      </c>
      <c r="C3098">
        <v>34648354</v>
      </c>
      <c r="D3098" t="s">
        <v>2133</v>
      </c>
      <c r="E3098" t="s">
        <v>2134</v>
      </c>
      <c r="F3098" t="s">
        <v>1245</v>
      </c>
      <c r="G3098">
        <v>0.987145412726808</v>
      </c>
      <c r="H3098">
        <v>1</v>
      </c>
      <c r="I3098">
        <v>0.39</v>
      </c>
      <c r="J3098">
        <v>0.10299999999999999</v>
      </c>
      <c r="K3098" t="s">
        <v>897</v>
      </c>
      <c r="L3098" s="31">
        <v>2.0000000000000001E-13</v>
      </c>
    </row>
    <row r="3099" spans="1:12" x14ac:dyDescent="0.3">
      <c r="A3099" t="s">
        <v>99</v>
      </c>
      <c r="B3099" t="s">
        <v>2208</v>
      </c>
      <c r="C3099">
        <v>34648354</v>
      </c>
      <c r="D3099" t="s">
        <v>2133</v>
      </c>
      <c r="E3099" t="s">
        <v>2134</v>
      </c>
      <c r="F3099" t="s">
        <v>1245</v>
      </c>
      <c r="G3099">
        <v>0.987145412726808</v>
      </c>
      <c r="H3099">
        <v>1</v>
      </c>
      <c r="I3099">
        <v>0.39</v>
      </c>
      <c r="J3099">
        <v>0.107</v>
      </c>
      <c r="K3099" t="s">
        <v>769</v>
      </c>
      <c r="L3099" s="31">
        <v>2.9999999999999998E-13</v>
      </c>
    </row>
    <row r="3100" spans="1:12" x14ac:dyDescent="0.3">
      <c r="A3100" t="s">
        <v>99</v>
      </c>
      <c r="B3100" t="s">
        <v>2209</v>
      </c>
      <c r="C3100">
        <v>34648354</v>
      </c>
      <c r="D3100" t="s">
        <v>2133</v>
      </c>
      <c r="E3100" t="s">
        <v>2134</v>
      </c>
      <c r="F3100" t="s">
        <v>1245</v>
      </c>
      <c r="G3100">
        <v>0.987145412726808</v>
      </c>
      <c r="H3100">
        <v>1</v>
      </c>
      <c r="I3100">
        <v>0.39</v>
      </c>
      <c r="J3100">
        <v>0.14499999999999999</v>
      </c>
      <c r="K3100" t="s">
        <v>867</v>
      </c>
      <c r="L3100" s="31">
        <v>3.9999999999999997E-24</v>
      </c>
    </row>
    <row r="3101" spans="1:12" x14ac:dyDescent="0.3">
      <c r="A3101" t="s">
        <v>99</v>
      </c>
      <c r="B3101" t="s">
        <v>2210</v>
      </c>
      <c r="C3101">
        <v>34648354</v>
      </c>
      <c r="D3101" t="s">
        <v>2133</v>
      </c>
      <c r="E3101" t="s">
        <v>2134</v>
      </c>
      <c r="F3101" t="s">
        <v>1245</v>
      </c>
      <c r="G3101">
        <v>0.987145412726808</v>
      </c>
      <c r="H3101">
        <v>1</v>
      </c>
      <c r="I3101">
        <v>0.39</v>
      </c>
      <c r="J3101">
        <v>9.9000000000000005E-2</v>
      </c>
      <c r="K3101" t="s">
        <v>1052</v>
      </c>
      <c r="L3101" s="31">
        <v>4.9999999999999999E-13</v>
      </c>
    </row>
    <row r="3102" spans="1:12" x14ac:dyDescent="0.3">
      <c r="A3102" t="s">
        <v>99</v>
      </c>
      <c r="B3102" t="s">
        <v>2211</v>
      </c>
      <c r="C3102">
        <v>34648354</v>
      </c>
      <c r="D3102" t="s">
        <v>2133</v>
      </c>
      <c r="E3102" t="s">
        <v>2134</v>
      </c>
      <c r="F3102" t="s">
        <v>1245</v>
      </c>
      <c r="G3102">
        <v>0.987145412726808</v>
      </c>
      <c r="H3102">
        <v>1</v>
      </c>
      <c r="I3102">
        <v>0.39</v>
      </c>
      <c r="J3102">
        <v>0.10100000000000001</v>
      </c>
      <c r="K3102" t="s">
        <v>1139</v>
      </c>
      <c r="L3102" s="31">
        <v>1E-13</v>
      </c>
    </row>
    <row r="3103" spans="1:12" x14ac:dyDescent="0.3">
      <c r="A3103" t="s">
        <v>99</v>
      </c>
      <c r="B3103" t="s">
        <v>2212</v>
      </c>
      <c r="C3103">
        <v>34648354</v>
      </c>
      <c r="D3103" t="s">
        <v>2133</v>
      </c>
      <c r="E3103" t="s">
        <v>2134</v>
      </c>
      <c r="F3103" t="s">
        <v>1245</v>
      </c>
      <c r="G3103">
        <v>0.987145412726808</v>
      </c>
      <c r="H3103">
        <v>1</v>
      </c>
      <c r="I3103">
        <v>0.39</v>
      </c>
      <c r="J3103">
        <v>9.9000000000000005E-2</v>
      </c>
      <c r="K3103" t="s">
        <v>1052</v>
      </c>
      <c r="L3103" s="31">
        <v>8.0000000000000002E-13</v>
      </c>
    </row>
    <row r="3104" spans="1:12" x14ac:dyDescent="0.3">
      <c r="A3104" t="s">
        <v>99</v>
      </c>
      <c r="B3104" t="s">
        <v>2213</v>
      </c>
      <c r="C3104">
        <v>34648354</v>
      </c>
      <c r="D3104" t="s">
        <v>2133</v>
      </c>
      <c r="E3104" t="s">
        <v>2134</v>
      </c>
      <c r="F3104" t="s">
        <v>1245</v>
      </c>
      <c r="G3104">
        <v>0.987145412726808</v>
      </c>
      <c r="H3104">
        <v>1</v>
      </c>
      <c r="I3104">
        <v>0.39</v>
      </c>
      <c r="J3104">
        <v>0.20300000000000001</v>
      </c>
      <c r="K3104" t="s">
        <v>856</v>
      </c>
      <c r="L3104" s="31">
        <v>3.0000000000000001E-45</v>
      </c>
    </row>
    <row r="3105" spans="1:12" x14ac:dyDescent="0.3">
      <c r="A3105" t="s">
        <v>99</v>
      </c>
      <c r="B3105" t="s">
        <v>2214</v>
      </c>
      <c r="C3105">
        <v>34648354</v>
      </c>
      <c r="D3105" t="s">
        <v>2133</v>
      </c>
      <c r="E3105" t="s">
        <v>2134</v>
      </c>
      <c r="F3105" t="s">
        <v>1245</v>
      </c>
      <c r="G3105">
        <v>0.987145412726808</v>
      </c>
      <c r="H3105">
        <v>1</v>
      </c>
      <c r="I3105">
        <v>0.39</v>
      </c>
      <c r="J3105">
        <v>0.1</v>
      </c>
      <c r="K3105" t="s">
        <v>1079</v>
      </c>
      <c r="L3105" s="31">
        <v>2.9999999999999998E-13</v>
      </c>
    </row>
    <row r="3106" spans="1:12" x14ac:dyDescent="0.3">
      <c r="A3106" t="s">
        <v>99</v>
      </c>
      <c r="B3106" t="s">
        <v>2215</v>
      </c>
      <c r="C3106">
        <v>34648354</v>
      </c>
      <c r="D3106" t="s">
        <v>2133</v>
      </c>
      <c r="E3106" t="s">
        <v>2134</v>
      </c>
      <c r="F3106" t="s">
        <v>1245</v>
      </c>
      <c r="G3106">
        <v>0.987145412726808</v>
      </c>
      <c r="H3106">
        <v>1</v>
      </c>
      <c r="I3106">
        <v>0.39</v>
      </c>
      <c r="J3106">
        <v>0.14799999999999999</v>
      </c>
      <c r="K3106" t="s">
        <v>887</v>
      </c>
      <c r="L3106" s="31">
        <v>9.9999999999999992E-25</v>
      </c>
    </row>
    <row r="3107" spans="1:12" x14ac:dyDescent="0.3">
      <c r="A3107" t="s">
        <v>99</v>
      </c>
      <c r="B3107" t="s">
        <v>2216</v>
      </c>
      <c r="C3107">
        <v>34648354</v>
      </c>
      <c r="D3107" t="s">
        <v>2217</v>
      </c>
      <c r="E3107" t="s">
        <v>2218</v>
      </c>
      <c r="F3107" t="s">
        <v>1551</v>
      </c>
      <c r="G3107">
        <v>0.987145412726808</v>
      </c>
      <c r="H3107">
        <v>1</v>
      </c>
      <c r="I3107">
        <v>0.61</v>
      </c>
      <c r="J3107">
        <v>0.125</v>
      </c>
      <c r="K3107" t="s">
        <v>1087</v>
      </c>
      <c r="L3107" s="31">
        <v>7.9999999999999993E-21</v>
      </c>
    </row>
    <row r="3108" spans="1:12" x14ac:dyDescent="0.3">
      <c r="A3108" t="s">
        <v>99</v>
      </c>
      <c r="B3108" t="s">
        <v>2219</v>
      </c>
      <c r="C3108">
        <v>34648354</v>
      </c>
      <c r="D3108" t="s">
        <v>2217</v>
      </c>
      <c r="E3108" t="s">
        <v>2218</v>
      </c>
      <c r="F3108" t="s">
        <v>1551</v>
      </c>
      <c r="G3108">
        <v>0.987145412726808</v>
      </c>
      <c r="H3108">
        <v>1</v>
      </c>
      <c r="I3108">
        <v>0.61</v>
      </c>
      <c r="J3108">
        <v>0.248</v>
      </c>
      <c r="K3108" t="s">
        <v>1566</v>
      </c>
      <c r="L3108" s="31">
        <v>6.9999999999999997E-75</v>
      </c>
    </row>
    <row r="3109" spans="1:12" x14ac:dyDescent="0.3">
      <c r="A3109" t="s">
        <v>99</v>
      </c>
      <c r="B3109" t="s">
        <v>2220</v>
      </c>
      <c r="C3109">
        <v>34648354</v>
      </c>
      <c r="D3109" t="s">
        <v>2217</v>
      </c>
      <c r="E3109" t="s">
        <v>2218</v>
      </c>
      <c r="F3109" t="s">
        <v>1551</v>
      </c>
      <c r="G3109">
        <v>0.987145412726808</v>
      </c>
      <c r="H3109">
        <v>1</v>
      </c>
      <c r="I3109">
        <v>0.61</v>
      </c>
      <c r="J3109">
        <v>0.221</v>
      </c>
      <c r="K3109" t="s">
        <v>1631</v>
      </c>
      <c r="L3109" s="31">
        <v>9.0000000000000002E-59</v>
      </c>
    </row>
    <row r="3110" spans="1:12" x14ac:dyDescent="0.3">
      <c r="A3110" t="s">
        <v>99</v>
      </c>
      <c r="B3110" t="s">
        <v>2221</v>
      </c>
      <c r="C3110">
        <v>34648354</v>
      </c>
      <c r="D3110" t="s">
        <v>2217</v>
      </c>
      <c r="E3110" t="s">
        <v>2218</v>
      </c>
      <c r="F3110" t="s">
        <v>1551</v>
      </c>
      <c r="G3110">
        <v>0.987145412726808</v>
      </c>
      <c r="H3110">
        <v>1</v>
      </c>
      <c r="I3110">
        <v>0.61</v>
      </c>
      <c r="J3110">
        <v>0.13800000000000001</v>
      </c>
      <c r="K3110" t="s">
        <v>861</v>
      </c>
      <c r="L3110" s="31">
        <v>9.9999999999999996E-24</v>
      </c>
    </row>
    <row r="3111" spans="1:12" x14ac:dyDescent="0.3">
      <c r="A3111" t="s">
        <v>99</v>
      </c>
      <c r="B3111" t="s">
        <v>2222</v>
      </c>
      <c r="C3111">
        <v>34648354</v>
      </c>
      <c r="D3111" t="s">
        <v>2217</v>
      </c>
      <c r="E3111" t="s">
        <v>2218</v>
      </c>
      <c r="F3111" t="s">
        <v>1551</v>
      </c>
      <c r="G3111">
        <v>0.987145412726808</v>
      </c>
      <c r="H3111">
        <v>1</v>
      </c>
      <c r="I3111">
        <v>0.61</v>
      </c>
      <c r="J3111">
        <v>0.153</v>
      </c>
      <c r="K3111" t="s">
        <v>858</v>
      </c>
      <c r="L3111" s="31">
        <v>4.9999999999999999E-29</v>
      </c>
    </row>
    <row r="3112" spans="1:12" x14ac:dyDescent="0.3">
      <c r="A3112" t="s">
        <v>99</v>
      </c>
      <c r="B3112" t="s">
        <v>2223</v>
      </c>
      <c r="C3112">
        <v>34648354</v>
      </c>
      <c r="D3112" t="s">
        <v>2217</v>
      </c>
      <c r="E3112" t="s">
        <v>2218</v>
      </c>
      <c r="F3112" t="s">
        <v>1551</v>
      </c>
      <c r="G3112">
        <v>0.987145412726808</v>
      </c>
      <c r="H3112">
        <v>1</v>
      </c>
      <c r="I3112">
        <v>0.61</v>
      </c>
      <c r="J3112">
        <v>0.109</v>
      </c>
      <c r="K3112" t="s">
        <v>1019</v>
      </c>
      <c r="L3112" s="31">
        <v>5.9999999999999999E-16</v>
      </c>
    </row>
    <row r="3113" spans="1:12" x14ac:dyDescent="0.3">
      <c r="A3113" t="s">
        <v>99</v>
      </c>
      <c r="B3113" t="s">
        <v>2224</v>
      </c>
      <c r="C3113">
        <v>34648354</v>
      </c>
      <c r="D3113" t="s">
        <v>2217</v>
      </c>
      <c r="E3113" t="s">
        <v>2218</v>
      </c>
      <c r="F3113" t="s">
        <v>1551</v>
      </c>
      <c r="G3113">
        <v>0.987145412726808</v>
      </c>
      <c r="H3113">
        <v>1</v>
      </c>
      <c r="I3113">
        <v>0.61</v>
      </c>
      <c r="J3113">
        <v>9.1999999999999998E-2</v>
      </c>
      <c r="K3113" t="s">
        <v>1048</v>
      </c>
      <c r="L3113" s="31">
        <v>5.9999999999999997E-13</v>
      </c>
    </row>
    <row r="3114" spans="1:12" x14ac:dyDescent="0.3">
      <c r="A3114" t="s">
        <v>99</v>
      </c>
      <c r="B3114" t="s">
        <v>2225</v>
      </c>
      <c r="C3114">
        <v>34648354</v>
      </c>
      <c r="D3114" t="s">
        <v>2217</v>
      </c>
      <c r="E3114" t="s">
        <v>2218</v>
      </c>
      <c r="F3114" t="s">
        <v>1551</v>
      </c>
      <c r="G3114">
        <v>0.987145412726808</v>
      </c>
      <c r="H3114">
        <v>1</v>
      </c>
      <c r="I3114">
        <v>0.61</v>
      </c>
      <c r="J3114">
        <v>0.22700000000000001</v>
      </c>
      <c r="K3114" t="s">
        <v>1021</v>
      </c>
      <c r="L3114" s="31">
        <v>2.9999999999999998E-63</v>
      </c>
    </row>
    <row r="3115" spans="1:12" x14ac:dyDescent="0.3">
      <c r="A3115" t="s">
        <v>99</v>
      </c>
      <c r="B3115" t="s">
        <v>2226</v>
      </c>
      <c r="C3115">
        <v>34648354</v>
      </c>
      <c r="D3115" t="s">
        <v>2217</v>
      </c>
      <c r="E3115" t="s">
        <v>2218</v>
      </c>
      <c r="F3115" t="s">
        <v>1551</v>
      </c>
      <c r="G3115">
        <v>0.987145412726808</v>
      </c>
      <c r="H3115">
        <v>1</v>
      </c>
      <c r="I3115">
        <v>0.61</v>
      </c>
      <c r="J3115">
        <v>0.12</v>
      </c>
      <c r="K3115" t="s">
        <v>1023</v>
      </c>
      <c r="L3115" s="31">
        <v>7.9999999999999998E-19</v>
      </c>
    </row>
    <row r="3116" spans="1:12" x14ac:dyDescent="0.3">
      <c r="A3116" t="s">
        <v>99</v>
      </c>
      <c r="B3116" t="s">
        <v>2227</v>
      </c>
      <c r="C3116">
        <v>34648354</v>
      </c>
      <c r="D3116" t="s">
        <v>2217</v>
      </c>
      <c r="E3116" t="s">
        <v>2218</v>
      </c>
      <c r="F3116" t="s">
        <v>1551</v>
      </c>
      <c r="G3116">
        <v>0.987145412726808</v>
      </c>
      <c r="H3116">
        <v>1</v>
      </c>
      <c r="I3116">
        <v>0.61</v>
      </c>
      <c r="J3116">
        <v>0.29899999999999999</v>
      </c>
      <c r="K3116" t="s">
        <v>1288</v>
      </c>
      <c r="L3116" s="31">
        <v>8.0000000000000003E-108</v>
      </c>
    </row>
    <row r="3117" spans="1:12" x14ac:dyDescent="0.3">
      <c r="A3117" t="s">
        <v>99</v>
      </c>
      <c r="B3117" t="s">
        <v>2228</v>
      </c>
      <c r="C3117">
        <v>34648354</v>
      </c>
      <c r="D3117" t="s">
        <v>2217</v>
      </c>
      <c r="E3117" t="s">
        <v>2218</v>
      </c>
      <c r="F3117" t="s">
        <v>1551</v>
      </c>
      <c r="G3117">
        <v>0.987145412726808</v>
      </c>
      <c r="H3117">
        <v>1</v>
      </c>
      <c r="I3117">
        <v>0.61</v>
      </c>
      <c r="J3117">
        <v>9.8000000000000004E-2</v>
      </c>
      <c r="K3117" t="s">
        <v>1807</v>
      </c>
      <c r="L3117" s="31">
        <v>1E-13</v>
      </c>
    </row>
    <row r="3118" spans="1:12" x14ac:dyDescent="0.3">
      <c r="A3118" t="s">
        <v>99</v>
      </c>
      <c r="B3118" t="s">
        <v>2229</v>
      </c>
      <c r="C3118">
        <v>34648354</v>
      </c>
      <c r="D3118" t="s">
        <v>2217</v>
      </c>
      <c r="E3118" t="s">
        <v>2218</v>
      </c>
      <c r="F3118" t="s">
        <v>1551</v>
      </c>
      <c r="G3118">
        <v>0.987145412726808</v>
      </c>
      <c r="H3118">
        <v>1</v>
      </c>
      <c r="I3118">
        <v>0.61</v>
      </c>
      <c r="J3118">
        <v>0.22900000000000001</v>
      </c>
      <c r="K3118" t="s">
        <v>1021</v>
      </c>
      <c r="L3118" s="31">
        <v>7.0000000000000001E-67</v>
      </c>
    </row>
    <row r="3119" spans="1:12" x14ac:dyDescent="0.3">
      <c r="A3119" t="s">
        <v>99</v>
      </c>
      <c r="B3119" t="s">
        <v>2230</v>
      </c>
      <c r="C3119">
        <v>34648354</v>
      </c>
      <c r="D3119" t="s">
        <v>2217</v>
      </c>
      <c r="E3119" t="s">
        <v>2218</v>
      </c>
      <c r="F3119" t="s">
        <v>1551</v>
      </c>
      <c r="G3119">
        <v>0.987145412726808</v>
      </c>
      <c r="H3119">
        <v>1</v>
      </c>
      <c r="I3119">
        <v>0.61</v>
      </c>
      <c r="J3119">
        <v>0.108</v>
      </c>
      <c r="K3119" t="s">
        <v>1119</v>
      </c>
      <c r="L3119" s="31">
        <v>2E-16</v>
      </c>
    </row>
    <row r="3120" spans="1:12" x14ac:dyDescent="0.3">
      <c r="A3120" t="s">
        <v>99</v>
      </c>
      <c r="B3120" t="s">
        <v>2231</v>
      </c>
      <c r="C3120">
        <v>34648354</v>
      </c>
      <c r="D3120" t="s">
        <v>2217</v>
      </c>
      <c r="E3120" t="s">
        <v>2218</v>
      </c>
      <c r="F3120" t="s">
        <v>1551</v>
      </c>
      <c r="G3120">
        <v>0.987145412726808</v>
      </c>
      <c r="H3120">
        <v>1</v>
      </c>
      <c r="I3120">
        <v>0.61</v>
      </c>
      <c r="J3120">
        <v>0.20799999999999999</v>
      </c>
      <c r="K3120" t="s">
        <v>863</v>
      </c>
      <c r="L3120" s="31">
        <v>3E-52</v>
      </c>
    </row>
    <row r="3121" spans="1:12" x14ac:dyDescent="0.3">
      <c r="A3121" t="s">
        <v>99</v>
      </c>
      <c r="B3121" t="s">
        <v>2232</v>
      </c>
      <c r="C3121">
        <v>34648354</v>
      </c>
      <c r="D3121" t="s">
        <v>2217</v>
      </c>
      <c r="E3121" t="s">
        <v>2218</v>
      </c>
      <c r="F3121" t="s">
        <v>1551</v>
      </c>
      <c r="G3121">
        <v>0.987145412726808</v>
      </c>
      <c r="H3121">
        <v>1</v>
      </c>
      <c r="I3121">
        <v>0.61</v>
      </c>
      <c r="J3121">
        <v>0.20300000000000001</v>
      </c>
      <c r="K3121" t="s">
        <v>856</v>
      </c>
      <c r="L3121" s="31">
        <v>1E-50</v>
      </c>
    </row>
    <row r="3122" spans="1:12" x14ac:dyDescent="0.3">
      <c r="A3122" t="s">
        <v>99</v>
      </c>
      <c r="B3122" t="s">
        <v>2233</v>
      </c>
      <c r="C3122">
        <v>34648354</v>
      </c>
      <c r="D3122" t="s">
        <v>2217</v>
      </c>
      <c r="E3122" t="s">
        <v>2218</v>
      </c>
      <c r="F3122" t="s">
        <v>1551</v>
      </c>
      <c r="G3122">
        <v>0.987145412726808</v>
      </c>
      <c r="H3122">
        <v>1</v>
      </c>
      <c r="I3122">
        <v>0.61</v>
      </c>
      <c r="J3122">
        <v>0.20200000000000001</v>
      </c>
      <c r="K3122" t="s">
        <v>899</v>
      </c>
      <c r="L3122" s="31">
        <v>9.0000000000000004E-49</v>
      </c>
    </row>
    <row r="3123" spans="1:12" x14ac:dyDescent="0.3">
      <c r="A3123" t="s">
        <v>99</v>
      </c>
      <c r="B3123" t="s">
        <v>2234</v>
      </c>
      <c r="C3123">
        <v>34648354</v>
      </c>
      <c r="D3123" t="s">
        <v>2217</v>
      </c>
      <c r="E3123" t="s">
        <v>2218</v>
      </c>
      <c r="F3123" t="s">
        <v>1551</v>
      </c>
      <c r="G3123">
        <v>0.987145412726808</v>
      </c>
      <c r="H3123">
        <v>1</v>
      </c>
      <c r="I3123">
        <v>0.61</v>
      </c>
      <c r="J3123">
        <v>0.111</v>
      </c>
      <c r="K3123" t="s">
        <v>1046</v>
      </c>
      <c r="L3123" s="31">
        <v>2.9999999999999999E-16</v>
      </c>
    </row>
    <row r="3124" spans="1:12" x14ac:dyDescent="0.3">
      <c r="A3124" t="s">
        <v>99</v>
      </c>
      <c r="B3124" t="s">
        <v>2235</v>
      </c>
      <c r="C3124">
        <v>34648354</v>
      </c>
      <c r="D3124" t="s">
        <v>2217</v>
      </c>
      <c r="E3124" t="s">
        <v>2218</v>
      </c>
      <c r="F3124" t="s">
        <v>1551</v>
      </c>
      <c r="G3124">
        <v>0.987145412726808</v>
      </c>
      <c r="H3124">
        <v>1</v>
      </c>
      <c r="I3124">
        <v>0.61</v>
      </c>
      <c r="J3124">
        <v>0.26</v>
      </c>
      <c r="K3124" t="s">
        <v>1616</v>
      </c>
      <c r="L3124" s="31">
        <v>3.9999999999999998E-81</v>
      </c>
    </row>
    <row r="3125" spans="1:12" x14ac:dyDescent="0.3">
      <c r="A3125" t="s">
        <v>99</v>
      </c>
      <c r="B3125" t="s">
        <v>2236</v>
      </c>
      <c r="C3125">
        <v>34648354</v>
      </c>
      <c r="D3125" t="s">
        <v>2217</v>
      </c>
      <c r="E3125" t="s">
        <v>2218</v>
      </c>
      <c r="F3125" t="s">
        <v>1551</v>
      </c>
      <c r="G3125">
        <v>0.987145412726808</v>
      </c>
      <c r="H3125">
        <v>1</v>
      </c>
      <c r="I3125">
        <v>0.61</v>
      </c>
      <c r="J3125">
        <v>9.1999999999999998E-2</v>
      </c>
      <c r="K3125" t="s">
        <v>2237</v>
      </c>
      <c r="L3125" s="31">
        <v>2.0000000000000002E-15</v>
      </c>
    </row>
    <row r="3126" spans="1:12" x14ac:dyDescent="0.3">
      <c r="A3126" t="s">
        <v>99</v>
      </c>
      <c r="B3126" t="s">
        <v>2238</v>
      </c>
      <c r="C3126">
        <v>34648354</v>
      </c>
      <c r="D3126" t="s">
        <v>2217</v>
      </c>
      <c r="E3126" t="s">
        <v>2218</v>
      </c>
      <c r="F3126" t="s">
        <v>1551</v>
      </c>
      <c r="G3126">
        <v>0.987145412726808</v>
      </c>
      <c r="H3126">
        <v>1</v>
      </c>
      <c r="I3126">
        <v>0.61</v>
      </c>
      <c r="J3126">
        <v>0.13100000000000001</v>
      </c>
      <c r="K3126" t="s">
        <v>900</v>
      </c>
      <c r="L3126" s="31">
        <v>2.9999999999999999E-22</v>
      </c>
    </row>
    <row r="3127" spans="1:12" x14ac:dyDescent="0.3">
      <c r="A3127" t="s">
        <v>99</v>
      </c>
      <c r="B3127" t="s">
        <v>2239</v>
      </c>
      <c r="C3127">
        <v>34648354</v>
      </c>
      <c r="D3127" t="s">
        <v>2217</v>
      </c>
      <c r="E3127" t="s">
        <v>2218</v>
      </c>
      <c r="F3127" t="s">
        <v>1551</v>
      </c>
      <c r="G3127">
        <v>0.987145412726808</v>
      </c>
      <c r="H3127">
        <v>1</v>
      </c>
      <c r="I3127">
        <v>0.61</v>
      </c>
      <c r="J3127">
        <v>0.11</v>
      </c>
      <c r="K3127" t="s">
        <v>865</v>
      </c>
      <c r="L3127" s="31">
        <v>9.0000000000000003E-16</v>
      </c>
    </row>
    <row r="3128" spans="1:12" x14ac:dyDescent="0.3">
      <c r="A3128" t="s">
        <v>99</v>
      </c>
      <c r="B3128" t="s">
        <v>2240</v>
      </c>
      <c r="C3128">
        <v>34648354</v>
      </c>
      <c r="D3128" t="s">
        <v>2217</v>
      </c>
      <c r="E3128" t="s">
        <v>2218</v>
      </c>
      <c r="F3128" t="s">
        <v>1551</v>
      </c>
      <c r="G3128">
        <v>0.987145412726808</v>
      </c>
      <c r="H3128">
        <v>1</v>
      </c>
      <c r="I3128">
        <v>0.61</v>
      </c>
      <c r="J3128">
        <v>0.29299999999999998</v>
      </c>
      <c r="K3128" t="s">
        <v>1612</v>
      </c>
      <c r="L3128" s="31">
        <v>1.9999999999999999E-106</v>
      </c>
    </row>
    <row r="3129" spans="1:12" x14ac:dyDescent="0.3">
      <c r="A3129" t="s">
        <v>99</v>
      </c>
      <c r="B3129" t="s">
        <v>2241</v>
      </c>
      <c r="C3129">
        <v>34648354</v>
      </c>
      <c r="D3129" t="s">
        <v>2217</v>
      </c>
      <c r="E3129" t="s">
        <v>2218</v>
      </c>
      <c r="F3129" t="s">
        <v>1551</v>
      </c>
      <c r="G3129">
        <v>0.987145412726808</v>
      </c>
      <c r="H3129">
        <v>1</v>
      </c>
      <c r="I3129">
        <v>0.61</v>
      </c>
      <c r="J3129">
        <v>0.114</v>
      </c>
      <c r="K3129" t="s">
        <v>2242</v>
      </c>
      <c r="L3129" s="31">
        <v>2.0000000000000001E-17</v>
      </c>
    </row>
    <row r="3130" spans="1:12" x14ac:dyDescent="0.3">
      <c r="A3130" t="s">
        <v>99</v>
      </c>
      <c r="B3130" t="s">
        <v>2243</v>
      </c>
      <c r="C3130">
        <v>34648354</v>
      </c>
      <c r="D3130" t="s">
        <v>2217</v>
      </c>
      <c r="E3130" t="s">
        <v>2218</v>
      </c>
      <c r="F3130" t="s">
        <v>1551</v>
      </c>
      <c r="G3130">
        <v>0.987145412726808</v>
      </c>
      <c r="H3130">
        <v>1</v>
      </c>
      <c r="I3130">
        <v>0.61</v>
      </c>
      <c r="J3130">
        <v>0.123</v>
      </c>
      <c r="K3130" t="s">
        <v>1044</v>
      </c>
      <c r="L3130" s="31">
        <v>5.0000000000000004E-19</v>
      </c>
    </row>
    <row r="3131" spans="1:12" x14ac:dyDescent="0.3">
      <c r="A3131" t="s">
        <v>99</v>
      </c>
      <c r="B3131" t="s">
        <v>2244</v>
      </c>
      <c r="C3131">
        <v>34648354</v>
      </c>
      <c r="D3131" t="s">
        <v>2217</v>
      </c>
      <c r="E3131" t="s">
        <v>2218</v>
      </c>
      <c r="F3131" t="s">
        <v>1551</v>
      </c>
      <c r="G3131">
        <v>0.987145412726808</v>
      </c>
      <c r="H3131">
        <v>1</v>
      </c>
      <c r="I3131">
        <v>0.61</v>
      </c>
      <c r="J3131">
        <v>9.7000000000000003E-2</v>
      </c>
      <c r="K3131" t="s">
        <v>1299</v>
      </c>
      <c r="L3131" s="31">
        <v>5.9999999999999997E-13</v>
      </c>
    </row>
    <row r="3132" spans="1:12" x14ac:dyDescent="0.3">
      <c r="A3132" t="s">
        <v>99</v>
      </c>
      <c r="B3132" t="s">
        <v>2245</v>
      </c>
      <c r="C3132">
        <v>34648354</v>
      </c>
      <c r="D3132" t="s">
        <v>2217</v>
      </c>
      <c r="E3132" t="s">
        <v>2218</v>
      </c>
      <c r="F3132" t="s">
        <v>1551</v>
      </c>
      <c r="G3132">
        <v>0.987145412726808</v>
      </c>
      <c r="H3132">
        <v>1</v>
      </c>
      <c r="I3132">
        <v>0.61</v>
      </c>
      <c r="J3132">
        <v>0.216</v>
      </c>
      <c r="K3132" t="s">
        <v>1555</v>
      </c>
      <c r="L3132" s="31">
        <v>6.0000000000000002E-59</v>
      </c>
    </row>
    <row r="3133" spans="1:12" x14ac:dyDescent="0.3">
      <c r="A3133" t="s">
        <v>99</v>
      </c>
      <c r="B3133" t="s">
        <v>2246</v>
      </c>
      <c r="C3133">
        <v>34648354</v>
      </c>
      <c r="D3133" t="s">
        <v>2217</v>
      </c>
      <c r="E3133" t="s">
        <v>2218</v>
      </c>
      <c r="F3133" t="s">
        <v>1551</v>
      </c>
      <c r="G3133">
        <v>0.987145412726808</v>
      </c>
      <c r="H3133">
        <v>1</v>
      </c>
      <c r="I3133">
        <v>0.61</v>
      </c>
      <c r="J3133">
        <v>0.158</v>
      </c>
      <c r="K3133" t="s">
        <v>879</v>
      </c>
      <c r="L3133" s="31">
        <v>5.9999999999999996E-31</v>
      </c>
    </row>
    <row r="3134" spans="1:12" x14ac:dyDescent="0.3">
      <c r="A3134" t="s">
        <v>99</v>
      </c>
      <c r="B3134" t="s">
        <v>2247</v>
      </c>
      <c r="C3134">
        <v>34648354</v>
      </c>
      <c r="D3134" t="s">
        <v>2217</v>
      </c>
      <c r="E3134" t="s">
        <v>2218</v>
      </c>
      <c r="F3134" t="s">
        <v>1551</v>
      </c>
      <c r="G3134">
        <v>0.987145412726808</v>
      </c>
      <c r="H3134">
        <v>1</v>
      </c>
      <c r="I3134">
        <v>0.61</v>
      </c>
      <c r="J3134">
        <v>0.111</v>
      </c>
      <c r="K3134" t="s">
        <v>1096</v>
      </c>
      <c r="L3134" s="31">
        <v>5.0000000000000004E-18</v>
      </c>
    </row>
    <row r="3135" spans="1:12" x14ac:dyDescent="0.3">
      <c r="A3135" t="s">
        <v>99</v>
      </c>
      <c r="B3135" t="s">
        <v>2248</v>
      </c>
      <c r="C3135">
        <v>34648354</v>
      </c>
      <c r="D3135" t="s">
        <v>2217</v>
      </c>
      <c r="E3135" t="s">
        <v>2218</v>
      </c>
      <c r="F3135" t="s">
        <v>1551</v>
      </c>
      <c r="G3135">
        <v>0.987145412726808</v>
      </c>
      <c r="H3135">
        <v>1</v>
      </c>
      <c r="I3135">
        <v>0.61</v>
      </c>
      <c r="J3135">
        <v>0.26300000000000001</v>
      </c>
      <c r="K3135" t="s">
        <v>1562</v>
      </c>
      <c r="L3135" s="31">
        <v>5.9999999999999999E-88</v>
      </c>
    </row>
    <row r="3136" spans="1:12" x14ac:dyDescent="0.3">
      <c r="A3136" t="s">
        <v>99</v>
      </c>
      <c r="B3136" t="s">
        <v>2249</v>
      </c>
      <c r="C3136">
        <v>34648354</v>
      </c>
      <c r="D3136" t="s">
        <v>2217</v>
      </c>
      <c r="E3136" t="s">
        <v>2218</v>
      </c>
      <c r="F3136" t="s">
        <v>1551</v>
      </c>
      <c r="G3136">
        <v>0.987145412726808</v>
      </c>
      <c r="H3136">
        <v>1</v>
      </c>
      <c r="I3136">
        <v>0.61</v>
      </c>
      <c r="J3136">
        <v>9.8000000000000004E-2</v>
      </c>
      <c r="K3136" t="s">
        <v>1033</v>
      </c>
      <c r="L3136" s="31">
        <v>9.9999999999999998E-13</v>
      </c>
    </row>
    <row r="3137" spans="1:12" x14ac:dyDescent="0.3">
      <c r="A3137" t="s">
        <v>99</v>
      </c>
      <c r="B3137" t="s">
        <v>2250</v>
      </c>
      <c r="C3137">
        <v>34648354</v>
      </c>
      <c r="D3137" t="s">
        <v>2217</v>
      </c>
      <c r="E3137" t="s">
        <v>2218</v>
      </c>
      <c r="F3137" t="s">
        <v>1551</v>
      </c>
      <c r="G3137">
        <v>0.987145412726808</v>
      </c>
      <c r="H3137">
        <v>1</v>
      </c>
      <c r="I3137">
        <v>0.61</v>
      </c>
      <c r="J3137">
        <v>0.106</v>
      </c>
      <c r="K3137" t="s">
        <v>1220</v>
      </c>
      <c r="L3137" s="31">
        <v>2E-14</v>
      </c>
    </row>
    <row r="3138" spans="1:12" x14ac:dyDescent="0.3">
      <c r="A3138" t="s">
        <v>99</v>
      </c>
      <c r="B3138" t="s">
        <v>2251</v>
      </c>
      <c r="C3138">
        <v>34648354</v>
      </c>
      <c r="D3138" t="s">
        <v>2217</v>
      </c>
      <c r="E3138" t="s">
        <v>2218</v>
      </c>
      <c r="F3138" t="s">
        <v>1551</v>
      </c>
      <c r="G3138">
        <v>0.987145412726808</v>
      </c>
      <c r="H3138">
        <v>1</v>
      </c>
      <c r="I3138">
        <v>0.61</v>
      </c>
      <c r="J3138">
        <v>0.186</v>
      </c>
      <c r="K3138" t="s">
        <v>1055</v>
      </c>
      <c r="L3138" s="31">
        <v>1E-41</v>
      </c>
    </row>
    <row r="3139" spans="1:12" x14ac:dyDescent="0.3">
      <c r="A3139" t="s">
        <v>99</v>
      </c>
      <c r="B3139" t="s">
        <v>2252</v>
      </c>
      <c r="C3139">
        <v>34648354</v>
      </c>
      <c r="D3139" t="s">
        <v>2217</v>
      </c>
      <c r="E3139" t="s">
        <v>2218</v>
      </c>
      <c r="F3139" t="s">
        <v>1551</v>
      </c>
      <c r="G3139">
        <v>0.987145412726808</v>
      </c>
      <c r="H3139">
        <v>1</v>
      </c>
      <c r="I3139">
        <v>0.61</v>
      </c>
      <c r="J3139">
        <v>9.5000000000000001E-2</v>
      </c>
      <c r="K3139" t="s">
        <v>1089</v>
      </c>
      <c r="L3139" s="31">
        <v>2.0000000000000001E-13</v>
      </c>
    </row>
    <row r="3140" spans="1:12" x14ac:dyDescent="0.3">
      <c r="A3140" t="s">
        <v>99</v>
      </c>
      <c r="B3140" t="s">
        <v>2253</v>
      </c>
      <c r="C3140">
        <v>34648354</v>
      </c>
      <c r="D3140" t="s">
        <v>2217</v>
      </c>
      <c r="E3140" t="s">
        <v>2218</v>
      </c>
      <c r="F3140" t="s">
        <v>1551</v>
      </c>
      <c r="G3140">
        <v>0.987145412726808</v>
      </c>
      <c r="H3140">
        <v>1</v>
      </c>
      <c r="I3140">
        <v>0.61</v>
      </c>
      <c r="J3140">
        <v>0.23300000000000001</v>
      </c>
      <c r="K3140" t="s">
        <v>1192</v>
      </c>
      <c r="L3140" s="31">
        <v>7.9999999999999994E-65</v>
      </c>
    </row>
    <row r="3141" spans="1:12" x14ac:dyDescent="0.3">
      <c r="A3141" t="s">
        <v>99</v>
      </c>
      <c r="B3141" t="s">
        <v>2254</v>
      </c>
      <c r="C3141">
        <v>34648354</v>
      </c>
      <c r="D3141" t="s">
        <v>2217</v>
      </c>
      <c r="E3141" t="s">
        <v>2218</v>
      </c>
      <c r="F3141" t="s">
        <v>1551</v>
      </c>
      <c r="G3141">
        <v>0.987145412726808</v>
      </c>
      <c r="H3141">
        <v>1</v>
      </c>
      <c r="I3141">
        <v>0.61</v>
      </c>
      <c r="J3141">
        <v>0.223</v>
      </c>
      <c r="K3141" t="s">
        <v>1021</v>
      </c>
      <c r="L3141" s="31">
        <v>3.0000000000000002E-60</v>
      </c>
    </row>
    <row r="3142" spans="1:12" x14ac:dyDescent="0.3">
      <c r="A3142" t="s">
        <v>99</v>
      </c>
      <c r="B3142" t="s">
        <v>2255</v>
      </c>
      <c r="C3142">
        <v>34648354</v>
      </c>
      <c r="D3142" t="s">
        <v>2217</v>
      </c>
      <c r="E3142" t="s">
        <v>2218</v>
      </c>
      <c r="F3142" t="s">
        <v>1551</v>
      </c>
      <c r="G3142">
        <v>0.987145412726808</v>
      </c>
      <c r="H3142">
        <v>1</v>
      </c>
      <c r="I3142">
        <v>0.61</v>
      </c>
      <c r="J3142">
        <v>0.13600000000000001</v>
      </c>
      <c r="K3142" t="s">
        <v>894</v>
      </c>
      <c r="L3142" s="31">
        <v>7.0000000000000004E-25</v>
      </c>
    </row>
    <row r="3143" spans="1:12" x14ac:dyDescent="0.3">
      <c r="A3143" t="s">
        <v>99</v>
      </c>
      <c r="B3143" t="s">
        <v>2256</v>
      </c>
      <c r="C3143">
        <v>34648354</v>
      </c>
      <c r="D3143" t="s">
        <v>2217</v>
      </c>
      <c r="E3143" t="s">
        <v>2218</v>
      </c>
      <c r="F3143" t="s">
        <v>1551</v>
      </c>
      <c r="G3143">
        <v>0.987145412726808</v>
      </c>
      <c r="H3143">
        <v>1</v>
      </c>
      <c r="I3143">
        <v>0.61</v>
      </c>
      <c r="J3143">
        <v>0.19800000000000001</v>
      </c>
      <c r="K3143" t="s">
        <v>899</v>
      </c>
      <c r="L3143" s="31">
        <v>1.9999999999999999E-47</v>
      </c>
    </row>
    <row r="3144" spans="1:12" x14ac:dyDescent="0.3">
      <c r="A3144" t="s">
        <v>99</v>
      </c>
      <c r="B3144" t="s">
        <v>2257</v>
      </c>
      <c r="C3144">
        <v>34648354</v>
      </c>
      <c r="D3144" t="s">
        <v>2217</v>
      </c>
      <c r="E3144" t="s">
        <v>2218</v>
      </c>
      <c r="F3144" t="s">
        <v>1551</v>
      </c>
      <c r="G3144">
        <v>0.987145412726808</v>
      </c>
      <c r="H3144">
        <v>1</v>
      </c>
      <c r="I3144">
        <v>0.61</v>
      </c>
      <c r="J3144">
        <v>0.108</v>
      </c>
      <c r="K3144" t="s">
        <v>854</v>
      </c>
      <c r="L3144" s="31">
        <v>2.0000000000000002E-15</v>
      </c>
    </row>
    <row r="3145" spans="1:12" x14ac:dyDescent="0.3">
      <c r="A3145" t="s">
        <v>99</v>
      </c>
      <c r="B3145" t="s">
        <v>2258</v>
      </c>
      <c r="C3145">
        <v>34648354</v>
      </c>
      <c r="D3145" t="s">
        <v>2217</v>
      </c>
      <c r="E3145" t="s">
        <v>2218</v>
      </c>
      <c r="F3145" t="s">
        <v>1551</v>
      </c>
      <c r="G3145">
        <v>0.987145412726808</v>
      </c>
      <c r="H3145">
        <v>1</v>
      </c>
      <c r="I3145">
        <v>0.61</v>
      </c>
      <c r="J3145">
        <v>0.254</v>
      </c>
      <c r="K3145" t="s">
        <v>889</v>
      </c>
      <c r="L3145" s="31">
        <v>1.9999999999999999E-77</v>
      </c>
    </row>
    <row r="3146" spans="1:12" x14ac:dyDescent="0.3">
      <c r="A3146" t="s">
        <v>99</v>
      </c>
      <c r="B3146" t="s">
        <v>1805</v>
      </c>
      <c r="C3146">
        <v>34648354</v>
      </c>
      <c r="D3146" t="s">
        <v>2217</v>
      </c>
      <c r="E3146" t="s">
        <v>2218</v>
      </c>
      <c r="F3146" t="s">
        <v>1551</v>
      </c>
      <c r="G3146">
        <v>0.987145412726808</v>
      </c>
      <c r="H3146">
        <v>1</v>
      </c>
      <c r="I3146">
        <v>0.61</v>
      </c>
      <c r="J3146">
        <v>0.121</v>
      </c>
      <c r="K3146" t="s">
        <v>1897</v>
      </c>
      <c r="L3146" s="31">
        <v>9.9999999999999998E-20</v>
      </c>
    </row>
    <row r="3147" spans="1:12" x14ac:dyDescent="0.3">
      <c r="A3147" t="s">
        <v>99</v>
      </c>
      <c r="B3147" t="s">
        <v>2259</v>
      </c>
      <c r="C3147">
        <v>34648354</v>
      </c>
      <c r="D3147" t="s">
        <v>2217</v>
      </c>
      <c r="E3147" t="s">
        <v>2218</v>
      </c>
      <c r="F3147" t="s">
        <v>1551</v>
      </c>
      <c r="G3147">
        <v>0.987145412726808</v>
      </c>
      <c r="H3147">
        <v>1</v>
      </c>
      <c r="I3147">
        <v>0.61</v>
      </c>
      <c r="J3147">
        <v>9.5000000000000001E-2</v>
      </c>
      <c r="K3147" t="s">
        <v>1089</v>
      </c>
      <c r="L3147" s="31">
        <v>1E-13</v>
      </c>
    </row>
    <row r="3148" spans="1:12" x14ac:dyDescent="0.3">
      <c r="A3148" t="s">
        <v>99</v>
      </c>
      <c r="B3148" t="s">
        <v>2260</v>
      </c>
      <c r="C3148">
        <v>34648354</v>
      </c>
      <c r="D3148" t="s">
        <v>2217</v>
      </c>
      <c r="E3148" t="s">
        <v>2218</v>
      </c>
      <c r="F3148" t="s">
        <v>1551</v>
      </c>
      <c r="G3148">
        <v>0.987145412726808</v>
      </c>
      <c r="H3148">
        <v>1</v>
      </c>
      <c r="I3148">
        <v>0.61</v>
      </c>
      <c r="J3148">
        <v>0.10299999999999999</v>
      </c>
      <c r="K3148" t="s">
        <v>897</v>
      </c>
      <c r="L3148" s="31">
        <v>5.0000000000000002E-14</v>
      </c>
    </row>
    <row r="3149" spans="1:12" x14ac:dyDescent="0.3">
      <c r="A3149" t="s">
        <v>99</v>
      </c>
      <c r="B3149" t="s">
        <v>2261</v>
      </c>
      <c r="C3149">
        <v>34648354</v>
      </c>
      <c r="D3149" t="s">
        <v>2217</v>
      </c>
      <c r="E3149" t="s">
        <v>2218</v>
      </c>
      <c r="F3149" t="s">
        <v>1551</v>
      </c>
      <c r="G3149">
        <v>0.987145412726808</v>
      </c>
      <c r="H3149">
        <v>1</v>
      </c>
      <c r="I3149">
        <v>0.61</v>
      </c>
      <c r="J3149">
        <v>0.161</v>
      </c>
      <c r="K3149" t="s">
        <v>879</v>
      </c>
      <c r="L3149" s="31">
        <v>2.0000000000000002E-31</v>
      </c>
    </row>
    <row r="3150" spans="1:12" x14ac:dyDescent="0.3">
      <c r="A3150" t="s">
        <v>99</v>
      </c>
      <c r="B3150" t="s">
        <v>2262</v>
      </c>
      <c r="C3150">
        <v>34648354</v>
      </c>
      <c r="D3150" t="s">
        <v>2217</v>
      </c>
      <c r="E3150" t="s">
        <v>2218</v>
      </c>
      <c r="F3150" t="s">
        <v>1551</v>
      </c>
      <c r="G3150">
        <v>0.987145412726808</v>
      </c>
      <c r="H3150">
        <v>1</v>
      </c>
      <c r="I3150">
        <v>0.61</v>
      </c>
      <c r="J3150">
        <v>0.124</v>
      </c>
      <c r="K3150" t="s">
        <v>2263</v>
      </c>
      <c r="L3150" s="31">
        <v>1.9999999999999999E-20</v>
      </c>
    </row>
    <row r="3151" spans="1:12" x14ac:dyDescent="0.3">
      <c r="A3151" t="s">
        <v>99</v>
      </c>
      <c r="B3151" t="s">
        <v>2264</v>
      </c>
      <c r="C3151">
        <v>34648354</v>
      </c>
      <c r="D3151" t="s">
        <v>2217</v>
      </c>
      <c r="E3151" t="s">
        <v>2218</v>
      </c>
      <c r="F3151" t="s">
        <v>1551</v>
      </c>
      <c r="G3151">
        <v>0.987145412726808</v>
      </c>
      <c r="H3151">
        <v>1</v>
      </c>
      <c r="I3151">
        <v>0.61</v>
      </c>
      <c r="J3151">
        <v>0.13200000000000001</v>
      </c>
      <c r="K3151" t="s">
        <v>900</v>
      </c>
      <c r="L3151" s="31">
        <v>9.9999999999999991E-22</v>
      </c>
    </row>
    <row r="3152" spans="1:12" x14ac:dyDescent="0.3">
      <c r="A3152" t="s">
        <v>99</v>
      </c>
      <c r="B3152" t="s">
        <v>2265</v>
      </c>
      <c r="C3152">
        <v>29875488</v>
      </c>
      <c r="D3152" t="s">
        <v>2266</v>
      </c>
      <c r="E3152" t="s">
        <v>2267</v>
      </c>
      <c r="F3152" t="s">
        <v>1551</v>
      </c>
      <c r="G3152">
        <v>0.987145412726808</v>
      </c>
      <c r="H3152">
        <v>1</v>
      </c>
      <c r="I3152">
        <v>0.61099999999999999</v>
      </c>
      <c r="J3152">
        <v>0.21</v>
      </c>
      <c r="K3152">
        <f>-0.15--0.27</f>
        <v>0.12000000000000002</v>
      </c>
      <c r="L3152" s="31">
        <v>4.0000000000000003E-17</v>
      </c>
    </row>
    <row r="3153" spans="1:12" x14ac:dyDescent="0.3">
      <c r="A3153" t="s">
        <v>99</v>
      </c>
      <c r="B3153" t="s">
        <v>2268</v>
      </c>
      <c r="C3153">
        <v>34648354</v>
      </c>
      <c r="D3153" t="s">
        <v>2266</v>
      </c>
      <c r="E3153" t="s">
        <v>2267</v>
      </c>
      <c r="F3153" t="s">
        <v>1551</v>
      </c>
      <c r="G3153">
        <v>0.987145412726808</v>
      </c>
      <c r="H3153">
        <v>1</v>
      </c>
      <c r="I3153">
        <v>0.61</v>
      </c>
      <c r="J3153">
        <v>0.11899999999999999</v>
      </c>
      <c r="K3153" t="s">
        <v>1105</v>
      </c>
      <c r="L3153" s="31">
        <v>1.0000000000000001E-18</v>
      </c>
    </row>
    <row r="3154" spans="1:12" x14ac:dyDescent="0.3">
      <c r="A3154" t="s">
        <v>99</v>
      </c>
      <c r="B3154" t="s">
        <v>2269</v>
      </c>
      <c r="C3154">
        <v>34648354</v>
      </c>
      <c r="D3154" t="s">
        <v>2266</v>
      </c>
      <c r="E3154" t="s">
        <v>2267</v>
      </c>
      <c r="F3154" t="s">
        <v>1551</v>
      </c>
      <c r="G3154">
        <v>0.987145412726808</v>
      </c>
      <c r="H3154">
        <v>1</v>
      </c>
      <c r="I3154">
        <v>0.61</v>
      </c>
      <c r="J3154">
        <v>0.125</v>
      </c>
      <c r="K3154" t="s">
        <v>1210</v>
      </c>
      <c r="L3154" s="31">
        <v>3.0000000000000003E-20</v>
      </c>
    </row>
    <row r="3155" spans="1:12" x14ac:dyDescent="0.3">
      <c r="A3155" t="s">
        <v>99</v>
      </c>
      <c r="B3155" t="s">
        <v>2270</v>
      </c>
      <c r="C3155">
        <v>34648354</v>
      </c>
      <c r="D3155" t="s">
        <v>2266</v>
      </c>
      <c r="E3155" t="s">
        <v>2267</v>
      </c>
      <c r="F3155" t="s">
        <v>1551</v>
      </c>
      <c r="G3155">
        <v>0.987145412726808</v>
      </c>
      <c r="H3155">
        <v>1</v>
      </c>
      <c r="I3155">
        <v>0.61</v>
      </c>
      <c r="J3155">
        <v>0.104</v>
      </c>
      <c r="K3155" t="s">
        <v>1017</v>
      </c>
      <c r="L3155" s="31">
        <v>2E-14</v>
      </c>
    </row>
    <row r="3156" spans="1:12" x14ac:dyDescent="0.3">
      <c r="A3156" t="s">
        <v>99</v>
      </c>
      <c r="B3156" t="s">
        <v>2271</v>
      </c>
      <c r="C3156">
        <v>35078996</v>
      </c>
      <c r="D3156" t="s">
        <v>2272</v>
      </c>
      <c r="E3156" t="s">
        <v>2273</v>
      </c>
      <c r="F3156" t="s">
        <v>2274</v>
      </c>
      <c r="G3156">
        <v>0.99569146430253896</v>
      </c>
      <c r="H3156">
        <v>1</v>
      </c>
      <c r="I3156">
        <v>0.39910000000000001</v>
      </c>
      <c r="J3156">
        <v>0.13597899999999999</v>
      </c>
      <c r="K3156" t="s">
        <v>2275</v>
      </c>
      <c r="L3156" s="31">
        <v>4.9999999999999999E-13</v>
      </c>
    </row>
    <row r="3157" spans="1:12" x14ac:dyDescent="0.3">
      <c r="A3157" t="s">
        <v>99</v>
      </c>
      <c r="B3157" t="s">
        <v>2276</v>
      </c>
      <c r="C3157">
        <v>29875488</v>
      </c>
      <c r="D3157" t="s">
        <v>2272</v>
      </c>
      <c r="E3157" t="s">
        <v>2273</v>
      </c>
      <c r="F3157" t="s">
        <v>2274</v>
      </c>
      <c r="G3157">
        <v>0.99569146430253896</v>
      </c>
      <c r="H3157">
        <v>1</v>
      </c>
      <c r="I3157">
        <v>0.61299999999999999</v>
      </c>
      <c r="J3157">
        <v>0.18</v>
      </c>
      <c r="K3157">
        <f>-0.12--0.24</f>
        <v>0.12</v>
      </c>
      <c r="L3157" s="31">
        <v>9.9999999999999998E-13</v>
      </c>
    </row>
    <row r="3158" spans="1:12" x14ac:dyDescent="0.3">
      <c r="A3158" t="s">
        <v>99</v>
      </c>
      <c r="B3158" t="s">
        <v>2277</v>
      </c>
      <c r="C3158">
        <v>34648354</v>
      </c>
      <c r="D3158" t="s">
        <v>2272</v>
      </c>
      <c r="E3158" t="s">
        <v>2273</v>
      </c>
      <c r="F3158" t="s">
        <v>2274</v>
      </c>
      <c r="G3158">
        <v>0.99569146430253896</v>
      </c>
      <c r="H3158">
        <v>1</v>
      </c>
      <c r="I3158">
        <v>0.39</v>
      </c>
      <c r="J3158">
        <v>0.14399999999999999</v>
      </c>
      <c r="K3158" t="s">
        <v>867</v>
      </c>
      <c r="L3158" s="31">
        <v>2.0000000000000001E-26</v>
      </c>
    </row>
    <row r="3159" spans="1:12" x14ac:dyDescent="0.3">
      <c r="A3159" t="s">
        <v>99</v>
      </c>
      <c r="B3159" t="s">
        <v>2278</v>
      </c>
      <c r="C3159">
        <v>34648354</v>
      </c>
      <c r="D3159" t="s">
        <v>2279</v>
      </c>
      <c r="E3159" t="s">
        <v>2280</v>
      </c>
      <c r="F3159" t="s">
        <v>1838</v>
      </c>
      <c r="G3159">
        <v>0.99569146430253896</v>
      </c>
      <c r="H3159">
        <v>1</v>
      </c>
      <c r="I3159">
        <v>0.61</v>
      </c>
      <c r="J3159">
        <v>0.20799999999999999</v>
      </c>
      <c r="K3159" t="s">
        <v>863</v>
      </c>
      <c r="L3159" s="31">
        <v>3E-52</v>
      </c>
    </row>
    <row r="3160" spans="1:12" x14ac:dyDescent="0.3">
      <c r="A3160" t="s">
        <v>99</v>
      </c>
      <c r="B3160" t="s">
        <v>2018</v>
      </c>
      <c r="C3160">
        <v>34648354</v>
      </c>
      <c r="D3160" t="s">
        <v>2279</v>
      </c>
      <c r="E3160" t="s">
        <v>2280</v>
      </c>
      <c r="F3160" t="s">
        <v>1838</v>
      </c>
      <c r="G3160">
        <v>0.99569146430253896</v>
      </c>
      <c r="H3160">
        <v>1</v>
      </c>
      <c r="I3160">
        <v>0.61</v>
      </c>
      <c r="J3160">
        <v>0.185</v>
      </c>
      <c r="K3160" t="s">
        <v>1055</v>
      </c>
      <c r="L3160" s="31">
        <v>9.0000000000000002E-42</v>
      </c>
    </row>
    <row r="3161" spans="1:12" x14ac:dyDescent="0.3">
      <c r="A3161" t="s">
        <v>99</v>
      </c>
      <c r="B3161" t="s">
        <v>2281</v>
      </c>
      <c r="C3161">
        <v>34648354</v>
      </c>
      <c r="D3161" t="s">
        <v>2279</v>
      </c>
      <c r="E3161" t="s">
        <v>2280</v>
      </c>
      <c r="F3161" t="s">
        <v>1838</v>
      </c>
      <c r="G3161">
        <v>0.99569146430253896</v>
      </c>
      <c r="H3161">
        <v>1</v>
      </c>
      <c r="I3161">
        <v>0.61</v>
      </c>
      <c r="J3161">
        <v>0.16900000000000001</v>
      </c>
      <c r="K3161" t="s">
        <v>872</v>
      </c>
      <c r="L3161" s="31">
        <v>4E-35</v>
      </c>
    </row>
    <row r="3162" spans="1:12" x14ac:dyDescent="0.3">
      <c r="A3162" t="s">
        <v>99</v>
      </c>
      <c r="B3162" t="s">
        <v>2282</v>
      </c>
      <c r="C3162">
        <v>34648354</v>
      </c>
      <c r="D3162" t="s">
        <v>2279</v>
      </c>
      <c r="E3162" t="s">
        <v>2280</v>
      </c>
      <c r="F3162" t="s">
        <v>1838</v>
      </c>
      <c r="G3162">
        <v>0.99569146430253896</v>
      </c>
      <c r="H3162">
        <v>1</v>
      </c>
      <c r="I3162">
        <v>0.61</v>
      </c>
      <c r="J3162">
        <v>0.104</v>
      </c>
      <c r="K3162" t="s">
        <v>1017</v>
      </c>
      <c r="L3162" s="31">
        <v>5.0000000000000002E-14</v>
      </c>
    </row>
    <row r="3163" spans="1:12" x14ac:dyDescent="0.3">
      <c r="A3163" t="s">
        <v>99</v>
      </c>
      <c r="B3163" t="s">
        <v>2283</v>
      </c>
      <c r="C3163">
        <v>34648354</v>
      </c>
      <c r="D3163" t="s">
        <v>2279</v>
      </c>
      <c r="E3163" t="s">
        <v>2280</v>
      </c>
      <c r="F3163" t="s">
        <v>1838</v>
      </c>
      <c r="G3163">
        <v>0.99569146430253896</v>
      </c>
      <c r="H3163">
        <v>1</v>
      </c>
      <c r="I3163">
        <v>0.61</v>
      </c>
      <c r="J3163">
        <v>0.13900000000000001</v>
      </c>
      <c r="K3163" t="s">
        <v>861</v>
      </c>
      <c r="L3163" s="31">
        <v>3E-24</v>
      </c>
    </row>
    <row r="3164" spans="1:12" x14ac:dyDescent="0.3">
      <c r="A3164" t="s">
        <v>99</v>
      </c>
      <c r="B3164" t="s">
        <v>2284</v>
      </c>
      <c r="C3164">
        <v>34648354</v>
      </c>
      <c r="D3164" t="s">
        <v>2279</v>
      </c>
      <c r="E3164" t="s">
        <v>2280</v>
      </c>
      <c r="F3164" t="s">
        <v>1838</v>
      </c>
      <c r="G3164">
        <v>0.99569146430253896</v>
      </c>
      <c r="H3164">
        <v>1</v>
      </c>
      <c r="I3164">
        <v>0.61</v>
      </c>
      <c r="J3164">
        <v>9.6000000000000002E-2</v>
      </c>
      <c r="K3164" t="s">
        <v>1014</v>
      </c>
      <c r="L3164" s="31">
        <v>8.0000000000000002E-13</v>
      </c>
    </row>
    <row r="3165" spans="1:12" x14ac:dyDescent="0.3">
      <c r="A3165" t="s">
        <v>99</v>
      </c>
      <c r="B3165" t="s">
        <v>2285</v>
      </c>
      <c r="C3165">
        <v>34648354</v>
      </c>
      <c r="D3165" t="s">
        <v>2279</v>
      </c>
      <c r="E3165" t="s">
        <v>2280</v>
      </c>
      <c r="F3165" t="s">
        <v>1838</v>
      </c>
      <c r="G3165">
        <v>0.99569146430253896</v>
      </c>
      <c r="H3165">
        <v>1</v>
      </c>
      <c r="I3165">
        <v>0.61</v>
      </c>
      <c r="J3165">
        <v>0.16200000000000001</v>
      </c>
      <c r="K3165" t="s">
        <v>879</v>
      </c>
      <c r="L3165" s="31">
        <v>3E-32</v>
      </c>
    </row>
    <row r="3166" spans="1:12" x14ac:dyDescent="0.3">
      <c r="A3166" t="s">
        <v>99</v>
      </c>
      <c r="B3166" t="s">
        <v>2286</v>
      </c>
      <c r="C3166">
        <v>34648354</v>
      </c>
      <c r="D3166" t="s">
        <v>2279</v>
      </c>
      <c r="E3166" t="s">
        <v>2280</v>
      </c>
      <c r="F3166" t="s">
        <v>1838</v>
      </c>
      <c r="G3166">
        <v>0.99569146430253896</v>
      </c>
      <c r="H3166">
        <v>1</v>
      </c>
      <c r="I3166">
        <v>0.61</v>
      </c>
      <c r="J3166">
        <v>0.27200000000000002</v>
      </c>
      <c r="K3166" t="s">
        <v>1181</v>
      </c>
      <c r="L3166" s="31">
        <v>1E-91</v>
      </c>
    </row>
    <row r="3167" spans="1:12" x14ac:dyDescent="0.3">
      <c r="A3167" t="s">
        <v>99</v>
      </c>
      <c r="B3167" t="s">
        <v>2287</v>
      </c>
      <c r="C3167">
        <v>34648354</v>
      </c>
      <c r="D3167" t="s">
        <v>2279</v>
      </c>
      <c r="E3167" t="s">
        <v>2280</v>
      </c>
      <c r="F3167" t="s">
        <v>1838</v>
      </c>
      <c r="G3167">
        <v>0.99569146430253896</v>
      </c>
      <c r="H3167">
        <v>1</v>
      </c>
      <c r="I3167">
        <v>0.61</v>
      </c>
      <c r="J3167">
        <v>0.13400000000000001</v>
      </c>
      <c r="K3167" t="s">
        <v>894</v>
      </c>
      <c r="L3167" s="31">
        <v>3E-23</v>
      </c>
    </row>
    <row r="3168" spans="1:12" x14ac:dyDescent="0.3">
      <c r="A3168" t="s">
        <v>99</v>
      </c>
      <c r="B3168" t="s">
        <v>2288</v>
      </c>
      <c r="C3168">
        <v>34648354</v>
      </c>
      <c r="D3168" t="s">
        <v>2279</v>
      </c>
      <c r="E3168" t="s">
        <v>2280</v>
      </c>
      <c r="F3168" t="s">
        <v>1838</v>
      </c>
      <c r="G3168">
        <v>0.99569146430253896</v>
      </c>
      <c r="H3168">
        <v>1</v>
      </c>
      <c r="I3168">
        <v>0.61</v>
      </c>
      <c r="J3168">
        <v>9.9000000000000005E-2</v>
      </c>
      <c r="K3168" t="s">
        <v>1052</v>
      </c>
      <c r="L3168" s="31">
        <v>8.0000000000000002E-13</v>
      </c>
    </row>
    <row r="3169" spans="1:12" x14ac:dyDescent="0.3">
      <c r="A3169" t="s">
        <v>99</v>
      </c>
      <c r="B3169" t="s">
        <v>2289</v>
      </c>
      <c r="C3169">
        <v>33462484</v>
      </c>
      <c r="D3169" t="s">
        <v>2290</v>
      </c>
      <c r="E3169" t="s">
        <v>2291</v>
      </c>
      <c r="F3169" t="s">
        <v>1838</v>
      </c>
      <c r="G3169">
        <v>0.99569146430253896</v>
      </c>
      <c r="H3169">
        <v>1</v>
      </c>
      <c r="I3169" t="s">
        <v>463</v>
      </c>
      <c r="J3169">
        <v>1.5599999999999999E-2</v>
      </c>
      <c r="K3169" t="s">
        <v>2292</v>
      </c>
      <c r="L3169" s="31">
        <v>1.0000000000000001E-9</v>
      </c>
    </row>
    <row r="3170" spans="1:12" x14ac:dyDescent="0.3">
      <c r="A3170" t="s">
        <v>99</v>
      </c>
      <c r="B3170" t="s">
        <v>2293</v>
      </c>
      <c r="C3170">
        <v>34648354</v>
      </c>
      <c r="D3170" t="s">
        <v>2290</v>
      </c>
      <c r="E3170" t="s">
        <v>2291</v>
      </c>
      <c r="F3170" t="s">
        <v>1838</v>
      </c>
      <c r="G3170">
        <v>0.99569146430253896</v>
      </c>
      <c r="H3170">
        <v>1</v>
      </c>
      <c r="I3170">
        <v>0.61</v>
      </c>
      <c r="J3170">
        <v>0.155</v>
      </c>
      <c r="K3170" t="s">
        <v>858</v>
      </c>
      <c r="L3170" s="31">
        <v>2.0000000000000002E-30</v>
      </c>
    </row>
    <row r="3171" spans="1:12" x14ac:dyDescent="0.3">
      <c r="A3171" t="s">
        <v>99</v>
      </c>
      <c r="B3171" t="s">
        <v>2294</v>
      </c>
      <c r="C3171">
        <v>34648354</v>
      </c>
      <c r="D3171" t="s">
        <v>2290</v>
      </c>
      <c r="E3171" t="s">
        <v>2291</v>
      </c>
      <c r="F3171" t="s">
        <v>1838</v>
      </c>
      <c r="G3171">
        <v>0.99569146430253896</v>
      </c>
      <c r="H3171">
        <v>1</v>
      </c>
      <c r="I3171">
        <v>0.61</v>
      </c>
      <c r="J3171">
        <v>0.16900000000000001</v>
      </c>
      <c r="K3171" t="s">
        <v>872</v>
      </c>
      <c r="L3171" s="31">
        <v>6.0000000000000003E-36</v>
      </c>
    </row>
    <row r="3172" spans="1:12" x14ac:dyDescent="0.3">
      <c r="A3172" t="s">
        <v>99</v>
      </c>
      <c r="B3172" t="s">
        <v>2295</v>
      </c>
      <c r="C3172">
        <v>34648354</v>
      </c>
      <c r="D3172" t="s">
        <v>2290</v>
      </c>
      <c r="E3172" t="s">
        <v>2291</v>
      </c>
      <c r="F3172" t="s">
        <v>1838</v>
      </c>
      <c r="G3172">
        <v>0.99569146430253896</v>
      </c>
      <c r="H3172">
        <v>1</v>
      </c>
      <c r="I3172">
        <v>0.61</v>
      </c>
      <c r="J3172">
        <v>0.129</v>
      </c>
      <c r="K3172" t="s">
        <v>900</v>
      </c>
      <c r="L3172" s="31">
        <v>1.9999999999999998E-21</v>
      </c>
    </row>
    <row r="3173" spans="1:12" x14ac:dyDescent="0.3">
      <c r="A3173" t="s">
        <v>99</v>
      </c>
      <c r="B3173" t="s">
        <v>2137</v>
      </c>
      <c r="C3173">
        <v>34648354</v>
      </c>
      <c r="D3173" t="s">
        <v>2290</v>
      </c>
      <c r="E3173" t="s">
        <v>2291</v>
      </c>
      <c r="F3173" t="s">
        <v>1838</v>
      </c>
      <c r="G3173">
        <v>0.99569146430253896</v>
      </c>
      <c r="H3173">
        <v>1</v>
      </c>
      <c r="I3173">
        <v>0.61</v>
      </c>
      <c r="J3173">
        <v>0.155</v>
      </c>
      <c r="K3173" t="s">
        <v>858</v>
      </c>
      <c r="L3173" s="31">
        <v>1.9999999999999999E-29</v>
      </c>
    </row>
    <row r="3174" spans="1:12" x14ac:dyDescent="0.3">
      <c r="A3174" t="s">
        <v>99</v>
      </c>
      <c r="B3174" t="s">
        <v>2296</v>
      </c>
      <c r="C3174">
        <v>34648354</v>
      </c>
      <c r="D3174" t="s">
        <v>2290</v>
      </c>
      <c r="E3174" t="s">
        <v>2291</v>
      </c>
      <c r="F3174" t="s">
        <v>1838</v>
      </c>
      <c r="G3174">
        <v>0.99569146430253896</v>
      </c>
      <c r="H3174">
        <v>1</v>
      </c>
      <c r="I3174">
        <v>0.61</v>
      </c>
      <c r="J3174">
        <v>0.182</v>
      </c>
      <c r="K3174" t="s">
        <v>869</v>
      </c>
      <c r="L3174" s="31">
        <v>9.9999999999999993E-41</v>
      </c>
    </row>
    <row r="3175" spans="1:12" x14ac:dyDescent="0.3">
      <c r="A3175" t="s">
        <v>99</v>
      </c>
      <c r="B3175" t="s">
        <v>2297</v>
      </c>
      <c r="C3175">
        <v>34648354</v>
      </c>
      <c r="D3175" t="s">
        <v>2290</v>
      </c>
      <c r="E3175" t="s">
        <v>2291</v>
      </c>
      <c r="F3175" t="s">
        <v>1838</v>
      </c>
      <c r="G3175">
        <v>0.99569146430253896</v>
      </c>
      <c r="H3175">
        <v>1</v>
      </c>
      <c r="I3175">
        <v>0.61</v>
      </c>
      <c r="J3175">
        <v>0.14799999999999999</v>
      </c>
      <c r="K3175" t="s">
        <v>887</v>
      </c>
      <c r="L3175" s="31">
        <v>4.0000000000000002E-27</v>
      </c>
    </row>
    <row r="3176" spans="1:12" x14ac:dyDescent="0.3">
      <c r="A3176" t="s">
        <v>99</v>
      </c>
      <c r="B3176" t="s">
        <v>2298</v>
      </c>
      <c r="C3176">
        <v>34648354</v>
      </c>
      <c r="D3176" t="s">
        <v>2290</v>
      </c>
      <c r="E3176" t="s">
        <v>2291</v>
      </c>
      <c r="F3176" t="s">
        <v>1838</v>
      </c>
      <c r="G3176">
        <v>0.99569146430253896</v>
      </c>
      <c r="H3176">
        <v>1</v>
      </c>
      <c r="I3176">
        <v>0.61</v>
      </c>
      <c r="J3176">
        <v>0.108</v>
      </c>
      <c r="K3176" t="s">
        <v>854</v>
      </c>
      <c r="L3176" s="31">
        <v>7.0000000000000001E-15</v>
      </c>
    </row>
    <row r="3177" spans="1:12" x14ac:dyDescent="0.3">
      <c r="A3177" t="s">
        <v>99</v>
      </c>
      <c r="B3177" t="s">
        <v>2299</v>
      </c>
      <c r="C3177">
        <v>34648354</v>
      </c>
      <c r="D3177" t="s">
        <v>2290</v>
      </c>
      <c r="E3177" t="s">
        <v>2291</v>
      </c>
      <c r="F3177" t="s">
        <v>1838</v>
      </c>
      <c r="G3177">
        <v>0.99569146430253896</v>
      </c>
      <c r="H3177">
        <v>1</v>
      </c>
      <c r="I3177">
        <v>0.61</v>
      </c>
      <c r="J3177">
        <v>0.28000000000000003</v>
      </c>
      <c r="K3177" t="s">
        <v>1194</v>
      </c>
      <c r="L3177" s="31">
        <v>9.0000000000000004E-95</v>
      </c>
    </row>
    <row r="3178" spans="1:12" x14ac:dyDescent="0.3">
      <c r="A3178" t="s">
        <v>99</v>
      </c>
      <c r="B3178" t="s">
        <v>2300</v>
      </c>
      <c r="C3178">
        <v>34648354</v>
      </c>
      <c r="D3178" t="s">
        <v>2290</v>
      </c>
      <c r="E3178" t="s">
        <v>2291</v>
      </c>
      <c r="F3178" t="s">
        <v>1838</v>
      </c>
      <c r="G3178">
        <v>0.99569146430253896</v>
      </c>
      <c r="H3178">
        <v>1</v>
      </c>
      <c r="I3178">
        <v>0.61</v>
      </c>
      <c r="J3178">
        <v>0.111</v>
      </c>
      <c r="K3178" t="s">
        <v>1096</v>
      </c>
      <c r="L3178" s="31">
        <v>9.9999999999999998E-17</v>
      </c>
    </row>
    <row r="3179" spans="1:12" x14ac:dyDescent="0.3">
      <c r="A3179" t="s">
        <v>99</v>
      </c>
      <c r="B3179" t="s">
        <v>2301</v>
      </c>
      <c r="C3179">
        <v>34648354</v>
      </c>
      <c r="D3179" t="s">
        <v>2290</v>
      </c>
      <c r="E3179" t="s">
        <v>2291</v>
      </c>
      <c r="F3179" t="s">
        <v>1838</v>
      </c>
      <c r="G3179">
        <v>0.99569146430253896</v>
      </c>
      <c r="H3179">
        <v>1</v>
      </c>
      <c r="I3179">
        <v>0.61</v>
      </c>
      <c r="J3179">
        <v>0.191</v>
      </c>
      <c r="K3179" t="s">
        <v>1085</v>
      </c>
      <c r="L3179" s="31">
        <v>4.0000000000000001E-46</v>
      </c>
    </row>
    <row r="3180" spans="1:12" x14ac:dyDescent="0.3">
      <c r="A3180" t="s">
        <v>99</v>
      </c>
      <c r="B3180" t="s">
        <v>2302</v>
      </c>
      <c r="C3180">
        <v>34648354</v>
      </c>
      <c r="D3180" t="s">
        <v>2290</v>
      </c>
      <c r="E3180" t="s">
        <v>2291</v>
      </c>
      <c r="F3180" t="s">
        <v>1838</v>
      </c>
      <c r="G3180">
        <v>0.99569146430253896</v>
      </c>
      <c r="H3180">
        <v>1</v>
      </c>
      <c r="I3180">
        <v>0.61</v>
      </c>
      <c r="J3180">
        <v>9.5000000000000001E-2</v>
      </c>
      <c r="K3180" t="s">
        <v>1089</v>
      </c>
      <c r="L3180" s="31">
        <v>7.0000000000000005E-13</v>
      </c>
    </row>
    <row r="3181" spans="1:12" x14ac:dyDescent="0.3">
      <c r="A3181" t="s">
        <v>99</v>
      </c>
      <c r="B3181" t="s">
        <v>2303</v>
      </c>
      <c r="C3181">
        <v>34648354</v>
      </c>
      <c r="D3181" t="s">
        <v>2290</v>
      </c>
      <c r="E3181" t="s">
        <v>2291</v>
      </c>
      <c r="F3181" t="s">
        <v>1838</v>
      </c>
      <c r="G3181">
        <v>0.99569146430253896</v>
      </c>
      <c r="H3181">
        <v>1</v>
      </c>
      <c r="I3181">
        <v>0.61</v>
      </c>
      <c r="J3181">
        <v>0.26700000000000002</v>
      </c>
      <c r="K3181" t="s">
        <v>1562</v>
      </c>
      <c r="L3181" s="31">
        <v>1.0000000000000001E-86</v>
      </c>
    </row>
    <row r="3182" spans="1:12" x14ac:dyDescent="0.3">
      <c r="A3182" t="s">
        <v>99</v>
      </c>
      <c r="B3182" t="s">
        <v>2304</v>
      </c>
      <c r="C3182">
        <v>34648354</v>
      </c>
      <c r="D3182" t="s">
        <v>2290</v>
      </c>
      <c r="E3182" t="s">
        <v>2291</v>
      </c>
      <c r="F3182" t="s">
        <v>1838</v>
      </c>
      <c r="G3182">
        <v>0.99569146430253896</v>
      </c>
      <c r="H3182">
        <v>1</v>
      </c>
      <c r="I3182">
        <v>0.61</v>
      </c>
      <c r="J3182">
        <v>0.108</v>
      </c>
      <c r="K3182" t="s">
        <v>1119</v>
      </c>
      <c r="L3182" s="31">
        <v>5.0000000000000004E-16</v>
      </c>
    </row>
    <row r="3183" spans="1:12" x14ac:dyDescent="0.3">
      <c r="A3183" t="s">
        <v>99</v>
      </c>
      <c r="B3183" t="s">
        <v>2305</v>
      </c>
      <c r="C3183">
        <v>34648354</v>
      </c>
      <c r="D3183" t="s">
        <v>2290</v>
      </c>
      <c r="E3183" t="s">
        <v>2291</v>
      </c>
      <c r="F3183" t="s">
        <v>1838</v>
      </c>
      <c r="G3183">
        <v>0.99569146430253896</v>
      </c>
      <c r="H3183">
        <v>1</v>
      </c>
      <c r="I3183">
        <v>0.61</v>
      </c>
      <c r="J3183">
        <v>0.11799999999999999</v>
      </c>
      <c r="K3183" t="s">
        <v>1215</v>
      </c>
      <c r="L3183" s="31">
        <v>8.9999999999999999E-18</v>
      </c>
    </row>
    <row r="3184" spans="1:12" x14ac:dyDescent="0.3">
      <c r="A3184" t="s">
        <v>99</v>
      </c>
      <c r="B3184" t="s">
        <v>2306</v>
      </c>
      <c r="C3184">
        <v>34648354</v>
      </c>
      <c r="D3184" t="s">
        <v>2290</v>
      </c>
      <c r="E3184" t="s">
        <v>2291</v>
      </c>
      <c r="F3184" t="s">
        <v>1838</v>
      </c>
      <c r="G3184">
        <v>0.99569146430253896</v>
      </c>
      <c r="H3184">
        <v>1</v>
      </c>
      <c r="I3184">
        <v>0.61</v>
      </c>
      <c r="J3184">
        <v>0.13</v>
      </c>
      <c r="K3184" t="s">
        <v>900</v>
      </c>
      <c r="L3184" s="31">
        <v>2.9999999999999999E-21</v>
      </c>
    </row>
    <row r="3185" spans="1:12" x14ac:dyDescent="0.3">
      <c r="A3185" t="s">
        <v>99</v>
      </c>
      <c r="B3185" t="s">
        <v>2307</v>
      </c>
      <c r="C3185">
        <v>34648354</v>
      </c>
      <c r="D3185" t="s">
        <v>2290</v>
      </c>
      <c r="E3185" t="s">
        <v>2291</v>
      </c>
      <c r="F3185" t="s">
        <v>1838</v>
      </c>
      <c r="G3185">
        <v>0.99569146430253896</v>
      </c>
      <c r="H3185">
        <v>1</v>
      </c>
      <c r="I3185">
        <v>0.61</v>
      </c>
      <c r="J3185">
        <v>0.105</v>
      </c>
      <c r="K3185" t="s">
        <v>891</v>
      </c>
      <c r="L3185" s="31">
        <v>1E-14</v>
      </c>
    </row>
    <row r="3186" spans="1:12" x14ac:dyDescent="0.3">
      <c r="A3186" t="s">
        <v>99</v>
      </c>
      <c r="B3186" t="s">
        <v>2308</v>
      </c>
      <c r="C3186">
        <v>34648354</v>
      </c>
      <c r="D3186" t="s">
        <v>2290</v>
      </c>
      <c r="E3186" t="s">
        <v>2291</v>
      </c>
      <c r="F3186" t="s">
        <v>1838</v>
      </c>
      <c r="G3186">
        <v>0.99569146430253896</v>
      </c>
      <c r="H3186">
        <v>1</v>
      </c>
      <c r="I3186">
        <v>0.61</v>
      </c>
      <c r="J3186">
        <v>0.104</v>
      </c>
      <c r="K3186" t="s">
        <v>1017</v>
      </c>
      <c r="L3186" s="31">
        <v>2E-14</v>
      </c>
    </row>
    <row r="3187" spans="1:12" x14ac:dyDescent="0.3">
      <c r="A3187" t="s">
        <v>99</v>
      </c>
      <c r="B3187" t="s">
        <v>2309</v>
      </c>
      <c r="C3187">
        <v>34648354</v>
      </c>
      <c r="D3187" t="s">
        <v>2290</v>
      </c>
      <c r="E3187" t="s">
        <v>2291</v>
      </c>
      <c r="F3187" t="s">
        <v>1838</v>
      </c>
      <c r="G3187">
        <v>0.99569146430253896</v>
      </c>
      <c r="H3187">
        <v>1</v>
      </c>
      <c r="I3187">
        <v>0.61</v>
      </c>
      <c r="J3187">
        <v>0.128</v>
      </c>
      <c r="K3187" t="s">
        <v>900</v>
      </c>
      <c r="L3187" s="31">
        <v>2.9999999999999999E-21</v>
      </c>
    </row>
    <row r="3188" spans="1:12" x14ac:dyDescent="0.3">
      <c r="A3188" t="s">
        <v>99</v>
      </c>
      <c r="B3188" t="s">
        <v>2310</v>
      </c>
      <c r="C3188">
        <v>34648354</v>
      </c>
      <c r="D3188" t="s">
        <v>2290</v>
      </c>
      <c r="E3188" t="s">
        <v>2291</v>
      </c>
      <c r="F3188" t="s">
        <v>1838</v>
      </c>
      <c r="G3188">
        <v>0.99569146430253896</v>
      </c>
      <c r="H3188">
        <v>1</v>
      </c>
      <c r="I3188">
        <v>0.61</v>
      </c>
      <c r="J3188">
        <v>0.16200000000000001</v>
      </c>
      <c r="K3188" t="s">
        <v>879</v>
      </c>
      <c r="L3188" s="31">
        <v>2.0000000000000001E-32</v>
      </c>
    </row>
    <row r="3189" spans="1:12" x14ac:dyDescent="0.3">
      <c r="A3189" t="s">
        <v>99</v>
      </c>
      <c r="B3189" t="s">
        <v>2311</v>
      </c>
      <c r="C3189">
        <v>34648354</v>
      </c>
      <c r="D3189" t="s">
        <v>2290</v>
      </c>
      <c r="E3189" t="s">
        <v>2291</v>
      </c>
      <c r="F3189" t="s">
        <v>1838</v>
      </c>
      <c r="G3189">
        <v>0.99569146430253896</v>
      </c>
      <c r="H3189">
        <v>1</v>
      </c>
      <c r="I3189">
        <v>0.61</v>
      </c>
      <c r="J3189">
        <v>0.13100000000000001</v>
      </c>
      <c r="K3189" t="s">
        <v>900</v>
      </c>
      <c r="L3189" s="31">
        <v>1.9999999999999998E-21</v>
      </c>
    </row>
    <row r="3190" spans="1:12" x14ac:dyDescent="0.3">
      <c r="A3190" t="s">
        <v>99</v>
      </c>
      <c r="B3190" t="s">
        <v>2312</v>
      </c>
      <c r="C3190">
        <v>34648354</v>
      </c>
      <c r="D3190" t="s">
        <v>2290</v>
      </c>
      <c r="E3190" t="s">
        <v>2291</v>
      </c>
      <c r="F3190" t="s">
        <v>1838</v>
      </c>
      <c r="G3190">
        <v>0.99569146430253896</v>
      </c>
      <c r="H3190">
        <v>1</v>
      </c>
      <c r="I3190">
        <v>0.61</v>
      </c>
      <c r="J3190">
        <v>0.14699999999999999</v>
      </c>
      <c r="K3190" t="s">
        <v>867</v>
      </c>
      <c r="L3190" s="31">
        <v>2.0000000000000001E-26</v>
      </c>
    </row>
    <row r="3191" spans="1:12" x14ac:dyDescent="0.3">
      <c r="A3191" t="s">
        <v>99</v>
      </c>
      <c r="B3191" t="s">
        <v>2313</v>
      </c>
      <c r="C3191">
        <v>34648354</v>
      </c>
      <c r="D3191" t="s">
        <v>2290</v>
      </c>
      <c r="E3191" t="s">
        <v>2291</v>
      </c>
      <c r="F3191" t="s">
        <v>1838</v>
      </c>
      <c r="G3191">
        <v>0.99569146430253896</v>
      </c>
      <c r="H3191">
        <v>1</v>
      </c>
      <c r="I3191">
        <v>0.61</v>
      </c>
      <c r="J3191">
        <v>0.13600000000000001</v>
      </c>
      <c r="K3191" t="s">
        <v>894</v>
      </c>
      <c r="L3191" s="31">
        <v>3.9999999999999998E-23</v>
      </c>
    </row>
    <row r="3192" spans="1:12" x14ac:dyDescent="0.3">
      <c r="A3192" t="s">
        <v>99</v>
      </c>
      <c r="B3192" t="s">
        <v>2314</v>
      </c>
      <c r="C3192">
        <v>34648354</v>
      </c>
      <c r="D3192" t="s">
        <v>2290</v>
      </c>
      <c r="E3192" t="s">
        <v>2291</v>
      </c>
      <c r="F3192" t="s">
        <v>1838</v>
      </c>
      <c r="G3192">
        <v>0.99569146430253896</v>
      </c>
      <c r="H3192">
        <v>1</v>
      </c>
      <c r="I3192">
        <v>0.61</v>
      </c>
      <c r="J3192">
        <v>0.157</v>
      </c>
      <c r="K3192" t="s">
        <v>858</v>
      </c>
      <c r="L3192" s="31">
        <v>1.0000000000000001E-30</v>
      </c>
    </row>
    <row r="3193" spans="1:12" x14ac:dyDescent="0.3">
      <c r="A3193" t="s">
        <v>99</v>
      </c>
      <c r="B3193" t="s">
        <v>2315</v>
      </c>
      <c r="C3193">
        <v>34648354</v>
      </c>
      <c r="D3193" t="s">
        <v>2290</v>
      </c>
      <c r="E3193" t="s">
        <v>2291</v>
      </c>
      <c r="F3193" t="s">
        <v>1838</v>
      </c>
      <c r="G3193">
        <v>0.99569146430253896</v>
      </c>
      <c r="H3193">
        <v>1</v>
      </c>
      <c r="I3193">
        <v>0.61</v>
      </c>
      <c r="J3193">
        <v>0.127</v>
      </c>
      <c r="K3193" t="s">
        <v>1148</v>
      </c>
      <c r="L3193" s="31">
        <v>4.9999999999999999E-20</v>
      </c>
    </row>
    <row r="3194" spans="1:12" x14ac:dyDescent="0.3">
      <c r="A3194" t="s">
        <v>99</v>
      </c>
      <c r="B3194" t="s">
        <v>2316</v>
      </c>
      <c r="C3194">
        <v>34648354</v>
      </c>
      <c r="D3194" t="s">
        <v>2290</v>
      </c>
      <c r="E3194" t="s">
        <v>2291</v>
      </c>
      <c r="F3194" t="s">
        <v>1838</v>
      </c>
      <c r="G3194">
        <v>0.99569146430253896</v>
      </c>
      <c r="H3194">
        <v>1</v>
      </c>
      <c r="I3194">
        <v>0.61</v>
      </c>
      <c r="J3194">
        <v>0.104</v>
      </c>
      <c r="K3194" t="s">
        <v>1017</v>
      </c>
      <c r="L3194" s="31">
        <v>2.9999999999999998E-14</v>
      </c>
    </row>
    <row r="3195" spans="1:12" x14ac:dyDescent="0.3">
      <c r="A3195" t="s">
        <v>99</v>
      </c>
      <c r="B3195" t="s">
        <v>2317</v>
      </c>
      <c r="C3195">
        <v>34648354</v>
      </c>
      <c r="D3195" t="s">
        <v>2290</v>
      </c>
      <c r="E3195" t="s">
        <v>2291</v>
      </c>
      <c r="F3195" t="s">
        <v>1838</v>
      </c>
      <c r="G3195">
        <v>0.99569146430253896</v>
      </c>
      <c r="H3195">
        <v>1</v>
      </c>
      <c r="I3195">
        <v>0.61</v>
      </c>
      <c r="J3195">
        <v>0.122</v>
      </c>
      <c r="K3195" t="s">
        <v>2318</v>
      </c>
      <c r="L3195" s="31">
        <v>3.9999999999999996E-21</v>
      </c>
    </row>
    <row r="3196" spans="1:12" x14ac:dyDescent="0.3">
      <c r="A3196" t="s">
        <v>99</v>
      </c>
      <c r="B3196" t="s">
        <v>2319</v>
      </c>
      <c r="C3196">
        <v>34648354</v>
      </c>
      <c r="D3196" t="s">
        <v>2290</v>
      </c>
      <c r="E3196" t="s">
        <v>2291</v>
      </c>
      <c r="F3196" t="s">
        <v>1838</v>
      </c>
      <c r="G3196">
        <v>0.99569146430253896</v>
      </c>
      <c r="H3196">
        <v>1</v>
      </c>
      <c r="I3196">
        <v>0.61</v>
      </c>
      <c r="J3196">
        <v>0.129</v>
      </c>
      <c r="K3196" t="s">
        <v>900</v>
      </c>
      <c r="L3196" s="31">
        <v>7.9999999999999993E-21</v>
      </c>
    </row>
    <row r="3197" spans="1:12" x14ac:dyDescent="0.3">
      <c r="A3197" t="s">
        <v>99</v>
      </c>
      <c r="B3197" t="s">
        <v>2320</v>
      </c>
      <c r="C3197">
        <v>34648354</v>
      </c>
      <c r="D3197" t="s">
        <v>2290</v>
      </c>
      <c r="E3197" t="s">
        <v>2291</v>
      </c>
      <c r="F3197" t="s">
        <v>1838</v>
      </c>
      <c r="G3197">
        <v>0.99569146430253896</v>
      </c>
      <c r="H3197">
        <v>1</v>
      </c>
      <c r="I3197">
        <v>0.61</v>
      </c>
      <c r="J3197">
        <v>0.109</v>
      </c>
      <c r="K3197" t="s">
        <v>1019</v>
      </c>
      <c r="L3197" s="31">
        <v>9.9999999999999998E-17</v>
      </c>
    </row>
    <row r="3198" spans="1:12" x14ac:dyDescent="0.3">
      <c r="A3198" t="s">
        <v>99</v>
      </c>
      <c r="B3198" t="s">
        <v>2321</v>
      </c>
      <c r="C3198">
        <v>34648354</v>
      </c>
      <c r="D3198" t="s">
        <v>2290</v>
      </c>
      <c r="E3198" t="s">
        <v>2291</v>
      </c>
      <c r="F3198" t="s">
        <v>1838</v>
      </c>
      <c r="G3198">
        <v>0.99569146430253896</v>
      </c>
      <c r="H3198">
        <v>1</v>
      </c>
      <c r="I3198">
        <v>0.61</v>
      </c>
      <c r="J3198">
        <v>0.13</v>
      </c>
      <c r="K3198" t="s">
        <v>900</v>
      </c>
      <c r="L3198" s="31">
        <v>2.9999999999999999E-21</v>
      </c>
    </row>
    <row r="3199" spans="1:12" x14ac:dyDescent="0.3">
      <c r="A3199" t="s">
        <v>99</v>
      </c>
      <c r="B3199" t="s">
        <v>2322</v>
      </c>
      <c r="C3199">
        <v>34648354</v>
      </c>
      <c r="D3199" t="s">
        <v>2290</v>
      </c>
      <c r="E3199" t="s">
        <v>2291</v>
      </c>
      <c r="F3199" t="s">
        <v>1838</v>
      </c>
      <c r="G3199">
        <v>0.99569146430253896</v>
      </c>
      <c r="H3199">
        <v>1</v>
      </c>
      <c r="I3199">
        <v>0.61</v>
      </c>
      <c r="J3199">
        <v>0.19400000000000001</v>
      </c>
      <c r="K3199" t="s">
        <v>1085</v>
      </c>
      <c r="L3199" s="31">
        <v>5.9999999999999997E-46</v>
      </c>
    </row>
    <row r="3200" spans="1:12" x14ac:dyDescent="0.3">
      <c r="A3200" t="s">
        <v>99</v>
      </c>
      <c r="B3200" t="s">
        <v>2323</v>
      </c>
      <c r="C3200">
        <v>29875488</v>
      </c>
      <c r="D3200" t="s">
        <v>2324</v>
      </c>
      <c r="E3200" t="s">
        <v>2325</v>
      </c>
      <c r="F3200" t="s">
        <v>1551</v>
      </c>
      <c r="G3200">
        <v>0.987145412726808</v>
      </c>
      <c r="H3200">
        <v>1</v>
      </c>
      <c r="I3200">
        <v>0.60899999999999999</v>
      </c>
      <c r="J3200">
        <v>0.2</v>
      </c>
      <c r="K3200">
        <f>-0.14--0.26</f>
        <v>0.12</v>
      </c>
      <c r="L3200" s="31">
        <v>5.9999999999999999E-16</v>
      </c>
    </row>
    <row r="3201" spans="1:12" x14ac:dyDescent="0.3">
      <c r="A3201" t="s">
        <v>99</v>
      </c>
      <c r="B3201" t="s">
        <v>2326</v>
      </c>
      <c r="C3201">
        <v>29875488</v>
      </c>
      <c r="D3201" t="s">
        <v>2324</v>
      </c>
      <c r="E3201" t="s">
        <v>2325</v>
      </c>
      <c r="F3201" t="s">
        <v>1551</v>
      </c>
      <c r="G3201">
        <v>0.987145412726808</v>
      </c>
      <c r="H3201">
        <v>1</v>
      </c>
      <c r="I3201">
        <v>0.60899999999999999</v>
      </c>
      <c r="J3201">
        <v>0.17</v>
      </c>
      <c r="K3201">
        <f>-0.11--0.23</f>
        <v>0.12000000000000001</v>
      </c>
      <c r="L3201" s="31">
        <v>6.0000000000000003E-12</v>
      </c>
    </row>
    <row r="3202" spans="1:12" x14ac:dyDescent="0.3">
      <c r="A3202" t="s">
        <v>99</v>
      </c>
      <c r="B3202" t="s">
        <v>2327</v>
      </c>
      <c r="C3202">
        <v>29875488</v>
      </c>
      <c r="D3202" t="s">
        <v>2324</v>
      </c>
      <c r="E3202" t="s">
        <v>2325</v>
      </c>
      <c r="F3202" t="s">
        <v>1551</v>
      </c>
      <c r="G3202">
        <v>0.987145412726808</v>
      </c>
      <c r="H3202">
        <v>1</v>
      </c>
      <c r="I3202">
        <v>0.60899999999999999</v>
      </c>
      <c r="J3202">
        <v>0.19</v>
      </c>
      <c r="K3202">
        <f>-0.13--0.25</f>
        <v>0.12</v>
      </c>
      <c r="L3202" s="31">
        <v>5.9999999999999997E-14</v>
      </c>
    </row>
    <row r="3203" spans="1:12" x14ac:dyDescent="0.3">
      <c r="A3203" t="s">
        <v>99</v>
      </c>
      <c r="B3203" t="s">
        <v>2328</v>
      </c>
      <c r="C3203">
        <v>34648354</v>
      </c>
      <c r="D3203" t="s">
        <v>2329</v>
      </c>
      <c r="E3203" t="s">
        <v>2330</v>
      </c>
      <c r="F3203" t="s">
        <v>1252</v>
      </c>
      <c r="G3203">
        <v>0.987145412726808</v>
      </c>
      <c r="H3203">
        <v>1</v>
      </c>
      <c r="I3203">
        <v>0.61</v>
      </c>
      <c r="J3203">
        <v>0.125</v>
      </c>
      <c r="K3203" t="s">
        <v>1210</v>
      </c>
      <c r="L3203" s="31">
        <v>9.9999999999999998E-20</v>
      </c>
    </row>
    <row r="3204" spans="1:12" x14ac:dyDescent="0.3">
      <c r="A3204" t="s">
        <v>99</v>
      </c>
      <c r="B3204" t="s">
        <v>2331</v>
      </c>
      <c r="C3204">
        <v>34648354</v>
      </c>
      <c r="D3204" t="s">
        <v>2329</v>
      </c>
      <c r="E3204" t="s">
        <v>2330</v>
      </c>
      <c r="F3204" t="s">
        <v>1252</v>
      </c>
      <c r="G3204">
        <v>0.987145412726808</v>
      </c>
      <c r="H3204">
        <v>1</v>
      </c>
      <c r="I3204">
        <v>0.61</v>
      </c>
      <c r="J3204">
        <v>0.217</v>
      </c>
      <c r="K3204" t="s">
        <v>1555</v>
      </c>
      <c r="L3204" s="31">
        <v>3E-57</v>
      </c>
    </row>
    <row r="3205" spans="1:12" x14ac:dyDescent="0.3">
      <c r="A3205" t="s">
        <v>99</v>
      </c>
      <c r="B3205" t="s">
        <v>2332</v>
      </c>
      <c r="C3205">
        <v>34648354</v>
      </c>
      <c r="D3205" t="s">
        <v>2329</v>
      </c>
      <c r="E3205" t="s">
        <v>2330</v>
      </c>
      <c r="F3205" t="s">
        <v>1252</v>
      </c>
      <c r="G3205">
        <v>0.987145412726808</v>
      </c>
      <c r="H3205">
        <v>1</v>
      </c>
      <c r="I3205">
        <v>0.61</v>
      </c>
      <c r="J3205">
        <v>9.8000000000000004E-2</v>
      </c>
      <c r="K3205" t="s">
        <v>1033</v>
      </c>
      <c r="L3205" s="31">
        <v>5.9999999999999997E-13</v>
      </c>
    </row>
    <row r="3206" spans="1:12" x14ac:dyDescent="0.3">
      <c r="A3206" t="s">
        <v>99</v>
      </c>
      <c r="B3206" t="s">
        <v>2333</v>
      </c>
      <c r="C3206">
        <v>34648354</v>
      </c>
      <c r="D3206" t="s">
        <v>2329</v>
      </c>
      <c r="E3206" t="s">
        <v>2330</v>
      </c>
      <c r="F3206" t="s">
        <v>1252</v>
      </c>
      <c r="G3206">
        <v>0.987145412726808</v>
      </c>
      <c r="H3206">
        <v>1</v>
      </c>
      <c r="I3206">
        <v>0.61</v>
      </c>
      <c r="J3206">
        <v>9.2999999999999999E-2</v>
      </c>
      <c r="K3206" t="s">
        <v>1027</v>
      </c>
      <c r="L3206" s="31">
        <v>6.0000000000000003E-12</v>
      </c>
    </row>
    <row r="3207" spans="1:12" x14ac:dyDescent="0.3">
      <c r="A3207" t="s">
        <v>99</v>
      </c>
      <c r="B3207" t="s">
        <v>2334</v>
      </c>
      <c r="C3207">
        <v>34648354</v>
      </c>
      <c r="D3207" t="s">
        <v>2329</v>
      </c>
      <c r="E3207" t="s">
        <v>2330</v>
      </c>
      <c r="F3207" t="s">
        <v>1252</v>
      </c>
      <c r="G3207">
        <v>0.987145412726808</v>
      </c>
      <c r="H3207">
        <v>1</v>
      </c>
      <c r="I3207">
        <v>0.61</v>
      </c>
      <c r="J3207">
        <v>9.5000000000000001E-2</v>
      </c>
      <c r="K3207" t="s">
        <v>1089</v>
      </c>
      <c r="L3207" s="31">
        <v>8.0000000000000002E-13</v>
      </c>
    </row>
    <row r="3208" spans="1:12" x14ac:dyDescent="0.3">
      <c r="A3208" t="s">
        <v>99</v>
      </c>
      <c r="B3208" t="s">
        <v>2335</v>
      </c>
      <c r="C3208">
        <v>34648354</v>
      </c>
      <c r="D3208" t="s">
        <v>2329</v>
      </c>
      <c r="E3208" t="s">
        <v>2330</v>
      </c>
      <c r="F3208" t="s">
        <v>1252</v>
      </c>
      <c r="G3208">
        <v>0.987145412726808</v>
      </c>
      <c r="H3208">
        <v>1</v>
      </c>
      <c r="I3208">
        <v>0.61</v>
      </c>
      <c r="J3208">
        <v>0.12</v>
      </c>
      <c r="K3208" t="s">
        <v>1023</v>
      </c>
      <c r="L3208" s="31">
        <v>1.0000000000000001E-18</v>
      </c>
    </row>
    <row r="3209" spans="1:12" x14ac:dyDescent="0.3">
      <c r="A3209" t="s">
        <v>99</v>
      </c>
      <c r="B3209" t="s">
        <v>2336</v>
      </c>
      <c r="C3209">
        <v>34648354</v>
      </c>
      <c r="D3209" t="s">
        <v>2329</v>
      </c>
      <c r="E3209" t="s">
        <v>2330</v>
      </c>
      <c r="F3209" t="s">
        <v>1252</v>
      </c>
      <c r="G3209">
        <v>0.987145412726808</v>
      </c>
      <c r="H3209">
        <v>1</v>
      </c>
      <c r="I3209">
        <v>0.61</v>
      </c>
      <c r="J3209">
        <v>9.6000000000000002E-2</v>
      </c>
      <c r="K3209" t="s">
        <v>1014</v>
      </c>
      <c r="L3209" s="31">
        <v>9E-13</v>
      </c>
    </row>
    <row r="3210" spans="1:12" x14ac:dyDescent="0.3">
      <c r="A3210" t="s">
        <v>99</v>
      </c>
      <c r="B3210" t="s">
        <v>1903</v>
      </c>
      <c r="C3210">
        <v>34648354</v>
      </c>
      <c r="D3210" t="s">
        <v>2329</v>
      </c>
      <c r="E3210" t="s">
        <v>2330</v>
      </c>
      <c r="F3210" t="s">
        <v>1252</v>
      </c>
      <c r="G3210">
        <v>0.987145412726808</v>
      </c>
      <c r="H3210">
        <v>1</v>
      </c>
      <c r="I3210">
        <v>0.61</v>
      </c>
      <c r="J3210">
        <v>9.8000000000000004E-2</v>
      </c>
      <c r="K3210" t="s">
        <v>1033</v>
      </c>
      <c r="L3210" s="31">
        <v>8.0000000000000002E-13</v>
      </c>
    </row>
    <row r="3211" spans="1:12" x14ac:dyDescent="0.3">
      <c r="A3211" t="s">
        <v>99</v>
      </c>
      <c r="B3211" t="s">
        <v>2337</v>
      </c>
      <c r="C3211">
        <v>34648354</v>
      </c>
      <c r="D3211" t="s">
        <v>2329</v>
      </c>
      <c r="E3211" t="s">
        <v>2330</v>
      </c>
      <c r="F3211" t="s">
        <v>1252</v>
      </c>
      <c r="G3211">
        <v>0.987145412726808</v>
      </c>
      <c r="H3211">
        <v>1</v>
      </c>
      <c r="I3211">
        <v>0.61</v>
      </c>
      <c r="J3211">
        <v>0.128</v>
      </c>
      <c r="K3211" t="s">
        <v>1087</v>
      </c>
      <c r="L3211" s="31">
        <v>9.9999999999999991E-22</v>
      </c>
    </row>
    <row r="3212" spans="1:12" x14ac:dyDescent="0.3">
      <c r="A3212" t="s">
        <v>99</v>
      </c>
      <c r="B3212" t="s">
        <v>2338</v>
      </c>
      <c r="C3212">
        <v>34648354</v>
      </c>
      <c r="D3212" t="s">
        <v>2329</v>
      </c>
      <c r="E3212" t="s">
        <v>2330</v>
      </c>
      <c r="F3212" t="s">
        <v>1252</v>
      </c>
      <c r="G3212">
        <v>0.987145412726808</v>
      </c>
      <c r="H3212">
        <v>1</v>
      </c>
      <c r="I3212">
        <v>0.61</v>
      </c>
      <c r="J3212">
        <v>9.5000000000000001E-2</v>
      </c>
      <c r="K3212" t="s">
        <v>902</v>
      </c>
      <c r="L3212" s="31">
        <v>2E-12</v>
      </c>
    </row>
    <row r="3213" spans="1:12" x14ac:dyDescent="0.3">
      <c r="A3213" t="s">
        <v>99</v>
      </c>
      <c r="B3213" t="s">
        <v>2339</v>
      </c>
      <c r="C3213">
        <v>34648354</v>
      </c>
      <c r="D3213" t="s">
        <v>2329</v>
      </c>
      <c r="E3213" t="s">
        <v>2330</v>
      </c>
      <c r="F3213" t="s">
        <v>1252</v>
      </c>
      <c r="G3213">
        <v>0.987145412726808</v>
      </c>
      <c r="H3213">
        <v>1</v>
      </c>
      <c r="I3213">
        <v>0.61</v>
      </c>
      <c r="J3213">
        <v>0.11600000000000001</v>
      </c>
      <c r="K3213" t="s">
        <v>1074</v>
      </c>
      <c r="L3213" s="31">
        <v>5.9999999999999997E-18</v>
      </c>
    </row>
    <row r="3214" spans="1:12" x14ac:dyDescent="0.3">
      <c r="A3214" t="s">
        <v>99</v>
      </c>
      <c r="B3214" t="s">
        <v>2340</v>
      </c>
      <c r="C3214">
        <v>34648354</v>
      </c>
      <c r="D3214" t="s">
        <v>2329</v>
      </c>
      <c r="E3214" t="s">
        <v>2330</v>
      </c>
      <c r="F3214" t="s">
        <v>1252</v>
      </c>
      <c r="G3214">
        <v>0.987145412726808</v>
      </c>
      <c r="H3214">
        <v>1</v>
      </c>
      <c r="I3214">
        <v>0.61</v>
      </c>
      <c r="J3214">
        <v>0.115</v>
      </c>
      <c r="K3214" t="s">
        <v>1057</v>
      </c>
      <c r="L3214" s="31">
        <v>9.9999999999999998E-17</v>
      </c>
    </row>
    <row r="3215" spans="1:12" x14ac:dyDescent="0.3">
      <c r="A3215" t="s">
        <v>99</v>
      </c>
      <c r="B3215" t="s">
        <v>2341</v>
      </c>
      <c r="C3215">
        <v>34648354</v>
      </c>
      <c r="D3215" t="s">
        <v>2329</v>
      </c>
      <c r="E3215" t="s">
        <v>2330</v>
      </c>
      <c r="F3215" t="s">
        <v>1252</v>
      </c>
      <c r="G3215">
        <v>0.987145412726808</v>
      </c>
      <c r="H3215">
        <v>1</v>
      </c>
      <c r="I3215">
        <v>0.61</v>
      </c>
      <c r="J3215">
        <v>0.2</v>
      </c>
      <c r="K3215" t="s">
        <v>899</v>
      </c>
      <c r="L3215" s="31">
        <v>7.0000000000000001E-52</v>
      </c>
    </row>
    <row r="3216" spans="1:12" x14ac:dyDescent="0.3">
      <c r="A3216" t="s">
        <v>99</v>
      </c>
      <c r="B3216" t="s">
        <v>2342</v>
      </c>
      <c r="C3216">
        <v>34648354</v>
      </c>
      <c r="D3216" t="s">
        <v>2329</v>
      </c>
      <c r="E3216" t="s">
        <v>2330</v>
      </c>
      <c r="F3216" t="s">
        <v>1252</v>
      </c>
      <c r="G3216">
        <v>0.987145412726808</v>
      </c>
      <c r="H3216">
        <v>1</v>
      </c>
      <c r="I3216">
        <v>0.61</v>
      </c>
      <c r="J3216">
        <v>0.115</v>
      </c>
      <c r="K3216" t="s">
        <v>1057</v>
      </c>
      <c r="L3216" s="31">
        <v>9.9999999999999998E-17</v>
      </c>
    </row>
    <row r="3217" spans="1:12" x14ac:dyDescent="0.3">
      <c r="A3217" t="s">
        <v>99</v>
      </c>
      <c r="B3217" t="s">
        <v>1916</v>
      </c>
      <c r="C3217">
        <v>34648354</v>
      </c>
      <c r="D3217" t="s">
        <v>2329</v>
      </c>
      <c r="E3217" t="s">
        <v>2330</v>
      </c>
      <c r="F3217" t="s">
        <v>1252</v>
      </c>
      <c r="G3217">
        <v>0.987145412726808</v>
      </c>
      <c r="H3217">
        <v>1</v>
      </c>
      <c r="I3217">
        <v>0.61</v>
      </c>
      <c r="J3217">
        <v>0.155</v>
      </c>
      <c r="K3217" t="s">
        <v>858</v>
      </c>
      <c r="L3217" s="31">
        <v>3.9999999999999998E-29</v>
      </c>
    </row>
    <row r="3218" spans="1:12" x14ac:dyDescent="0.3">
      <c r="A3218" t="s">
        <v>99</v>
      </c>
      <c r="B3218" t="s">
        <v>2343</v>
      </c>
      <c r="C3218">
        <v>34648354</v>
      </c>
      <c r="D3218" t="s">
        <v>2329</v>
      </c>
      <c r="E3218" t="s">
        <v>2330</v>
      </c>
      <c r="F3218" t="s">
        <v>1252</v>
      </c>
      <c r="G3218">
        <v>0.987145412726808</v>
      </c>
      <c r="H3218">
        <v>1</v>
      </c>
      <c r="I3218">
        <v>0.61</v>
      </c>
      <c r="J3218">
        <v>0.13100000000000001</v>
      </c>
      <c r="K3218" t="s">
        <v>900</v>
      </c>
      <c r="L3218" s="31">
        <v>4.9999999999999995E-22</v>
      </c>
    </row>
    <row r="3219" spans="1:12" x14ac:dyDescent="0.3">
      <c r="A3219" t="s">
        <v>99</v>
      </c>
      <c r="B3219" t="s">
        <v>2344</v>
      </c>
      <c r="C3219">
        <v>34648354</v>
      </c>
      <c r="D3219" t="s">
        <v>2329</v>
      </c>
      <c r="E3219" t="s">
        <v>2330</v>
      </c>
      <c r="F3219" t="s">
        <v>1252</v>
      </c>
      <c r="G3219">
        <v>0.987145412726808</v>
      </c>
      <c r="H3219">
        <v>1</v>
      </c>
      <c r="I3219">
        <v>0.61</v>
      </c>
      <c r="J3219">
        <v>9.8000000000000004E-2</v>
      </c>
      <c r="K3219" t="s">
        <v>1807</v>
      </c>
      <c r="L3219" s="31">
        <v>2.0000000000000001E-13</v>
      </c>
    </row>
    <row r="3220" spans="1:12" x14ac:dyDescent="0.3">
      <c r="A3220" t="s">
        <v>99</v>
      </c>
      <c r="B3220" t="s">
        <v>2345</v>
      </c>
      <c r="C3220">
        <v>34648354</v>
      </c>
      <c r="D3220" t="s">
        <v>2329</v>
      </c>
      <c r="E3220" t="s">
        <v>2330</v>
      </c>
      <c r="F3220" t="s">
        <v>1252</v>
      </c>
      <c r="G3220">
        <v>0.987145412726808</v>
      </c>
      <c r="H3220">
        <v>1</v>
      </c>
      <c r="I3220">
        <v>0.61</v>
      </c>
      <c r="J3220">
        <v>0.10199999999999999</v>
      </c>
      <c r="K3220" t="s">
        <v>905</v>
      </c>
      <c r="L3220" s="31">
        <v>2.0000000000000001E-13</v>
      </c>
    </row>
    <row r="3221" spans="1:12" x14ac:dyDescent="0.3">
      <c r="A3221" t="s">
        <v>99</v>
      </c>
      <c r="B3221" t="s">
        <v>2346</v>
      </c>
      <c r="C3221">
        <v>34648354</v>
      </c>
      <c r="D3221" t="s">
        <v>2329</v>
      </c>
      <c r="E3221" t="s">
        <v>2330</v>
      </c>
      <c r="F3221" t="s">
        <v>1252</v>
      </c>
      <c r="G3221">
        <v>0.987145412726808</v>
      </c>
      <c r="H3221">
        <v>1</v>
      </c>
      <c r="I3221">
        <v>0.61</v>
      </c>
      <c r="J3221">
        <v>9.1999999999999998E-2</v>
      </c>
      <c r="K3221" t="s">
        <v>1048</v>
      </c>
      <c r="L3221" s="31">
        <v>7.0000000000000001E-12</v>
      </c>
    </row>
    <row r="3222" spans="1:12" x14ac:dyDescent="0.3">
      <c r="A3222" t="s">
        <v>99</v>
      </c>
      <c r="B3222" t="s">
        <v>2347</v>
      </c>
      <c r="C3222">
        <v>34648354</v>
      </c>
      <c r="D3222" t="s">
        <v>2329</v>
      </c>
      <c r="E3222" t="s">
        <v>2330</v>
      </c>
      <c r="F3222" t="s">
        <v>1252</v>
      </c>
      <c r="G3222">
        <v>0.987145412726808</v>
      </c>
      <c r="H3222">
        <v>1</v>
      </c>
      <c r="I3222">
        <v>0.61</v>
      </c>
      <c r="J3222">
        <v>9.7000000000000003E-2</v>
      </c>
      <c r="K3222" t="s">
        <v>1299</v>
      </c>
      <c r="L3222" s="31">
        <v>9.9999999999999998E-13</v>
      </c>
    </row>
    <row r="3223" spans="1:12" x14ac:dyDescent="0.3">
      <c r="A3223" t="s">
        <v>99</v>
      </c>
      <c r="B3223" t="s">
        <v>2348</v>
      </c>
      <c r="C3223">
        <v>34648354</v>
      </c>
      <c r="D3223" t="s">
        <v>2329</v>
      </c>
      <c r="E3223" t="s">
        <v>2330</v>
      </c>
      <c r="F3223" t="s">
        <v>1252</v>
      </c>
      <c r="G3223">
        <v>0.987145412726808</v>
      </c>
      <c r="H3223">
        <v>1</v>
      </c>
      <c r="I3223">
        <v>0.61</v>
      </c>
      <c r="J3223">
        <v>9.4E-2</v>
      </c>
      <c r="K3223" t="s">
        <v>1035</v>
      </c>
      <c r="L3223" s="31">
        <v>2E-12</v>
      </c>
    </row>
    <row r="3224" spans="1:12" x14ac:dyDescent="0.3">
      <c r="A3224" t="s">
        <v>99</v>
      </c>
      <c r="B3224" t="s">
        <v>2349</v>
      </c>
      <c r="C3224">
        <v>34648354</v>
      </c>
      <c r="D3224" t="s">
        <v>2329</v>
      </c>
      <c r="E3224" t="s">
        <v>2330</v>
      </c>
      <c r="F3224" t="s">
        <v>1252</v>
      </c>
      <c r="G3224">
        <v>0.987145412726808</v>
      </c>
      <c r="H3224">
        <v>1</v>
      </c>
      <c r="I3224">
        <v>0.61</v>
      </c>
      <c r="J3224">
        <v>9.4E-2</v>
      </c>
      <c r="K3224" t="s">
        <v>1035</v>
      </c>
      <c r="L3224" s="31">
        <v>2E-12</v>
      </c>
    </row>
    <row r="3225" spans="1:12" x14ac:dyDescent="0.3">
      <c r="A3225" t="s">
        <v>99</v>
      </c>
      <c r="B3225" t="s">
        <v>2350</v>
      </c>
      <c r="C3225">
        <v>34648354</v>
      </c>
      <c r="D3225" t="s">
        <v>2329</v>
      </c>
      <c r="E3225" t="s">
        <v>2330</v>
      </c>
      <c r="F3225" t="s">
        <v>1252</v>
      </c>
      <c r="G3225">
        <v>0.987145412726808</v>
      </c>
      <c r="H3225">
        <v>1</v>
      </c>
      <c r="I3225">
        <v>0.61</v>
      </c>
      <c r="J3225">
        <v>0.107</v>
      </c>
      <c r="K3225" t="s">
        <v>1799</v>
      </c>
      <c r="L3225" s="31">
        <v>7.9999999999999998E-16</v>
      </c>
    </row>
    <row r="3226" spans="1:12" x14ac:dyDescent="0.3">
      <c r="A3226" t="s">
        <v>99</v>
      </c>
      <c r="B3226" t="s">
        <v>2351</v>
      </c>
      <c r="C3226">
        <v>34648354</v>
      </c>
      <c r="D3226" t="s">
        <v>2329</v>
      </c>
      <c r="E3226" t="s">
        <v>2330</v>
      </c>
      <c r="F3226" t="s">
        <v>1252</v>
      </c>
      <c r="G3226">
        <v>0.987145412726808</v>
      </c>
      <c r="H3226">
        <v>1</v>
      </c>
      <c r="I3226">
        <v>0.61</v>
      </c>
      <c r="J3226">
        <v>0.13</v>
      </c>
      <c r="K3226" t="s">
        <v>900</v>
      </c>
      <c r="L3226" s="31">
        <v>2.9999999999999999E-21</v>
      </c>
    </row>
    <row r="3227" spans="1:12" x14ac:dyDescent="0.3">
      <c r="A3227" t="s">
        <v>99</v>
      </c>
      <c r="B3227" t="s">
        <v>2352</v>
      </c>
      <c r="C3227">
        <v>34648354</v>
      </c>
      <c r="D3227" t="s">
        <v>2329</v>
      </c>
      <c r="E3227" t="s">
        <v>2330</v>
      </c>
      <c r="F3227" t="s">
        <v>1252</v>
      </c>
      <c r="G3227">
        <v>0.987145412726808</v>
      </c>
      <c r="H3227">
        <v>1</v>
      </c>
      <c r="I3227">
        <v>0.61</v>
      </c>
      <c r="J3227">
        <v>0.13600000000000001</v>
      </c>
      <c r="K3227" t="s">
        <v>894</v>
      </c>
      <c r="L3227" s="31">
        <v>5.0000000000000002E-23</v>
      </c>
    </row>
    <row r="3228" spans="1:12" x14ac:dyDescent="0.3">
      <c r="A3228" t="s">
        <v>99</v>
      </c>
      <c r="B3228" t="s">
        <v>2353</v>
      </c>
      <c r="C3228">
        <v>34648354</v>
      </c>
      <c r="D3228" t="s">
        <v>2329</v>
      </c>
      <c r="E3228" t="s">
        <v>2330</v>
      </c>
      <c r="F3228" t="s">
        <v>1252</v>
      </c>
      <c r="G3228">
        <v>0.987145412726808</v>
      </c>
      <c r="H3228">
        <v>1</v>
      </c>
      <c r="I3228">
        <v>0.61</v>
      </c>
      <c r="J3228">
        <v>0.12</v>
      </c>
      <c r="K3228" t="s">
        <v>1023</v>
      </c>
      <c r="L3228" s="31">
        <v>2.9999999999999998E-18</v>
      </c>
    </row>
    <row r="3229" spans="1:12" x14ac:dyDescent="0.3">
      <c r="A3229" t="s">
        <v>99</v>
      </c>
      <c r="B3229" t="s">
        <v>2354</v>
      </c>
      <c r="C3229">
        <v>34648354</v>
      </c>
      <c r="D3229" t="s">
        <v>2329</v>
      </c>
      <c r="E3229" t="s">
        <v>2330</v>
      </c>
      <c r="F3229" t="s">
        <v>1252</v>
      </c>
      <c r="G3229">
        <v>0.987145412726808</v>
      </c>
      <c r="H3229">
        <v>1</v>
      </c>
      <c r="I3229">
        <v>0.61</v>
      </c>
      <c r="J3229">
        <v>0.10100000000000001</v>
      </c>
      <c r="K3229" t="s">
        <v>1139</v>
      </c>
      <c r="L3229" s="31">
        <v>1E-13</v>
      </c>
    </row>
    <row r="3230" spans="1:12" x14ac:dyDescent="0.3">
      <c r="A3230" t="s">
        <v>99</v>
      </c>
      <c r="B3230" t="s">
        <v>2355</v>
      </c>
      <c r="C3230">
        <v>34648354</v>
      </c>
      <c r="D3230" t="s">
        <v>2329</v>
      </c>
      <c r="E3230" t="s">
        <v>2330</v>
      </c>
      <c r="F3230" t="s">
        <v>1252</v>
      </c>
      <c r="G3230">
        <v>0.987145412726808</v>
      </c>
      <c r="H3230">
        <v>1</v>
      </c>
      <c r="I3230">
        <v>0.61</v>
      </c>
      <c r="J3230">
        <v>0.14799999999999999</v>
      </c>
      <c r="K3230" t="s">
        <v>887</v>
      </c>
      <c r="L3230" s="31">
        <v>2.0000000000000001E-27</v>
      </c>
    </row>
    <row r="3231" spans="1:12" x14ac:dyDescent="0.3">
      <c r="A3231" t="s">
        <v>99</v>
      </c>
      <c r="B3231" t="s">
        <v>2356</v>
      </c>
      <c r="C3231">
        <v>34648354</v>
      </c>
      <c r="D3231" t="s">
        <v>2329</v>
      </c>
      <c r="E3231" t="s">
        <v>2330</v>
      </c>
      <c r="F3231" t="s">
        <v>1252</v>
      </c>
      <c r="G3231">
        <v>0.987145412726808</v>
      </c>
      <c r="H3231">
        <v>1</v>
      </c>
      <c r="I3231">
        <v>0.61</v>
      </c>
      <c r="J3231">
        <v>0.13400000000000001</v>
      </c>
      <c r="K3231" t="s">
        <v>894</v>
      </c>
      <c r="L3231" s="31">
        <v>3E-23</v>
      </c>
    </row>
    <row r="3232" spans="1:12" x14ac:dyDescent="0.3">
      <c r="A3232" t="s">
        <v>99</v>
      </c>
      <c r="B3232" t="s">
        <v>2357</v>
      </c>
      <c r="C3232">
        <v>34648354</v>
      </c>
      <c r="D3232" t="s">
        <v>2329</v>
      </c>
      <c r="E3232" t="s">
        <v>2330</v>
      </c>
      <c r="F3232" t="s">
        <v>1252</v>
      </c>
      <c r="G3232">
        <v>0.987145412726808</v>
      </c>
      <c r="H3232">
        <v>1</v>
      </c>
      <c r="I3232">
        <v>0.61</v>
      </c>
      <c r="J3232">
        <v>0.255</v>
      </c>
      <c r="K3232" t="s">
        <v>889</v>
      </c>
      <c r="L3232" s="31">
        <v>4.9999999999999996E-78</v>
      </c>
    </row>
    <row r="3233" spans="1:12" x14ac:dyDescent="0.3">
      <c r="A3233" t="s">
        <v>99</v>
      </c>
      <c r="B3233" t="s">
        <v>2358</v>
      </c>
      <c r="C3233">
        <v>34648354</v>
      </c>
      <c r="D3233" t="s">
        <v>2329</v>
      </c>
      <c r="E3233" t="s">
        <v>2330</v>
      </c>
      <c r="F3233" t="s">
        <v>1252</v>
      </c>
      <c r="G3233">
        <v>0.987145412726808</v>
      </c>
      <c r="H3233">
        <v>1</v>
      </c>
      <c r="I3233">
        <v>0.61</v>
      </c>
      <c r="J3233">
        <v>0.11799999999999999</v>
      </c>
      <c r="K3233" t="s">
        <v>1215</v>
      </c>
      <c r="L3233" s="31">
        <v>2.0000000000000001E-18</v>
      </c>
    </row>
    <row r="3234" spans="1:12" x14ac:dyDescent="0.3">
      <c r="A3234" t="s">
        <v>99</v>
      </c>
      <c r="B3234" t="s">
        <v>2359</v>
      </c>
      <c r="C3234">
        <v>34648354</v>
      </c>
      <c r="D3234" t="s">
        <v>2329</v>
      </c>
      <c r="E3234" t="s">
        <v>2330</v>
      </c>
      <c r="F3234" t="s">
        <v>1252</v>
      </c>
      <c r="G3234">
        <v>0.987145412726808</v>
      </c>
      <c r="H3234">
        <v>1</v>
      </c>
      <c r="I3234">
        <v>0.61</v>
      </c>
      <c r="J3234">
        <v>0.28999999999999998</v>
      </c>
      <c r="K3234" t="s">
        <v>1928</v>
      </c>
      <c r="L3234" s="31">
        <v>6.9999999999999997E-102</v>
      </c>
    </row>
    <row r="3235" spans="1:12" x14ac:dyDescent="0.3">
      <c r="A3235" t="s">
        <v>99</v>
      </c>
      <c r="B3235" t="s">
        <v>2360</v>
      </c>
      <c r="C3235">
        <v>34648354</v>
      </c>
      <c r="D3235" t="s">
        <v>2329</v>
      </c>
      <c r="E3235" t="s">
        <v>2330</v>
      </c>
      <c r="F3235" t="s">
        <v>1252</v>
      </c>
      <c r="G3235">
        <v>0.987145412726808</v>
      </c>
      <c r="H3235">
        <v>1</v>
      </c>
      <c r="I3235">
        <v>0.61</v>
      </c>
      <c r="J3235">
        <v>0.2</v>
      </c>
      <c r="K3235" t="s">
        <v>899</v>
      </c>
      <c r="L3235" s="31">
        <v>7.0000000000000001E-49</v>
      </c>
    </row>
    <row r="3236" spans="1:12" x14ac:dyDescent="0.3">
      <c r="A3236" t="s">
        <v>99</v>
      </c>
      <c r="B3236" t="s">
        <v>2361</v>
      </c>
      <c r="C3236">
        <v>34648354</v>
      </c>
      <c r="D3236" t="s">
        <v>2329</v>
      </c>
      <c r="E3236" t="s">
        <v>2330</v>
      </c>
      <c r="F3236" t="s">
        <v>1252</v>
      </c>
      <c r="G3236">
        <v>0.987145412726808</v>
      </c>
      <c r="H3236">
        <v>1</v>
      </c>
      <c r="I3236">
        <v>0.61</v>
      </c>
      <c r="J3236">
        <v>0.11700000000000001</v>
      </c>
      <c r="K3236" t="s">
        <v>1310</v>
      </c>
      <c r="L3236" s="31">
        <v>6.9999999999999997E-18</v>
      </c>
    </row>
    <row r="3237" spans="1:12" x14ac:dyDescent="0.3">
      <c r="A3237" t="s">
        <v>99</v>
      </c>
      <c r="B3237" t="s">
        <v>2362</v>
      </c>
      <c r="C3237">
        <v>34648354</v>
      </c>
      <c r="D3237" t="s">
        <v>2329</v>
      </c>
      <c r="E3237" t="s">
        <v>2330</v>
      </c>
      <c r="F3237" t="s">
        <v>1252</v>
      </c>
      <c r="G3237">
        <v>0.987145412726808</v>
      </c>
      <c r="H3237">
        <v>1</v>
      </c>
      <c r="I3237">
        <v>0.61</v>
      </c>
      <c r="J3237">
        <v>0.216</v>
      </c>
      <c r="K3237" t="s">
        <v>1555</v>
      </c>
      <c r="L3237" s="31">
        <v>9.9999999999999999E-56</v>
      </c>
    </row>
    <row r="3238" spans="1:12" x14ac:dyDescent="0.3">
      <c r="A3238" t="s">
        <v>99</v>
      </c>
      <c r="B3238" t="s">
        <v>2363</v>
      </c>
      <c r="C3238">
        <v>34648354</v>
      </c>
      <c r="D3238" t="s">
        <v>2329</v>
      </c>
      <c r="E3238" t="s">
        <v>2330</v>
      </c>
      <c r="F3238" t="s">
        <v>1252</v>
      </c>
      <c r="G3238">
        <v>0.987145412726808</v>
      </c>
      <c r="H3238">
        <v>1</v>
      </c>
      <c r="I3238">
        <v>0.61</v>
      </c>
      <c r="J3238">
        <v>0.14599999999999999</v>
      </c>
      <c r="K3238" t="s">
        <v>867</v>
      </c>
      <c r="L3238" s="31">
        <v>1.9999999999999999E-29</v>
      </c>
    </row>
    <row r="3239" spans="1:12" x14ac:dyDescent="0.3">
      <c r="A3239" t="s">
        <v>99</v>
      </c>
      <c r="B3239" t="s">
        <v>2364</v>
      </c>
      <c r="C3239">
        <v>34648354</v>
      </c>
      <c r="D3239" t="s">
        <v>2329</v>
      </c>
      <c r="E3239" t="s">
        <v>2330</v>
      </c>
      <c r="F3239" t="s">
        <v>1252</v>
      </c>
      <c r="G3239">
        <v>0.987145412726808</v>
      </c>
      <c r="H3239">
        <v>1</v>
      </c>
      <c r="I3239">
        <v>0.61</v>
      </c>
      <c r="J3239">
        <v>9.1999999999999998E-2</v>
      </c>
      <c r="K3239" t="s">
        <v>1048</v>
      </c>
      <c r="L3239" s="31">
        <v>9.9999999999999998E-13</v>
      </c>
    </row>
    <row r="3240" spans="1:12" x14ac:dyDescent="0.3">
      <c r="A3240" t="s">
        <v>99</v>
      </c>
      <c r="B3240" t="s">
        <v>2365</v>
      </c>
      <c r="C3240">
        <v>34648354</v>
      </c>
      <c r="D3240" t="s">
        <v>2329</v>
      </c>
      <c r="E3240" t="s">
        <v>2330</v>
      </c>
      <c r="F3240" t="s">
        <v>1252</v>
      </c>
      <c r="G3240">
        <v>0.987145412726808</v>
      </c>
      <c r="H3240">
        <v>1</v>
      </c>
      <c r="I3240">
        <v>0.61</v>
      </c>
      <c r="J3240">
        <v>0.10100000000000001</v>
      </c>
      <c r="K3240" t="s">
        <v>1139</v>
      </c>
      <c r="L3240" s="31">
        <v>1E-13</v>
      </c>
    </row>
    <row r="3241" spans="1:12" x14ac:dyDescent="0.3">
      <c r="A3241" t="s">
        <v>99</v>
      </c>
      <c r="B3241" t="s">
        <v>2366</v>
      </c>
      <c r="C3241">
        <v>34648354</v>
      </c>
      <c r="D3241" t="s">
        <v>2329</v>
      </c>
      <c r="E3241" t="s">
        <v>2330</v>
      </c>
      <c r="F3241" t="s">
        <v>1252</v>
      </c>
      <c r="G3241">
        <v>0.987145412726808</v>
      </c>
      <c r="H3241">
        <v>1</v>
      </c>
      <c r="I3241">
        <v>0.61</v>
      </c>
      <c r="J3241">
        <v>9.7000000000000003E-2</v>
      </c>
      <c r="K3241" t="s">
        <v>1299</v>
      </c>
      <c r="L3241" s="31">
        <v>3.0000000000000001E-12</v>
      </c>
    </row>
    <row r="3242" spans="1:12" x14ac:dyDescent="0.3">
      <c r="A3242" t="s">
        <v>99</v>
      </c>
      <c r="B3242" t="s">
        <v>2367</v>
      </c>
      <c r="C3242">
        <v>34648354</v>
      </c>
      <c r="D3242" t="s">
        <v>2329</v>
      </c>
      <c r="E3242" t="s">
        <v>2330</v>
      </c>
      <c r="F3242" t="s">
        <v>1252</v>
      </c>
      <c r="G3242">
        <v>0.987145412726808</v>
      </c>
      <c r="H3242">
        <v>1</v>
      </c>
      <c r="I3242">
        <v>0.61</v>
      </c>
      <c r="J3242">
        <v>9.7000000000000003E-2</v>
      </c>
      <c r="K3242" t="s">
        <v>1299</v>
      </c>
      <c r="L3242" s="31">
        <v>9.9999999999999998E-13</v>
      </c>
    </row>
    <row r="3243" spans="1:12" x14ac:dyDescent="0.3">
      <c r="A3243" t="s">
        <v>99</v>
      </c>
      <c r="B3243" t="s">
        <v>2368</v>
      </c>
      <c r="C3243">
        <v>34648354</v>
      </c>
      <c r="D3243" t="s">
        <v>2329</v>
      </c>
      <c r="E3243" t="s">
        <v>2330</v>
      </c>
      <c r="F3243" t="s">
        <v>1252</v>
      </c>
      <c r="G3243">
        <v>0.987145412726808</v>
      </c>
      <c r="H3243">
        <v>1</v>
      </c>
      <c r="I3243">
        <v>0.61</v>
      </c>
      <c r="J3243">
        <v>0.09</v>
      </c>
      <c r="K3243" t="s">
        <v>1012</v>
      </c>
      <c r="L3243" s="31">
        <v>3.9999999999999999E-12</v>
      </c>
    </row>
    <row r="3244" spans="1:12" x14ac:dyDescent="0.3">
      <c r="A3244" t="s">
        <v>99</v>
      </c>
      <c r="B3244" t="s">
        <v>2369</v>
      </c>
      <c r="C3244">
        <v>34648354</v>
      </c>
      <c r="D3244" t="s">
        <v>2329</v>
      </c>
      <c r="E3244" t="s">
        <v>2330</v>
      </c>
      <c r="F3244" t="s">
        <v>1252</v>
      </c>
      <c r="G3244">
        <v>0.987145412726808</v>
      </c>
      <c r="H3244">
        <v>1</v>
      </c>
      <c r="I3244">
        <v>0.61</v>
      </c>
      <c r="J3244">
        <v>0.105</v>
      </c>
      <c r="K3244" t="s">
        <v>1092</v>
      </c>
      <c r="L3244" s="31">
        <v>2.0000000000000002E-15</v>
      </c>
    </row>
    <row r="3245" spans="1:12" x14ac:dyDescent="0.3">
      <c r="A3245" t="s">
        <v>99</v>
      </c>
      <c r="B3245" t="s">
        <v>2370</v>
      </c>
      <c r="C3245">
        <v>34648354</v>
      </c>
      <c r="D3245" t="s">
        <v>2329</v>
      </c>
      <c r="E3245" t="s">
        <v>2330</v>
      </c>
      <c r="F3245" t="s">
        <v>1252</v>
      </c>
      <c r="G3245">
        <v>0.987145412726808</v>
      </c>
      <c r="H3245">
        <v>1</v>
      </c>
      <c r="I3245">
        <v>0.61</v>
      </c>
      <c r="J3245">
        <v>9.9000000000000005E-2</v>
      </c>
      <c r="K3245" t="s">
        <v>1067</v>
      </c>
      <c r="L3245" s="31">
        <v>2.9999999999999998E-14</v>
      </c>
    </row>
    <row r="3246" spans="1:12" x14ac:dyDescent="0.3">
      <c r="A3246" t="s">
        <v>99</v>
      </c>
      <c r="B3246" t="s">
        <v>2371</v>
      </c>
      <c r="C3246">
        <v>34648354</v>
      </c>
      <c r="D3246" t="s">
        <v>2329</v>
      </c>
      <c r="E3246" t="s">
        <v>2330</v>
      </c>
      <c r="F3246" t="s">
        <v>1252</v>
      </c>
      <c r="G3246">
        <v>0.987145412726808</v>
      </c>
      <c r="H3246">
        <v>1</v>
      </c>
      <c r="I3246">
        <v>0.61</v>
      </c>
      <c r="J3246">
        <v>0.13300000000000001</v>
      </c>
      <c r="K3246" t="s">
        <v>894</v>
      </c>
      <c r="L3246" s="31">
        <v>4.9999999999999995E-22</v>
      </c>
    </row>
    <row r="3247" spans="1:12" x14ac:dyDescent="0.3">
      <c r="A3247" t="s">
        <v>99</v>
      </c>
      <c r="B3247" t="s">
        <v>2372</v>
      </c>
      <c r="C3247">
        <v>34648354</v>
      </c>
      <c r="D3247" t="s">
        <v>2329</v>
      </c>
      <c r="E3247" t="s">
        <v>2330</v>
      </c>
      <c r="F3247" t="s">
        <v>1252</v>
      </c>
      <c r="G3247">
        <v>0.987145412726808</v>
      </c>
      <c r="H3247">
        <v>1</v>
      </c>
      <c r="I3247">
        <v>0.61</v>
      </c>
      <c r="J3247">
        <v>0.16300000000000001</v>
      </c>
      <c r="K3247" t="s">
        <v>884</v>
      </c>
      <c r="L3247" s="31">
        <v>2.0000000000000001E-32</v>
      </c>
    </row>
    <row r="3248" spans="1:12" x14ac:dyDescent="0.3">
      <c r="A3248" t="s">
        <v>99</v>
      </c>
      <c r="B3248" t="s">
        <v>2373</v>
      </c>
      <c r="C3248">
        <v>34648354</v>
      </c>
      <c r="D3248" t="s">
        <v>2329</v>
      </c>
      <c r="E3248" t="s">
        <v>2330</v>
      </c>
      <c r="F3248" t="s">
        <v>1252</v>
      </c>
      <c r="G3248">
        <v>0.987145412726808</v>
      </c>
      <c r="H3248">
        <v>1</v>
      </c>
      <c r="I3248">
        <v>0.61</v>
      </c>
      <c r="J3248">
        <v>9.4E-2</v>
      </c>
      <c r="K3248" t="s">
        <v>1035</v>
      </c>
      <c r="L3248" s="31">
        <v>4.9999999999999999E-13</v>
      </c>
    </row>
    <row r="3249" spans="1:12" x14ac:dyDescent="0.3">
      <c r="A3249" t="s">
        <v>99</v>
      </c>
      <c r="B3249" t="s">
        <v>2374</v>
      </c>
      <c r="C3249">
        <v>34648354</v>
      </c>
      <c r="D3249" t="s">
        <v>2329</v>
      </c>
      <c r="E3249" t="s">
        <v>2330</v>
      </c>
      <c r="F3249" t="s">
        <v>1252</v>
      </c>
      <c r="G3249">
        <v>0.987145412726808</v>
      </c>
      <c r="H3249">
        <v>1</v>
      </c>
      <c r="I3249">
        <v>0.61</v>
      </c>
      <c r="J3249">
        <v>0.14699999999999999</v>
      </c>
      <c r="K3249" t="s">
        <v>867</v>
      </c>
      <c r="L3249" s="31">
        <v>2.0000000000000001E-26</v>
      </c>
    </row>
    <row r="3250" spans="1:12" x14ac:dyDescent="0.3">
      <c r="A3250" t="s">
        <v>99</v>
      </c>
      <c r="B3250" t="s">
        <v>2375</v>
      </c>
      <c r="C3250">
        <v>34648354</v>
      </c>
      <c r="D3250" t="s">
        <v>2329</v>
      </c>
      <c r="E3250" t="s">
        <v>2330</v>
      </c>
      <c r="F3250" t="s">
        <v>1252</v>
      </c>
      <c r="G3250">
        <v>0.987145412726808</v>
      </c>
      <c r="H3250">
        <v>1</v>
      </c>
      <c r="I3250">
        <v>0.61</v>
      </c>
      <c r="J3250">
        <v>0.11700000000000001</v>
      </c>
      <c r="K3250" t="s">
        <v>1076</v>
      </c>
      <c r="L3250" s="31">
        <v>5.0000000000000004E-18</v>
      </c>
    </row>
    <row r="3251" spans="1:12" x14ac:dyDescent="0.3">
      <c r="A3251" t="s">
        <v>99</v>
      </c>
      <c r="B3251" t="s">
        <v>2376</v>
      </c>
      <c r="C3251">
        <v>34648354</v>
      </c>
      <c r="D3251" t="s">
        <v>2329</v>
      </c>
      <c r="E3251" t="s">
        <v>2330</v>
      </c>
      <c r="F3251" t="s">
        <v>1252</v>
      </c>
      <c r="G3251">
        <v>0.987145412726808</v>
      </c>
      <c r="H3251">
        <v>1</v>
      </c>
      <c r="I3251">
        <v>0.61</v>
      </c>
      <c r="J3251">
        <v>0.124</v>
      </c>
      <c r="K3251" t="s">
        <v>1317</v>
      </c>
      <c r="L3251" s="31">
        <v>3.9999999999999998E-20</v>
      </c>
    </row>
    <row r="3252" spans="1:12" x14ac:dyDescent="0.3">
      <c r="A3252" t="s">
        <v>99</v>
      </c>
      <c r="B3252" t="s">
        <v>2377</v>
      </c>
      <c r="C3252">
        <v>34648354</v>
      </c>
      <c r="D3252" t="s">
        <v>2329</v>
      </c>
      <c r="E3252" t="s">
        <v>2330</v>
      </c>
      <c r="F3252" t="s">
        <v>1252</v>
      </c>
      <c r="G3252">
        <v>0.987145412726808</v>
      </c>
      <c r="H3252">
        <v>1</v>
      </c>
      <c r="I3252">
        <v>0.61</v>
      </c>
      <c r="J3252">
        <v>0.10100000000000001</v>
      </c>
      <c r="K3252" t="s">
        <v>1139</v>
      </c>
      <c r="L3252" s="31">
        <v>8.9999999999999995E-14</v>
      </c>
    </row>
    <row r="3253" spans="1:12" x14ac:dyDescent="0.3">
      <c r="A3253" t="s">
        <v>99</v>
      </c>
      <c r="B3253" t="s">
        <v>2378</v>
      </c>
      <c r="C3253">
        <v>34648354</v>
      </c>
      <c r="D3253" t="s">
        <v>2329</v>
      </c>
      <c r="E3253" t="s">
        <v>2330</v>
      </c>
      <c r="F3253" t="s">
        <v>1252</v>
      </c>
      <c r="G3253">
        <v>0.987145412726808</v>
      </c>
      <c r="H3253">
        <v>1</v>
      </c>
      <c r="I3253">
        <v>0.61</v>
      </c>
      <c r="J3253">
        <v>0.111</v>
      </c>
      <c r="K3253" t="s">
        <v>1046</v>
      </c>
      <c r="L3253" s="31">
        <v>5.0000000000000004E-16</v>
      </c>
    </row>
    <row r="3254" spans="1:12" x14ac:dyDescent="0.3">
      <c r="A3254" t="s">
        <v>99</v>
      </c>
      <c r="B3254" t="s">
        <v>2379</v>
      </c>
      <c r="C3254">
        <v>34648354</v>
      </c>
      <c r="D3254" t="s">
        <v>2380</v>
      </c>
      <c r="E3254" t="s">
        <v>2381</v>
      </c>
      <c r="F3254" t="s">
        <v>2382</v>
      </c>
      <c r="G3254">
        <v>0.83589389738916198</v>
      </c>
      <c r="H3254">
        <v>0.99081811004577203</v>
      </c>
      <c r="I3254">
        <v>0.43</v>
      </c>
      <c r="J3254">
        <v>9.8000000000000004E-2</v>
      </c>
      <c r="K3254" t="s">
        <v>1807</v>
      </c>
      <c r="L3254" s="31">
        <v>2.9999999999999998E-13</v>
      </c>
    </row>
    <row r="3255" spans="1:12" x14ac:dyDescent="0.3">
      <c r="A3255" t="s">
        <v>99</v>
      </c>
      <c r="B3255" t="s">
        <v>2383</v>
      </c>
      <c r="C3255">
        <v>34648354</v>
      </c>
      <c r="D3255" t="s">
        <v>2380</v>
      </c>
      <c r="E3255" t="s">
        <v>2381</v>
      </c>
      <c r="F3255" t="s">
        <v>2382</v>
      </c>
      <c r="G3255">
        <v>0.83589389738916198</v>
      </c>
      <c r="H3255">
        <v>0.99081811004577203</v>
      </c>
      <c r="I3255">
        <v>0.43</v>
      </c>
      <c r="J3255">
        <v>9.4E-2</v>
      </c>
      <c r="K3255" t="s">
        <v>1103</v>
      </c>
      <c r="L3255" s="31">
        <v>7.9999999999999998E-12</v>
      </c>
    </row>
    <row r="3256" spans="1:12" x14ac:dyDescent="0.3">
      <c r="A3256" t="s">
        <v>99</v>
      </c>
      <c r="B3256" t="s">
        <v>1001</v>
      </c>
      <c r="C3256">
        <v>23577725</v>
      </c>
      <c r="D3256" t="s">
        <v>2384</v>
      </c>
      <c r="E3256" t="s">
        <v>2385</v>
      </c>
      <c r="F3256" t="s">
        <v>2386</v>
      </c>
      <c r="G3256">
        <v>0.84441995785729396</v>
      </c>
      <c r="H3256">
        <v>1</v>
      </c>
      <c r="I3256">
        <v>0.55000000000000004</v>
      </c>
      <c r="J3256">
        <v>2.38</v>
      </c>
      <c r="K3256" t="s">
        <v>2387</v>
      </c>
      <c r="L3256" s="31">
        <v>1.0000000000000001E-31</v>
      </c>
    </row>
    <row r="3257" spans="1:12" x14ac:dyDescent="0.3">
      <c r="A3257" t="s">
        <v>99</v>
      </c>
      <c r="B3257" t="s">
        <v>2388</v>
      </c>
      <c r="C3257">
        <v>23577725</v>
      </c>
      <c r="D3257" t="s">
        <v>2384</v>
      </c>
      <c r="E3257" t="s">
        <v>2385</v>
      </c>
      <c r="F3257" t="s">
        <v>2386</v>
      </c>
      <c r="G3257">
        <v>0.84441995785729396</v>
      </c>
      <c r="H3257">
        <v>1</v>
      </c>
      <c r="I3257">
        <v>0.53</v>
      </c>
      <c r="J3257">
        <v>2.63</v>
      </c>
      <c r="K3257" t="s">
        <v>2389</v>
      </c>
      <c r="L3257" s="31">
        <v>8.9999999999999995E-24</v>
      </c>
    </row>
    <row r="3258" spans="1:12" x14ac:dyDescent="0.3">
      <c r="A3258" t="s">
        <v>99</v>
      </c>
      <c r="B3258" t="s">
        <v>2390</v>
      </c>
      <c r="C3258">
        <v>29875488</v>
      </c>
      <c r="D3258" t="s">
        <v>2384</v>
      </c>
      <c r="E3258" t="s">
        <v>2385</v>
      </c>
      <c r="F3258" t="s">
        <v>2386</v>
      </c>
      <c r="G3258">
        <v>0.84441995785729396</v>
      </c>
      <c r="H3258">
        <v>1</v>
      </c>
      <c r="I3258">
        <v>0.57199999999999995</v>
      </c>
      <c r="J3258">
        <v>0.24</v>
      </c>
      <c r="K3258">
        <f>-0.2--0.28</f>
        <v>8.0000000000000016E-2</v>
      </c>
      <c r="L3258" s="31">
        <v>1.9999999999999998E-21</v>
      </c>
    </row>
    <row r="3259" spans="1:12" x14ac:dyDescent="0.3">
      <c r="A3259" t="s">
        <v>99</v>
      </c>
      <c r="B3259" t="s">
        <v>2391</v>
      </c>
      <c r="C3259">
        <v>29346644</v>
      </c>
      <c r="D3259" t="s">
        <v>2392</v>
      </c>
      <c r="E3259" t="s">
        <v>2393</v>
      </c>
      <c r="F3259" t="s">
        <v>2394</v>
      </c>
      <c r="G3259">
        <v>0.84441995785729396</v>
      </c>
      <c r="H3259">
        <v>1</v>
      </c>
      <c r="I3259">
        <v>0.51</v>
      </c>
      <c r="J3259">
        <v>2.04</v>
      </c>
      <c r="K3259" t="s">
        <v>159</v>
      </c>
      <c r="L3259" s="31">
        <v>3.0000000000000002E-40</v>
      </c>
    </row>
    <row r="3260" spans="1:12" x14ac:dyDescent="0.3">
      <c r="A3260" t="s">
        <v>99</v>
      </c>
      <c r="B3260" t="s">
        <v>2395</v>
      </c>
      <c r="C3260">
        <v>34648354</v>
      </c>
      <c r="D3260" t="s">
        <v>2396</v>
      </c>
      <c r="E3260" t="s">
        <v>2397</v>
      </c>
      <c r="F3260" t="s">
        <v>2398</v>
      </c>
      <c r="G3260">
        <v>0.84292430942440399</v>
      </c>
      <c r="H3260">
        <v>0.99084826403576998</v>
      </c>
      <c r="I3260">
        <v>0.43</v>
      </c>
      <c r="J3260">
        <v>0.105</v>
      </c>
      <c r="K3260" t="s">
        <v>1092</v>
      </c>
      <c r="L3260" s="31">
        <v>2.9999999999999998E-15</v>
      </c>
    </row>
    <row r="3261" spans="1:12" x14ac:dyDescent="0.3">
      <c r="A3261" t="s">
        <v>99</v>
      </c>
      <c r="B3261" t="s">
        <v>1001</v>
      </c>
      <c r="C3261">
        <v>15761122</v>
      </c>
      <c r="D3261" t="s">
        <v>2399</v>
      </c>
      <c r="E3261" t="s">
        <v>2400</v>
      </c>
      <c r="F3261" t="s">
        <v>2401</v>
      </c>
      <c r="G3261">
        <v>0.84793023255813904</v>
      </c>
      <c r="H3261">
        <v>1</v>
      </c>
      <c r="I3261" t="s">
        <v>2402</v>
      </c>
      <c r="J3261">
        <v>4.5999999999999996</v>
      </c>
      <c r="K3261" t="s">
        <v>2403</v>
      </c>
      <c r="L3261" s="31">
        <v>4.0000000000000001E-8</v>
      </c>
    </row>
    <row r="3262" spans="1:12" x14ac:dyDescent="0.3">
      <c r="A3262" t="s">
        <v>99</v>
      </c>
      <c r="B3262" t="s">
        <v>2404</v>
      </c>
      <c r="C3262">
        <v>34648354</v>
      </c>
      <c r="D3262" t="s">
        <v>2405</v>
      </c>
      <c r="E3262" t="s">
        <v>2406</v>
      </c>
      <c r="F3262" t="s">
        <v>2407</v>
      </c>
      <c r="G3262">
        <v>0.82547944664537798</v>
      </c>
      <c r="H3262">
        <v>0.99077250463209199</v>
      </c>
      <c r="I3262">
        <v>0.56999999999999995</v>
      </c>
      <c r="J3262">
        <v>0.10100000000000001</v>
      </c>
      <c r="K3262" t="s">
        <v>1117</v>
      </c>
      <c r="L3262" s="31">
        <v>2E-14</v>
      </c>
    </row>
    <row r="3263" spans="1:12" x14ac:dyDescent="0.3">
      <c r="A3263" t="s">
        <v>99</v>
      </c>
      <c r="B3263" t="s">
        <v>2408</v>
      </c>
      <c r="C3263">
        <v>34648354</v>
      </c>
      <c r="D3263" t="s">
        <v>2405</v>
      </c>
      <c r="E3263" t="s">
        <v>2406</v>
      </c>
      <c r="F3263" t="s">
        <v>2407</v>
      </c>
      <c r="G3263">
        <v>0.82547944664537798</v>
      </c>
      <c r="H3263">
        <v>0.99077250463209199</v>
      </c>
      <c r="I3263">
        <v>0.56999999999999995</v>
      </c>
      <c r="J3263">
        <v>8.7999999999999995E-2</v>
      </c>
      <c r="K3263" t="s">
        <v>1042</v>
      </c>
      <c r="L3263" s="31">
        <v>4.9999999999999997E-12</v>
      </c>
    </row>
    <row r="3264" spans="1:12" x14ac:dyDescent="0.3">
      <c r="A3264" t="s">
        <v>107</v>
      </c>
      <c r="B3264" t="s">
        <v>2409</v>
      </c>
      <c r="C3264">
        <v>31882771</v>
      </c>
      <c r="D3264" t="s">
        <v>2410</v>
      </c>
      <c r="E3264" t="s">
        <v>2411</v>
      </c>
      <c r="F3264" t="s">
        <v>2412</v>
      </c>
      <c r="G3264">
        <v>0.97743078924933802</v>
      </c>
      <c r="H3264">
        <v>1</v>
      </c>
      <c r="I3264" t="s">
        <v>463</v>
      </c>
      <c r="J3264">
        <v>0.34439656000000002</v>
      </c>
      <c r="K3264" t="s">
        <v>2413</v>
      </c>
      <c r="L3264" s="31">
        <v>9.0000000000000002E-6</v>
      </c>
    </row>
    <row r="3265" spans="1:12" x14ac:dyDescent="0.3">
      <c r="A3265" t="s">
        <v>107</v>
      </c>
      <c r="B3265" t="s">
        <v>2414</v>
      </c>
      <c r="C3265">
        <v>35078996</v>
      </c>
      <c r="D3265" t="s">
        <v>107</v>
      </c>
      <c r="E3265" t="s">
        <v>2415</v>
      </c>
      <c r="F3265" t="s">
        <v>2416</v>
      </c>
      <c r="G3265">
        <v>1</v>
      </c>
      <c r="H3265">
        <v>1</v>
      </c>
      <c r="I3265">
        <v>0.2107</v>
      </c>
      <c r="J3265">
        <v>0.421954</v>
      </c>
      <c r="K3265" t="s">
        <v>2417</v>
      </c>
      <c r="L3265" s="31">
        <v>7.0000000000000002E-87</v>
      </c>
    </row>
    <row r="3266" spans="1:12" x14ac:dyDescent="0.3">
      <c r="A3266" t="s">
        <v>107</v>
      </c>
      <c r="B3266" t="s">
        <v>2418</v>
      </c>
      <c r="C3266">
        <v>35078996</v>
      </c>
      <c r="D3266" t="s">
        <v>107</v>
      </c>
      <c r="E3266" t="s">
        <v>2415</v>
      </c>
      <c r="F3266" t="s">
        <v>2416</v>
      </c>
      <c r="G3266">
        <v>1</v>
      </c>
      <c r="H3266">
        <v>1</v>
      </c>
      <c r="I3266">
        <v>0.2107</v>
      </c>
      <c r="J3266">
        <v>0.15143400000000001</v>
      </c>
      <c r="K3266" t="s">
        <v>2419</v>
      </c>
      <c r="L3266" s="31">
        <v>5.0000000000000002E-11</v>
      </c>
    </row>
    <row r="3267" spans="1:12" x14ac:dyDescent="0.3">
      <c r="A3267" t="s">
        <v>107</v>
      </c>
      <c r="B3267" t="s">
        <v>2420</v>
      </c>
      <c r="C3267">
        <v>29875488</v>
      </c>
      <c r="D3267" t="s">
        <v>107</v>
      </c>
      <c r="E3267" t="s">
        <v>2415</v>
      </c>
      <c r="F3267" t="s">
        <v>2416</v>
      </c>
      <c r="G3267">
        <v>1</v>
      </c>
      <c r="H3267">
        <v>1</v>
      </c>
      <c r="I3267">
        <v>0.214</v>
      </c>
      <c r="J3267">
        <v>0.27</v>
      </c>
      <c r="K3267">
        <f>-0.21--0.33</f>
        <v>0.12000000000000002</v>
      </c>
      <c r="L3267" s="31">
        <v>5.9999999999999999E-19</v>
      </c>
    </row>
    <row r="3268" spans="1:12" x14ac:dyDescent="0.3">
      <c r="A3268" t="s">
        <v>107</v>
      </c>
      <c r="B3268" t="s">
        <v>2421</v>
      </c>
      <c r="C3268">
        <v>29875488</v>
      </c>
      <c r="D3268" t="s">
        <v>107</v>
      </c>
      <c r="E3268" t="s">
        <v>2415</v>
      </c>
      <c r="F3268" t="s">
        <v>2416</v>
      </c>
      <c r="G3268">
        <v>1</v>
      </c>
      <c r="H3268">
        <v>1</v>
      </c>
      <c r="I3268">
        <v>0.214</v>
      </c>
      <c r="J3268">
        <v>0.22</v>
      </c>
      <c r="K3268">
        <f>-0.16--0.28</f>
        <v>0.12000000000000002</v>
      </c>
      <c r="L3268" s="31">
        <v>2.0000000000000001E-13</v>
      </c>
    </row>
    <row r="3269" spans="1:12" x14ac:dyDescent="0.3">
      <c r="A3269" t="s">
        <v>107</v>
      </c>
      <c r="B3269" t="s">
        <v>2422</v>
      </c>
      <c r="C3269">
        <v>29875488</v>
      </c>
      <c r="D3269" t="s">
        <v>107</v>
      </c>
      <c r="E3269" t="s">
        <v>2415</v>
      </c>
      <c r="F3269" t="s">
        <v>2416</v>
      </c>
      <c r="G3269">
        <v>1</v>
      </c>
      <c r="H3269">
        <v>1</v>
      </c>
      <c r="I3269">
        <v>0.214</v>
      </c>
      <c r="J3269">
        <v>0.33</v>
      </c>
      <c r="K3269">
        <f>-0.27--0.39</f>
        <v>0.12</v>
      </c>
      <c r="L3269" s="31">
        <v>1E-27</v>
      </c>
    </row>
    <row r="3270" spans="1:12" x14ac:dyDescent="0.3">
      <c r="A3270" t="s">
        <v>107</v>
      </c>
      <c r="B3270" t="s">
        <v>2256</v>
      </c>
      <c r="C3270">
        <v>34648354</v>
      </c>
      <c r="D3270" t="s">
        <v>107</v>
      </c>
      <c r="E3270" t="s">
        <v>2415</v>
      </c>
      <c r="F3270" t="s">
        <v>2416</v>
      </c>
      <c r="G3270">
        <v>1</v>
      </c>
      <c r="H3270">
        <v>1</v>
      </c>
      <c r="I3270">
        <v>0.21</v>
      </c>
      <c r="J3270">
        <v>0.44</v>
      </c>
      <c r="K3270" t="s">
        <v>2423</v>
      </c>
      <c r="L3270" s="31">
        <v>9.9999999999999999E-160</v>
      </c>
    </row>
    <row r="3271" spans="1:12" x14ac:dyDescent="0.3">
      <c r="A3271" t="s">
        <v>107</v>
      </c>
      <c r="B3271" t="s">
        <v>2424</v>
      </c>
      <c r="C3271">
        <v>35078996</v>
      </c>
      <c r="D3271" t="s">
        <v>2425</v>
      </c>
      <c r="E3271" t="s">
        <v>2426</v>
      </c>
      <c r="F3271" t="s">
        <v>2416</v>
      </c>
      <c r="G3271">
        <v>1</v>
      </c>
      <c r="H3271">
        <v>1</v>
      </c>
      <c r="I3271">
        <v>0.2107</v>
      </c>
      <c r="J3271">
        <v>0.49272700000000003</v>
      </c>
      <c r="K3271" t="s">
        <v>2427</v>
      </c>
      <c r="L3271" s="31">
        <v>9.9999999999999994E-107</v>
      </c>
    </row>
    <row r="3272" spans="1:12" x14ac:dyDescent="0.3">
      <c r="A3272" t="s">
        <v>107</v>
      </c>
      <c r="B3272" t="s">
        <v>2428</v>
      </c>
      <c r="C3272">
        <v>35078996</v>
      </c>
      <c r="D3272" t="s">
        <v>2425</v>
      </c>
      <c r="E3272" t="s">
        <v>2426</v>
      </c>
      <c r="F3272" t="s">
        <v>2416</v>
      </c>
      <c r="G3272">
        <v>1</v>
      </c>
      <c r="H3272">
        <v>1</v>
      </c>
      <c r="I3272">
        <v>0.2107</v>
      </c>
      <c r="J3272">
        <v>0.207985</v>
      </c>
      <c r="K3272" t="s">
        <v>1292</v>
      </c>
      <c r="L3272" s="31">
        <v>9.9999999999999991E-22</v>
      </c>
    </row>
    <row r="3273" spans="1:12" x14ac:dyDescent="0.3">
      <c r="A3273" t="s">
        <v>107</v>
      </c>
      <c r="B3273" t="s">
        <v>2429</v>
      </c>
      <c r="C3273">
        <v>35078996</v>
      </c>
      <c r="D3273" t="s">
        <v>2425</v>
      </c>
      <c r="E3273" t="s">
        <v>2426</v>
      </c>
      <c r="F3273" t="s">
        <v>2416</v>
      </c>
      <c r="G3273">
        <v>1</v>
      </c>
      <c r="H3273">
        <v>1</v>
      </c>
      <c r="I3273">
        <v>0.2107</v>
      </c>
      <c r="J3273">
        <v>0.48259400000000002</v>
      </c>
      <c r="K3273" t="s">
        <v>2430</v>
      </c>
      <c r="L3273" s="31">
        <v>7E-106</v>
      </c>
    </row>
    <row r="3274" spans="1:12" x14ac:dyDescent="0.3">
      <c r="A3274" t="s">
        <v>107</v>
      </c>
      <c r="B3274" t="s">
        <v>2431</v>
      </c>
      <c r="C3274">
        <v>29875488</v>
      </c>
      <c r="D3274" t="s">
        <v>2425</v>
      </c>
      <c r="E3274" t="s">
        <v>2426</v>
      </c>
      <c r="F3274" t="s">
        <v>2416</v>
      </c>
      <c r="G3274">
        <v>1</v>
      </c>
      <c r="H3274">
        <v>1</v>
      </c>
      <c r="I3274">
        <v>0.21099999999999999</v>
      </c>
      <c r="J3274">
        <v>0.56999999999999995</v>
      </c>
      <c r="K3274">
        <f>-0.51--0.63</f>
        <v>0.12</v>
      </c>
      <c r="L3274" s="31">
        <v>1E-84</v>
      </c>
    </row>
    <row r="3275" spans="1:12" x14ac:dyDescent="0.3">
      <c r="A3275" t="s">
        <v>107</v>
      </c>
      <c r="B3275" t="s">
        <v>2432</v>
      </c>
      <c r="C3275">
        <v>29875488</v>
      </c>
      <c r="D3275" t="s">
        <v>2433</v>
      </c>
      <c r="E3275" t="s">
        <v>2434</v>
      </c>
      <c r="F3275" t="s">
        <v>2435</v>
      </c>
      <c r="G3275">
        <v>1</v>
      </c>
      <c r="H3275">
        <v>1</v>
      </c>
      <c r="I3275">
        <v>0.20799999999999999</v>
      </c>
      <c r="J3275">
        <v>0.54</v>
      </c>
      <c r="K3275">
        <f>-0.48--0.6</f>
        <v>0.12</v>
      </c>
      <c r="L3275" s="31">
        <v>6.0000000000000005E-76</v>
      </c>
    </row>
    <row r="3276" spans="1:12" x14ac:dyDescent="0.3">
      <c r="A3276" t="s">
        <v>107</v>
      </c>
      <c r="B3276" t="s">
        <v>2436</v>
      </c>
      <c r="C3276">
        <v>34648354</v>
      </c>
      <c r="D3276" t="s">
        <v>2433</v>
      </c>
      <c r="E3276" t="s">
        <v>2434</v>
      </c>
      <c r="F3276" t="s">
        <v>2435</v>
      </c>
      <c r="G3276">
        <v>1</v>
      </c>
      <c r="H3276">
        <v>1</v>
      </c>
      <c r="I3276">
        <v>0.21</v>
      </c>
      <c r="J3276">
        <v>0.70299999999999996</v>
      </c>
      <c r="K3276" t="s">
        <v>2437</v>
      </c>
      <c r="L3276" t="s">
        <v>2438</v>
      </c>
    </row>
    <row r="3277" spans="1:12" x14ac:dyDescent="0.3">
      <c r="A3277" s="7" t="s">
        <v>107</v>
      </c>
      <c r="B3277" s="7" t="s">
        <v>2439</v>
      </c>
      <c r="C3277" s="7">
        <v>34648354</v>
      </c>
      <c r="D3277" s="7" t="s">
        <v>2433</v>
      </c>
      <c r="E3277" s="7" t="s">
        <v>2434</v>
      </c>
      <c r="F3277" s="7" t="s">
        <v>2435</v>
      </c>
      <c r="G3277" s="7">
        <v>1</v>
      </c>
      <c r="H3277" s="7">
        <v>1</v>
      </c>
      <c r="I3277" s="7">
        <v>0.21</v>
      </c>
      <c r="J3277" s="7">
        <v>0.34200000000000003</v>
      </c>
      <c r="K3277" s="7" t="s">
        <v>2107</v>
      </c>
      <c r="L3277" s="32">
        <v>3.0000000000000002E-97</v>
      </c>
    </row>
    <row r="3279" spans="1:12" ht="15" x14ac:dyDescent="0.3">
      <c r="A3279" s="43" t="s">
        <v>2467</v>
      </c>
    </row>
    <row r="3280" spans="1:12" x14ac:dyDescent="0.3">
      <c r="A3280" s="33" t="s">
        <v>133</v>
      </c>
      <c r="B3280" s="33" t="s">
        <v>134</v>
      </c>
      <c r="C3280" s="33" t="s">
        <v>135</v>
      </c>
      <c r="D3280" s="33" t="s">
        <v>136</v>
      </c>
      <c r="E3280" s="33" t="s">
        <v>137</v>
      </c>
      <c r="F3280" s="33" t="s">
        <v>138</v>
      </c>
      <c r="G3280" s="33" t="s">
        <v>139</v>
      </c>
      <c r="H3280" s="33" t="s">
        <v>140</v>
      </c>
      <c r="I3280" s="33" t="s">
        <v>141</v>
      </c>
      <c r="J3280" s="33" t="s">
        <v>142</v>
      </c>
      <c r="K3280" s="33" t="s">
        <v>143</v>
      </c>
      <c r="L3280" s="33" t="s">
        <v>144</v>
      </c>
    </row>
    <row r="3281" spans="1:12" x14ac:dyDescent="0.3">
      <c r="A3281" s="33" t="s">
        <v>2440</v>
      </c>
      <c r="B3281" s="33" t="s">
        <v>2441</v>
      </c>
      <c r="C3281" s="33">
        <v>26377243</v>
      </c>
      <c r="D3281" s="33" t="s">
        <v>2442</v>
      </c>
      <c r="E3281" s="33" t="s">
        <v>2443</v>
      </c>
      <c r="F3281" s="33" t="s">
        <v>2444</v>
      </c>
      <c r="G3281" s="33">
        <v>1</v>
      </c>
      <c r="H3281" s="33">
        <v>1</v>
      </c>
      <c r="I3281" s="33">
        <v>7.0000000000000007E-2</v>
      </c>
      <c r="J3281" s="33">
        <v>0.27</v>
      </c>
      <c r="K3281" s="33" t="s">
        <v>2445</v>
      </c>
      <c r="L3281" s="33" t="s">
        <v>2446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1F0EF-9402-48E4-8823-D0B723D81966}">
  <dimension ref="A1:Q71"/>
  <sheetViews>
    <sheetView workbookViewId="0">
      <selection activeCell="T11" sqref="T11"/>
    </sheetView>
  </sheetViews>
  <sheetFormatPr defaultRowHeight="14" x14ac:dyDescent="0.3"/>
  <cols>
    <col min="7" max="7" width="8.6640625" style="12"/>
    <col min="8" max="8" width="8.6640625" style="16" customWidth="1"/>
    <col min="9" max="10" width="8.6640625" style="16"/>
  </cols>
  <sheetData>
    <row r="1" spans="1:17" ht="15" x14ac:dyDescent="0.3">
      <c r="A1" s="43" t="s">
        <v>2474</v>
      </c>
    </row>
    <row r="2" spans="1:17" ht="15.5" x14ac:dyDescent="0.35">
      <c r="A2" s="2" t="s">
        <v>0</v>
      </c>
      <c r="B2" s="3" t="s">
        <v>13</v>
      </c>
      <c r="C2" s="2" t="s">
        <v>14</v>
      </c>
      <c r="D2" s="2" t="s">
        <v>15</v>
      </c>
      <c r="E2" s="4" t="s">
        <v>16</v>
      </c>
      <c r="F2" s="4" t="s">
        <v>17</v>
      </c>
      <c r="G2" s="13" t="s">
        <v>18</v>
      </c>
      <c r="H2" s="17" t="s">
        <v>19</v>
      </c>
      <c r="I2" s="17" t="s">
        <v>20</v>
      </c>
      <c r="J2" s="17" t="s">
        <v>21</v>
      </c>
      <c r="K2" s="4" t="s">
        <v>22</v>
      </c>
      <c r="L2" s="2" t="s">
        <v>23</v>
      </c>
      <c r="M2" s="4" t="s">
        <v>24</v>
      </c>
      <c r="N2" s="4" t="s">
        <v>25</v>
      </c>
      <c r="O2" s="4" t="s">
        <v>17</v>
      </c>
      <c r="P2" s="4" t="s">
        <v>18</v>
      </c>
      <c r="Q2" s="4" t="s">
        <v>26</v>
      </c>
    </row>
    <row r="3" spans="1:17" x14ac:dyDescent="0.3">
      <c r="A3" t="s">
        <v>118</v>
      </c>
      <c r="B3" t="s">
        <v>119</v>
      </c>
      <c r="C3" s="5" t="s">
        <v>122</v>
      </c>
      <c r="D3" s="5">
        <v>14</v>
      </c>
      <c r="E3" s="5">
        <v>1.6550941438625601E-2</v>
      </c>
      <c r="F3" s="5">
        <v>2.4879262282087401E-2</v>
      </c>
      <c r="G3" s="14">
        <v>0.50589029128688701</v>
      </c>
      <c r="H3" s="18">
        <v>1.01668866705024</v>
      </c>
      <c r="I3" s="18">
        <v>0.96830088089233302</v>
      </c>
      <c r="J3" s="18">
        <v>1.0674944803890301</v>
      </c>
      <c r="K3" s="5">
        <v>12.99101542</v>
      </c>
      <c r="L3" s="5">
        <v>13</v>
      </c>
      <c r="M3" s="5">
        <v>0.44850591099999998</v>
      </c>
      <c r="Q3" s="5">
        <v>0.29899999999999999</v>
      </c>
    </row>
    <row r="4" spans="1:17" x14ac:dyDescent="0.3">
      <c r="A4" t="s">
        <v>118</v>
      </c>
      <c r="B4" t="s">
        <v>119</v>
      </c>
      <c r="C4" s="5" t="s">
        <v>120</v>
      </c>
      <c r="D4" s="5">
        <v>14</v>
      </c>
      <c r="E4" s="5">
        <v>9.2094736687072895E-2</v>
      </c>
      <c r="F4" s="5">
        <v>4.9426077014115603E-2</v>
      </c>
      <c r="G4" s="14">
        <v>8.7069547355296803E-2</v>
      </c>
      <c r="H4" s="18">
        <v>1.096468692972</v>
      </c>
      <c r="I4" s="18">
        <v>0.99523103354334497</v>
      </c>
      <c r="J4" s="18">
        <v>1.20800452774</v>
      </c>
      <c r="K4" s="5">
        <v>9.8621820679999992</v>
      </c>
      <c r="L4" s="5">
        <v>12</v>
      </c>
      <c r="M4" s="5">
        <v>0.62805000300000002</v>
      </c>
      <c r="N4" s="5">
        <v>-1.9057573000000001E-2</v>
      </c>
      <c r="O4" s="5">
        <v>1.0773985E-2</v>
      </c>
      <c r="P4" s="5">
        <v>0.102305176</v>
      </c>
    </row>
    <row r="5" spans="1:17" x14ac:dyDescent="0.3">
      <c r="A5" t="s">
        <v>118</v>
      </c>
      <c r="B5" t="s">
        <v>119</v>
      </c>
      <c r="C5" s="5" t="s">
        <v>121</v>
      </c>
      <c r="D5" s="5">
        <v>14</v>
      </c>
      <c r="E5" s="5">
        <v>7.2678366764911406E-2</v>
      </c>
      <c r="F5" s="5">
        <v>3.3565143202136202E-2</v>
      </c>
      <c r="G5" s="14">
        <v>3.03652606093162E-2</v>
      </c>
      <c r="H5" s="18">
        <v>1.07538460185712</v>
      </c>
      <c r="I5" s="18">
        <v>1.00691448149026</v>
      </c>
      <c r="J5" s="18">
        <v>1.14851068603147</v>
      </c>
    </row>
    <row r="6" spans="1:17" x14ac:dyDescent="0.3">
      <c r="A6" t="s">
        <v>2448</v>
      </c>
      <c r="B6" t="s">
        <v>119</v>
      </c>
      <c r="C6" s="5" t="s">
        <v>122</v>
      </c>
      <c r="D6" s="5">
        <v>13</v>
      </c>
      <c r="E6" s="5">
        <v>4.0160959000000003E-2</v>
      </c>
      <c r="F6" s="5">
        <v>2.3812877999999999E-2</v>
      </c>
      <c r="G6" s="14">
        <v>9.1695167999999994E-2</v>
      </c>
      <c r="H6" s="18">
        <v>1.040978315</v>
      </c>
      <c r="I6" s="18">
        <v>0.99350887700000001</v>
      </c>
      <c r="J6" s="18">
        <v>1.0907158239999999</v>
      </c>
      <c r="K6" s="5">
        <v>8.6016424586266602</v>
      </c>
      <c r="L6" s="5">
        <v>12</v>
      </c>
      <c r="M6" s="5">
        <v>0.73652598443912598</v>
      </c>
      <c r="Q6">
        <v>0.68400000000000005</v>
      </c>
    </row>
    <row r="7" spans="1:17" x14ac:dyDescent="0.3">
      <c r="A7" t="s">
        <v>2448</v>
      </c>
      <c r="B7" t="s">
        <v>119</v>
      </c>
      <c r="C7" s="5" t="s">
        <v>120</v>
      </c>
      <c r="D7" s="5">
        <v>13</v>
      </c>
      <c r="E7" s="5">
        <v>6.6727428000000005E-2</v>
      </c>
      <c r="F7" s="5">
        <v>5.1788270999999997E-2</v>
      </c>
      <c r="G7" s="14">
        <v>0.224024737</v>
      </c>
      <c r="H7" s="18">
        <v>1.069004058</v>
      </c>
      <c r="I7" s="18">
        <v>0.96582020800000001</v>
      </c>
      <c r="J7" s="18">
        <v>1.1832116020000001</v>
      </c>
      <c r="K7" s="5">
        <v>8.2679371759409808</v>
      </c>
      <c r="L7" s="5">
        <v>11</v>
      </c>
      <c r="M7" s="5">
        <v>0.68912034204646799</v>
      </c>
      <c r="N7" s="5">
        <v>-8.9007099510843204E-3</v>
      </c>
      <c r="O7" s="5">
        <v>1.54078878246063E-2</v>
      </c>
      <c r="P7" s="5">
        <v>0.57511926480572195</v>
      </c>
    </row>
    <row r="8" spans="1:17" x14ac:dyDescent="0.3">
      <c r="A8" t="s">
        <v>2448</v>
      </c>
      <c r="B8" t="s">
        <v>119</v>
      </c>
      <c r="C8" s="5" t="s">
        <v>121</v>
      </c>
      <c r="D8" s="5">
        <v>13</v>
      </c>
      <c r="E8" s="5">
        <v>6.5571945000000006E-2</v>
      </c>
      <c r="F8" s="5">
        <v>3.0975406E-2</v>
      </c>
      <c r="G8" s="14">
        <v>3.4268041999999999E-2</v>
      </c>
      <c r="H8" s="18">
        <v>1.0677695549999999</v>
      </c>
      <c r="I8" s="18">
        <v>1.0048719779999999</v>
      </c>
      <c r="J8" s="18">
        <v>1.134604057</v>
      </c>
    </row>
    <row r="9" spans="1:17" x14ac:dyDescent="0.3">
      <c r="A9" t="s">
        <v>49</v>
      </c>
      <c r="B9" t="s">
        <v>119</v>
      </c>
      <c r="C9" s="5" t="s">
        <v>122</v>
      </c>
      <c r="D9" s="5">
        <v>10</v>
      </c>
      <c r="E9" s="5">
        <v>9.08588427613128E-3</v>
      </c>
      <c r="F9" s="5">
        <v>3.6046034186256001E-2</v>
      </c>
      <c r="G9" s="14">
        <v>0.80099209482135303</v>
      </c>
      <c r="H9" s="18">
        <v>1.0091272862187599</v>
      </c>
      <c r="I9" s="18">
        <v>0.94029244281122504</v>
      </c>
      <c r="J9" s="18">
        <v>1.0830012381538201</v>
      </c>
      <c r="K9" s="5">
        <v>5.9489699250000001</v>
      </c>
      <c r="L9" s="5">
        <v>9</v>
      </c>
      <c r="M9" s="5">
        <v>0.74501455000000005</v>
      </c>
      <c r="Q9" s="5">
        <v>0.75800000000000001</v>
      </c>
    </row>
    <row r="10" spans="1:17" x14ac:dyDescent="0.3">
      <c r="A10" t="s">
        <v>49</v>
      </c>
      <c r="B10" t="s">
        <v>119</v>
      </c>
      <c r="C10" s="5" t="s">
        <v>120</v>
      </c>
      <c r="D10" s="5">
        <v>10</v>
      </c>
      <c r="E10" s="5">
        <v>-2.49538907240867E-2</v>
      </c>
      <c r="F10" s="5">
        <v>8.5558355681168097E-2</v>
      </c>
      <c r="G10" s="14">
        <v>0.77796692167219905</v>
      </c>
      <c r="H10" s="18">
        <v>0.97535488389896996</v>
      </c>
      <c r="I10" s="18">
        <v>0.82477202195552202</v>
      </c>
      <c r="J10" s="18">
        <v>1.15343043195138</v>
      </c>
      <c r="K10" s="5">
        <v>5.756523069</v>
      </c>
      <c r="L10" s="5">
        <v>8</v>
      </c>
      <c r="M10" s="5">
        <v>0.67448348899999999</v>
      </c>
      <c r="N10" s="5">
        <v>7.7300479999999998E-3</v>
      </c>
      <c r="O10" s="5">
        <v>1.7620845999999999E-2</v>
      </c>
      <c r="P10" s="5">
        <v>0.67249388700000001</v>
      </c>
    </row>
    <row r="11" spans="1:17" x14ac:dyDescent="0.3">
      <c r="A11" t="s">
        <v>49</v>
      </c>
      <c r="B11" t="s">
        <v>119</v>
      </c>
      <c r="C11" s="5" t="s">
        <v>121</v>
      </c>
      <c r="D11" s="5">
        <v>10</v>
      </c>
      <c r="E11" s="5">
        <v>4.9124178239869903E-3</v>
      </c>
      <c r="F11" s="5">
        <v>4.62241043409614E-2</v>
      </c>
      <c r="G11" s="14">
        <v>0.91536500506868801</v>
      </c>
      <c r="H11" s="18">
        <v>1.00492450353033</v>
      </c>
      <c r="I11" s="18">
        <v>0.91788164225039504</v>
      </c>
      <c r="J11" s="18">
        <v>1.1002216531096101</v>
      </c>
    </row>
    <row r="12" spans="1:17" x14ac:dyDescent="0.3">
      <c r="A12" t="s">
        <v>126</v>
      </c>
      <c r="B12" t="s">
        <v>119</v>
      </c>
      <c r="C12" s="5" t="s">
        <v>122</v>
      </c>
      <c r="D12" s="5">
        <v>9</v>
      </c>
      <c r="E12" s="5">
        <v>1.85599322219218E-3</v>
      </c>
      <c r="F12" s="5">
        <v>5.2691062820587803E-2</v>
      </c>
      <c r="G12" s="14">
        <v>0.97190107605982901</v>
      </c>
      <c r="H12" s="18">
        <v>1.00185771664367</v>
      </c>
      <c r="I12" s="18">
        <v>0.90355482517932995</v>
      </c>
      <c r="J12" s="18">
        <v>1.1108555412774801</v>
      </c>
      <c r="K12" s="5">
        <v>17.145364749999999</v>
      </c>
      <c r="L12" s="5">
        <v>7</v>
      </c>
      <c r="M12" s="5">
        <v>0.2641367</v>
      </c>
      <c r="Q12" s="5">
        <v>0.27800000000000002</v>
      </c>
    </row>
    <row r="13" spans="1:17" x14ac:dyDescent="0.3">
      <c r="A13" t="s">
        <v>126</v>
      </c>
      <c r="B13" t="s">
        <v>119</v>
      </c>
      <c r="C13" s="5" t="s">
        <v>120</v>
      </c>
      <c r="D13" s="5">
        <v>9</v>
      </c>
      <c r="E13" s="5">
        <v>-0.11723889095536701</v>
      </c>
      <c r="F13" s="5">
        <v>9.99533341722324E-2</v>
      </c>
      <c r="G13" s="14">
        <v>0.27918482113339699</v>
      </c>
      <c r="H13" s="18">
        <v>0.88937270468853402</v>
      </c>
      <c r="I13" s="18">
        <v>0.73114211531455797</v>
      </c>
      <c r="J13" s="18">
        <v>1.08184686845005</v>
      </c>
      <c r="K13" s="5">
        <v>13.495896999999999</v>
      </c>
      <c r="L13" s="5">
        <v>6</v>
      </c>
      <c r="M13" s="5">
        <v>0.31655650000000002</v>
      </c>
      <c r="N13" s="5">
        <v>2.6978932000000001E-2</v>
      </c>
      <c r="O13" s="5">
        <v>1.9609288999999998E-2</v>
      </c>
      <c r="P13" s="5">
        <v>0.26240730000000001</v>
      </c>
    </row>
    <row r="14" spans="1:17" x14ac:dyDescent="0.3">
      <c r="A14" t="s">
        <v>126</v>
      </c>
      <c r="B14" t="s">
        <v>119</v>
      </c>
      <c r="C14" s="5" t="s">
        <v>121</v>
      </c>
      <c r="D14" s="5">
        <v>9</v>
      </c>
      <c r="E14" s="5">
        <v>2.3601774958284499E-2</v>
      </c>
      <c r="F14" s="5">
        <v>5.1911201649184703E-2</v>
      </c>
      <c r="G14" s="14">
        <v>0.64935624589030505</v>
      </c>
      <c r="H14" s="18">
        <v>1.02388250104288</v>
      </c>
      <c r="I14" s="18">
        <v>0.92483107453256697</v>
      </c>
      <c r="J14" s="18">
        <v>1.13354255151048</v>
      </c>
    </row>
    <row r="15" spans="1:17" x14ac:dyDescent="0.3">
      <c r="A15" t="s">
        <v>128</v>
      </c>
      <c r="B15" t="s">
        <v>119</v>
      </c>
      <c r="C15" s="5" t="s">
        <v>122</v>
      </c>
      <c r="D15" s="5">
        <v>8</v>
      </c>
      <c r="E15" s="5">
        <v>0.13029096841242299</v>
      </c>
      <c r="F15" s="5">
        <v>4.5758538975365297E-2</v>
      </c>
      <c r="G15" s="20">
        <v>4.4083676454662202E-3</v>
      </c>
      <c r="H15" s="18">
        <v>1.1391597946241101</v>
      </c>
      <c r="I15" s="18">
        <v>1.04143985542602</v>
      </c>
      <c r="J15" s="18">
        <v>1.2460489493723099</v>
      </c>
      <c r="K15" s="5">
        <v>8.4976846029999997</v>
      </c>
      <c r="L15" s="5">
        <v>7</v>
      </c>
      <c r="M15" s="5">
        <v>0.29075780899999998</v>
      </c>
      <c r="Q15" s="5">
        <v>0.33500000000000002</v>
      </c>
    </row>
    <row r="16" spans="1:17" x14ac:dyDescent="0.3">
      <c r="A16" t="s">
        <v>128</v>
      </c>
      <c r="B16" t="s">
        <v>119</v>
      </c>
      <c r="C16" s="5" t="s">
        <v>120</v>
      </c>
      <c r="D16" s="5">
        <v>8</v>
      </c>
      <c r="E16" s="5">
        <v>0.310898312589169</v>
      </c>
      <c r="F16" s="5">
        <v>0.113984725587676</v>
      </c>
      <c r="G16" s="30">
        <v>3.4297614209815898E-2</v>
      </c>
      <c r="H16" s="18">
        <v>1.3646504463598701</v>
      </c>
      <c r="I16" s="18">
        <v>1.0914294405489999</v>
      </c>
      <c r="J16" s="18">
        <v>1.7062677362024199</v>
      </c>
      <c r="K16" s="5">
        <v>5.6027729559999999</v>
      </c>
      <c r="L16" s="5">
        <v>6</v>
      </c>
      <c r="M16" s="5">
        <v>0.46912324700000002</v>
      </c>
      <c r="N16" s="5">
        <v>-2.9611189999999999E-2</v>
      </c>
      <c r="O16" s="5">
        <v>1.7403564999999999E-2</v>
      </c>
      <c r="P16" s="5">
        <v>0.13976075800000001</v>
      </c>
    </row>
    <row r="17" spans="1:17" x14ac:dyDescent="0.3">
      <c r="A17" t="s">
        <v>128</v>
      </c>
      <c r="B17" t="s">
        <v>119</v>
      </c>
      <c r="C17" s="5" t="s">
        <v>121</v>
      </c>
      <c r="D17" s="5">
        <v>8</v>
      </c>
      <c r="E17" s="5">
        <v>0.14613686560230499</v>
      </c>
      <c r="F17" s="5">
        <v>5.79921435382834E-2</v>
      </c>
      <c r="G17" s="30">
        <v>1.1737401531547601E-2</v>
      </c>
      <c r="H17" s="18">
        <v>1.15735457924296</v>
      </c>
      <c r="I17" s="18">
        <v>1.03300524158935</v>
      </c>
      <c r="J17" s="18">
        <v>1.2966726287214101</v>
      </c>
    </row>
    <row r="18" spans="1:17" x14ac:dyDescent="0.3">
      <c r="A18" t="s">
        <v>130</v>
      </c>
      <c r="B18" t="s">
        <v>119</v>
      </c>
      <c r="C18" s="5" t="s">
        <v>122</v>
      </c>
      <c r="D18" s="5">
        <v>12</v>
      </c>
      <c r="E18" s="5">
        <v>-2.3504999630083599E-2</v>
      </c>
      <c r="F18" s="5">
        <v>3.1557257767824302E-2</v>
      </c>
      <c r="G18" s="14">
        <v>0.45637052433166198</v>
      </c>
      <c r="H18" s="18">
        <v>0.97676909117250299</v>
      </c>
      <c r="I18" s="18">
        <v>0.91818422758234197</v>
      </c>
      <c r="J18" s="18">
        <v>1.0390919695736101</v>
      </c>
      <c r="K18" s="5">
        <v>8.5092848679999999</v>
      </c>
      <c r="L18" s="5">
        <v>11</v>
      </c>
      <c r="M18" s="5">
        <v>0.66708616099999996</v>
      </c>
      <c r="Q18" s="5">
        <v>0.63600000000000001</v>
      </c>
    </row>
    <row r="19" spans="1:17" x14ac:dyDescent="0.3">
      <c r="A19" t="s">
        <v>130</v>
      </c>
      <c r="B19" t="s">
        <v>119</v>
      </c>
      <c r="C19" s="5" t="s">
        <v>120</v>
      </c>
      <c r="D19" s="5">
        <v>12</v>
      </c>
      <c r="E19" s="5">
        <v>-7.7826151988579201E-2</v>
      </c>
      <c r="F19" s="5">
        <v>0.107315274360246</v>
      </c>
      <c r="G19" s="14">
        <v>0.48494726788714698</v>
      </c>
      <c r="H19" s="18">
        <v>0.92512524374819904</v>
      </c>
      <c r="I19" s="18">
        <v>0.74963857415158996</v>
      </c>
      <c r="J19" s="18">
        <v>1.1416924717205099</v>
      </c>
      <c r="K19" s="5">
        <v>8.2288106160000005</v>
      </c>
      <c r="L19" s="5">
        <v>10</v>
      </c>
      <c r="M19" s="5">
        <v>0.60649794700000004</v>
      </c>
      <c r="N19" s="5">
        <v>1.0678553E-2</v>
      </c>
      <c r="O19" s="5">
        <v>2.0163499000000001E-2</v>
      </c>
      <c r="P19" s="5">
        <v>0.60794667300000005</v>
      </c>
    </row>
    <row r="20" spans="1:17" x14ac:dyDescent="0.3">
      <c r="A20" t="s">
        <v>130</v>
      </c>
      <c r="B20" t="s">
        <v>119</v>
      </c>
      <c r="C20" s="5" t="s">
        <v>121</v>
      </c>
      <c r="D20" s="5">
        <v>12</v>
      </c>
      <c r="E20" s="5">
        <v>-9.7408076454518194E-3</v>
      </c>
      <c r="F20" s="5">
        <v>4.27044315687332E-2</v>
      </c>
      <c r="G20" s="14">
        <v>0.81956983254952098</v>
      </c>
      <c r="H20" s="18">
        <v>0.99030648035568003</v>
      </c>
      <c r="I20" s="18">
        <v>0.91079130306040901</v>
      </c>
      <c r="J20" s="18">
        <v>1.0767636029671299</v>
      </c>
    </row>
    <row r="21" spans="1:17" x14ac:dyDescent="0.3">
      <c r="A21" t="s">
        <v>98</v>
      </c>
      <c r="B21" t="s">
        <v>119</v>
      </c>
      <c r="C21" s="5" t="s">
        <v>122</v>
      </c>
      <c r="D21" s="5">
        <v>8</v>
      </c>
      <c r="E21" s="5">
        <v>2.23200834341023E-2</v>
      </c>
      <c r="F21" s="5">
        <v>4.0668484756014402E-2</v>
      </c>
      <c r="G21" s="14">
        <v>0.58312213806699598</v>
      </c>
      <c r="H21" s="18">
        <v>1.02257104014323</v>
      </c>
      <c r="I21" s="18">
        <v>0.94422561100023195</v>
      </c>
      <c r="J21" s="18">
        <v>1.1074170409674899</v>
      </c>
      <c r="K21" s="5">
        <v>11.89710659</v>
      </c>
      <c r="L21" s="5">
        <v>7</v>
      </c>
      <c r="M21" s="5">
        <v>0.10399375299999999</v>
      </c>
      <c r="Q21" s="5">
        <v>0.27600000000000002</v>
      </c>
    </row>
    <row r="22" spans="1:17" x14ac:dyDescent="0.3">
      <c r="A22" t="s">
        <v>98</v>
      </c>
      <c r="B22" t="s">
        <v>119</v>
      </c>
      <c r="C22" s="5" t="s">
        <v>120</v>
      </c>
      <c r="D22" s="5">
        <v>8</v>
      </c>
      <c r="E22" s="5">
        <v>2.4625563883862299E-2</v>
      </c>
      <c r="F22" s="5">
        <v>7.2146170325695105E-2</v>
      </c>
      <c r="G22" s="14">
        <v>0.74449216358382997</v>
      </c>
      <c r="H22" s="18">
        <v>1.0249312773797401</v>
      </c>
      <c r="I22" s="18">
        <v>0.88978009598005903</v>
      </c>
      <c r="J22" s="18">
        <v>1.18061094881448</v>
      </c>
      <c r="K22" s="5">
        <v>11.89389034</v>
      </c>
      <c r="L22" s="5">
        <v>6</v>
      </c>
      <c r="M22" s="5">
        <v>6.4378277999999997E-2</v>
      </c>
      <c r="N22" s="5">
        <v>-6.45271E-4</v>
      </c>
      <c r="O22" s="5">
        <v>1.6019656E-2</v>
      </c>
      <c r="P22" s="5">
        <v>0.96917682400000005</v>
      </c>
    </row>
    <row r="23" spans="1:17" x14ac:dyDescent="0.3">
      <c r="A23" s="7" t="s">
        <v>98</v>
      </c>
      <c r="B23" s="7" t="s">
        <v>119</v>
      </c>
      <c r="C23" s="8" t="s">
        <v>121</v>
      </c>
      <c r="D23" s="8">
        <v>8</v>
      </c>
      <c r="E23" s="8">
        <v>2.6148472302972001E-2</v>
      </c>
      <c r="F23" s="8">
        <v>3.6145736772132002E-2</v>
      </c>
      <c r="G23" s="15">
        <v>0.469423188905365</v>
      </c>
      <c r="H23" s="19">
        <v>1.0264933429906</v>
      </c>
      <c r="I23" s="19">
        <v>0.95628702869728799</v>
      </c>
      <c r="J23" s="19">
        <v>1.10185389070833</v>
      </c>
      <c r="K23" s="7"/>
      <c r="L23" s="7"/>
      <c r="M23" s="7"/>
      <c r="N23" s="7"/>
      <c r="O23" s="7"/>
      <c r="P23" s="7"/>
      <c r="Q23" s="7"/>
    </row>
    <row r="25" spans="1:17" ht="15" x14ac:dyDescent="0.3">
      <c r="A25" s="43" t="s">
        <v>2472</v>
      </c>
    </row>
    <row r="26" spans="1:17" ht="15.5" x14ac:dyDescent="0.35">
      <c r="A26" s="2" t="s">
        <v>0</v>
      </c>
      <c r="B26" s="3" t="s">
        <v>13</v>
      </c>
      <c r="C26" s="2" t="s">
        <v>14</v>
      </c>
      <c r="D26" s="2" t="s">
        <v>15</v>
      </c>
      <c r="E26" s="4" t="s">
        <v>16</v>
      </c>
      <c r="F26" s="4" t="s">
        <v>17</v>
      </c>
      <c r="G26" s="13" t="s">
        <v>18</v>
      </c>
      <c r="H26" s="17" t="s">
        <v>19</v>
      </c>
      <c r="I26" s="17" t="s">
        <v>20</v>
      </c>
      <c r="J26" s="17" t="s">
        <v>21</v>
      </c>
      <c r="K26" s="4" t="s">
        <v>22</v>
      </c>
      <c r="L26" s="2" t="s">
        <v>23</v>
      </c>
      <c r="M26" s="4" t="s">
        <v>24</v>
      </c>
      <c r="N26" s="4" t="s">
        <v>25</v>
      </c>
      <c r="O26" s="4" t="s">
        <v>17</v>
      </c>
      <c r="P26" s="4" t="s">
        <v>18</v>
      </c>
      <c r="Q26" s="4" t="s">
        <v>26</v>
      </c>
    </row>
    <row r="27" spans="1:17" x14ac:dyDescent="0.3">
      <c r="A27" s="34" t="s">
        <v>118</v>
      </c>
      <c r="B27" s="34" t="s">
        <v>119</v>
      </c>
      <c r="C27" s="35" t="s">
        <v>122</v>
      </c>
      <c r="D27" s="35">
        <v>14</v>
      </c>
      <c r="E27" s="35">
        <v>0.24007403599999999</v>
      </c>
      <c r="F27" s="35">
        <v>0.12939595100000001</v>
      </c>
      <c r="G27" s="36">
        <v>6.3547081000000005E-2</v>
      </c>
      <c r="H27" s="37">
        <v>1.271343272</v>
      </c>
      <c r="I27" s="37">
        <v>0.98654925199999999</v>
      </c>
      <c r="J27" s="37">
        <v>1.6383507580000001</v>
      </c>
      <c r="K27" s="35">
        <v>17.015706120000001</v>
      </c>
      <c r="L27" s="35">
        <v>13</v>
      </c>
      <c r="M27" s="35">
        <v>0.198587076</v>
      </c>
      <c r="N27" s="34"/>
      <c r="O27" s="34"/>
      <c r="P27" s="34"/>
      <c r="Q27" s="35">
        <v>0.13500000000000001</v>
      </c>
    </row>
    <row r="28" spans="1:17" x14ac:dyDescent="0.3">
      <c r="A28" s="34" t="s">
        <v>118</v>
      </c>
      <c r="B28" s="34" t="s">
        <v>119</v>
      </c>
      <c r="C28" s="35" t="s">
        <v>120</v>
      </c>
      <c r="D28" s="35">
        <v>14</v>
      </c>
      <c r="E28" s="35">
        <v>0.73936692299999995</v>
      </c>
      <c r="F28" s="35">
        <v>0.22976408700000001</v>
      </c>
      <c r="G28" s="36">
        <v>7.3826500000000001E-3</v>
      </c>
      <c r="H28" s="37">
        <v>2.0946090470000001</v>
      </c>
      <c r="I28" s="37">
        <v>1.335130865</v>
      </c>
      <c r="J28" s="37">
        <v>3.2861101279999998</v>
      </c>
      <c r="K28" s="35">
        <v>10.78331603</v>
      </c>
      <c r="L28" s="35">
        <v>12</v>
      </c>
      <c r="M28" s="35">
        <v>0.54757422</v>
      </c>
      <c r="N28" s="35">
        <v>-0.12740188399999999</v>
      </c>
      <c r="O28" s="35">
        <v>5.1032699000000001E-2</v>
      </c>
      <c r="P28" s="38">
        <v>2.8096461999999999E-2</v>
      </c>
      <c r="Q28" s="34"/>
    </row>
    <row r="29" spans="1:17" x14ac:dyDescent="0.3">
      <c r="A29" s="34" t="s">
        <v>118</v>
      </c>
      <c r="B29" s="34" t="s">
        <v>119</v>
      </c>
      <c r="C29" s="35" t="s">
        <v>121</v>
      </c>
      <c r="D29" s="35">
        <v>14</v>
      </c>
      <c r="E29" s="35">
        <v>0.36739859800000002</v>
      </c>
      <c r="F29" s="35">
        <v>0.16571712199999999</v>
      </c>
      <c r="G29" s="36">
        <v>2.6621550000000001E-2</v>
      </c>
      <c r="H29" s="37">
        <v>1.4439733699999999</v>
      </c>
      <c r="I29" s="37">
        <v>1.0435131390000001</v>
      </c>
      <c r="J29" s="37">
        <v>1.9981148440000001</v>
      </c>
      <c r="K29" s="34"/>
      <c r="L29" s="34"/>
      <c r="M29" s="34"/>
      <c r="N29" s="34"/>
      <c r="O29" s="34"/>
      <c r="P29" s="34"/>
      <c r="Q29" s="34"/>
    </row>
    <row r="30" spans="1:17" x14ac:dyDescent="0.3">
      <c r="A30" s="34" t="s">
        <v>2448</v>
      </c>
      <c r="B30" s="34" t="s">
        <v>119</v>
      </c>
      <c r="C30" s="35" t="s">
        <v>122</v>
      </c>
      <c r="D30" s="35">
        <v>13</v>
      </c>
      <c r="E30" s="35">
        <v>0.213293764</v>
      </c>
      <c r="F30" s="35">
        <v>0.128250696</v>
      </c>
      <c r="G30" s="36">
        <v>9.6292371000000002E-2</v>
      </c>
      <c r="H30" s="37">
        <v>1.2377482040000001</v>
      </c>
      <c r="I30" s="37">
        <v>0.96263823699999995</v>
      </c>
      <c r="J30" s="37">
        <v>1.591481159</v>
      </c>
      <c r="K30" s="35">
        <v>14.703303249999999</v>
      </c>
      <c r="L30" s="35">
        <v>12</v>
      </c>
      <c r="M30" s="35">
        <v>0.25806431800000001</v>
      </c>
      <c r="N30" s="34"/>
      <c r="O30" s="34"/>
      <c r="P30" s="34"/>
      <c r="Q30" s="35">
        <v>0.17599999999999999</v>
      </c>
    </row>
    <row r="31" spans="1:17" x14ac:dyDescent="0.3">
      <c r="A31" s="34" t="s">
        <v>2448</v>
      </c>
      <c r="B31" s="34" t="s">
        <v>119</v>
      </c>
      <c r="C31" s="35" t="s">
        <v>120</v>
      </c>
      <c r="D31" s="35">
        <v>13</v>
      </c>
      <c r="E31" s="35">
        <v>0.74922397100000004</v>
      </c>
      <c r="F31" s="35">
        <v>0.25763133199999999</v>
      </c>
      <c r="G31" s="36">
        <v>1.4236708000000001E-2</v>
      </c>
      <c r="H31" s="37">
        <v>2.1153578</v>
      </c>
      <c r="I31" s="37">
        <v>1.276684599</v>
      </c>
      <c r="J31" s="37">
        <v>3.5049679669999998</v>
      </c>
      <c r="K31" s="35">
        <v>9.2788961279999995</v>
      </c>
      <c r="L31" s="35">
        <v>11</v>
      </c>
      <c r="M31" s="35">
        <v>0.59616593699999998</v>
      </c>
      <c r="N31" s="35">
        <v>-0.18619285999999999</v>
      </c>
      <c r="O31" s="35">
        <v>7.9944186E-2</v>
      </c>
      <c r="P31" s="38">
        <v>3.9936896E-2</v>
      </c>
      <c r="Q31" s="34"/>
    </row>
    <row r="32" spans="1:17" x14ac:dyDescent="0.3">
      <c r="A32" s="34" t="s">
        <v>2448</v>
      </c>
      <c r="B32" s="34" t="s">
        <v>119</v>
      </c>
      <c r="C32" s="35" t="s">
        <v>121</v>
      </c>
      <c r="D32" s="35">
        <v>13</v>
      </c>
      <c r="E32" s="35">
        <v>0.42857883600000002</v>
      </c>
      <c r="F32" s="35">
        <v>0.15120227</v>
      </c>
      <c r="G32" s="36">
        <v>4.5901259999999999E-3</v>
      </c>
      <c r="H32" s="37">
        <v>1.53507438</v>
      </c>
      <c r="I32" s="37">
        <v>1.1413621140000001</v>
      </c>
      <c r="J32" s="37">
        <v>2.0645974869999999</v>
      </c>
      <c r="K32" s="34"/>
      <c r="L32" s="34"/>
      <c r="M32" s="34"/>
      <c r="N32" s="34"/>
      <c r="O32" s="34"/>
      <c r="P32" s="34"/>
      <c r="Q32" s="34"/>
    </row>
    <row r="33" spans="1:17" x14ac:dyDescent="0.3">
      <c r="A33" t="s">
        <v>49</v>
      </c>
      <c r="B33" t="s">
        <v>119</v>
      </c>
      <c r="C33" s="5" t="s">
        <v>122</v>
      </c>
      <c r="D33" s="5">
        <v>10</v>
      </c>
      <c r="E33" s="5">
        <v>4.1179793999999999E-2</v>
      </c>
      <c r="F33" s="5">
        <v>0.17434432899999999</v>
      </c>
      <c r="G33" s="14">
        <v>0.81327897699999996</v>
      </c>
      <c r="H33" s="18">
        <v>1.042039441</v>
      </c>
      <c r="I33" s="18">
        <v>0.74042192200000001</v>
      </c>
      <c r="J33" s="18">
        <v>1.4665235649999999</v>
      </c>
      <c r="K33" s="5">
        <v>11.001192680000001</v>
      </c>
      <c r="L33" s="5">
        <v>9</v>
      </c>
      <c r="M33" s="5">
        <v>0.27562719299999999</v>
      </c>
      <c r="Q33" s="5">
        <v>0.318</v>
      </c>
    </row>
    <row r="34" spans="1:17" x14ac:dyDescent="0.3">
      <c r="A34" t="s">
        <v>49</v>
      </c>
      <c r="B34" t="s">
        <v>119</v>
      </c>
      <c r="C34" s="5" t="s">
        <v>120</v>
      </c>
      <c r="D34" s="5">
        <v>10</v>
      </c>
      <c r="E34" s="5">
        <v>8.3322676999999998E-2</v>
      </c>
      <c r="F34" s="5">
        <v>0.40668174099999999</v>
      </c>
      <c r="G34" s="14">
        <v>0.84277940699999998</v>
      </c>
      <c r="H34" s="18">
        <v>1.086892467</v>
      </c>
      <c r="I34" s="18">
        <v>0.48979245599999999</v>
      </c>
      <c r="J34" s="18">
        <v>2.4119098179999998</v>
      </c>
      <c r="K34" s="5">
        <v>10.982616459999999</v>
      </c>
      <c r="L34" s="5">
        <v>8</v>
      </c>
      <c r="M34" s="5">
        <v>0.202686121</v>
      </c>
      <c r="N34" s="5">
        <v>-1.0779362000000001E-2</v>
      </c>
      <c r="O34" s="5">
        <v>9.2666415000000002E-2</v>
      </c>
      <c r="P34" s="5">
        <v>0.91026257799999999</v>
      </c>
    </row>
    <row r="35" spans="1:17" x14ac:dyDescent="0.3">
      <c r="A35" t="s">
        <v>49</v>
      </c>
      <c r="B35" t="s">
        <v>119</v>
      </c>
      <c r="C35" s="5" t="s">
        <v>121</v>
      </c>
      <c r="D35" s="5">
        <v>10</v>
      </c>
      <c r="E35" s="5">
        <v>0.14020247199999999</v>
      </c>
      <c r="F35" s="5">
        <v>0.21537247200000001</v>
      </c>
      <c r="G35" s="14">
        <v>0.51506149400000001</v>
      </c>
      <c r="H35" s="18">
        <v>1.150506721</v>
      </c>
      <c r="I35" s="18">
        <v>0.75432831700000003</v>
      </c>
      <c r="J35" s="18">
        <v>1.75476074</v>
      </c>
    </row>
    <row r="36" spans="1:17" x14ac:dyDescent="0.3">
      <c r="A36" t="s">
        <v>126</v>
      </c>
      <c r="B36" t="s">
        <v>119</v>
      </c>
      <c r="C36" s="5" t="s">
        <v>122</v>
      </c>
      <c r="D36" s="5">
        <v>9</v>
      </c>
      <c r="E36" s="5">
        <v>0.105879396</v>
      </c>
      <c r="F36" s="5">
        <v>0.17863662699999999</v>
      </c>
      <c r="G36" s="14">
        <v>0.553376443</v>
      </c>
      <c r="H36" s="18">
        <v>1.1116877949999999</v>
      </c>
      <c r="I36" s="18">
        <v>0.78329304600000005</v>
      </c>
      <c r="J36" s="18">
        <v>1.5777616809999999</v>
      </c>
      <c r="K36" s="5">
        <v>1.892895993</v>
      </c>
      <c r="L36" s="5">
        <v>8</v>
      </c>
      <c r="M36" s="5">
        <v>0.98412110799999997</v>
      </c>
      <c r="Q36" s="5">
        <v>0.98099999999999998</v>
      </c>
    </row>
    <row r="37" spans="1:17" x14ac:dyDescent="0.3">
      <c r="A37" t="s">
        <v>126</v>
      </c>
      <c r="B37" t="s">
        <v>119</v>
      </c>
      <c r="C37" s="5" t="s">
        <v>120</v>
      </c>
      <c r="D37" s="5">
        <v>9</v>
      </c>
      <c r="E37" s="5">
        <v>0.215001409</v>
      </c>
      <c r="F37" s="5">
        <v>0.34710385300000002</v>
      </c>
      <c r="G37" s="14">
        <v>0.555259167</v>
      </c>
      <c r="H37" s="18">
        <v>1.2398636439999999</v>
      </c>
      <c r="I37" s="18">
        <v>0.62793278799999996</v>
      </c>
      <c r="J37" s="18">
        <v>2.448131209</v>
      </c>
      <c r="K37" s="5">
        <v>1.7584530869999999</v>
      </c>
      <c r="L37" s="5">
        <v>7</v>
      </c>
      <c r="M37" s="5">
        <v>0.97199327300000005</v>
      </c>
      <c r="N37" s="5">
        <v>-2.5105216E-2</v>
      </c>
      <c r="O37" s="5">
        <v>6.8469162E-2</v>
      </c>
      <c r="P37" s="5">
        <v>0.72470167299999999</v>
      </c>
    </row>
    <row r="38" spans="1:17" x14ac:dyDescent="0.3">
      <c r="A38" t="s">
        <v>126</v>
      </c>
      <c r="B38" t="s">
        <v>119</v>
      </c>
      <c r="C38" s="5" t="s">
        <v>121</v>
      </c>
      <c r="D38" s="5">
        <v>9</v>
      </c>
      <c r="E38" s="5">
        <v>8.3728934000000005E-2</v>
      </c>
      <c r="F38" s="5">
        <v>0.22413187500000001</v>
      </c>
      <c r="G38" s="14">
        <v>0.70872429199999998</v>
      </c>
      <c r="H38" s="18">
        <v>1.0873341139999999</v>
      </c>
      <c r="I38" s="18">
        <v>0.70077420999999995</v>
      </c>
      <c r="J38" s="18">
        <v>1.68712755</v>
      </c>
    </row>
    <row r="39" spans="1:17" x14ac:dyDescent="0.3">
      <c r="A39" t="s">
        <v>128</v>
      </c>
      <c r="B39" t="s">
        <v>119</v>
      </c>
      <c r="C39" s="5" t="s">
        <v>122</v>
      </c>
      <c r="D39" s="5">
        <v>8</v>
      </c>
      <c r="E39" s="5">
        <v>0.31321188599999999</v>
      </c>
      <c r="F39" s="5">
        <v>0.230535357</v>
      </c>
      <c r="G39" s="14">
        <v>0.174264367</v>
      </c>
      <c r="H39" s="18">
        <v>1.367811321</v>
      </c>
      <c r="I39" s="18">
        <v>0.87054361800000002</v>
      </c>
      <c r="J39" s="18">
        <v>2.1491258680000001</v>
      </c>
      <c r="K39" s="5">
        <v>14.07658906</v>
      </c>
      <c r="L39" s="5">
        <v>7</v>
      </c>
      <c r="M39" s="21">
        <v>4.9835789999999998E-2</v>
      </c>
      <c r="Q39" s="5">
        <v>6.5000000000000002E-2</v>
      </c>
    </row>
    <row r="40" spans="1:17" x14ac:dyDescent="0.3">
      <c r="A40" t="s">
        <v>128</v>
      </c>
      <c r="B40" t="s">
        <v>119</v>
      </c>
      <c r="C40" s="5" t="s">
        <v>120</v>
      </c>
      <c r="D40" s="5">
        <v>8</v>
      </c>
      <c r="E40" s="5">
        <v>0.15584125800000001</v>
      </c>
      <c r="F40" s="5">
        <v>0.56392132299999997</v>
      </c>
      <c r="G40" s="14">
        <v>0.79154965700000002</v>
      </c>
      <c r="H40" s="18">
        <v>1.1686406760000001</v>
      </c>
      <c r="I40" s="18">
        <v>0.38695590499999999</v>
      </c>
      <c r="J40" s="18">
        <v>3.5293970539999999</v>
      </c>
      <c r="K40" s="5">
        <v>13.85406914</v>
      </c>
      <c r="L40" s="5">
        <v>6</v>
      </c>
      <c r="M40" s="21">
        <v>3.1309457999999998E-2</v>
      </c>
      <c r="N40" s="5">
        <v>3.1075821E-2</v>
      </c>
      <c r="O40" s="5">
        <v>0.100103949</v>
      </c>
      <c r="P40" s="5">
        <v>0.76673057200000005</v>
      </c>
    </row>
    <row r="41" spans="1:17" x14ac:dyDescent="0.3">
      <c r="A41" t="s">
        <v>128</v>
      </c>
      <c r="B41" t="s">
        <v>119</v>
      </c>
      <c r="C41" s="5" t="s">
        <v>121</v>
      </c>
      <c r="D41" s="5">
        <v>8</v>
      </c>
      <c r="E41" s="5">
        <v>0.18180249900000001</v>
      </c>
      <c r="F41" s="5">
        <v>0.23009044000000001</v>
      </c>
      <c r="G41" s="14">
        <v>0.42944895999999999</v>
      </c>
      <c r="H41" s="18">
        <v>1.1993772920000001</v>
      </c>
      <c r="I41" s="18">
        <v>0.76400972199999995</v>
      </c>
      <c r="J41" s="18">
        <v>1.8828371509999999</v>
      </c>
    </row>
    <row r="42" spans="1:17" x14ac:dyDescent="0.3">
      <c r="A42" t="s">
        <v>130</v>
      </c>
      <c r="B42" t="s">
        <v>119</v>
      </c>
      <c r="C42" s="5" t="s">
        <v>122</v>
      </c>
      <c r="D42" s="5">
        <v>13</v>
      </c>
      <c r="E42" s="5">
        <v>-0.14003506900000001</v>
      </c>
      <c r="F42" s="5">
        <v>0.14962427</v>
      </c>
      <c r="G42" s="14">
        <v>0.349318774</v>
      </c>
      <c r="H42" s="18">
        <v>0.86932774800000001</v>
      </c>
      <c r="I42" s="18">
        <v>0.648366836</v>
      </c>
      <c r="J42" s="18">
        <v>1.1655912850000001</v>
      </c>
      <c r="K42" s="5">
        <v>13.32233879</v>
      </c>
      <c r="L42" s="5">
        <v>12</v>
      </c>
      <c r="M42" s="5">
        <v>0.34605354300000002</v>
      </c>
      <c r="Q42" s="5">
        <v>0.28399999999999997</v>
      </c>
    </row>
    <row r="43" spans="1:17" x14ac:dyDescent="0.3">
      <c r="A43" t="s">
        <v>130</v>
      </c>
      <c r="B43" t="s">
        <v>119</v>
      </c>
      <c r="C43" s="5" t="s">
        <v>120</v>
      </c>
      <c r="D43" s="5">
        <v>13</v>
      </c>
      <c r="E43" s="5">
        <v>4.2729730000000002E-3</v>
      </c>
      <c r="F43" s="5">
        <v>0.4885911</v>
      </c>
      <c r="G43" s="14">
        <v>0.99317878400000004</v>
      </c>
      <c r="H43" s="18">
        <v>1.0042821150000001</v>
      </c>
      <c r="I43" s="18">
        <v>0.38544160199999999</v>
      </c>
      <c r="J43" s="18">
        <v>2.616693583</v>
      </c>
      <c r="K43" s="5">
        <v>13.205791899999999</v>
      </c>
      <c r="L43" s="5">
        <v>11</v>
      </c>
      <c r="M43" s="5">
        <v>0.28008808099999999</v>
      </c>
      <c r="N43" s="5">
        <v>-2.8644882999999999E-2</v>
      </c>
      <c r="O43" s="5">
        <v>9.1935363000000006E-2</v>
      </c>
      <c r="P43" s="5">
        <v>0.76118823099999999</v>
      </c>
    </row>
    <row r="44" spans="1:17" x14ac:dyDescent="0.3">
      <c r="A44" t="s">
        <v>130</v>
      </c>
      <c r="B44" t="s">
        <v>119</v>
      </c>
      <c r="C44" s="5" t="s">
        <v>121</v>
      </c>
      <c r="D44" s="5">
        <v>13</v>
      </c>
      <c r="E44" s="5">
        <v>-8.0224100000000007E-2</v>
      </c>
      <c r="F44" s="5">
        <v>0.20254995200000001</v>
      </c>
      <c r="G44" s="14">
        <v>0.69205287900000001</v>
      </c>
      <c r="H44" s="18">
        <v>0.92290950000000005</v>
      </c>
      <c r="I44" s="18">
        <v>0.62050475800000005</v>
      </c>
      <c r="J44" s="18">
        <v>1.372692043</v>
      </c>
    </row>
    <row r="45" spans="1:17" x14ac:dyDescent="0.3">
      <c r="A45" t="s">
        <v>98</v>
      </c>
      <c r="B45" t="s">
        <v>119</v>
      </c>
      <c r="C45" s="5" t="s">
        <v>122</v>
      </c>
      <c r="D45" s="5">
        <v>8</v>
      </c>
      <c r="E45" s="5">
        <v>0.282295307</v>
      </c>
      <c r="F45" s="5">
        <v>0.194318934</v>
      </c>
      <c r="G45" s="14">
        <v>0.14629535699999999</v>
      </c>
      <c r="H45" s="18">
        <v>1.3261702900000001</v>
      </c>
      <c r="I45" s="18">
        <v>0.90613244000000004</v>
      </c>
      <c r="J45" s="18">
        <v>1.940916759</v>
      </c>
      <c r="K45" s="5">
        <v>11.69860424</v>
      </c>
      <c r="L45" s="5">
        <v>7</v>
      </c>
      <c r="M45" s="5">
        <v>0.110916314</v>
      </c>
      <c r="Q45" s="5">
        <v>0.28999999999999998</v>
      </c>
    </row>
    <row r="46" spans="1:17" x14ac:dyDescent="0.3">
      <c r="A46" t="s">
        <v>98</v>
      </c>
      <c r="B46" t="s">
        <v>119</v>
      </c>
      <c r="C46" s="5" t="s">
        <v>120</v>
      </c>
      <c r="D46" s="5">
        <v>8</v>
      </c>
      <c r="E46" s="5">
        <v>0.22910260199999999</v>
      </c>
      <c r="F46" s="5">
        <v>0.34182069100000001</v>
      </c>
      <c r="G46" s="14">
        <v>0.52764306000000005</v>
      </c>
      <c r="H46" s="18">
        <v>1.2574710520000001</v>
      </c>
      <c r="I46" s="18">
        <v>0.64347895799999999</v>
      </c>
      <c r="J46" s="18">
        <v>2.4573195870000002</v>
      </c>
      <c r="K46" s="5">
        <v>11.623588939999999</v>
      </c>
      <c r="L46" s="5">
        <v>6</v>
      </c>
      <c r="M46" s="5">
        <v>7.0912542999999995E-2</v>
      </c>
      <c r="N46" s="5">
        <v>1.4511846E-2</v>
      </c>
      <c r="O46" s="5">
        <v>7.3746645E-2</v>
      </c>
      <c r="P46" s="5">
        <v>0.85049621200000003</v>
      </c>
    </row>
    <row r="47" spans="1:17" x14ac:dyDescent="0.3">
      <c r="A47" s="7" t="s">
        <v>98</v>
      </c>
      <c r="B47" s="7" t="s">
        <v>119</v>
      </c>
      <c r="C47" s="8" t="s">
        <v>121</v>
      </c>
      <c r="D47" s="8">
        <v>8</v>
      </c>
      <c r="E47" s="8">
        <v>0.26777748000000001</v>
      </c>
      <c r="F47" s="8">
        <v>0.17389708300000001</v>
      </c>
      <c r="G47" s="15">
        <v>0.123594037</v>
      </c>
      <c r="H47" s="19">
        <v>1.3070562619999999</v>
      </c>
      <c r="I47" s="19">
        <v>0.92954431000000004</v>
      </c>
      <c r="J47" s="19">
        <v>1.8378855679999999</v>
      </c>
      <c r="K47" s="7"/>
      <c r="L47" s="7"/>
      <c r="M47" s="7"/>
      <c r="N47" s="7"/>
      <c r="O47" s="7"/>
      <c r="P47" s="7"/>
      <c r="Q47" s="7"/>
    </row>
    <row r="49" spans="1:10" ht="15" x14ac:dyDescent="0.3">
      <c r="A49" s="43" t="s">
        <v>2473</v>
      </c>
    </row>
    <row r="50" spans="1:10" ht="17" x14ac:dyDescent="0.35">
      <c r="A50" s="2" t="s">
        <v>0</v>
      </c>
      <c r="B50" s="3" t="s">
        <v>13</v>
      </c>
      <c r="C50" s="2" t="s">
        <v>14</v>
      </c>
      <c r="D50" s="13" t="s">
        <v>18</v>
      </c>
      <c r="E50" s="17" t="s">
        <v>19</v>
      </c>
      <c r="F50" s="17" t="s">
        <v>20</v>
      </c>
      <c r="G50" s="17" t="s">
        <v>21</v>
      </c>
      <c r="H50" s="22" t="s">
        <v>123</v>
      </c>
      <c r="I50" s="22" t="s">
        <v>124</v>
      </c>
      <c r="J50" s="23" t="s">
        <v>125</v>
      </c>
    </row>
    <row r="51" spans="1:10" x14ac:dyDescent="0.3">
      <c r="A51" t="s">
        <v>118</v>
      </c>
      <c r="B51" t="s">
        <v>119</v>
      </c>
      <c r="C51" s="5" t="s">
        <v>122</v>
      </c>
      <c r="D51" s="14">
        <v>0.50589029128688701</v>
      </c>
      <c r="E51" s="18">
        <v>1.01668866705024</v>
      </c>
      <c r="F51" s="18">
        <v>0.96830088089233302</v>
      </c>
      <c r="G51" s="18">
        <v>1.0674944803890301</v>
      </c>
      <c r="H51" s="39" t="s">
        <v>2464</v>
      </c>
      <c r="I51" s="40" t="s">
        <v>2464</v>
      </c>
      <c r="J51" s="41" t="s">
        <v>2464</v>
      </c>
    </row>
    <row r="52" spans="1:10" x14ac:dyDescent="0.3">
      <c r="A52" t="s">
        <v>118</v>
      </c>
      <c r="B52" t="s">
        <v>119</v>
      </c>
      <c r="C52" s="5" t="s">
        <v>120</v>
      </c>
      <c r="D52" s="14">
        <v>8.7069547355296803E-2</v>
      </c>
      <c r="E52" s="18">
        <v>1.096468692972</v>
      </c>
      <c r="F52" s="18">
        <v>0.99523103354334497</v>
      </c>
      <c r="G52" s="18">
        <v>1.20800452774</v>
      </c>
      <c r="H52" s="39" t="s">
        <v>2464</v>
      </c>
      <c r="I52" s="40" t="s">
        <v>2464</v>
      </c>
      <c r="J52" s="41" t="s">
        <v>2464</v>
      </c>
    </row>
    <row r="53" spans="1:10" x14ac:dyDescent="0.3">
      <c r="A53" t="s">
        <v>118</v>
      </c>
      <c r="B53" t="s">
        <v>119</v>
      </c>
      <c r="C53" s="5" t="s">
        <v>121</v>
      </c>
      <c r="D53" s="14">
        <v>3.03652606093162E-2</v>
      </c>
      <c r="E53" s="18">
        <v>1.07538460185712</v>
      </c>
      <c r="F53" s="18">
        <v>1.00691448149026</v>
      </c>
      <c r="G53" s="18">
        <v>1.14851068603147</v>
      </c>
      <c r="H53" s="39" t="s">
        <v>2464</v>
      </c>
      <c r="I53" s="40" t="s">
        <v>2464</v>
      </c>
      <c r="J53" s="41" t="s">
        <v>2464</v>
      </c>
    </row>
    <row r="54" spans="1:10" x14ac:dyDescent="0.3">
      <c r="A54" t="s">
        <v>2448</v>
      </c>
      <c r="B54" t="s">
        <v>119</v>
      </c>
      <c r="C54" s="5" t="s">
        <v>122</v>
      </c>
      <c r="D54" s="14">
        <v>9.1695167999999994E-2</v>
      </c>
      <c r="E54" s="18">
        <v>1.040978315</v>
      </c>
      <c r="F54" s="18">
        <v>0.99350887700000001</v>
      </c>
      <c r="G54" s="18">
        <v>1.0907158239999999</v>
      </c>
      <c r="H54" s="39" t="s">
        <v>2464</v>
      </c>
      <c r="I54" s="40" t="s">
        <v>2464</v>
      </c>
      <c r="J54" s="41" t="s">
        <v>2464</v>
      </c>
    </row>
    <row r="55" spans="1:10" x14ac:dyDescent="0.3">
      <c r="A55" t="s">
        <v>2448</v>
      </c>
      <c r="B55" t="s">
        <v>119</v>
      </c>
      <c r="C55" s="5" t="s">
        <v>120</v>
      </c>
      <c r="D55" s="14">
        <v>0.224024737</v>
      </c>
      <c r="E55" s="18">
        <v>1.069004058</v>
      </c>
      <c r="F55" s="18">
        <v>0.96582020800000001</v>
      </c>
      <c r="G55" s="18">
        <v>1.1832116020000001</v>
      </c>
      <c r="H55" s="39" t="s">
        <v>2464</v>
      </c>
      <c r="I55" s="40" t="s">
        <v>2464</v>
      </c>
      <c r="J55" s="41" t="s">
        <v>2464</v>
      </c>
    </row>
    <row r="56" spans="1:10" x14ac:dyDescent="0.3">
      <c r="A56" t="s">
        <v>2448</v>
      </c>
      <c r="B56" t="s">
        <v>119</v>
      </c>
      <c r="C56" s="5" t="s">
        <v>121</v>
      </c>
      <c r="D56" s="14">
        <v>3.4268041999999999E-2</v>
      </c>
      <c r="E56" s="18">
        <v>1.0677695549999999</v>
      </c>
      <c r="F56" s="18">
        <v>1.0048719779999999</v>
      </c>
      <c r="G56" s="18">
        <v>1.134604057</v>
      </c>
      <c r="H56" s="39" t="s">
        <v>2464</v>
      </c>
      <c r="I56" s="40" t="s">
        <v>2464</v>
      </c>
      <c r="J56" s="41" t="s">
        <v>2464</v>
      </c>
    </row>
    <row r="57" spans="1:10" x14ac:dyDescent="0.3">
      <c r="A57" t="s">
        <v>49</v>
      </c>
      <c r="B57" t="s">
        <v>119</v>
      </c>
      <c r="C57" s="5" t="s">
        <v>122</v>
      </c>
      <c r="D57" s="14">
        <v>0.76824919999999997</v>
      </c>
      <c r="E57" s="18">
        <v>1.01</v>
      </c>
      <c r="F57" s="18">
        <v>0.94</v>
      </c>
      <c r="G57" s="18">
        <v>1.08</v>
      </c>
      <c r="H57" s="24">
        <v>0</v>
      </c>
      <c r="I57" s="18">
        <v>0</v>
      </c>
      <c r="J57" s="18">
        <v>0.86</v>
      </c>
    </row>
    <row r="58" spans="1:10" x14ac:dyDescent="0.3">
      <c r="A58" t="s">
        <v>49</v>
      </c>
      <c r="B58" t="s">
        <v>119</v>
      </c>
      <c r="C58" s="5" t="s">
        <v>120</v>
      </c>
      <c r="D58" s="14">
        <v>0.8078265</v>
      </c>
      <c r="E58" s="18">
        <v>0.98</v>
      </c>
      <c r="F58" s="18">
        <v>0.83</v>
      </c>
      <c r="G58" s="18">
        <v>1.1499999999999999</v>
      </c>
      <c r="H58" s="24">
        <v>0</v>
      </c>
      <c r="I58" s="18">
        <v>0</v>
      </c>
      <c r="J58" s="18">
        <v>0.79</v>
      </c>
    </row>
    <row r="59" spans="1:10" x14ac:dyDescent="0.3">
      <c r="A59" t="s">
        <v>49</v>
      </c>
      <c r="B59" t="s">
        <v>119</v>
      </c>
      <c r="C59" s="5" t="s">
        <v>121</v>
      </c>
      <c r="D59" s="14">
        <v>0.80993329999999997</v>
      </c>
      <c r="E59" s="18">
        <v>1.01</v>
      </c>
      <c r="F59" s="18">
        <v>0.93</v>
      </c>
      <c r="G59" s="18">
        <v>1.1000000000000001</v>
      </c>
      <c r="H59" s="24">
        <v>0</v>
      </c>
      <c r="I59" s="18">
        <v>0</v>
      </c>
      <c r="J59" s="18">
        <v>0.54</v>
      </c>
    </row>
    <row r="60" spans="1:10" x14ac:dyDescent="0.3">
      <c r="A60" t="s">
        <v>126</v>
      </c>
      <c r="B60" t="s">
        <v>119</v>
      </c>
      <c r="C60" s="5" t="s">
        <v>122</v>
      </c>
      <c r="D60" s="14">
        <v>0.84033170000000001</v>
      </c>
      <c r="E60" s="18">
        <v>1.01</v>
      </c>
      <c r="F60" s="18">
        <v>0.91</v>
      </c>
      <c r="G60" s="18">
        <v>1.1200000000000001</v>
      </c>
      <c r="H60" s="24">
        <v>0</v>
      </c>
      <c r="I60" s="18">
        <v>0</v>
      </c>
      <c r="J60" s="18">
        <v>0.57999999999999996</v>
      </c>
    </row>
    <row r="61" spans="1:10" x14ac:dyDescent="0.3">
      <c r="A61" t="s">
        <v>126</v>
      </c>
      <c r="B61" t="s">
        <v>119</v>
      </c>
      <c r="C61" s="5" t="s">
        <v>120</v>
      </c>
      <c r="D61" s="14">
        <v>0.33920860000000003</v>
      </c>
      <c r="E61" s="18">
        <v>0.91</v>
      </c>
      <c r="F61" s="18">
        <v>0.76</v>
      </c>
      <c r="G61" s="18">
        <v>1.1000000000000001</v>
      </c>
      <c r="H61" s="24">
        <v>0</v>
      </c>
      <c r="I61" s="18">
        <v>0</v>
      </c>
      <c r="J61" s="18">
        <v>0.36</v>
      </c>
    </row>
    <row r="62" spans="1:10" x14ac:dyDescent="0.3">
      <c r="A62" t="s">
        <v>126</v>
      </c>
      <c r="B62" t="s">
        <v>119</v>
      </c>
      <c r="C62" s="5" t="s">
        <v>121</v>
      </c>
      <c r="D62" s="14">
        <v>0.59803870000000003</v>
      </c>
      <c r="E62" s="18">
        <v>1.03</v>
      </c>
      <c r="F62" s="18">
        <v>0.93</v>
      </c>
      <c r="G62" s="18">
        <v>1.1299999999999999</v>
      </c>
      <c r="H62" s="24">
        <v>0</v>
      </c>
      <c r="I62" s="18">
        <v>0</v>
      </c>
      <c r="J62" s="18">
        <v>0.79</v>
      </c>
    </row>
    <row r="63" spans="1:10" x14ac:dyDescent="0.3">
      <c r="A63" t="s">
        <v>128</v>
      </c>
      <c r="B63" t="s">
        <v>119</v>
      </c>
      <c r="C63" s="5" t="s">
        <v>122</v>
      </c>
      <c r="D63" s="20">
        <v>2.2327710000000001E-3</v>
      </c>
      <c r="E63" s="18">
        <v>1.1499999999999999</v>
      </c>
      <c r="F63" s="18">
        <v>1.05</v>
      </c>
      <c r="G63" s="18">
        <v>1.25</v>
      </c>
      <c r="H63" s="24">
        <v>0</v>
      </c>
      <c r="I63" s="18">
        <v>0</v>
      </c>
      <c r="J63" s="18">
        <v>0.44</v>
      </c>
    </row>
    <row r="64" spans="1:10" x14ac:dyDescent="0.3">
      <c r="A64" t="s">
        <v>128</v>
      </c>
      <c r="B64" t="s">
        <v>119</v>
      </c>
      <c r="C64" s="5" t="s">
        <v>120</v>
      </c>
      <c r="D64" s="14">
        <v>6.3675559999999999E-3</v>
      </c>
      <c r="E64" s="18">
        <v>1.36</v>
      </c>
      <c r="F64" s="18">
        <v>1.0900000000000001</v>
      </c>
      <c r="G64" s="18">
        <v>1.69</v>
      </c>
      <c r="H64" s="24">
        <v>0</v>
      </c>
      <c r="I64" s="18">
        <v>0</v>
      </c>
      <c r="J64" s="18">
        <v>0.79</v>
      </c>
    </row>
    <row r="65" spans="1:10" x14ac:dyDescent="0.3">
      <c r="A65" t="s">
        <v>128</v>
      </c>
      <c r="B65" t="s">
        <v>119</v>
      </c>
      <c r="C65" s="5" t="s">
        <v>121</v>
      </c>
      <c r="D65" s="14">
        <v>8.3733479999999992E-3</v>
      </c>
      <c r="E65" s="18">
        <v>1.1599999999999999</v>
      </c>
      <c r="F65" s="18">
        <v>1.04</v>
      </c>
      <c r="G65" s="18">
        <v>1.29</v>
      </c>
      <c r="H65" s="24">
        <v>0</v>
      </c>
      <c r="I65" s="18">
        <v>0</v>
      </c>
      <c r="J65" s="18">
        <v>0.88</v>
      </c>
    </row>
    <row r="66" spans="1:10" x14ac:dyDescent="0.3">
      <c r="A66" t="s">
        <v>130</v>
      </c>
      <c r="B66" t="s">
        <v>119</v>
      </c>
      <c r="C66" s="5" t="s">
        <v>122</v>
      </c>
      <c r="D66" s="14">
        <v>0.35655609999999999</v>
      </c>
      <c r="E66" s="18">
        <v>0.97</v>
      </c>
      <c r="F66" s="18">
        <v>0.91</v>
      </c>
      <c r="G66" s="18">
        <v>1.03</v>
      </c>
      <c r="H66" s="24">
        <v>0</v>
      </c>
      <c r="I66" s="18">
        <v>0</v>
      </c>
      <c r="J66" s="18">
        <v>0.45</v>
      </c>
    </row>
    <row r="67" spans="1:10" x14ac:dyDescent="0.3">
      <c r="A67" t="s">
        <v>130</v>
      </c>
      <c r="B67" t="s">
        <v>119</v>
      </c>
      <c r="C67" s="5" t="s">
        <v>120</v>
      </c>
      <c r="D67" s="14">
        <v>0.47990850000000002</v>
      </c>
      <c r="E67" s="18">
        <v>0.93</v>
      </c>
      <c r="F67" s="18">
        <v>0.76</v>
      </c>
      <c r="G67" s="18">
        <v>1.1399999999999999</v>
      </c>
      <c r="H67" s="24">
        <v>0</v>
      </c>
      <c r="I67" s="18">
        <v>0</v>
      </c>
      <c r="J67" s="18">
        <v>0.87</v>
      </c>
    </row>
    <row r="68" spans="1:10" x14ac:dyDescent="0.3">
      <c r="A68" t="s">
        <v>130</v>
      </c>
      <c r="B68" t="s">
        <v>119</v>
      </c>
      <c r="C68" s="5" t="s">
        <v>121</v>
      </c>
      <c r="D68" s="14">
        <v>0.7604419</v>
      </c>
      <c r="E68" s="18">
        <v>0.99</v>
      </c>
      <c r="F68" s="18">
        <v>0.91</v>
      </c>
      <c r="G68" s="18">
        <v>1.07</v>
      </c>
      <c r="H68" s="24">
        <v>0</v>
      </c>
      <c r="I68" s="18">
        <v>0</v>
      </c>
      <c r="J68" s="18">
        <v>0.73</v>
      </c>
    </row>
    <row r="69" spans="1:10" x14ac:dyDescent="0.3">
      <c r="A69" t="s">
        <v>98</v>
      </c>
      <c r="B69" t="s">
        <v>119</v>
      </c>
      <c r="C69" s="5" t="s">
        <v>122</v>
      </c>
      <c r="D69" s="14">
        <v>0.40383930000000001</v>
      </c>
      <c r="E69" s="18">
        <v>1.03</v>
      </c>
      <c r="F69" s="18">
        <v>0.96</v>
      </c>
      <c r="G69" s="18">
        <v>1.1200000000000001</v>
      </c>
      <c r="H69" s="24">
        <v>0.42</v>
      </c>
      <c r="I69">
        <v>1.41E-2</v>
      </c>
      <c r="J69" s="18">
        <v>0.19</v>
      </c>
    </row>
    <row r="70" spans="1:10" x14ac:dyDescent="0.3">
      <c r="A70" t="s">
        <v>98</v>
      </c>
      <c r="B70" t="s">
        <v>119</v>
      </c>
      <c r="C70" s="5" t="s">
        <v>120</v>
      </c>
      <c r="D70" s="14">
        <v>0.63665150000000004</v>
      </c>
      <c r="E70" s="18">
        <v>1.03</v>
      </c>
      <c r="F70" s="18">
        <v>0.9</v>
      </c>
      <c r="G70" s="18">
        <v>1.19</v>
      </c>
      <c r="H70" s="24">
        <v>0</v>
      </c>
      <c r="I70" s="18">
        <v>0</v>
      </c>
      <c r="J70" s="18">
        <v>0.56000000000000005</v>
      </c>
    </row>
    <row r="71" spans="1:10" x14ac:dyDescent="0.3">
      <c r="A71" s="7" t="s">
        <v>98</v>
      </c>
      <c r="B71" s="7" t="s">
        <v>119</v>
      </c>
      <c r="C71" s="8" t="s">
        <v>121</v>
      </c>
      <c r="D71" s="15">
        <v>0.30694549999999998</v>
      </c>
      <c r="E71" s="19">
        <v>1.04</v>
      </c>
      <c r="F71" s="19">
        <v>0.97</v>
      </c>
      <c r="G71" s="19">
        <v>1.1100000000000001</v>
      </c>
      <c r="H71" s="25">
        <v>0.46</v>
      </c>
      <c r="I71" s="7">
        <v>1.34E-2</v>
      </c>
      <c r="J71" s="19">
        <v>0.17</v>
      </c>
    </row>
  </sheetData>
  <sortState xmlns:xlrd2="http://schemas.microsoft.com/office/spreadsheetml/2017/richdata2" ref="A3:Q23">
    <sortCondition ref="A2:A23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F6883-CD6E-44AD-AC46-E189ECB122CA}">
  <dimension ref="A1:Q17"/>
  <sheetViews>
    <sheetView workbookViewId="0">
      <selection activeCell="N17" sqref="N17"/>
    </sheetView>
  </sheetViews>
  <sheetFormatPr defaultRowHeight="14" x14ac:dyDescent="0.3"/>
  <cols>
    <col min="7" max="7" width="8.6640625" style="12"/>
    <col min="8" max="10" width="8.6640625" style="16"/>
  </cols>
  <sheetData>
    <row r="1" spans="1:17" ht="15" x14ac:dyDescent="0.3">
      <c r="A1" s="43" t="s">
        <v>2469</v>
      </c>
    </row>
    <row r="2" spans="1:17" ht="15.5" x14ac:dyDescent="0.35">
      <c r="A2" s="2" t="s">
        <v>0</v>
      </c>
      <c r="B2" s="3" t="s">
        <v>13</v>
      </c>
      <c r="C2" s="2" t="s">
        <v>14</v>
      </c>
      <c r="D2" s="2" t="s">
        <v>15</v>
      </c>
      <c r="E2" s="4" t="s">
        <v>16</v>
      </c>
      <c r="F2" s="4" t="s">
        <v>17</v>
      </c>
      <c r="G2" s="13" t="s">
        <v>18</v>
      </c>
      <c r="H2" s="17" t="s">
        <v>19</v>
      </c>
      <c r="I2" s="17" t="s">
        <v>20</v>
      </c>
      <c r="J2" s="17" t="s">
        <v>21</v>
      </c>
      <c r="K2" s="4" t="s">
        <v>22</v>
      </c>
      <c r="L2" s="2" t="s">
        <v>23</v>
      </c>
      <c r="M2" s="4" t="s">
        <v>24</v>
      </c>
      <c r="N2" s="4" t="s">
        <v>25</v>
      </c>
      <c r="O2" s="4" t="s">
        <v>17</v>
      </c>
      <c r="P2" s="4" t="s">
        <v>18</v>
      </c>
      <c r="Q2" s="4" t="s">
        <v>26</v>
      </c>
    </row>
    <row r="3" spans="1:17" x14ac:dyDescent="0.3">
      <c r="A3" t="s">
        <v>128</v>
      </c>
      <c r="B3" t="s">
        <v>119</v>
      </c>
      <c r="C3" s="5" t="s">
        <v>122</v>
      </c>
      <c r="D3" s="5">
        <v>7</v>
      </c>
      <c r="E3" s="5">
        <v>0.12760316644629099</v>
      </c>
      <c r="F3" s="5">
        <v>5.6675096744549E-2</v>
      </c>
      <c r="G3" s="20">
        <v>2.4354795418658599E-2</v>
      </c>
      <c r="H3" s="18">
        <v>1.13610206980859</v>
      </c>
      <c r="I3" s="18">
        <v>1.0166571861678999</v>
      </c>
      <c r="J3" s="18">
        <v>1.2695802779779899</v>
      </c>
      <c r="K3" s="5">
        <v>2.1786958990722298</v>
      </c>
      <c r="L3" s="5">
        <v>6</v>
      </c>
      <c r="M3" s="5">
        <v>0.90255207812984595</v>
      </c>
      <c r="Q3" s="5">
        <v>0.92100000000000004</v>
      </c>
    </row>
    <row r="4" spans="1:17" x14ac:dyDescent="0.3">
      <c r="A4" t="s">
        <v>128</v>
      </c>
      <c r="B4" t="s">
        <v>119</v>
      </c>
      <c r="C4" s="5" t="s">
        <v>120</v>
      </c>
      <c r="D4" s="5">
        <v>7</v>
      </c>
      <c r="E4" s="5">
        <v>5.5218990229564398E-2</v>
      </c>
      <c r="F4" s="5">
        <v>0.132823739207903</v>
      </c>
      <c r="G4" s="14">
        <v>0.69484674245275202</v>
      </c>
      <c r="H4" s="18">
        <v>1.05677201208321</v>
      </c>
      <c r="I4" s="18">
        <v>0.81455319862360398</v>
      </c>
      <c r="J4" s="18">
        <v>1.37101798557719</v>
      </c>
      <c r="K4" s="5">
        <v>1.8156023270948201</v>
      </c>
      <c r="L4" s="5">
        <v>5</v>
      </c>
      <c r="M4" s="5">
        <v>0.87402598714560797</v>
      </c>
      <c r="N4" s="5">
        <v>1.271923148727E-2</v>
      </c>
      <c r="O4" s="5">
        <v>2.1108218992885199E-2</v>
      </c>
      <c r="P4" s="5">
        <v>0.57307629577187003</v>
      </c>
    </row>
    <row r="5" spans="1:17" x14ac:dyDescent="0.3">
      <c r="A5" s="7" t="s">
        <v>128</v>
      </c>
      <c r="B5" s="7" t="s">
        <v>119</v>
      </c>
      <c r="C5" s="8" t="s">
        <v>121</v>
      </c>
      <c r="D5" s="8">
        <v>7</v>
      </c>
      <c r="E5" s="8">
        <v>0.11270349104371501</v>
      </c>
      <c r="F5" s="8">
        <v>7.1577971712792302E-2</v>
      </c>
      <c r="G5" s="15">
        <v>0.115359074851985</v>
      </c>
      <c r="H5" s="19">
        <v>1.1193000012655101</v>
      </c>
      <c r="I5" s="19">
        <v>0.97278777612189005</v>
      </c>
      <c r="J5" s="19">
        <v>1.2878785317672401</v>
      </c>
      <c r="K5" s="7"/>
      <c r="L5" s="7"/>
      <c r="M5" s="7"/>
      <c r="N5" s="7"/>
      <c r="O5" s="7"/>
      <c r="P5" s="7"/>
      <c r="Q5" s="7"/>
    </row>
    <row r="7" spans="1:17" ht="15" x14ac:dyDescent="0.3">
      <c r="A7" s="43" t="s">
        <v>2470</v>
      </c>
    </row>
    <row r="8" spans="1:17" ht="15.5" x14ac:dyDescent="0.35">
      <c r="A8" s="2" t="s">
        <v>0</v>
      </c>
      <c r="B8" s="3" t="s">
        <v>13</v>
      </c>
      <c r="C8" s="2" t="s">
        <v>14</v>
      </c>
      <c r="D8" s="2" t="s">
        <v>15</v>
      </c>
      <c r="E8" s="4" t="s">
        <v>16</v>
      </c>
      <c r="F8" s="4" t="s">
        <v>17</v>
      </c>
      <c r="G8" s="13" t="s">
        <v>18</v>
      </c>
      <c r="H8" s="17" t="s">
        <v>19</v>
      </c>
      <c r="I8" s="17" t="s">
        <v>20</v>
      </c>
      <c r="J8" s="17" t="s">
        <v>21</v>
      </c>
      <c r="K8" s="4" t="s">
        <v>22</v>
      </c>
      <c r="L8" s="2" t="s">
        <v>23</v>
      </c>
      <c r="M8" s="4" t="s">
        <v>24</v>
      </c>
      <c r="N8" s="4" t="s">
        <v>25</v>
      </c>
      <c r="O8" s="4" t="s">
        <v>17</v>
      </c>
      <c r="P8" s="4" t="s">
        <v>18</v>
      </c>
      <c r="Q8" s="4" t="s">
        <v>26</v>
      </c>
    </row>
    <row r="9" spans="1:17" x14ac:dyDescent="0.3">
      <c r="A9" t="s">
        <v>128</v>
      </c>
      <c r="B9" t="s">
        <v>119</v>
      </c>
      <c r="C9" s="5" t="s">
        <v>122</v>
      </c>
      <c r="D9" s="5">
        <v>8</v>
      </c>
      <c r="E9" s="5">
        <v>0.21900063563384101</v>
      </c>
      <c r="F9" s="5">
        <v>0.24909926776765201</v>
      </c>
      <c r="G9" s="14">
        <v>0.37930903744863997</v>
      </c>
      <c r="H9" s="18">
        <v>1.2448320679446701</v>
      </c>
      <c r="I9" s="18">
        <v>0.76396452114120705</v>
      </c>
      <c r="J9" s="18">
        <v>2.02837544742078</v>
      </c>
      <c r="K9" s="5">
        <v>7.8928229628737796</v>
      </c>
      <c r="L9" s="5">
        <v>7</v>
      </c>
      <c r="M9" s="5">
        <v>0.34213955826640002</v>
      </c>
      <c r="Q9" s="5">
        <v>0.318</v>
      </c>
    </row>
    <row r="10" spans="1:17" x14ac:dyDescent="0.3">
      <c r="A10" t="s">
        <v>128</v>
      </c>
      <c r="B10" t="s">
        <v>119</v>
      </c>
      <c r="C10" s="5" t="s">
        <v>120</v>
      </c>
      <c r="D10" s="5">
        <v>8</v>
      </c>
      <c r="E10" s="5">
        <v>-0.13169261521502401</v>
      </c>
      <c r="F10" s="5">
        <v>0.63647764399881002</v>
      </c>
      <c r="G10" s="14">
        <v>0.84292454023880603</v>
      </c>
      <c r="H10" s="18">
        <v>0.87661041037267096</v>
      </c>
      <c r="I10" s="18">
        <v>0.25178271702081401</v>
      </c>
      <c r="J10" s="18">
        <v>3.05201969645208</v>
      </c>
      <c r="K10" s="5">
        <v>7.4401045679393896</v>
      </c>
      <c r="L10" s="5">
        <v>6</v>
      </c>
      <c r="M10" s="5">
        <v>0.28205523169673402</v>
      </c>
      <c r="N10" s="5">
        <v>6.6427498332062795E-2</v>
      </c>
      <c r="O10" s="5">
        <v>0.109937971930328</v>
      </c>
      <c r="P10" s="5">
        <v>0.56782123233225901</v>
      </c>
    </row>
    <row r="11" spans="1:17" x14ac:dyDescent="0.3">
      <c r="A11" s="7" t="s">
        <v>128</v>
      </c>
      <c r="B11" s="7" t="s">
        <v>119</v>
      </c>
      <c r="C11" s="8" t="s">
        <v>121</v>
      </c>
      <c r="D11" s="8">
        <v>8</v>
      </c>
      <c r="E11" s="8">
        <v>0.47680127117652998</v>
      </c>
      <c r="F11" s="8">
        <v>0.31941201056584001</v>
      </c>
      <c r="G11" s="15">
        <v>0.135503465909208</v>
      </c>
      <c r="H11" s="19">
        <v>1.6109132773418</v>
      </c>
      <c r="I11" s="19">
        <v>0.86135696280017304</v>
      </c>
      <c r="J11" s="19">
        <v>3.01273652990499</v>
      </c>
      <c r="K11" s="7"/>
      <c r="L11" s="7"/>
      <c r="M11" s="7"/>
      <c r="N11" s="7"/>
      <c r="O11" s="7"/>
      <c r="P11" s="7"/>
      <c r="Q11" s="7"/>
    </row>
    <row r="13" spans="1:17" ht="15" x14ac:dyDescent="0.3">
      <c r="A13" s="43" t="s">
        <v>2471</v>
      </c>
    </row>
    <row r="14" spans="1:17" ht="17" x14ac:dyDescent="0.35">
      <c r="A14" s="2" t="s">
        <v>0</v>
      </c>
      <c r="B14" s="3" t="s">
        <v>13</v>
      </c>
      <c r="C14" s="2" t="s">
        <v>14</v>
      </c>
      <c r="D14" s="13" t="s">
        <v>18</v>
      </c>
      <c r="E14" s="17" t="s">
        <v>19</v>
      </c>
      <c r="F14" s="17" t="s">
        <v>20</v>
      </c>
      <c r="G14" s="17" t="s">
        <v>21</v>
      </c>
      <c r="H14" s="22" t="s">
        <v>123</v>
      </c>
      <c r="I14" s="22" t="s">
        <v>124</v>
      </c>
      <c r="J14" s="23" t="s">
        <v>125</v>
      </c>
    </row>
    <row r="15" spans="1:17" x14ac:dyDescent="0.3">
      <c r="A15" t="s">
        <v>128</v>
      </c>
      <c r="B15" t="s">
        <v>119</v>
      </c>
      <c r="C15" s="5" t="s">
        <v>122</v>
      </c>
      <c r="D15" s="29">
        <v>1.6828909999999999E-2</v>
      </c>
      <c r="E15" s="16">
        <v>1.1399999999999999</v>
      </c>
      <c r="F15" s="16">
        <v>1.02</v>
      </c>
      <c r="G15" s="16">
        <v>1.27</v>
      </c>
      <c r="H15" s="24">
        <v>0</v>
      </c>
      <c r="I15" s="16">
        <v>0</v>
      </c>
      <c r="J15" s="16">
        <v>0.72</v>
      </c>
    </row>
    <row r="16" spans="1:17" x14ac:dyDescent="0.3">
      <c r="A16" t="s">
        <v>128</v>
      </c>
      <c r="B16" t="s">
        <v>119</v>
      </c>
      <c r="C16" s="5" t="s">
        <v>120</v>
      </c>
      <c r="D16" s="26">
        <v>0.71533840000000004</v>
      </c>
      <c r="E16" s="16">
        <v>1.05</v>
      </c>
      <c r="F16" s="16">
        <v>0.81</v>
      </c>
      <c r="G16" s="16">
        <v>1.35</v>
      </c>
      <c r="H16" s="24">
        <v>0</v>
      </c>
      <c r="I16" s="16">
        <v>0</v>
      </c>
      <c r="J16" s="16">
        <v>0.77</v>
      </c>
    </row>
    <row r="17" spans="1:10" x14ac:dyDescent="0.3">
      <c r="A17" s="7" t="s">
        <v>128</v>
      </c>
      <c r="B17" s="7" t="s">
        <v>119</v>
      </c>
      <c r="C17" s="8" t="s">
        <v>121</v>
      </c>
      <c r="D17" s="27">
        <v>6.9548280000000004E-2</v>
      </c>
      <c r="E17" s="28">
        <v>1.1399999999999999</v>
      </c>
      <c r="F17" s="28">
        <v>0.99</v>
      </c>
      <c r="G17" s="28">
        <v>1.31</v>
      </c>
      <c r="H17" s="25">
        <v>0.19</v>
      </c>
      <c r="I17" s="7">
        <v>1.2699999999999999E-2</v>
      </c>
      <c r="J17" s="28">
        <v>0.27</v>
      </c>
    </row>
  </sheetData>
  <sortState xmlns:xlrd2="http://schemas.microsoft.com/office/spreadsheetml/2017/richdata2" ref="A3:Q5">
    <sortCondition ref="C2:C5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ST1.IVs</vt:lpstr>
      <vt:lpstr>ST2.LDtrait</vt:lpstr>
      <vt:lpstr>ST3.MR-result-Discovery</vt:lpstr>
      <vt:lpstr>ST4.MR-result-Validation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Lips</dc:creator>
  <cp:lastModifiedBy>洪鹏 顾</cp:lastModifiedBy>
  <dcterms:created xsi:type="dcterms:W3CDTF">2015-06-05T18:19:34Z</dcterms:created>
  <dcterms:modified xsi:type="dcterms:W3CDTF">2024-04-01T14:36:42Z</dcterms:modified>
</cp:coreProperties>
</file>