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rapp\OneDrive\Desktop\Current\Paper Covid\Submission files\"/>
    </mc:Choice>
  </mc:AlternateContent>
  <xr:revisionPtr revIDLastSave="0" documentId="8_{5DAFA315-740C-4F46-ACFB-EC5B1EB8EABA}" xr6:coauthVersionLast="46" xr6:coauthVersionMax="46" xr10:uidLastSave="{00000000-0000-0000-0000-000000000000}"/>
  <bookViews>
    <workbookView xWindow="-120" yWindow="-120" windowWidth="19440" windowHeight="10440" xr2:uid="{9A2CE70A-9D8D-4254-A974-1BF0258612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88" i="1" l="1"/>
  <c r="M88" i="1"/>
  <c r="G88" i="1"/>
  <c r="R87" i="1"/>
  <c r="M87" i="1"/>
  <c r="G87" i="1"/>
  <c r="R86" i="1"/>
  <c r="M86" i="1"/>
  <c r="G86" i="1"/>
  <c r="R85" i="1"/>
  <c r="M85" i="1"/>
  <c r="G85" i="1"/>
  <c r="R84" i="1"/>
  <c r="M84" i="1"/>
  <c r="G84" i="1"/>
  <c r="R83" i="1"/>
  <c r="M83" i="1"/>
  <c r="G83" i="1"/>
  <c r="R82" i="1"/>
  <c r="M82" i="1"/>
  <c r="G82" i="1"/>
  <c r="R81" i="1"/>
  <c r="M81" i="1"/>
  <c r="G81" i="1"/>
  <c r="R80" i="1"/>
  <c r="M80" i="1"/>
  <c r="G80" i="1"/>
  <c r="R79" i="1"/>
  <c r="M79" i="1"/>
  <c r="G79" i="1"/>
  <c r="R78" i="1"/>
  <c r="M78" i="1"/>
  <c r="G78" i="1"/>
  <c r="R77" i="1"/>
  <c r="M77" i="1"/>
  <c r="G77" i="1"/>
  <c r="R76" i="1"/>
  <c r="M76" i="1"/>
  <c r="G76" i="1"/>
  <c r="R75" i="1"/>
  <c r="M75" i="1"/>
  <c r="G75" i="1"/>
  <c r="R74" i="1"/>
  <c r="M74" i="1"/>
  <c r="G74" i="1"/>
  <c r="R71" i="1"/>
  <c r="M71" i="1"/>
  <c r="G71" i="1"/>
  <c r="R70" i="1"/>
  <c r="M70" i="1"/>
  <c r="G70" i="1"/>
  <c r="R69" i="1"/>
  <c r="M69" i="1"/>
  <c r="G69" i="1"/>
  <c r="R68" i="1"/>
  <c r="M68" i="1"/>
  <c r="G68" i="1"/>
  <c r="R67" i="1"/>
  <c r="M67" i="1"/>
  <c r="G67" i="1"/>
  <c r="R66" i="1"/>
  <c r="M66" i="1"/>
  <c r="G66" i="1"/>
  <c r="R65" i="1"/>
  <c r="M65" i="1"/>
  <c r="G65" i="1"/>
  <c r="R64" i="1"/>
  <c r="M64" i="1"/>
  <c r="G64" i="1"/>
  <c r="R63" i="1"/>
  <c r="M63" i="1"/>
  <c r="G63" i="1"/>
  <c r="R62" i="1"/>
  <c r="M62" i="1"/>
  <c r="G62" i="1"/>
  <c r="R61" i="1"/>
  <c r="M61" i="1"/>
  <c r="G61" i="1"/>
  <c r="R60" i="1"/>
  <c r="M60" i="1"/>
  <c r="G60" i="1"/>
  <c r="R59" i="1"/>
  <c r="M59" i="1"/>
  <c r="G59" i="1"/>
  <c r="R58" i="1"/>
  <c r="M58" i="1"/>
  <c r="G58" i="1"/>
  <c r="R57" i="1"/>
  <c r="M57" i="1"/>
  <c r="G57" i="1"/>
  <c r="R56" i="1"/>
  <c r="M56" i="1"/>
  <c r="G56" i="1"/>
  <c r="R55" i="1"/>
  <c r="M55" i="1"/>
  <c r="G55" i="1"/>
  <c r="R54" i="1"/>
  <c r="M54" i="1"/>
  <c r="G54" i="1"/>
  <c r="R53" i="1"/>
  <c r="M53" i="1"/>
  <c r="G53" i="1"/>
  <c r="R52" i="1"/>
  <c r="M52" i="1"/>
  <c r="G52" i="1"/>
  <c r="R51" i="1"/>
  <c r="M51" i="1"/>
  <c r="G51" i="1"/>
  <c r="R50" i="1"/>
  <c r="M50" i="1"/>
  <c r="G50" i="1"/>
  <c r="R49" i="1"/>
  <c r="M49" i="1"/>
  <c r="G49" i="1"/>
  <c r="R48" i="1"/>
  <c r="M48" i="1"/>
  <c r="G48" i="1"/>
  <c r="R47" i="1"/>
  <c r="M47" i="1"/>
  <c r="G47" i="1"/>
  <c r="R46" i="1"/>
  <c r="M46" i="1"/>
  <c r="G46" i="1"/>
  <c r="R45" i="1"/>
  <c r="M45" i="1"/>
  <c r="G45" i="1"/>
  <c r="R44" i="1"/>
  <c r="M44" i="1"/>
  <c r="G44" i="1"/>
  <c r="R43" i="1"/>
  <c r="M43" i="1"/>
  <c r="G43" i="1"/>
  <c r="R42" i="1"/>
  <c r="M42" i="1"/>
  <c r="G42" i="1"/>
  <c r="R41" i="1"/>
  <c r="M41" i="1"/>
  <c r="G41" i="1"/>
  <c r="R40" i="1"/>
  <c r="M40" i="1"/>
  <c r="G40" i="1"/>
  <c r="R39" i="1"/>
  <c r="M39" i="1"/>
  <c r="G39" i="1"/>
  <c r="R38" i="1"/>
  <c r="M38" i="1"/>
  <c r="G38" i="1"/>
  <c r="R37" i="1"/>
  <c r="M37" i="1"/>
  <c r="G37" i="1"/>
  <c r="R34" i="1"/>
  <c r="M34" i="1"/>
  <c r="G34" i="1"/>
  <c r="R33" i="1"/>
  <c r="M33" i="1"/>
  <c r="G33" i="1"/>
  <c r="R32" i="1"/>
  <c r="M32" i="1"/>
  <c r="G32" i="1"/>
  <c r="R31" i="1"/>
  <c r="M31" i="1"/>
  <c r="G31" i="1"/>
  <c r="R30" i="1"/>
  <c r="M30" i="1"/>
  <c r="G30" i="1"/>
  <c r="R29" i="1"/>
  <c r="M29" i="1"/>
  <c r="G29" i="1"/>
  <c r="R28" i="1"/>
  <c r="M28" i="1"/>
  <c r="G28" i="1"/>
  <c r="R27" i="1"/>
  <c r="M27" i="1"/>
  <c r="G27" i="1"/>
  <c r="R26" i="1"/>
  <c r="M26" i="1"/>
  <c r="G26" i="1"/>
  <c r="R25" i="1"/>
  <c r="M25" i="1"/>
  <c r="G25" i="1"/>
  <c r="R24" i="1"/>
  <c r="M24" i="1"/>
  <c r="G24" i="1"/>
  <c r="R23" i="1"/>
  <c r="M23" i="1"/>
  <c r="G23" i="1"/>
  <c r="R22" i="1"/>
  <c r="M22" i="1"/>
  <c r="G22" i="1"/>
  <c r="R21" i="1"/>
  <c r="M21" i="1"/>
  <c r="G21" i="1"/>
  <c r="R20" i="1"/>
  <c r="M20" i="1"/>
  <c r="G20" i="1"/>
  <c r="R19" i="1"/>
  <c r="M19" i="1"/>
  <c r="G19" i="1"/>
  <c r="R17" i="1"/>
  <c r="M17" i="1"/>
  <c r="G17" i="1"/>
  <c r="R16" i="1"/>
  <c r="M16" i="1"/>
  <c r="G16" i="1"/>
  <c r="R15" i="1"/>
  <c r="M15" i="1"/>
  <c r="G15" i="1"/>
  <c r="R14" i="1"/>
  <c r="M14" i="1"/>
  <c r="G14" i="1"/>
  <c r="R13" i="1"/>
  <c r="M13" i="1"/>
  <c r="G13" i="1"/>
  <c r="R12" i="1"/>
  <c r="M12" i="1"/>
  <c r="G12" i="1"/>
  <c r="R10" i="1"/>
  <c r="M10" i="1"/>
  <c r="G10" i="1"/>
  <c r="R9" i="1"/>
  <c r="M9" i="1"/>
  <c r="G9" i="1"/>
  <c r="R8" i="1"/>
  <c r="M8" i="1"/>
  <c r="G8" i="1"/>
  <c r="R7" i="1"/>
  <c r="M7" i="1"/>
  <c r="G7" i="1"/>
  <c r="R6" i="1"/>
  <c r="M6" i="1"/>
  <c r="G6" i="1"/>
  <c r="R5" i="1"/>
  <c r="M5" i="1"/>
  <c r="G5" i="1"/>
</calcChain>
</file>

<file path=xl/sharedStrings.xml><?xml version="1.0" encoding="utf-8"?>
<sst xmlns="http://schemas.openxmlformats.org/spreadsheetml/2006/main" count="515" uniqueCount="199">
  <si>
    <t>Normal differentiation</t>
  </si>
  <si>
    <t>Stress-forced differentiation</t>
  </si>
  <si>
    <t>Fetal Exposure</t>
  </si>
  <si>
    <t>Viral</t>
  </si>
  <si>
    <t>ND vs NS</t>
  </si>
  <si>
    <t>SFD vs ND</t>
  </si>
  <si>
    <t>SFD vs NS</t>
  </si>
  <si>
    <t>Receptor</t>
  </si>
  <si>
    <t>NStoND</t>
  </si>
  <si>
    <t>VIRUS receptor</t>
  </si>
  <si>
    <t>SD</t>
  </si>
  <si>
    <t>Gene</t>
  </si>
  <si>
    <t>logFC</t>
  </si>
  <si>
    <t>Fold Change</t>
  </si>
  <si>
    <t>PValue</t>
  </si>
  <si>
    <t>FDR</t>
  </si>
  <si>
    <t>vs. SFD</t>
  </si>
  <si>
    <t>Tmprss2</t>
  </si>
  <si>
    <t>in kind</t>
  </si>
  <si>
    <t>Covid1/SARS Covid2</t>
  </si>
  <si>
    <t>Vim</t>
  </si>
  <si>
    <t>reversal</t>
  </si>
  <si>
    <t>Ace2</t>
  </si>
  <si>
    <t>GNB2L1</t>
  </si>
  <si>
    <t>Gnb2l1</t>
  </si>
  <si>
    <t>influenza A receptor</t>
  </si>
  <si>
    <t>Cd4</t>
  </si>
  <si>
    <t>HIV</t>
  </si>
  <si>
    <t>CD46/Slamf1</t>
  </si>
  <si>
    <t>Slamf1</t>
  </si>
  <si>
    <t>Measles virus</t>
  </si>
  <si>
    <t>Nectin4</t>
  </si>
  <si>
    <t>Cd55</t>
  </si>
  <si>
    <t>Echovirus 7</t>
  </si>
  <si>
    <t>Icam1</t>
  </si>
  <si>
    <t>RhinoVirus, Major sero group</t>
  </si>
  <si>
    <t>Ldlr</t>
  </si>
  <si>
    <t>RhinoVirus, Minor sero group</t>
  </si>
  <si>
    <t>Car1</t>
  </si>
  <si>
    <t>Coxsackievirus B</t>
  </si>
  <si>
    <t>Havcr1</t>
  </si>
  <si>
    <t>Hepatitis A</t>
  </si>
  <si>
    <t>Cul5</t>
  </si>
  <si>
    <t>Encephalomyocarditis virus</t>
  </si>
  <si>
    <t>Laminin receptor</t>
  </si>
  <si>
    <t>Sindbis virus</t>
  </si>
  <si>
    <t>Rpsa</t>
  </si>
  <si>
    <t>Anpep</t>
  </si>
  <si>
    <t>Mammalian coronaviruses</t>
  </si>
  <si>
    <t>Ceacam1</t>
  </si>
  <si>
    <t>Mouse hepatitis virus</t>
  </si>
  <si>
    <t>Polio virus</t>
  </si>
  <si>
    <t>Pvrl1</t>
  </si>
  <si>
    <t>Herpex simplex virus 1 HSV1</t>
  </si>
  <si>
    <t>Pvrl2</t>
  </si>
  <si>
    <t>Herpes virus 2</t>
  </si>
  <si>
    <t>Tnfrsf23</t>
  </si>
  <si>
    <t>Pseudoravies virus</t>
  </si>
  <si>
    <t>Cr2</t>
  </si>
  <si>
    <t>Epstej n-Barr virus</t>
  </si>
  <si>
    <t>Pdgfra</t>
  </si>
  <si>
    <t>Cytomegalovirus</t>
  </si>
  <si>
    <t>Egfr</t>
  </si>
  <si>
    <t>Hn1</t>
  </si>
  <si>
    <t>Mumps virus</t>
  </si>
  <si>
    <t>PVR</t>
  </si>
  <si>
    <t>Pvr</t>
  </si>
  <si>
    <t>Poliovirus</t>
  </si>
  <si>
    <t>Mog</t>
  </si>
  <si>
    <t>Rubella virus</t>
  </si>
  <si>
    <t>Pvrl4</t>
  </si>
  <si>
    <t>St3gal4</t>
  </si>
  <si>
    <t>Zika virus</t>
  </si>
  <si>
    <t>24 receptors</t>
  </si>
  <si>
    <t>Wiki  virus list</t>
  </si>
  <si>
    <t>M6PR</t>
  </si>
  <si>
    <t>M6pr</t>
  </si>
  <si>
    <t>Varicella zoster virus (VZV) chicken pox</t>
  </si>
  <si>
    <t>FUT2-HBGA</t>
  </si>
  <si>
    <t>Fut2</t>
  </si>
  <si>
    <t>Norovirus</t>
  </si>
  <si>
    <t>Cd300lf</t>
  </si>
  <si>
    <t>HSP90AB1</t>
  </si>
  <si>
    <t>HSP90-HSP90AB1</t>
  </si>
  <si>
    <t>Hsp90ab1</t>
  </si>
  <si>
    <t>Dengue virus</t>
  </si>
  <si>
    <t>HSPA2</t>
  </si>
  <si>
    <t>HSP70-HSPA2</t>
  </si>
  <si>
    <t>Hspa2</t>
  </si>
  <si>
    <t>CD209</t>
  </si>
  <si>
    <t>DC-SIGN- CD209</t>
  </si>
  <si>
    <t>Cd209a</t>
  </si>
  <si>
    <t>FCGR2B</t>
  </si>
  <si>
    <t>Fcgamma-FCGR2B</t>
  </si>
  <si>
    <t>Fcgr2b</t>
  </si>
  <si>
    <t>PSGL1-Selplg</t>
  </si>
  <si>
    <t>Selplg</t>
  </si>
  <si>
    <t>Enterovirus</t>
  </si>
  <si>
    <t>SRB2-Msrb2</t>
  </si>
  <si>
    <t>Msrb2</t>
  </si>
  <si>
    <t>XRCC5</t>
  </si>
  <si>
    <t>Ku80-XRCC5</t>
  </si>
  <si>
    <t>Xrcc5</t>
  </si>
  <si>
    <t>Parvovirus</t>
  </si>
  <si>
    <t>B3GALNT1</t>
  </si>
  <si>
    <t>Gb4cer-B3GALNT1</t>
  </si>
  <si>
    <t>B3galnt1</t>
  </si>
  <si>
    <t>ITGA5</t>
  </si>
  <si>
    <t>Integrin alpha5-ITGA5</t>
  </si>
  <si>
    <t>Itga5</t>
  </si>
  <si>
    <t>ITGB1</t>
  </si>
  <si>
    <t>Integrin beta2-ITGB1</t>
  </si>
  <si>
    <t>Itgb1</t>
  </si>
  <si>
    <t>CXADR</t>
  </si>
  <si>
    <t>Cxadr</t>
  </si>
  <si>
    <t>Coxsackie A virus </t>
  </si>
  <si>
    <t>DAF-Daf-2</t>
  </si>
  <si>
    <t>Daf2</t>
  </si>
  <si>
    <t>Coxsackie B virus</t>
  </si>
  <si>
    <t>Occludin-CAR1</t>
  </si>
  <si>
    <t>PCDH1</t>
  </si>
  <si>
    <t>Protocadherin-`PCDH1</t>
  </si>
  <si>
    <t>Pcdh1</t>
  </si>
  <si>
    <t>Hantavirus Pulmonary Syndrome (HPS</t>
  </si>
  <si>
    <t>NTCP-Slc10a1</t>
  </si>
  <si>
    <t>Slc10a1</t>
  </si>
  <si>
    <t>hepatitis B virus</t>
  </si>
  <si>
    <t>Cd81</t>
  </si>
  <si>
    <t>hepatitis C virus</t>
  </si>
  <si>
    <t>Claudin1-CLDN1</t>
  </si>
  <si>
    <t>Cldn1</t>
  </si>
  <si>
    <t>SRB1-SCARB1</t>
  </si>
  <si>
    <t>Scarb1</t>
  </si>
  <si>
    <t>hepatitis D virus</t>
  </si>
  <si>
    <t>ASGR1 </t>
  </si>
  <si>
    <t>Asgr1</t>
  </si>
  <si>
    <t>hepatitis E virus</t>
  </si>
  <si>
    <t>ASGR2</t>
  </si>
  <si>
    <t>Asgr2</t>
  </si>
  <si>
    <t>ITGA6</t>
  </si>
  <si>
    <t>Integrin alpha6-ITGA6</t>
  </si>
  <si>
    <t>Itga6</t>
  </si>
  <si>
    <t>Human Papilloma Virus</t>
  </si>
  <si>
    <t>ITGB4</t>
  </si>
  <si>
    <t>Integrin Beta4-ITGB4</t>
  </si>
  <si>
    <t>Itgb4</t>
  </si>
  <si>
    <t>DAG1 alphaDG</t>
  </si>
  <si>
    <t>Dag1</t>
  </si>
  <si>
    <t>Lymphocytic choriomeningitis virus (LCMV)</t>
  </si>
  <si>
    <t>Dpp4</t>
  </si>
  <si>
    <t>Middle East respiratory syndrome (MERS)</t>
  </si>
  <si>
    <t>NCL</t>
  </si>
  <si>
    <t>Nucleolin-NCL</t>
  </si>
  <si>
    <t>Ncl</t>
  </si>
  <si>
    <t>Respiratory syncytial virus (RSV)</t>
  </si>
  <si>
    <t>Rotavirus</t>
  </si>
  <si>
    <t>itgb3</t>
  </si>
  <si>
    <t>Integrin beta3-ITGB3</t>
  </si>
  <si>
    <t>Itgb3</t>
  </si>
  <si>
    <t>cd209</t>
  </si>
  <si>
    <t>DC-SIGN CD209</t>
  </si>
  <si>
    <t>West Nile virus</t>
  </si>
  <si>
    <t>VCP</t>
  </si>
  <si>
    <t>VCP/p97</t>
  </si>
  <si>
    <t>Vcp</t>
  </si>
  <si>
    <t>Yellow fever virus</t>
  </si>
  <si>
    <t>WHO priority viral disease from NY Times 4 26 2020</t>
  </si>
  <si>
    <t>COVID-19</t>
  </si>
  <si>
    <t>Crimean-Congo haemorrhagic fever</t>
  </si>
  <si>
    <t>Npc1</t>
  </si>
  <si>
    <t>Ebola virus disease and Marburg virus disease</t>
  </si>
  <si>
    <t>HAVCR1</t>
  </si>
  <si>
    <t>TIM1-HAVCR1</t>
  </si>
  <si>
    <t>Lamp1</t>
  </si>
  <si>
    <t>Lassa fever</t>
  </si>
  <si>
    <t>Middle East respiratory syndrome coronavirus (MERS-CoV) and Severe Acute Respiratory Syndrome (SARS)</t>
  </si>
  <si>
    <t>Efnb2</t>
  </si>
  <si>
    <t>Nipah and henipaviral diseases</t>
  </si>
  <si>
    <t>Rift Valley fever</t>
  </si>
  <si>
    <t>ITGA2</t>
  </si>
  <si>
    <t>Integrin alpha2-ITGA2</t>
  </si>
  <si>
    <t>Itga2</t>
  </si>
  <si>
    <t>Echoviruses 1 and 8</t>
  </si>
  <si>
    <t>ITGA2-Integrin</t>
  </si>
  <si>
    <t>DAF-Daf2</t>
  </si>
  <si>
    <t>Echo 6, 7 ,12,21</t>
  </si>
  <si>
    <t>NS</t>
  </si>
  <si>
    <t>Counts</t>
  </si>
  <si>
    <t>X</t>
  </si>
  <si>
    <t>Normal stemness</t>
  </si>
  <si>
    <t>PDGFRA</t>
  </si>
  <si>
    <t>EGFR</t>
  </si>
  <si>
    <t>pvrl4</t>
  </si>
  <si>
    <t>CD300If</t>
  </si>
  <si>
    <t>CD81</t>
  </si>
  <si>
    <t>DPP4</t>
  </si>
  <si>
    <t>NPC1</t>
  </si>
  <si>
    <t>LAMP1</t>
  </si>
  <si>
    <t>EFNB2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</si>
</sst>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rgb="FFCC0066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rgb="FF990099"/>
      <name val="Arial"/>
      <family val="2"/>
    </font>
    <font>
      <b/>
      <sz val="11"/>
      <color rgb="FF2003F7"/>
      <name val="Arial"/>
      <family val="2"/>
    </font>
    <font>
      <b/>
      <sz val="11"/>
      <color rgb="FF00B050"/>
      <name val="Arial"/>
      <family val="2"/>
    </font>
    <font>
      <b/>
      <sz val="11"/>
      <color rgb="FF0000FF"/>
      <name val="Arial"/>
      <family val="2"/>
    </font>
    <font>
      <b/>
      <sz val="11"/>
      <color rgb="FFFF0000"/>
      <name val="Arial"/>
      <family val="2"/>
    </font>
    <font>
      <b/>
      <sz val="11"/>
      <color rgb="FF222222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i/>
      <sz val="11"/>
      <color rgb="FFCC0066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33CC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00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9933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2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4" fillId="2" borderId="0" xfId="0" applyFont="1" applyFill="1" applyAlignment="1">
      <alignment horizontal="left"/>
    </xf>
    <xf numFmtId="0" fontId="5" fillId="0" borderId="0" xfId="0" applyFont="1" applyAlignment="1">
      <alignment horizontal="left"/>
    </xf>
    <xf numFmtId="49" fontId="4" fillId="0" borderId="0" xfId="0" applyNumberFormat="1" applyFont="1" applyAlignment="1">
      <alignment horizontal="left"/>
    </xf>
    <xf numFmtId="49" fontId="5" fillId="0" borderId="0" xfId="0" applyNumberFormat="1" applyFont="1" applyAlignment="1">
      <alignment horizontal="left"/>
    </xf>
    <xf numFmtId="0" fontId="6" fillId="0" borderId="0" xfId="0" applyFont="1" applyAlignment="1">
      <alignment horizontal="left"/>
    </xf>
    <xf numFmtId="0" fontId="3" fillId="3" borderId="0" xfId="0" applyFont="1" applyFill="1" applyAlignment="1">
      <alignment horizontal="left"/>
    </xf>
    <xf numFmtId="0" fontId="7" fillId="0" borderId="0" xfId="0" applyFont="1" applyAlignment="1">
      <alignment horizontal="left"/>
    </xf>
    <xf numFmtId="0" fontId="4" fillId="4" borderId="0" xfId="0" applyFont="1" applyFill="1" applyAlignment="1">
      <alignment horizontal="left"/>
    </xf>
    <xf numFmtId="49" fontId="8" fillId="0" borderId="0" xfId="0" applyNumberFormat="1" applyFont="1" applyAlignment="1">
      <alignment horizontal="left"/>
    </xf>
    <xf numFmtId="11" fontId="8" fillId="0" borderId="0" xfId="0" applyNumberFormat="1" applyFont="1" applyAlignment="1">
      <alignment horizontal="left"/>
    </xf>
    <xf numFmtId="0" fontId="8" fillId="5" borderId="0" xfId="0" applyFont="1" applyFill="1" applyAlignment="1">
      <alignment horizontal="left"/>
    </xf>
    <xf numFmtId="0" fontId="9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4" fillId="6" borderId="0" xfId="0" applyFont="1" applyFill="1" applyAlignment="1">
      <alignment horizontal="left"/>
    </xf>
    <xf numFmtId="0" fontId="4" fillId="5" borderId="0" xfId="0" applyFont="1" applyFill="1" applyAlignment="1">
      <alignment horizontal="left"/>
    </xf>
    <xf numFmtId="4" fontId="4" fillId="0" borderId="0" xfId="0" applyNumberFormat="1" applyFont="1" applyAlignment="1">
      <alignment horizontal="left"/>
    </xf>
    <xf numFmtId="0" fontId="10" fillId="0" borderId="0" xfId="0" applyFont="1" applyAlignment="1">
      <alignment horizontal="left"/>
    </xf>
    <xf numFmtId="0" fontId="8" fillId="2" borderId="0" xfId="0" applyFont="1" applyFill="1" applyAlignment="1">
      <alignment horizontal="left"/>
    </xf>
    <xf numFmtId="0" fontId="4" fillId="2" borderId="0" xfId="1" applyFont="1" applyFill="1" applyAlignment="1">
      <alignment horizontal="left" vertical="center"/>
    </xf>
    <xf numFmtId="49" fontId="4" fillId="7" borderId="0" xfId="0" applyNumberFormat="1" applyFont="1" applyFill="1" applyAlignment="1">
      <alignment horizontal="left"/>
    </xf>
    <xf numFmtId="0" fontId="4" fillId="7" borderId="0" xfId="0" applyFont="1" applyFill="1" applyAlignment="1">
      <alignment horizontal="left"/>
    </xf>
    <xf numFmtId="0" fontId="9" fillId="7" borderId="0" xfId="0" applyFont="1" applyFill="1" applyAlignment="1">
      <alignment horizontal="left"/>
    </xf>
    <xf numFmtId="0" fontId="7" fillId="7" borderId="0" xfId="0" applyFont="1" applyFill="1" applyAlignment="1">
      <alignment horizontal="left"/>
    </xf>
    <xf numFmtId="0" fontId="6" fillId="7" borderId="0" xfId="0" applyFont="1" applyFill="1" applyAlignment="1">
      <alignment horizontal="left"/>
    </xf>
    <xf numFmtId="0" fontId="3" fillId="8" borderId="0" xfId="0" applyFont="1" applyFill="1" applyAlignment="1">
      <alignment horizontal="left"/>
    </xf>
    <xf numFmtId="0" fontId="11" fillId="9" borderId="0" xfId="0" applyFont="1" applyFill="1" applyAlignment="1">
      <alignment horizontal="left"/>
    </xf>
    <xf numFmtId="0" fontId="4" fillId="0" borderId="0" xfId="1" applyFont="1" applyFill="1" applyAlignment="1">
      <alignment horizontal="left" vertical="center"/>
    </xf>
    <xf numFmtId="0" fontId="4" fillId="0" borderId="0" xfId="0" applyFont="1"/>
    <xf numFmtId="0" fontId="4" fillId="0" borderId="0" xfId="1" applyFont="1" applyAlignment="1">
      <alignment horizontal="left" vertical="center"/>
    </xf>
    <xf numFmtId="0" fontId="4" fillId="0" borderId="1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7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8" fillId="5" borderId="0" xfId="1" applyFont="1" applyFill="1" applyAlignment="1">
      <alignment horizontal="left" vertical="center"/>
    </xf>
    <xf numFmtId="0" fontId="4" fillId="5" borderId="0" xfId="1" applyFont="1" applyFill="1" applyAlignment="1">
      <alignment horizontal="left" vertical="center"/>
    </xf>
    <xf numFmtId="0" fontId="4" fillId="9" borderId="0" xfId="0" applyFont="1" applyFill="1" applyAlignment="1">
      <alignment horizontal="left"/>
    </xf>
    <xf numFmtId="0" fontId="12" fillId="0" borderId="0" xfId="0" applyFont="1" applyAlignment="1">
      <alignment horizontal="left"/>
    </xf>
    <xf numFmtId="0" fontId="8" fillId="5" borderId="0" xfId="0" applyFont="1" applyFill="1" applyAlignment="1">
      <alignment horizontal="left" vertical="center"/>
    </xf>
    <xf numFmtId="0" fontId="4" fillId="5" borderId="0" xfId="0" applyFont="1" applyFill="1" applyAlignment="1">
      <alignment horizontal="left" vertical="center"/>
    </xf>
    <xf numFmtId="11" fontId="6" fillId="0" borderId="0" xfId="0" applyNumberFormat="1" applyFont="1" applyAlignment="1">
      <alignment horizontal="left"/>
    </xf>
    <xf numFmtId="0" fontId="4" fillId="6" borderId="0" xfId="0" applyFont="1" applyFill="1" applyAlignment="1">
      <alignment horizontal="center"/>
    </xf>
    <xf numFmtId="0" fontId="4" fillId="4" borderId="0" xfId="0" applyFont="1" applyFill="1" applyAlignment="1">
      <alignment horizontal="center"/>
    </xf>
    <xf numFmtId="0" fontId="13" fillId="0" borderId="0" xfId="0" applyFont="1" applyAlignment="1">
      <alignment horizontal="left"/>
    </xf>
    <xf numFmtId="3" fontId="4" fillId="0" borderId="0" xfId="0" applyNumberFormat="1" applyFont="1" applyAlignment="1">
      <alignment horizontal="left"/>
    </xf>
    <xf numFmtId="49" fontId="0" fillId="0" borderId="0" xfId="0" applyNumberForma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en.wikipedia.org/wiki/Poliovirus" TargetMode="External"/><Relationship Id="rId13" Type="http://schemas.openxmlformats.org/officeDocument/2006/relationships/hyperlink" Target="https://en.wikipedia.org/wiki/Cytomegalovirus" TargetMode="External"/><Relationship Id="rId18" Type="http://schemas.openxmlformats.org/officeDocument/2006/relationships/hyperlink" Target="https://en.wikipedia.org/wiki/Measles_virus" TargetMode="External"/><Relationship Id="rId3" Type="http://schemas.openxmlformats.org/officeDocument/2006/relationships/hyperlink" Target="https://en.wikipedia.org/wiki/Hantavirus" TargetMode="External"/><Relationship Id="rId7" Type="http://schemas.openxmlformats.org/officeDocument/2006/relationships/hyperlink" Target="https://en.wikipedia.org/wiki/Norovirus" TargetMode="External"/><Relationship Id="rId12" Type="http://schemas.openxmlformats.org/officeDocument/2006/relationships/hyperlink" Target="https://en.wikipedia.org/wiki/Rubella_virus" TargetMode="External"/><Relationship Id="rId17" Type="http://schemas.openxmlformats.org/officeDocument/2006/relationships/hyperlink" Target="https://en.wikipedia.org/wiki/Poliovirus" TargetMode="External"/><Relationship Id="rId2" Type="http://schemas.openxmlformats.org/officeDocument/2006/relationships/hyperlink" Target="https://en.wikipedia.org/wiki/Cytomegalovirus" TargetMode="External"/><Relationship Id="rId16" Type="http://schemas.openxmlformats.org/officeDocument/2006/relationships/hyperlink" Target="https://en.wikipedia.org/wiki/Mumps_virus" TargetMode="External"/><Relationship Id="rId1" Type="http://schemas.openxmlformats.org/officeDocument/2006/relationships/hyperlink" Target="https://en.wikipedia.org/wiki/Varicella_zoster_virus" TargetMode="External"/><Relationship Id="rId6" Type="http://schemas.openxmlformats.org/officeDocument/2006/relationships/hyperlink" Target="https://en.wikipedia.org/wiki/Mumps_virus" TargetMode="External"/><Relationship Id="rId11" Type="http://schemas.openxmlformats.org/officeDocument/2006/relationships/hyperlink" Target="https://en.wikipedia.org/wiki/West_Nile_virus" TargetMode="External"/><Relationship Id="rId5" Type="http://schemas.openxmlformats.org/officeDocument/2006/relationships/hyperlink" Target="https://en.wikipedia.org/wiki/Middle_East_respiratory_syndrome" TargetMode="External"/><Relationship Id="rId15" Type="http://schemas.openxmlformats.org/officeDocument/2006/relationships/hyperlink" Target="https://en.wikipedia.org/wiki/Cytomegalovirus" TargetMode="External"/><Relationship Id="rId10" Type="http://schemas.openxmlformats.org/officeDocument/2006/relationships/hyperlink" Target="https://en.wikipedia.org/wiki/Measles_virus" TargetMode="External"/><Relationship Id="rId19" Type="http://schemas.openxmlformats.org/officeDocument/2006/relationships/hyperlink" Target="https://en.wikipedia.org/wiki/Rubella_virus" TargetMode="External"/><Relationship Id="rId4" Type="http://schemas.openxmlformats.org/officeDocument/2006/relationships/hyperlink" Target="https://en.wikipedia.org/wiki/Lymphocytic_choriomeningitis" TargetMode="External"/><Relationship Id="rId9" Type="http://schemas.openxmlformats.org/officeDocument/2006/relationships/hyperlink" Target="https://en.wikipedia.org/wiki/Respiratory_syncytial_virus" TargetMode="External"/><Relationship Id="rId14" Type="http://schemas.openxmlformats.org/officeDocument/2006/relationships/hyperlink" Target="https://en.wikipedia.org/wiki/Cytomegaloviru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635663-4BD2-4B9E-AFC9-93EBC19A1F22}">
  <dimension ref="A1:X89"/>
  <sheetViews>
    <sheetView tabSelected="1" workbookViewId="0">
      <selection activeCell="J96" sqref="J96"/>
    </sheetView>
  </sheetViews>
  <sheetFormatPr defaultRowHeight="15" x14ac:dyDescent="0.25"/>
  <cols>
    <col min="1" max="1" width="14.42578125" customWidth="1"/>
    <col min="3" max="3" width="15.5703125" customWidth="1"/>
    <col min="5" max="5" width="14.28515625" customWidth="1"/>
    <col min="6" max="6" width="13.5703125" customWidth="1"/>
    <col min="7" max="7" width="16.28515625" customWidth="1"/>
    <col min="8" max="8" width="14.85546875" customWidth="1"/>
    <col min="11" max="11" width="15.140625" customWidth="1"/>
    <col min="12" max="12" width="16.5703125" customWidth="1"/>
    <col min="13" max="13" width="15.140625" customWidth="1"/>
    <col min="14" max="15" width="14.140625" customWidth="1"/>
    <col min="16" max="16" width="13.42578125" customWidth="1"/>
    <col min="17" max="17" width="15.5703125" customWidth="1"/>
    <col min="18" max="18" width="14.5703125" customWidth="1"/>
    <col min="19" max="19" width="13.5703125" customWidth="1"/>
    <col min="20" max="20" width="13.42578125" customWidth="1"/>
  </cols>
  <sheetData>
    <row r="1" spans="1:24" x14ac:dyDescent="0.25">
      <c r="A1" s="3" t="s">
        <v>189</v>
      </c>
      <c r="B1" s="49"/>
      <c r="C1" s="1"/>
      <c r="D1" s="2"/>
      <c r="E1" s="3" t="s">
        <v>0</v>
      </c>
      <c r="F1" s="3"/>
      <c r="G1" s="2"/>
      <c r="H1" s="2"/>
      <c r="I1" s="3"/>
      <c r="J1" s="2"/>
      <c r="K1" s="3" t="s">
        <v>1</v>
      </c>
      <c r="L1" s="3"/>
      <c r="M1" s="3"/>
      <c r="N1" s="2"/>
      <c r="O1" s="2"/>
      <c r="P1" s="3" t="s">
        <v>1</v>
      </c>
      <c r="Q1" s="3"/>
      <c r="R1" s="3"/>
      <c r="V1" s="4" t="s">
        <v>2</v>
      </c>
      <c r="W1" s="2"/>
      <c r="X1" s="2"/>
    </row>
    <row r="2" spans="1:24" x14ac:dyDescent="0.25">
      <c r="A2" s="3" t="s">
        <v>3</v>
      </c>
      <c r="B2" s="5" t="s">
        <v>186</v>
      </c>
      <c r="C2" s="5"/>
      <c r="D2" s="3"/>
      <c r="E2" s="3" t="s">
        <v>3</v>
      </c>
      <c r="F2" s="3"/>
      <c r="G2" s="5" t="s">
        <v>4</v>
      </c>
      <c r="H2" s="5"/>
      <c r="I2" s="3"/>
      <c r="K2" s="3" t="s">
        <v>3</v>
      </c>
      <c r="L2" s="3"/>
      <c r="M2" s="5" t="s">
        <v>5</v>
      </c>
      <c r="N2" s="5"/>
      <c r="O2" s="5"/>
      <c r="P2" s="3" t="s">
        <v>3</v>
      </c>
      <c r="Q2" s="3"/>
      <c r="R2" s="5" t="s">
        <v>6</v>
      </c>
      <c r="V2" s="2"/>
      <c r="W2" s="2"/>
      <c r="X2" s="2"/>
    </row>
    <row r="3" spans="1:24" x14ac:dyDescent="0.25">
      <c r="A3" s="3" t="s">
        <v>7</v>
      </c>
      <c r="B3" s="5" t="s">
        <v>187</v>
      </c>
      <c r="C3" s="5"/>
      <c r="D3" s="2"/>
      <c r="E3" s="3" t="s">
        <v>7</v>
      </c>
      <c r="F3" s="2"/>
      <c r="G3" s="5"/>
      <c r="H3" s="5"/>
      <c r="I3" s="2"/>
      <c r="J3" s="3" t="s">
        <v>8</v>
      </c>
      <c r="K3" s="3" t="s">
        <v>7</v>
      </c>
      <c r="L3" s="2"/>
      <c r="M3" s="5"/>
      <c r="N3" s="5"/>
      <c r="O3" s="5"/>
      <c r="P3" s="3" t="s">
        <v>7</v>
      </c>
      <c r="Q3" s="2"/>
      <c r="R3" s="5"/>
      <c r="V3" s="3" t="s">
        <v>9</v>
      </c>
      <c r="W3" s="3"/>
      <c r="X3" s="2"/>
    </row>
    <row r="4" spans="1:24" x14ac:dyDescent="0.25">
      <c r="A4" s="3" t="s">
        <v>11</v>
      </c>
      <c r="B4" s="5" t="s">
        <v>188</v>
      </c>
      <c r="C4" s="5" t="s">
        <v>10</v>
      </c>
      <c r="D4" s="3"/>
      <c r="E4" s="3" t="s">
        <v>11</v>
      </c>
      <c r="F4" s="6" t="s">
        <v>12</v>
      </c>
      <c r="G4" s="7" t="s">
        <v>13</v>
      </c>
      <c r="H4" s="8" t="s">
        <v>14</v>
      </c>
      <c r="I4" s="8" t="s">
        <v>15</v>
      </c>
      <c r="J4" s="3" t="s">
        <v>16</v>
      </c>
      <c r="K4" s="3" t="s">
        <v>11</v>
      </c>
      <c r="L4" s="6" t="s">
        <v>12</v>
      </c>
      <c r="M4" s="7" t="s">
        <v>13</v>
      </c>
      <c r="N4" s="8" t="s">
        <v>14</v>
      </c>
      <c r="O4" s="8" t="s">
        <v>15</v>
      </c>
      <c r="P4" s="3" t="s">
        <v>11</v>
      </c>
      <c r="Q4" s="6" t="s">
        <v>12</v>
      </c>
      <c r="R4" s="7" t="s">
        <v>13</v>
      </c>
      <c r="S4" s="8" t="s">
        <v>14</v>
      </c>
      <c r="T4" s="8" t="s">
        <v>15</v>
      </c>
      <c r="V4" s="2"/>
      <c r="W4" s="2"/>
      <c r="X4" s="2"/>
    </row>
    <row r="5" spans="1:24" x14ac:dyDescent="0.25">
      <c r="A5" s="6" t="s">
        <v>17</v>
      </c>
      <c r="B5" s="3">
        <v>1</v>
      </c>
      <c r="C5" s="3">
        <v>1</v>
      </c>
      <c r="D5" s="9"/>
      <c r="E5" s="6" t="s">
        <v>17</v>
      </c>
      <c r="F5" s="3">
        <v>1.0618332301504501</v>
      </c>
      <c r="G5" s="10">
        <f t="shared" ref="G5:G10" si="0">IF(F5&gt;0,2^F5,-1*(2^(-1*F5)))</f>
        <v>2.0875825245992772</v>
      </c>
      <c r="H5" s="3">
        <v>0.279924298083505</v>
      </c>
      <c r="I5" s="3">
        <v>1</v>
      </c>
      <c r="J5" s="11" t="s">
        <v>18</v>
      </c>
      <c r="K5" s="6" t="s">
        <v>17</v>
      </c>
      <c r="L5" s="3">
        <v>2.2200664500065699</v>
      </c>
      <c r="M5" s="10">
        <f t="shared" ref="M5:M10" si="1">IF(L5&gt;0,2^L5,-1*(2^(-1*L5)))</f>
        <v>4.6591489396299126</v>
      </c>
      <c r="N5" s="8">
        <v>1.7166200551779801E-3</v>
      </c>
      <c r="O5" s="8">
        <v>3.6714510046927801E-2</v>
      </c>
      <c r="P5" s="12" t="s">
        <v>17</v>
      </c>
      <c r="Q5" s="3">
        <v>3.2818996801570202</v>
      </c>
      <c r="R5" s="10">
        <f t="shared" ref="R5:R10" si="2">IF(Q5&gt;0,2^Q5,-1*(2^(-1*Q5)))</f>
        <v>9.7263579058766592</v>
      </c>
      <c r="S5" s="13">
        <v>4.9195614703310001E-5</v>
      </c>
      <c r="T5" s="13">
        <v>3.6499753308842E-3</v>
      </c>
      <c r="V5" s="14" t="s">
        <v>19</v>
      </c>
      <c r="W5" s="3"/>
      <c r="X5" s="2"/>
    </row>
    <row r="6" spans="1:24" x14ac:dyDescent="0.25">
      <c r="A6" s="6" t="s">
        <v>20</v>
      </c>
      <c r="B6" s="3">
        <v>41</v>
      </c>
      <c r="C6" s="3">
        <v>18.2</v>
      </c>
      <c r="D6" s="9"/>
      <c r="E6" s="6" t="s">
        <v>20</v>
      </c>
      <c r="F6" s="3">
        <v>-0.76179884187771696</v>
      </c>
      <c r="G6" s="15">
        <f t="shared" si="0"/>
        <v>-1.695603491082956</v>
      </c>
      <c r="H6" s="16">
        <v>6.7532204965868703E-2</v>
      </c>
      <c r="I6" s="2">
        <v>1</v>
      </c>
      <c r="J6" s="17" t="s">
        <v>21</v>
      </c>
      <c r="K6" s="6" t="s">
        <v>20</v>
      </c>
      <c r="L6" s="3">
        <v>1.6368168225525801</v>
      </c>
      <c r="M6" s="10">
        <f t="shared" si="1"/>
        <v>3.1097892718423767</v>
      </c>
      <c r="N6" s="13">
        <v>6.7351639299107602E-5</v>
      </c>
      <c r="O6" s="13">
        <v>3.2860269187292498E-3</v>
      </c>
      <c r="P6" s="12" t="s">
        <v>20</v>
      </c>
      <c r="Q6" s="3">
        <v>0.87501798067486303</v>
      </c>
      <c r="R6" s="3">
        <f t="shared" si="2"/>
        <v>1.8340309442605602</v>
      </c>
      <c r="S6" s="16">
        <v>2.5585528584819901E-2</v>
      </c>
      <c r="T6" s="3">
        <v>0.23976403877656199</v>
      </c>
      <c r="V6" s="14" t="s">
        <v>19</v>
      </c>
      <c r="W6" s="3"/>
      <c r="X6" s="2"/>
    </row>
    <row r="7" spans="1:24" x14ac:dyDescent="0.25">
      <c r="A7" s="6" t="s">
        <v>22</v>
      </c>
      <c r="B7" s="3">
        <v>0</v>
      </c>
      <c r="C7" s="3">
        <v>0</v>
      </c>
      <c r="D7" s="2"/>
      <c r="E7" s="6" t="s">
        <v>22</v>
      </c>
      <c r="F7" s="3">
        <v>0</v>
      </c>
      <c r="G7" s="15">
        <f t="shared" si="0"/>
        <v>-1</v>
      </c>
      <c r="H7" s="3">
        <v>1</v>
      </c>
      <c r="I7" s="3">
        <v>1</v>
      </c>
      <c r="J7" s="11" t="s">
        <v>18</v>
      </c>
      <c r="K7" s="6" t="s">
        <v>22</v>
      </c>
      <c r="L7" s="3">
        <v>0</v>
      </c>
      <c r="M7" s="15">
        <f t="shared" si="1"/>
        <v>-1</v>
      </c>
      <c r="N7" s="3">
        <v>1</v>
      </c>
      <c r="O7" s="3">
        <v>1</v>
      </c>
      <c r="P7" s="6" t="s">
        <v>22</v>
      </c>
      <c r="Q7" s="3">
        <v>0</v>
      </c>
      <c r="R7" s="3">
        <f t="shared" si="2"/>
        <v>-1</v>
      </c>
      <c r="S7" s="3">
        <v>1</v>
      </c>
      <c r="T7" s="3">
        <v>1</v>
      </c>
      <c r="V7" s="18" t="s">
        <v>19</v>
      </c>
      <c r="W7" s="3"/>
      <c r="X7" s="2"/>
    </row>
    <row r="8" spans="1:24" x14ac:dyDescent="0.25">
      <c r="A8" s="20" t="s">
        <v>23</v>
      </c>
      <c r="B8" s="50">
        <v>8837.7000000000007</v>
      </c>
      <c r="C8" s="19">
        <v>3595.4</v>
      </c>
      <c r="D8" s="3"/>
      <c r="E8" s="20" t="s">
        <v>23</v>
      </c>
      <c r="F8" s="3">
        <v>0.10580495805451701</v>
      </c>
      <c r="G8" s="10">
        <f t="shared" si="0"/>
        <v>1.0760946347300127</v>
      </c>
      <c r="H8" s="3">
        <v>0.72237130336674205</v>
      </c>
      <c r="I8" s="3">
        <v>1</v>
      </c>
      <c r="J8" s="17" t="s">
        <v>21</v>
      </c>
      <c r="K8" s="20" t="s">
        <v>23</v>
      </c>
      <c r="L8" s="3">
        <v>-0.19268819901106399</v>
      </c>
      <c r="M8" s="15">
        <f t="shared" si="1"/>
        <v>-1.1428913025072662</v>
      </c>
      <c r="N8" s="3">
        <v>0.51772041934842705</v>
      </c>
      <c r="O8" s="3">
        <v>0.99209766144467104</v>
      </c>
      <c r="P8" s="6" t="s">
        <v>24</v>
      </c>
      <c r="Q8" s="3">
        <v>-8.6883240956547106E-2</v>
      </c>
      <c r="R8" s="3">
        <f t="shared" si="2"/>
        <v>-1.0620732281543368</v>
      </c>
      <c r="S8" s="3">
        <v>0.77046133898221603</v>
      </c>
      <c r="T8" s="3">
        <v>1</v>
      </c>
      <c r="V8" s="3" t="s">
        <v>25</v>
      </c>
      <c r="W8" s="3"/>
      <c r="X8" s="2"/>
    </row>
    <row r="9" spans="1:24" x14ac:dyDescent="0.25">
      <c r="A9" s="6" t="s">
        <v>26</v>
      </c>
      <c r="B9" s="3">
        <v>2.2999999999999998</v>
      </c>
      <c r="C9" s="3">
        <v>0.6</v>
      </c>
      <c r="D9" s="2"/>
      <c r="E9" s="6" t="s">
        <v>26</v>
      </c>
      <c r="F9" s="3">
        <v>-2.4313700036847501</v>
      </c>
      <c r="G9" s="15">
        <f t="shared" si="0"/>
        <v>-5.3940541465090384</v>
      </c>
      <c r="H9" s="3">
        <v>0.15670776000004499</v>
      </c>
      <c r="I9" s="3">
        <v>1</v>
      </c>
      <c r="J9" s="11" t="s">
        <v>18</v>
      </c>
      <c r="K9" s="6" t="s">
        <v>26</v>
      </c>
      <c r="L9" s="3">
        <v>-1.9568189837440799</v>
      </c>
      <c r="M9" s="15">
        <f t="shared" si="1"/>
        <v>-3.8820507640873996</v>
      </c>
      <c r="N9" s="3">
        <v>0.27071385222973299</v>
      </c>
      <c r="O9" s="3">
        <v>0.735674724539227</v>
      </c>
      <c r="P9" s="12" t="s">
        <v>26</v>
      </c>
      <c r="Q9" s="3">
        <v>-4.3881889874288396</v>
      </c>
      <c r="R9" s="15">
        <f t="shared" si="2"/>
        <v>-20.939992020984356</v>
      </c>
      <c r="S9" s="16">
        <v>2.3628943125956599E-2</v>
      </c>
      <c r="T9" s="3">
        <v>0.22900916229643301</v>
      </c>
      <c r="V9" s="3" t="s">
        <v>27</v>
      </c>
      <c r="W9" s="3"/>
      <c r="X9" s="2"/>
    </row>
    <row r="10" spans="1:24" x14ac:dyDescent="0.25">
      <c r="A10" s="6" t="s">
        <v>28</v>
      </c>
      <c r="B10" s="3">
        <v>0</v>
      </c>
      <c r="C10" s="3">
        <v>0</v>
      </c>
      <c r="D10" s="2"/>
      <c r="E10" s="6" t="s">
        <v>28</v>
      </c>
      <c r="F10" s="3">
        <v>0</v>
      </c>
      <c r="G10" s="15">
        <f t="shared" si="0"/>
        <v>-1</v>
      </c>
      <c r="H10" s="3">
        <v>1</v>
      </c>
      <c r="I10" s="3">
        <v>1</v>
      </c>
      <c r="J10" s="11" t="s">
        <v>18</v>
      </c>
      <c r="K10" s="6" t="s">
        <v>28</v>
      </c>
      <c r="L10" s="3">
        <v>0</v>
      </c>
      <c r="M10" s="15">
        <f t="shared" si="1"/>
        <v>-1</v>
      </c>
      <c r="N10" s="3">
        <v>1</v>
      </c>
      <c r="O10" s="3">
        <v>1</v>
      </c>
      <c r="P10" s="6" t="s">
        <v>29</v>
      </c>
      <c r="Q10" s="3">
        <v>0</v>
      </c>
      <c r="R10" s="3">
        <f t="shared" si="2"/>
        <v>-1</v>
      </c>
      <c r="S10" s="3">
        <v>1</v>
      </c>
      <c r="T10" s="3">
        <v>1</v>
      </c>
      <c r="V10" s="3" t="s">
        <v>30</v>
      </c>
      <c r="W10" s="3"/>
      <c r="X10" s="2"/>
    </row>
    <row r="11" spans="1:24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6" t="s">
        <v>31</v>
      </c>
      <c r="L11" s="2"/>
      <c r="M11" s="2"/>
      <c r="N11" s="2"/>
      <c r="O11" s="2"/>
      <c r="P11" s="2"/>
      <c r="V11" s="3" t="s">
        <v>30</v>
      </c>
      <c r="W11" s="2"/>
      <c r="X11" s="2"/>
    </row>
    <row r="12" spans="1:24" x14ac:dyDescent="0.25">
      <c r="A12" s="6" t="s">
        <v>32</v>
      </c>
      <c r="B12" s="3">
        <v>3.7</v>
      </c>
      <c r="C12" s="3">
        <v>3.2</v>
      </c>
      <c r="D12" s="2"/>
      <c r="E12" s="6" t="s">
        <v>32</v>
      </c>
      <c r="F12" s="3">
        <v>0.15102487475015</v>
      </c>
      <c r="G12" s="10">
        <f t="shared" ref="G12:G17" si="3">IF(F12&gt;0,2^F12,-1*(2^(-1*F12)))</f>
        <v>1.110357978103661</v>
      </c>
      <c r="H12" s="3">
        <v>0.861994454480286</v>
      </c>
      <c r="I12" s="3">
        <v>1</v>
      </c>
      <c r="J12" s="17" t="s">
        <v>21</v>
      </c>
      <c r="K12" s="6" t="s">
        <v>32</v>
      </c>
      <c r="L12" s="3">
        <v>-1.13155435088481</v>
      </c>
      <c r="M12" s="15">
        <f t="shared" ref="M12:M17" si="4">IF(L12&gt;0,2^L12,-1*(2^(-1*L12)))</f>
        <v>-2.1909466439997014</v>
      </c>
      <c r="N12" s="3">
        <v>0.23657073718386801</v>
      </c>
      <c r="O12" s="3">
        <v>0.735674724539227</v>
      </c>
      <c r="P12" s="6" t="s">
        <v>32</v>
      </c>
      <c r="Q12" s="3">
        <v>-0.98052947613466201</v>
      </c>
      <c r="R12" s="3">
        <f t="shared" ref="R12:R17" si="5">IF(Q12&gt;0,2^Q12,-1*(2^(-1*Q12)))</f>
        <v>-1.973189446291493</v>
      </c>
      <c r="S12" s="3">
        <v>0.30889629763482201</v>
      </c>
      <c r="T12" s="3">
        <v>0.761394517116604</v>
      </c>
      <c r="V12" s="3" t="s">
        <v>33</v>
      </c>
      <c r="W12" s="3"/>
      <c r="X12" s="2"/>
    </row>
    <row r="13" spans="1:24" x14ac:dyDescent="0.25">
      <c r="A13" s="6" t="s">
        <v>34</v>
      </c>
      <c r="B13" s="3">
        <v>52.7</v>
      </c>
      <c r="C13" s="3">
        <v>29.5</v>
      </c>
      <c r="D13" s="2"/>
      <c r="E13" s="6" t="s">
        <v>34</v>
      </c>
      <c r="F13" s="3">
        <v>-0.38907825205767299</v>
      </c>
      <c r="G13" s="15">
        <f t="shared" si="3"/>
        <v>-1.3095564517521259</v>
      </c>
      <c r="H13" s="3">
        <v>0.38581059153316299</v>
      </c>
      <c r="I13" s="3">
        <v>1</v>
      </c>
      <c r="J13" s="11" t="s">
        <v>18</v>
      </c>
      <c r="K13" s="6" t="s">
        <v>34</v>
      </c>
      <c r="L13" s="3">
        <v>-0.226825530867309</v>
      </c>
      <c r="M13" s="15">
        <f t="shared" si="4"/>
        <v>-1.1702571104625268</v>
      </c>
      <c r="N13" s="3">
        <v>0.61958070914532903</v>
      </c>
      <c r="O13" s="3">
        <v>1</v>
      </c>
      <c r="P13" s="6" t="s">
        <v>34</v>
      </c>
      <c r="Q13" s="3">
        <v>-0.61590378292498105</v>
      </c>
      <c r="R13" s="3">
        <f t="shared" si="5"/>
        <v>-1.5325177492150013</v>
      </c>
      <c r="S13" s="3">
        <v>0.170300092866533</v>
      </c>
      <c r="T13" s="3">
        <v>0.63070035532220503</v>
      </c>
      <c r="V13" s="3" t="s">
        <v>35</v>
      </c>
      <c r="W13" s="2"/>
      <c r="X13" s="2"/>
    </row>
    <row r="14" spans="1:24" x14ac:dyDescent="0.25">
      <c r="A14" s="6" t="s">
        <v>36</v>
      </c>
      <c r="B14" s="3">
        <v>616.70000000000005</v>
      </c>
      <c r="C14" s="3">
        <v>383.4</v>
      </c>
      <c r="D14" s="2"/>
      <c r="E14" s="6" t="s">
        <v>36</v>
      </c>
      <c r="F14" s="3">
        <v>-0.48032626697414499</v>
      </c>
      <c r="G14" s="15">
        <f t="shared" si="3"/>
        <v>-1.3950591247409294</v>
      </c>
      <c r="H14" s="3">
        <v>0.15456849862581801</v>
      </c>
      <c r="I14" s="3">
        <v>1</v>
      </c>
      <c r="J14" s="11" t="s">
        <v>18</v>
      </c>
      <c r="K14" s="6" t="s">
        <v>36</v>
      </c>
      <c r="L14" s="3">
        <v>-0.90115484503648202</v>
      </c>
      <c r="M14" s="15">
        <f t="shared" si="4"/>
        <v>-1.867560325071612</v>
      </c>
      <c r="N14" s="16">
        <v>8.4243742592491604E-3</v>
      </c>
      <c r="O14" s="3">
        <v>0.11230411187236999</v>
      </c>
      <c r="P14" s="12" t="s">
        <v>36</v>
      </c>
      <c r="Q14" s="3">
        <v>-1.3814811120106301</v>
      </c>
      <c r="R14" s="15">
        <f t="shared" si="5"/>
        <v>-2.6053570724952939</v>
      </c>
      <c r="S14" s="13">
        <v>6.0744343367942498E-5</v>
      </c>
      <c r="T14" s="13">
        <v>4.2711610846557198E-3</v>
      </c>
      <c r="V14" s="3" t="s">
        <v>37</v>
      </c>
      <c r="W14" s="3"/>
      <c r="X14" s="2"/>
    </row>
    <row r="15" spans="1:24" x14ac:dyDescent="0.25">
      <c r="A15" s="6" t="s">
        <v>38</v>
      </c>
      <c r="B15" s="3">
        <v>0</v>
      </c>
      <c r="C15" s="3">
        <v>0</v>
      </c>
      <c r="D15" s="2"/>
      <c r="E15" s="6" t="s">
        <v>38</v>
      </c>
      <c r="F15" s="3">
        <v>0</v>
      </c>
      <c r="G15" s="15">
        <f t="shared" si="3"/>
        <v>-1</v>
      </c>
      <c r="H15" s="3">
        <v>1</v>
      </c>
      <c r="I15" s="3">
        <v>1</v>
      </c>
      <c r="J15" s="11" t="s">
        <v>18</v>
      </c>
      <c r="K15" s="6" t="s">
        <v>38</v>
      </c>
      <c r="L15" s="3">
        <v>0</v>
      </c>
      <c r="M15" s="15">
        <f t="shared" si="4"/>
        <v>-1</v>
      </c>
      <c r="N15" s="3">
        <v>1</v>
      </c>
      <c r="O15" s="3">
        <v>1</v>
      </c>
      <c r="P15" s="6" t="s">
        <v>38</v>
      </c>
      <c r="Q15" s="3">
        <v>0</v>
      </c>
      <c r="R15" s="3">
        <f t="shared" si="5"/>
        <v>-1</v>
      </c>
      <c r="S15" s="3">
        <v>1</v>
      </c>
      <c r="T15" s="3">
        <v>1</v>
      </c>
      <c r="V15" s="3" t="s">
        <v>39</v>
      </c>
      <c r="W15" s="3"/>
      <c r="X15" s="2"/>
    </row>
    <row r="16" spans="1:24" x14ac:dyDescent="0.25">
      <c r="A16" s="6" t="s">
        <v>40</v>
      </c>
      <c r="B16" s="3">
        <v>0</v>
      </c>
      <c r="C16" s="3">
        <v>0</v>
      </c>
      <c r="D16" s="2"/>
      <c r="E16" s="6" t="s">
        <v>40</v>
      </c>
      <c r="F16" s="3">
        <v>0</v>
      </c>
      <c r="G16" s="15">
        <f t="shared" si="3"/>
        <v>-1</v>
      </c>
      <c r="H16" s="3">
        <v>1</v>
      </c>
      <c r="I16" s="3">
        <v>1</v>
      </c>
      <c r="J16" s="17" t="s">
        <v>21</v>
      </c>
      <c r="K16" s="6" t="s">
        <v>40</v>
      </c>
      <c r="L16" s="3">
        <v>5.7919448985662996</v>
      </c>
      <c r="M16" s="10">
        <f t="shared" si="4"/>
        <v>55.405024046412386</v>
      </c>
      <c r="N16" s="13">
        <v>7.01431696313023E-5</v>
      </c>
      <c r="O16" s="13">
        <v>3.3910505547188E-3</v>
      </c>
      <c r="P16" s="12" t="s">
        <v>40</v>
      </c>
      <c r="Q16" s="3">
        <v>5.7919448985662996</v>
      </c>
      <c r="R16" s="10">
        <f t="shared" si="5"/>
        <v>55.405024046412386</v>
      </c>
      <c r="S16" s="13">
        <v>5.9033112878968002E-5</v>
      </c>
      <c r="T16" s="13">
        <v>4.20581608180091E-3</v>
      </c>
      <c r="V16" s="16" t="s">
        <v>41</v>
      </c>
      <c r="W16" s="3"/>
      <c r="X16" s="2"/>
    </row>
    <row r="17" spans="1:24" x14ac:dyDescent="0.25">
      <c r="A17" s="6" t="s">
        <v>42</v>
      </c>
      <c r="B17" s="3">
        <v>196.3</v>
      </c>
      <c r="C17" s="3">
        <v>61.5</v>
      </c>
      <c r="D17" s="2"/>
      <c r="E17" s="6" t="s">
        <v>42</v>
      </c>
      <c r="F17" s="3">
        <v>-4.6149903734996299E-2</v>
      </c>
      <c r="G17" s="15">
        <f t="shared" si="3"/>
        <v>-1.0325058127889664</v>
      </c>
      <c r="H17" s="3">
        <v>0.85843971129204499</v>
      </c>
      <c r="I17" s="3">
        <v>1</v>
      </c>
      <c r="J17" s="17" t="s">
        <v>21</v>
      </c>
      <c r="K17" s="6" t="s">
        <v>42</v>
      </c>
      <c r="L17" s="3">
        <v>2.98781554327993E-2</v>
      </c>
      <c r="M17" s="10">
        <f t="shared" si="4"/>
        <v>1.0209258985255596</v>
      </c>
      <c r="N17" s="3">
        <v>0.908107710271994</v>
      </c>
      <c r="O17" s="3">
        <v>1</v>
      </c>
      <c r="P17" s="6" t="s">
        <v>42</v>
      </c>
      <c r="Q17" s="3">
        <v>-1.6271748302196999E-2</v>
      </c>
      <c r="R17" s="3">
        <f t="shared" si="5"/>
        <v>-1.0113425609832514</v>
      </c>
      <c r="S17" s="3">
        <v>0.94978945961073902</v>
      </c>
      <c r="T17" s="3">
        <v>1</v>
      </c>
      <c r="V17" s="3" t="s">
        <v>43</v>
      </c>
      <c r="W17" s="3"/>
      <c r="X17" s="2"/>
    </row>
    <row r="18" spans="1:24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6" t="s">
        <v>44</v>
      </c>
      <c r="L18" s="2"/>
      <c r="M18" s="2"/>
      <c r="N18" s="2"/>
      <c r="O18" s="2"/>
      <c r="P18" s="2"/>
      <c r="V18" s="3" t="s">
        <v>45</v>
      </c>
      <c r="W18" s="2"/>
      <c r="X18" s="2"/>
    </row>
    <row r="19" spans="1:24" x14ac:dyDescent="0.25">
      <c r="A19" s="6" t="s">
        <v>46</v>
      </c>
      <c r="B19" s="3">
        <v>3261.3</v>
      </c>
      <c r="C19" s="3">
        <v>1216.2</v>
      </c>
      <c r="D19" s="2"/>
      <c r="E19" s="6" t="s">
        <v>46</v>
      </c>
      <c r="F19" s="3">
        <v>0.40067060143370498</v>
      </c>
      <c r="G19" s="10">
        <f t="shared" ref="G19:G34" si="6">IF(F19&gt;0,2^F19,-1*(2^(-1*F19)))</f>
        <v>1.3201213942584413</v>
      </c>
      <c r="H19" s="3">
        <v>0.13907613417841699</v>
      </c>
      <c r="I19" s="3">
        <v>1</v>
      </c>
      <c r="J19" s="17" t="s">
        <v>21</v>
      </c>
      <c r="K19" s="6" t="s">
        <v>46</v>
      </c>
      <c r="L19" s="3">
        <v>-0.28922141662343098</v>
      </c>
      <c r="M19" s="15">
        <f>IF(L19&gt;0,2^L19,-1*(2^(-1*L19)))</f>
        <v>-1.2219806299146325</v>
      </c>
      <c r="N19" s="3">
        <v>0.285205667381429</v>
      </c>
      <c r="O19" s="3">
        <v>0.735674724539227</v>
      </c>
      <c r="P19" s="6" t="s">
        <v>46</v>
      </c>
      <c r="Q19" s="3">
        <v>0.11144918481027299</v>
      </c>
      <c r="R19" s="3">
        <f t="shared" ref="R19:R34" si="7">IF(Q19&gt;0,2^Q19,-1*(2^(-1*Q19)))</f>
        <v>1.0803128641659925</v>
      </c>
      <c r="S19" s="3">
        <v>0.68031708449481398</v>
      </c>
      <c r="T19" s="3">
        <v>1</v>
      </c>
      <c r="V19" s="3" t="s">
        <v>45</v>
      </c>
      <c r="W19" s="3"/>
      <c r="X19" s="2"/>
    </row>
    <row r="20" spans="1:24" x14ac:dyDescent="0.25">
      <c r="A20" s="6" t="s">
        <v>47</v>
      </c>
      <c r="B20" s="3">
        <v>1</v>
      </c>
      <c r="C20" s="3">
        <v>0.5</v>
      </c>
      <c r="D20" s="2"/>
      <c r="E20" s="6" t="s">
        <v>47</v>
      </c>
      <c r="F20" s="3">
        <v>1.7062024484703799</v>
      </c>
      <c r="G20" s="10">
        <f t="shared" si="6"/>
        <v>3.2630078279807675</v>
      </c>
      <c r="H20" s="3">
        <v>0.22242076452040699</v>
      </c>
      <c r="I20" s="3">
        <v>1</v>
      </c>
      <c r="J20" s="17" t="s">
        <v>21</v>
      </c>
      <c r="K20" s="6" t="s">
        <v>47</v>
      </c>
      <c r="L20" s="3">
        <v>-1.50917014406755</v>
      </c>
      <c r="M20" s="15">
        <f>IF(L20&gt;0,2^L20,-1*(2^(-1*L20)))</f>
        <v>-2.8464625999019306</v>
      </c>
      <c r="N20" s="3">
        <v>0.280059654366621</v>
      </c>
      <c r="O20" s="3">
        <v>0.735674724539227</v>
      </c>
      <c r="P20" s="6" t="s">
        <v>47</v>
      </c>
      <c r="Q20" s="3">
        <v>0.19703230440283001</v>
      </c>
      <c r="R20" s="3">
        <f t="shared" si="7"/>
        <v>1.1463378539009044</v>
      </c>
      <c r="S20" s="3">
        <v>0.90224225506912203</v>
      </c>
      <c r="T20" s="3">
        <v>1</v>
      </c>
      <c r="V20" s="18" t="s">
        <v>48</v>
      </c>
      <c r="W20" s="3"/>
      <c r="X20" s="2"/>
    </row>
    <row r="21" spans="1:24" x14ac:dyDescent="0.25">
      <c r="A21" s="6" t="s">
        <v>49</v>
      </c>
      <c r="B21" s="3">
        <v>5</v>
      </c>
      <c r="C21" s="3">
        <v>2</v>
      </c>
      <c r="D21" s="2"/>
      <c r="E21" s="6" t="s">
        <v>49</v>
      </c>
      <c r="F21" s="3">
        <v>-1.0638819002567801</v>
      </c>
      <c r="G21" s="15">
        <f t="shared" si="6"/>
        <v>-2.0905490600058378</v>
      </c>
      <c r="H21" s="3">
        <v>0.12328451974926399</v>
      </c>
      <c r="I21" s="3">
        <v>1</v>
      </c>
      <c r="J21" s="17" t="s">
        <v>21</v>
      </c>
      <c r="K21" s="6" t="s">
        <v>49</v>
      </c>
      <c r="L21" s="3">
        <v>1.0997657678164301</v>
      </c>
      <c r="M21" s="10">
        <f>IF(L21&gt;0,2^L21,-1*(2^(-1*L21)))</f>
        <v>2.1431989326653196</v>
      </c>
      <c r="N21" s="3">
        <v>0.110222643750066</v>
      </c>
      <c r="O21" s="3">
        <v>0.52029130694869297</v>
      </c>
      <c r="P21" s="6" t="s">
        <v>49</v>
      </c>
      <c r="Q21" s="3">
        <v>3.5883867559651797E-2</v>
      </c>
      <c r="R21" s="3">
        <f t="shared" si="7"/>
        <v>1.0251847104029872</v>
      </c>
      <c r="S21" s="3">
        <v>0.95089031265607404</v>
      </c>
      <c r="T21" s="3">
        <v>1</v>
      </c>
      <c r="V21" s="3" t="s">
        <v>50</v>
      </c>
      <c r="W21" s="3"/>
      <c r="X21" s="2"/>
    </row>
    <row r="22" spans="1:24" x14ac:dyDescent="0.25">
      <c r="A22" s="6" t="s">
        <v>29</v>
      </c>
      <c r="B22" s="3">
        <v>0</v>
      </c>
      <c r="C22" s="3">
        <v>0</v>
      </c>
      <c r="D22" s="2"/>
      <c r="E22" s="6" t="s">
        <v>29</v>
      </c>
      <c r="F22" s="3">
        <v>0</v>
      </c>
      <c r="G22" s="15">
        <f t="shared" si="6"/>
        <v>-1</v>
      </c>
      <c r="H22" s="3">
        <v>1</v>
      </c>
      <c r="I22" s="3">
        <v>1</v>
      </c>
      <c r="J22" s="11" t="s">
        <v>18</v>
      </c>
      <c r="K22" s="6" t="s">
        <v>28</v>
      </c>
      <c r="L22" s="3">
        <v>0</v>
      </c>
      <c r="M22" s="15">
        <f t="shared" ref="M22:M34" si="8">IF(L22&gt;0,2^L22,-1*(2^(-1*L22)))</f>
        <v>-1</v>
      </c>
      <c r="N22" s="3">
        <v>1</v>
      </c>
      <c r="O22" s="3">
        <v>1</v>
      </c>
      <c r="P22" s="6" t="s">
        <v>29</v>
      </c>
      <c r="Q22" s="3">
        <v>0</v>
      </c>
      <c r="R22" s="3">
        <f t="shared" si="7"/>
        <v>-1</v>
      </c>
      <c r="S22" s="3">
        <v>1</v>
      </c>
      <c r="T22" s="3">
        <v>1</v>
      </c>
      <c r="V22" s="3" t="s">
        <v>30</v>
      </c>
      <c r="W22" s="3"/>
      <c r="X22" s="2"/>
    </row>
    <row r="23" spans="1:24" x14ac:dyDescent="0.25">
      <c r="A23" s="6" t="s">
        <v>38</v>
      </c>
      <c r="B23" s="3">
        <v>0</v>
      </c>
      <c r="C23" s="3">
        <v>0</v>
      </c>
      <c r="D23" s="2"/>
      <c r="E23" s="6" t="s">
        <v>38</v>
      </c>
      <c r="F23" s="3">
        <v>0</v>
      </c>
      <c r="G23" s="15">
        <f t="shared" si="6"/>
        <v>-1</v>
      </c>
      <c r="H23" s="3">
        <v>1</v>
      </c>
      <c r="I23" s="3">
        <v>1</v>
      </c>
      <c r="J23" s="11" t="s">
        <v>18</v>
      </c>
      <c r="K23" s="6" t="s">
        <v>38</v>
      </c>
      <c r="L23" s="3">
        <v>0</v>
      </c>
      <c r="M23" s="15">
        <f t="shared" si="8"/>
        <v>-1</v>
      </c>
      <c r="N23" s="3">
        <v>1</v>
      </c>
      <c r="O23" s="3">
        <v>1</v>
      </c>
      <c r="P23" s="6" t="s">
        <v>38</v>
      </c>
      <c r="Q23" s="3">
        <v>0</v>
      </c>
      <c r="R23" s="3">
        <f t="shared" si="7"/>
        <v>-1</v>
      </c>
      <c r="S23" s="3">
        <v>1</v>
      </c>
      <c r="T23" s="3">
        <v>1</v>
      </c>
      <c r="V23" s="3" t="s">
        <v>51</v>
      </c>
      <c r="W23" s="3"/>
      <c r="X23" s="2"/>
    </row>
    <row r="24" spans="1:24" x14ac:dyDescent="0.25">
      <c r="A24" s="6" t="s">
        <v>52</v>
      </c>
      <c r="B24" s="3">
        <v>10</v>
      </c>
      <c r="C24" s="3">
        <v>4.4000000000000004</v>
      </c>
      <c r="D24" s="9"/>
      <c r="E24" s="6" t="s">
        <v>52</v>
      </c>
      <c r="F24" s="3">
        <v>0.22542997498861</v>
      </c>
      <c r="G24" s="10">
        <f t="shared" si="6"/>
        <v>1.1691256381138322</v>
      </c>
      <c r="H24" s="3">
        <v>0.67630255849936904</v>
      </c>
      <c r="I24" s="3">
        <v>1</v>
      </c>
      <c r="J24" s="11" t="s">
        <v>18</v>
      </c>
      <c r="K24" s="6" t="s">
        <v>52</v>
      </c>
      <c r="L24" s="3">
        <v>2.1629806809282002</v>
      </c>
      <c r="M24" s="10">
        <f t="shared" si="8"/>
        <v>4.4783915842521917</v>
      </c>
      <c r="N24" s="13">
        <v>1.11083551238769E-5</v>
      </c>
      <c r="O24" s="13">
        <v>8.2701511711188395E-4</v>
      </c>
      <c r="P24" s="12" t="s">
        <v>52</v>
      </c>
      <c r="Q24" s="3">
        <v>2.3884106559168101</v>
      </c>
      <c r="R24" s="10">
        <f t="shared" si="7"/>
        <v>5.235802418662459</v>
      </c>
      <c r="S24" s="13">
        <v>1.9377274381340501E-6</v>
      </c>
      <c r="T24" s="13">
        <v>3.0655987910950099E-4</v>
      </c>
      <c r="V24" s="21" t="s">
        <v>53</v>
      </c>
      <c r="W24" s="3"/>
      <c r="X24" s="2"/>
    </row>
    <row r="25" spans="1:24" x14ac:dyDescent="0.25">
      <c r="A25" s="6" t="s">
        <v>54</v>
      </c>
      <c r="B25" s="3">
        <v>267</v>
      </c>
      <c r="C25" s="3">
        <v>170.5</v>
      </c>
      <c r="D25" s="2"/>
      <c r="E25" s="6" t="s">
        <v>54</v>
      </c>
      <c r="F25" s="3">
        <v>3.6590066456005002E-2</v>
      </c>
      <c r="G25" s="10">
        <f t="shared" si="6"/>
        <v>1.0256866609292694</v>
      </c>
      <c r="H25" s="3">
        <v>0.91849360902100396</v>
      </c>
      <c r="I25" s="3">
        <v>1</v>
      </c>
      <c r="J25" s="11" t="s">
        <v>18</v>
      </c>
      <c r="K25" s="6" t="s">
        <v>54</v>
      </c>
      <c r="L25" s="3">
        <v>0.46887768428314203</v>
      </c>
      <c r="M25" s="10">
        <f t="shared" si="8"/>
        <v>1.3840323689454319</v>
      </c>
      <c r="N25" s="3">
        <v>0.18940562459547</v>
      </c>
      <c r="O25" s="3">
        <v>0.66210421101480699</v>
      </c>
      <c r="P25" s="6" t="s">
        <v>54</v>
      </c>
      <c r="Q25" s="3">
        <v>0.50546775073914696</v>
      </c>
      <c r="R25" s="3">
        <f t="shared" si="7"/>
        <v>1.4195835391216667</v>
      </c>
      <c r="S25" s="3">
        <v>0.1573170938988</v>
      </c>
      <c r="T25" s="3">
        <v>0.60945749797575499</v>
      </c>
      <c r="V25" s="3" t="s">
        <v>55</v>
      </c>
      <c r="W25" s="3"/>
      <c r="X25" s="2"/>
    </row>
    <row r="26" spans="1:24" x14ac:dyDescent="0.25">
      <c r="A26" s="6" t="s">
        <v>56</v>
      </c>
      <c r="B26" s="3">
        <v>0.3</v>
      </c>
      <c r="C26" s="3">
        <v>0.6</v>
      </c>
      <c r="D26" s="2"/>
      <c r="E26" s="6" t="s">
        <v>56</v>
      </c>
      <c r="F26" s="3">
        <v>-1.9660051549003299</v>
      </c>
      <c r="G26" s="15">
        <f t="shared" si="6"/>
        <v>-3.9068480754009158</v>
      </c>
      <c r="H26" s="3">
        <v>0.25928755301286999</v>
      </c>
      <c r="I26" s="3">
        <v>1</v>
      </c>
      <c r="J26" s="17" t="s">
        <v>21</v>
      </c>
      <c r="K26" s="6" t="s">
        <v>56</v>
      </c>
      <c r="L26" s="3">
        <v>3.39622099418871</v>
      </c>
      <c r="M26" s="10">
        <f t="shared" si="8"/>
        <v>10.528448840289254</v>
      </c>
      <c r="N26" s="3">
        <v>6.15299498635513E-2</v>
      </c>
      <c r="O26" s="3">
        <v>0.38295585804575299</v>
      </c>
      <c r="P26" s="6" t="s">
        <v>56</v>
      </c>
      <c r="Q26" s="3">
        <v>1.4302158392883899</v>
      </c>
      <c r="R26" s="10">
        <f t="shared" si="7"/>
        <v>2.6948702987916695</v>
      </c>
      <c r="S26" s="3">
        <v>0.37274402095335002</v>
      </c>
      <c r="T26" s="3">
        <v>0.84029157415058897</v>
      </c>
      <c r="V26" s="3" t="s">
        <v>57</v>
      </c>
      <c r="W26" s="2"/>
      <c r="X26" s="2"/>
    </row>
    <row r="27" spans="1:24" x14ac:dyDescent="0.25">
      <c r="A27" s="6" t="s">
        <v>58</v>
      </c>
      <c r="B27" s="3">
        <v>1</v>
      </c>
      <c r="C27" s="3">
        <v>1</v>
      </c>
      <c r="D27" s="2"/>
      <c r="E27" s="6" t="s">
        <v>58</v>
      </c>
      <c r="F27" s="3">
        <v>1.7529042258513099</v>
      </c>
      <c r="G27" s="10">
        <f t="shared" si="6"/>
        <v>3.3703635670417347</v>
      </c>
      <c r="H27" s="3">
        <v>0.11597831598960701</v>
      </c>
      <c r="I27" s="3">
        <v>1</v>
      </c>
      <c r="J27" s="17" t="s">
        <v>21</v>
      </c>
      <c r="K27" s="6" t="s">
        <v>58</v>
      </c>
      <c r="L27" s="3">
        <v>-2.1366499411769002</v>
      </c>
      <c r="M27" s="15">
        <f t="shared" si="8"/>
        <v>-4.3973974732222283</v>
      </c>
      <c r="N27" s="3">
        <v>6.9325693919592396E-2</v>
      </c>
      <c r="O27" s="3">
        <v>0.40455970446811801</v>
      </c>
      <c r="P27" s="6" t="s">
        <v>58</v>
      </c>
      <c r="Q27" s="3">
        <v>-0.38374571532558699</v>
      </c>
      <c r="R27" s="3">
        <f t="shared" si="7"/>
        <v>-1.3047249608984886</v>
      </c>
      <c r="S27" s="3">
        <v>0.77139396698440399</v>
      </c>
      <c r="T27" s="3">
        <v>1</v>
      </c>
      <c r="V27" s="3" t="s">
        <v>59</v>
      </c>
      <c r="W27" s="2"/>
      <c r="X27" s="2"/>
    </row>
    <row r="28" spans="1:24" x14ac:dyDescent="0.25">
      <c r="A28" s="6" t="s">
        <v>190</v>
      </c>
      <c r="B28" s="3">
        <v>1.7</v>
      </c>
      <c r="C28" s="3">
        <v>2.1</v>
      </c>
      <c r="D28" s="2"/>
      <c r="E28" s="6" t="s">
        <v>60</v>
      </c>
      <c r="F28" s="3">
        <v>9.9469470445424105E-2</v>
      </c>
      <c r="G28" s="10">
        <f t="shared" si="6"/>
        <v>1.0713794063110136</v>
      </c>
      <c r="H28" s="3">
        <v>0.92879055811689404</v>
      </c>
      <c r="I28" s="3">
        <v>1</v>
      </c>
      <c r="J28" s="11" t="s">
        <v>18</v>
      </c>
      <c r="K28" s="6" t="s">
        <v>60</v>
      </c>
      <c r="L28" s="3">
        <v>0.90426204513377995</v>
      </c>
      <c r="M28" s="10">
        <f t="shared" si="8"/>
        <v>1.8715869120628612</v>
      </c>
      <c r="N28" s="3">
        <v>0.415041885824108</v>
      </c>
      <c r="O28" s="3">
        <v>0.87954256030384803</v>
      </c>
      <c r="P28" s="6" t="s">
        <v>60</v>
      </c>
      <c r="Q28" s="3">
        <v>1.0037315155791999</v>
      </c>
      <c r="R28" s="10">
        <f t="shared" si="7"/>
        <v>2.0051796747053658</v>
      </c>
      <c r="S28" s="3">
        <v>0.37054801762856299</v>
      </c>
      <c r="T28" s="3">
        <v>0.83848854909498904</v>
      </c>
      <c r="V28" s="22" t="s">
        <v>61</v>
      </c>
      <c r="W28" s="2"/>
      <c r="X28" s="2"/>
    </row>
    <row r="29" spans="1:24" x14ac:dyDescent="0.25">
      <c r="A29" s="6" t="s">
        <v>191</v>
      </c>
      <c r="B29" s="3">
        <v>6</v>
      </c>
      <c r="C29" s="3">
        <v>3</v>
      </c>
      <c r="D29" s="2"/>
      <c r="E29" s="6" t="s">
        <v>62</v>
      </c>
      <c r="F29" s="3">
        <v>0.60139910439173705</v>
      </c>
      <c r="G29" s="10">
        <f t="shared" si="6"/>
        <v>1.5171871990853114</v>
      </c>
      <c r="H29" s="3">
        <v>0.236387069199783</v>
      </c>
      <c r="I29" s="3">
        <v>1</v>
      </c>
      <c r="J29" s="11" t="s">
        <v>18</v>
      </c>
      <c r="K29" s="6" t="s">
        <v>62</v>
      </c>
      <c r="L29" s="3">
        <v>0.16586882123173499</v>
      </c>
      <c r="M29" s="10">
        <f t="shared" si="8"/>
        <v>1.1218414711183551</v>
      </c>
      <c r="N29" s="3">
        <v>0.72321609626936301</v>
      </c>
      <c r="O29" s="3">
        <v>1</v>
      </c>
      <c r="P29" s="6" t="s">
        <v>62</v>
      </c>
      <c r="Q29" s="3">
        <v>0.76726792562347201</v>
      </c>
      <c r="R29" s="3">
        <f t="shared" si="7"/>
        <v>1.7020435193838024</v>
      </c>
      <c r="S29" s="3">
        <v>0.124976331712374</v>
      </c>
      <c r="T29" s="3">
        <v>0.55402313952822901</v>
      </c>
      <c r="V29" s="22" t="s">
        <v>61</v>
      </c>
      <c r="W29" s="2"/>
      <c r="X29" s="2"/>
    </row>
    <row r="30" spans="1:24" x14ac:dyDescent="0.25">
      <c r="A30" s="6" t="s">
        <v>63</v>
      </c>
      <c r="B30" s="3">
        <v>291</v>
      </c>
      <c r="C30" s="3">
        <v>176.7</v>
      </c>
      <c r="D30" s="3"/>
      <c r="E30" s="6" t="s">
        <v>63</v>
      </c>
      <c r="F30" s="3">
        <v>-6.8635554743963295E-2</v>
      </c>
      <c r="G30" s="15">
        <f t="shared" si="6"/>
        <v>-1.0487243714406291</v>
      </c>
      <c r="H30" s="3">
        <v>0.80020897904097998</v>
      </c>
      <c r="I30" s="3">
        <v>1</v>
      </c>
      <c r="J30" s="11" t="s">
        <v>18</v>
      </c>
      <c r="K30" s="6" t="s">
        <v>63</v>
      </c>
      <c r="L30" s="3">
        <v>-0.87497366103668495</v>
      </c>
      <c r="M30" s="15">
        <f t="shared" si="8"/>
        <v>-1.8339746036362086</v>
      </c>
      <c r="N30" s="8">
        <v>1.6042363408642899E-3</v>
      </c>
      <c r="O30" s="8">
        <v>3.4900656329662397E-2</v>
      </c>
      <c r="P30" s="12" t="s">
        <v>63</v>
      </c>
      <c r="Q30" s="3">
        <v>-0.94360921578064905</v>
      </c>
      <c r="R30" s="3">
        <f t="shared" si="7"/>
        <v>-1.9233338634364607</v>
      </c>
      <c r="S30" s="16">
        <v>6.5593192446089998E-4</v>
      </c>
      <c r="T30" s="16">
        <v>2.3098250878397199E-2</v>
      </c>
      <c r="V30" s="22" t="s">
        <v>64</v>
      </c>
      <c r="W30" s="2"/>
      <c r="X30" s="2"/>
    </row>
    <row r="31" spans="1:24" x14ac:dyDescent="0.25">
      <c r="A31" s="3" t="s">
        <v>65</v>
      </c>
      <c r="B31" s="3">
        <v>19.100000000000001</v>
      </c>
      <c r="C31" s="3">
        <v>8.1999999999999993</v>
      </c>
      <c r="D31" s="2"/>
      <c r="E31" s="3" t="s">
        <v>65</v>
      </c>
      <c r="F31" s="3">
        <v>0.23539653606754199</v>
      </c>
      <c r="G31" s="10">
        <f t="shared" si="6"/>
        <v>1.1772302637425587</v>
      </c>
      <c r="H31" s="3">
        <v>0.555413146597177</v>
      </c>
      <c r="I31" s="3">
        <v>1</v>
      </c>
      <c r="J31" s="17" t="s">
        <v>21</v>
      </c>
      <c r="K31" s="6" t="s">
        <v>66</v>
      </c>
      <c r="L31" s="3">
        <v>-0.94718103929180397</v>
      </c>
      <c r="M31" s="15">
        <f t="shared" si="8"/>
        <v>-1.9281015517388584</v>
      </c>
      <c r="N31" s="8">
        <v>2.64056247675892E-2</v>
      </c>
      <c r="O31" s="3">
        <v>0.23189527448957101</v>
      </c>
      <c r="P31" s="6" t="s">
        <v>66</v>
      </c>
      <c r="Q31" s="3">
        <v>-0.71178450322426201</v>
      </c>
      <c r="R31" s="3">
        <f t="shared" si="7"/>
        <v>-1.6378287333602761</v>
      </c>
      <c r="S31" s="3">
        <v>9.9620110961878602E-2</v>
      </c>
      <c r="T31" s="3">
        <v>0.5006835569857</v>
      </c>
      <c r="V31" s="22" t="s">
        <v>67</v>
      </c>
      <c r="W31" s="2"/>
      <c r="X31" s="2"/>
    </row>
    <row r="32" spans="1:24" x14ac:dyDescent="0.25">
      <c r="A32" s="23" t="s">
        <v>68</v>
      </c>
      <c r="B32" s="3">
        <v>0</v>
      </c>
      <c r="C32" s="3">
        <v>0</v>
      </c>
      <c r="D32" s="2"/>
      <c r="E32" s="23" t="s">
        <v>68</v>
      </c>
      <c r="F32" s="24">
        <v>0</v>
      </c>
      <c r="G32" s="25">
        <f t="shared" si="6"/>
        <v>-1</v>
      </c>
      <c r="H32" s="24">
        <v>1</v>
      </c>
      <c r="I32" s="24">
        <v>1</v>
      </c>
      <c r="J32" s="17" t="s">
        <v>21</v>
      </c>
      <c r="K32" s="23" t="s">
        <v>68</v>
      </c>
      <c r="L32" s="24">
        <v>3.34893725641715</v>
      </c>
      <c r="M32" s="26">
        <f t="shared" si="8"/>
        <v>10.18897666890358</v>
      </c>
      <c r="N32" s="24">
        <v>6.5147877661157899E-2</v>
      </c>
      <c r="O32" s="24">
        <v>0.39363148996278402</v>
      </c>
      <c r="P32" s="6" t="s">
        <v>68</v>
      </c>
      <c r="Q32" s="3">
        <v>3.34893725641715</v>
      </c>
      <c r="R32" s="10">
        <f t="shared" si="7"/>
        <v>10.18897666890358</v>
      </c>
      <c r="S32" s="3">
        <v>6.2510429870261106E-2</v>
      </c>
      <c r="T32" s="3">
        <v>0.39156983715561999</v>
      </c>
      <c r="V32" s="22" t="s">
        <v>69</v>
      </c>
      <c r="W32" s="2"/>
      <c r="X32" s="2"/>
    </row>
    <row r="33" spans="1:24" x14ac:dyDescent="0.25">
      <c r="A33" s="3" t="s">
        <v>192</v>
      </c>
      <c r="B33" s="3">
        <v>1.7</v>
      </c>
      <c r="C33" s="3">
        <v>0.6</v>
      </c>
      <c r="D33" s="2"/>
      <c r="E33" s="23" t="s">
        <v>70</v>
      </c>
      <c r="F33" s="26">
        <v>1.3817752390110301</v>
      </c>
      <c r="G33" s="24">
        <f t="shared" si="6"/>
        <v>2.6058882893907183</v>
      </c>
      <c r="H33" s="24">
        <v>0.15236227985942899</v>
      </c>
      <c r="I33" s="24">
        <v>1</v>
      </c>
      <c r="J33" s="17" t="s">
        <v>21</v>
      </c>
      <c r="K33" s="23" t="s">
        <v>70</v>
      </c>
      <c r="L33" s="24">
        <v>-2.5071518547345</v>
      </c>
      <c r="M33" s="25">
        <f t="shared" si="8"/>
        <v>-5.6849665276278385</v>
      </c>
      <c r="N33" s="27">
        <v>2.2167518688785501E-2</v>
      </c>
      <c r="O33" s="24">
        <v>0.20946698818968301</v>
      </c>
      <c r="P33" s="6" t="s">
        <v>70</v>
      </c>
      <c r="Q33" s="3">
        <v>-1.1253766157234799</v>
      </c>
      <c r="R33" s="15">
        <f t="shared" si="7"/>
        <v>-2.1815848940159586</v>
      </c>
      <c r="S33" s="3">
        <v>0.352176266148851</v>
      </c>
      <c r="T33" s="3">
        <v>0.81652702247299802</v>
      </c>
      <c r="V33" s="22" t="s">
        <v>30</v>
      </c>
      <c r="W33" s="2"/>
      <c r="X33" s="2"/>
    </row>
    <row r="34" spans="1:24" x14ac:dyDescent="0.25">
      <c r="A34" s="6" t="s">
        <v>71</v>
      </c>
      <c r="B34" s="3">
        <v>8</v>
      </c>
      <c r="C34" s="3">
        <v>2.6</v>
      </c>
      <c r="D34" s="3"/>
      <c r="E34" s="6" t="s">
        <v>71</v>
      </c>
      <c r="F34" s="3">
        <v>-0.59894466814579295</v>
      </c>
      <c r="G34" s="15">
        <f t="shared" si="6"/>
        <v>-1.5146082248139072</v>
      </c>
      <c r="H34" s="3">
        <v>0.31822073529017197</v>
      </c>
      <c r="I34" s="3">
        <v>1</v>
      </c>
      <c r="J34" s="17" t="s">
        <v>21</v>
      </c>
      <c r="K34" s="6" t="s">
        <v>71</v>
      </c>
      <c r="L34" s="3">
        <v>0.37126223437810602</v>
      </c>
      <c r="M34" s="10">
        <f t="shared" si="8"/>
        <v>1.2934840232570159</v>
      </c>
      <c r="N34" s="3">
        <v>0.54140450102402105</v>
      </c>
      <c r="O34" s="3">
        <v>1</v>
      </c>
      <c r="P34" s="6" t="s">
        <v>71</v>
      </c>
      <c r="Q34" s="3">
        <v>-0.22768243376768699</v>
      </c>
      <c r="R34" s="3">
        <f t="shared" si="7"/>
        <v>-1.1709524026435956</v>
      </c>
      <c r="S34" s="3">
        <v>0.69326626335064401</v>
      </c>
      <c r="T34" s="3">
        <v>1</v>
      </c>
      <c r="V34" s="4" t="s">
        <v>72</v>
      </c>
      <c r="W34" s="2"/>
      <c r="X34" s="2"/>
    </row>
    <row r="35" spans="1:24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V35" s="2"/>
      <c r="W35" s="2"/>
      <c r="X35" s="2"/>
    </row>
    <row r="36" spans="1:24" ht="18" x14ac:dyDescent="0.25">
      <c r="A36" s="51"/>
      <c r="J36" s="28" t="s">
        <v>73</v>
      </c>
      <c r="P36" s="2"/>
      <c r="V36" s="29" t="s">
        <v>74</v>
      </c>
      <c r="W36" s="3"/>
      <c r="X36" s="2"/>
    </row>
    <row r="37" spans="1:24" x14ac:dyDescent="0.25">
      <c r="A37" s="3" t="s">
        <v>75</v>
      </c>
      <c r="B37" s="3">
        <v>80</v>
      </c>
      <c r="C37" s="3">
        <v>30.512292604784715</v>
      </c>
      <c r="D37" s="3"/>
      <c r="E37" s="3" t="s">
        <v>75</v>
      </c>
      <c r="F37" s="3">
        <v>0.34526339557550301</v>
      </c>
      <c r="G37" s="10">
        <f t="shared" ref="G37:G43" si="9">IF(F37&gt;0,2^F37,-1*(2^(-1*F37)))</f>
        <v>1.2703828975875755</v>
      </c>
      <c r="H37" s="3">
        <v>0.446348328960678</v>
      </c>
      <c r="I37" s="3">
        <v>1</v>
      </c>
      <c r="J37" s="11" t="s">
        <v>18</v>
      </c>
      <c r="K37" s="3" t="s">
        <v>75</v>
      </c>
      <c r="L37" s="3">
        <v>0.46155520014048801</v>
      </c>
      <c r="M37" s="10">
        <f t="shared" ref="M37:M43" si="10">IF(L37&gt;0,2^L37,-1*(2^(-1*L37)))</f>
        <v>1.3770254277840888</v>
      </c>
      <c r="N37" s="3">
        <v>0.304778736845288</v>
      </c>
      <c r="O37" s="3">
        <v>0.75141736014245597</v>
      </c>
      <c r="P37" s="6" t="s">
        <v>76</v>
      </c>
      <c r="Q37" s="3">
        <v>0.80681859571599102</v>
      </c>
      <c r="R37" s="3">
        <f t="shared" ref="R37:R71" si="11">IF(Q37&gt;0,2^Q37,-1*(2^(-1*Q37)))</f>
        <v>1.7493495530001215</v>
      </c>
      <c r="S37" s="3">
        <v>7.4601419377714903E-2</v>
      </c>
      <c r="T37" s="3">
        <v>0.429647134669846</v>
      </c>
      <c r="V37" s="30" t="s">
        <v>77</v>
      </c>
      <c r="W37" s="3"/>
      <c r="X37" s="2"/>
    </row>
    <row r="38" spans="1:24" x14ac:dyDescent="0.25">
      <c r="A38" s="3" t="s">
        <v>78</v>
      </c>
      <c r="B38" s="3">
        <v>1.3333333333333333</v>
      </c>
      <c r="C38" s="3">
        <v>0.57735026918962584</v>
      </c>
      <c r="D38" s="31"/>
      <c r="E38" s="3" t="s">
        <v>78</v>
      </c>
      <c r="F38" s="3">
        <v>-0.32890261202031501</v>
      </c>
      <c r="G38" s="15">
        <f t="shared" si="9"/>
        <v>-1.2560575891144978</v>
      </c>
      <c r="H38" s="3">
        <v>0.82318034954434405</v>
      </c>
      <c r="I38" s="3">
        <v>1</v>
      </c>
      <c r="J38" s="11" t="s">
        <v>18</v>
      </c>
      <c r="K38" s="3" t="s">
        <v>78</v>
      </c>
      <c r="L38" s="3">
        <v>-3.2927254758807298</v>
      </c>
      <c r="M38" s="15">
        <f t="shared" si="10"/>
        <v>-9.7996177514784257</v>
      </c>
      <c r="N38" s="3">
        <v>6.4753068816803705E-2</v>
      </c>
      <c r="O38" s="3">
        <v>0.392294146543337</v>
      </c>
      <c r="P38" s="12" t="s">
        <v>79</v>
      </c>
      <c r="Q38" s="3">
        <v>-3.6216280879010401</v>
      </c>
      <c r="R38" s="15">
        <f t="shared" si="11"/>
        <v>-12.308884247165587</v>
      </c>
      <c r="S38" s="16">
        <v>4.61845572265243E-2</v>
      </c>
      <c r="T38" s="3">
        <v>0.33096084463945502</v>
      </c>
      <c r="V38" s="32" t="s">
        <v>80</v>
      </c>
      <c r="W38" s="3"/>
      <c r="X38" s="2"/>
    </row>
    <row r="39" spans="1:24" x14ac:dyDescent="0.25">
      <c r="A39" s="3" t="s">
        <v>193</v>
      </c>
      <c r="B39" s="3">
        <v>2</v>
      </c>
      <c r="C39" s="3">
        <v>1.7320508075688772</v>
      </c>
      <c r="D39" s="15"/>
      <c r="E39" s="6" t="s">
        <v>81</v>
      </c>
      <c r="F39" s="3">
        <v>-0.33225127605735799</v>
      </c>
      <c r="G39" s="15">
        <f t="shared" si="9"/>
        <v>-1.2589764319601546</v>
      </c>
      <c r="H39" s="3">
        <v>0.76885348061279102</v>
      </c>
      <c r="I39" s="3">
        <v>1</v>
      </c>
      <c r="J39" s="11" t="s">
        <v>18</v>
      </c>
      <c r="K39" s="6" t="s">
        <v>81</v>
      </c>
      <c r="L39" s="3">
        <v>-1.91157993215475</v>
      </c>
      <c r="M39" s="15">
        <f t="shared" si="10"/>
        <v>-3.7622088325696454</v>
      </c>
      <c r="N39" s="3">
        <v>0.167990242247581</v>
      </c>
      <c r="O39" s="3">
        <v>0.62447789429836897</v>
      </c>
      <c r="P39" s="6" t="s">
        <v>81</v>
      </c>
      <c r="Q39" s="3">
        <v>-2.2438312082121001</v>
      </c>
      <c r="R39" s="15">
        <f t="shared" si="11"/>
        <v>-4.7365322523174846</v>
      </c>
      <c r="S39" s="3">
        <v>9.9297390803115407E-2</v>
      </c>
      <c r="T39" s="3">
        <v>0.500187287734571</v>
      </c>
      <c r="V39" s="3" t="s">
        <v>80</v>
      </c>
      <c r="W39" s="3"/>
      <c r="X39" s="2"/>
    </row>
    <row r="40" spans="1:24" x14ac:dyDescent="0.25">
      <c r="A40" s="20" t="s">
        <v>82</v>
      </c>
      <c r="B40" s="3">
        <v>18920.666666666668</v>
      </c>
      <c r="C40" s="3">
        <v>12692.850520404523</v>
      </c>
      <c r="D40" s="15"/>
      <c r="E40" s="20" t="s">
        <v>82</v>
      </c>
      <c r="F40" s="3">
        <v>-1.18806022524891E-2</v>
      </c>
      <c r="G40" s="15">
        <f t="shared" si="9"/>
        <v>-1.0082690068847395</v>
      </c>
      <c r="H40" s="3">
        <v>0.97125928757809299</v>
      </c>
      <c r="I40" s="3">
        <v>1</v>
      </c>
      <c r="J40" s="11" t="s">
        <v>18</v>
      </c>
      <c r="K40" s="3" t="s">
        <v>83</v>
      </c>
      <c r="L40" s="3">
        <v>-0.345345625422809</v>
      </c>
      <c r="M40" s="15">
        <f t="shared" si="10"/>
        <v>-1.2704553081565833</v>
      </c>
      <c r="N40" s="3">
        <v>0.295569470853494</v>
      </c>
      <c r="O40" s="3">
        <v>0.74100222617532197</v>
      </c>
      <c r="P40" s="6" t="s">
        <v>84</v>
      </c>
      <c r="Q40" s="3">
        <v>-0.35722622767529799</v>
      </c>
      <c r="R40" s="3">
        <f t="shared" si="11"/>
        <v>-1.2809607118464839</v>
      </c>
      <c r="S40" s="3">
        <v>0.27929862789162802</v>
      </c>
      <c r="T40" s="3">
        <v>0.74477727515985503</v>
      </c>
      <c r="V40" s="3" t="s">
        <v>85</v>
      </c>
      <c r="W40" s="3"/>
      <c r="X40" s="2"/>
    </row>
    <row r="41" spans="1:24" x14ac:dyDescent="0.25">
      <c r="A41" s="20" t="s">
        <v>86</v>
      </c>
      <c r="B41" s="3">
        <v>8</v>
      </c>
      <c r="C41" s="3">
        <v>3</v>
      </c>
      <c r="D41" s="3"/>
      <c r="E41" s="20" t="s">
        <v>86</v>
      </c>
      <c r="F41" s="3">
        <v>-0.52514571758704898</v>
      </c>
      <c r="G41" s="15">
        <f t="shared" si="9"/>
        <v>-1.4390789250163434</v>
      </c>
      <c r="H41" s="3">
        <v>0.342509343042875</v>
      </c>
      <c r="I41" s="3">
        <v>1</v>
      </c>
      <c r="J41" s="17" t="s">
        <v>21</v>
      </c>
      <c r="K41" s="3" t="s">
        <v>87</v>
      </c>
      <c r="L41" s="3">
        <v>0.57553166691402102</v>
      </c>
      <c r="M41" s="10">
        <f t="shared" si="10"/>
        <v>1.4902265453283725</v>
      </c>
      <c r="N41" s="3">
        <v>0.30054224678074898</v>
      </c>
      <c r="O41" s="3">
        <v>0.74696395769141599</v>
      </c>
      <c r="P41" s="6" t="s">
        <v>88</v>
      </c>
      <c r="Q41" s="3">
        <v>5.0385949326972698E-2</v>
      </c>
      <c r="R41" s="3">
        <f t="shared" si="11"/>
        <v>1.0355419146392191</v>
      </c>
      <c r="S41" s="3">
        <v>0.92306929737183496</v>
      </c>
      <c r="T41" s="3">
        <v>1</v>
      </c>
      <c r="V41" s="3" t="s">
        <v>85</v>
      </c>
      <c r="W41" s="3"/>
      <c r="X41" s="2"/>
    </row>
    <row r="42" spans="1:24" x14ac:dyDescent="0.25">
      <c r="A42" s="3" t="s">
        <v>89</v>
      </c>
      <c r="B42" s="3">
        <v>0</v>
      </c>
      <c r="C42" s="3">
        <v>0</v>
      </c>
      <c r="D42" s="3"/>
      <c r="E42" s="3" t="s">
        <v>89</v>
      </c>
      <c r="F42" s="3">
        <v>0</v>
      </c>
      <c r="G42" s="15">
        <f t="shared" si="9"/>
        <v>-1</v>
      </c>
      <c r="H42" s="3">
        <v>1</v>
      </c>
      <c r="I42" s="3">
        <v>1</v>
      </c>
      <c r="J42" s="11" t="s">
        <v>18</v>
      </c>
      <c r="K42" s="3" t="s">
        <v>90</v>
      </c>
      <c r="L42" s="3">
        <v>0</v>
      </c>
      <c r="M42" s="15">
        <f t="shared" si="10"/>
        <v>-1</v>
      </c>
      <c r="N42" s="3">
        <v>1</v>
      </c>
      <c r="O42" s="3">
        <v>1</v>
      </c>
      <c r="P42" s="6" t="s">
        <v>91</v>
      </c>
      <c r="Q42" s="3">
        <v>0</v>
      </c>
      <c r="R42" s="3">
        <f t="shared" si="11"/>
        <v>-1</v>
      </c>
      <c r="S42" s="3">
        <v>1</v>
      </c>
      <c r="T42" s="3">
        <v>1</v>
      </c>
      <c r="V42" s="3" t="s">
        <v>85</v>
      </c>
      <c r="W42" s="3"/>
      <c r="X42" s="2"/>
    </row>
    <row r="43" spans="1:24" x14ac:dyDescent="0.25">
      <c r="A43" s="34" t="s">
        <v>92</v>
      </c>
      <c r="B43" s="33">
        <v>0.66666666666666663</v>
      </c>
      <c r="C43" s="33">
        <v>0.57735026918962584</v>
      </c>
      <c r="D43" s="33"/>
      <c r="E43" s="34" t="s">
        <v>92</v>
      </c>
      <c r="F43" s="33">
        <v>0.226093623397813</v>
      </c>
      <c r="G43" s="35">
        <f t="shared" si="9"/>
        <v>1.1696635666655539</v>
      </c>
      <c r="H43" s="33">
        <v>0.89378111091688695</v>
      </c>
      <c r="I43" s="33">
        <v>1</v>
      </c>
      <c r="J43" s="11" t="s">
        <v>18</v>
      </c>
      <c r="K43" s="33" t="s">
        <v>93</v>
      </c>
      <c r="L43" s="33">
        <v>1.4931297542276001</v>
      </c>
      <c r="M43" s="35">
        <f t="shared" si="10"/>
        <v>2.8149899160163216</v>
      </c>
      <c r="N43" s="33">
        <v>0.30666421140612599</v>
      </c>
      <c r="O43" s="33">
        <v>0.75407853401305303</v>
      </c>
      <c r="P43" s="6" t="s">
        <v>94</v>
      </c>
      <c r="Q43" s="3">
        <v>1.71922337762541</v>
      </c>
      <c r="R43" s="10">
        <f t="shared" si="11"/>
        <v>3.2925911452952121</v>
      </c>
      <c r="S43" s="3">
        <v>0.238373569528499</v>
      </c>
      <c r="T43" s="3">
        <v>0.73924281542926196</v>
      </c>
      <c r="V43" s="33" t="s">
        <v>85</v>
      </c>
      <c r="W43" s="33"/>
      <c r="X43" s="36"/>
    </row>
    <row r="44" spans="1:24" x14ac:dyDescent="0.25">
      <c r="A44" s="3" t="s">
        <v>95</v>
      </c>
      <c r="B44" s="3">
        <v>3</v>
      </c>
      <c r="C44" s="3">
        <v>1.7320508075688772</v>
      </c>
      <c r="D44" s="31"/>
      <c r="E44" s="3" t="s">
        <v>95</v>
      </c>
      <c r="F44" s="3">
        <v>-0.76179764121101101</v>
      </c>
      <c r="G44" s="15">
        <f>IF(F44&gt;0,2^F44,-1*(2^(-1*F44)))</f>
        <v>-1.6956020799366269</v>
      </c>
      <c r="H44" s="3">
        <v>0.46528946260325299</v>
      </c>
      <c r="I44" s="3">
        <v>1</v>
      </c>
      <c r="J44" s="11" t="s">
        <v>18</v>
      </c>
      <c r="K44" s="3" t="s">
        <v>95</v>
      </c>
      <c r="L44" s="3">
        <v>-2.0197842035884301</v>
      </c>
      <c r="M44" s="15">
        <f>IF(L44&gt;0,2^L44,-1*(2^(-1*L44)))</f>
        <v>-4.0552312976711269</v>
      </c>
      <c r="N44" s="3">
        <v>0.138593974492835</v>
      </c>
      <c r="O44" s="3">
        <v>0.57457775526150201</v>
      </c>
      <c r="P44" s="12" t="s">
        <v>96</v>
      </c>
      <c r="Q44" s="3">
        <v>-2.7815818447994398</v>
      </c>
      <c r="R44" s="15">
        <f t="shared" si="11"/>
        <v>-6.8760586229552629</v>
      </c>
      <c r="S44" s="16">
        <v>3.0206748910757902E-2</v>
      </c>
      <c r="T44" s="3">
        <v>0.26274195851545901</v>
      </c>
      <c r="V44" s="37" t="s">
        <v>97</v>
      </c>
      <c r="W44" s="3"/>
      <c r="X44" s="2"/>
    </row>
    <row r="45" spans="1:24" x14ac:dyDescent="0.25">
      <c r="A45" s="3" t="s">
        <v>98</v>
      </c>
      <c r="B45" s="3">
        <v>11.333333333333334</v>
      </c>
      <c r="C45" s="3">
        <v>3.5118845842842474</v>
      </c>
      <c r="D45" s="31"/>
      <c r="E45" s="3" t="s">
        <v>98</v>
      </c>
      <c r="F45" s="3">
        <v>0.44598427263169399</v>
      </c>
      <c r="G45" s="10">
        <f>IF(F45&gt;0,2^F45,-1*(2^(-1*F45)))</f>
        <v>1.3622431842275788</v>
      </c>
      <c r="H45" s="3">
        <v>0.39251408811316102</v>
      </c>
      <c r="I45" s="3">
        <v>1</v>
      </c>
      <c r="J45" s="11" t="s">
        <v>18</v>
      </c>
      <c r="K45" s="3" t="s">
        <v>98</v>
      </c>
      <c r="L45" s="3">
        <v>1.3404382248794999</v>
      </c>
      <c r="M45" s="10">
        <f>IF(L45&gt;0,2^L45,-1*(2^(-1*L45)))</f>
        <v>2.5322822628563535</v>
      </c>
      <c r="N45" s="8">
        <v>5.4721784607314203E-3</v>
      </c>
      <c r="O45" s="3">
        <v>8.3941981717110301E-2</v>
      </c>
      <c r="P45" s="12" t="s">
        <v>99</v>
      </c>
      <c r="Q45" s="3">
        <v>1.78642249751119</v>
      </c>
      <c r="R45" s="10">
        <f t="shared" si="11"/>
        <v>3.449584253116448</v>
      </c>
      <c r="S45" s="16">
        <v>3.47400809847951E-4</v>
      </c>
      <c r="T45" s="16">
        <v>1.4687124940758399E-2</v>
      </c>
      <c r="V45" s="37" t="s">
        <v>97</v>
      </c>
      <c r="W45" s="3"/>
      <c r="X45" s="2"/>
    </row>
    <row r="46" spans="1:24" x14ac:dyDescent="0.25">
      <c r="A46" s="3" t="s">
        <v>100</v>
      </c>
      <c r="B46" s="3">
        <v>108</v>
      </c>
      <c r="C46" s="3">
        <v>40.336088060197412</v>
      </c>
      <c r="D46" s="3"/>
      <c r="E46" s="3" t="s">
        <v>100</v>
      </c>
      <c r="F46" s="3">
        <v>0.167875950171575</v>
      </c>
      <c r="G46" s="10">
        <f t="shared" ref="G46:G71" si="12">IF(F46&gt;0,2^F46,-1*(2^(-1*F46)))</f>
        <v>1.1234033032828556</v>
      </c>
      <c r="H46" s="3">
        <v>0.64258128175940699</v>
      </c>
      <c r="I46" s="3">
        <v>1</v>
      </c>
      <c r="J46" s="11" t="s">
        <v>18</v>
      </c>
      <c r="K46" s="3" t="s">
        <v>101</v>
      </c>
      <c r="L46" s="3">
        <v>0.30228922514697298</v>
      </c>
      <c r="M46" s="10">
        <f t="shared" ref="M46:M71" si="13">IF(L46&gt;0,2^L46,-1*(2^(-1*L46)))</f>
        <v>1.2330995070436217</v>
      </c>
      <c r="N46" s="3">
        <v>0.40039433337124097</v>
      </c>
      <c r="O46" s="3">
        <v>0.86421831720815001</v>
      </c>
      <c r="P46" s="6" t="s">
        <v>102</v>
      </c>
      <c r="Q46" s="3">
        <v>0.47016517531854801</v>
      </c>
      <c r="R46" s="3">
        <f t="shared" si="11"/>
        <v>1.3852680594892655</v>
      </c>
      <c r="S46" s="3">
        <v>0.19217023211986101</v>
      </c>
      <c r="T46" s="3">
        <v>0.67057874156797304</v>
      </c>
      <c r="V46" s="37" t="s">
        <v>103</v>
      </c>
      <c r="W46" s="3"/>
      <c r="X46" s="2"/>
    </row>
    <row r="47" spans="1:24" x14ac:dyDescent="0.25">
      <c r="A47" s="38" t="s">
        <v>104</v>
      </c>
      <c r="B47" s="3">
        <v>8</v>
      </c>
      <c r="C47" s="3">
        <v>6.2449979983983983</v>
      </c>
      <c r="D47" s="15"/>
      <c r="E47" s="38" t="s">
        <v>104</v>
      </c>
      <c r="F47" s="3">
        <v>0.72318086078797705</v>
      </c>
      <c r="G47" s="10">
        <f t="shared" si="12"/>
        <v>1.6508177557599115</v>
      </c>
      <c r="H47" s="3">
        <v>0.14758698437241199</v>
      </c>
      <c r="I47" s="3">
        <v>1</v>
      </c>
      <c r="J47" s="11" t="s">
        <v>18</v>
      </c>
      <c r="K47" s="3" t="s">
        <v>105</v>
      </c>
      <c r="L47" s="3">
        <v>1.0563993372809299</v>
      </c>
      <c r="M47" s="10">
        <f t="shared" si="13"/>
        <v>2.0797344601656644</v>
      </c>
      <c r="N47" s="3">
        <v>1.5628939807488602E-2</v>
      </c>
      <c r="O47" s="3">
        <v>0.16778471557591301</v>
      </c>
      <c r="P47" s="12" t="s">
        <v>106</v>
      </c>
      <c r="Q47" s="3">
        <v>1.7795801980689101</v>
      </c>
      <c r="R47" s="10">
        <f t="shared" si="11"/>
        <v>3.4332625741072409</v>
      </c>
      <c r="S47" s="16">
        <v>1.10682462296689E-4</v>
      </c>
      <c r="T47" s="16">
        <v>6.6237672153534903E-3</v>
      </c>
      <c r="V47" s="37" t="s">
        <v>103</v>
      </c>
      <c r="W47" s="3"/>
      <c r="X47" s="2"/>
    </row>
    <row r="48" spans="1:24" x14ac:dyDescent="0.25">
      <c r="A48" s="3" t="s">
        <v>107</v>
      </c>
      <c r="B48" s="3">
        <v>1.6666666666666667</v>
      </c>
      <c r="C48" s="3">
        <v>1.5275252316519465</v>
      </c>
      <c r="D48" s="3"/>
      <c r="E48" s="3" t="s">
        <v>107</v>
      </c>
      <c r="F48" s="3">
        <v>0.80530089057503895</v>
      </c>
      <c r="G48" s="10">
        <f t="shared" si="12"/>
        <v>1.747510217100849</v>
      </c>
      <c r="H48" s="3">
        <v>0.43702717000747698</v>
      </c>
      <c r="I48" s="3">
        <v>1</v>
      </c>
      <c r="J48" s="11" t="s">
        <v>18</v>
      </c>
      <c r="K48" s="3" t="s">
        <v>108</v>
      </c>
      <c r="L48" s="3">
        <v>0.31077255575274698</v>
      </c>
      <c r="M48" s="10">
        <f t="shared" si="13"/>
        <v>1.2403717347954479</v>
      </c>
      <c r="N48" s="3">
        <v>0.744805328207093</v>
      </c>
      <c r="O48" s="3">
        <v>1</v>
      </c>
      <c r="P48" s="6" t="s">
        <v>109</v>
      </c>
      <c r="Q48" s="3">
        <v>1.1160734463277899</v>
      </c>
      <c r="R48" s="10">
        <f t="shared" si="11"/>
        <v>2.1675622795581559</v>
      </c>
      <c r="S48" s="3">
        <v>0.27460916559800402</v>
      </c>
      <c r="T48" s="3">
        <v>0.74348695193238301</v>
      </c>
      <c r="V48" s="37" t="s">
        <v>103</v>
      </c>
      <c r="W48" s="31"/>
    </row>
    <row r="49" spans="1:24" x14ac:dyDescent="0.25">
      <c r="A49" s="3" t="s">
        <v>110</v>
      </c>
      <c r="B49" s="3">
        <v>156.33333333333334</v>
      </c>
      <c r="C49" s="3">
        <v>30.989245446337279</v>
      </c>
      <c r="D49" s="3"/>
      <c r="E49" s="3" t="s">
        <v>110</v>
      </c>
      <c r="F49" s="3">
        <v>0.150075212456666</v>
      </c>
      <c r="G49" s="10">
        <f t="shared" si="12"/>
        <v>1.1096273190963992</v>
      </c>
      <c r="H49" s="3">
        <v>0.59459110000178805</v>
      </c>
      <c r="I49" s="3">
        <v>1</v>
      </c>
      <c r="J49" s="17" t="s">
        <v>21</v>
      </c>
      <c r="K49" s="3" t="s">
        <v>111</v>
      </c>
      <c r="L49" s="3">
        <v>-0.15514226639460499</v>
      </c>
      <c r="M49" s="15">
        <f t="shared" si="13"/>
        <v>-1.1135314198743735</v>
      </c>
      <c r="N49" s="3">
        <v>0.58224863441234398</v>
      </c>
      <c r="O49" s="3">
        <v>1</v>
      </c>
      <c r="P49" s="6" t="s">
        <v>112</v>
      </c>
      <c r="Q49" s="3">
        <v>-5.0670539379388396E-3</v>
      </c>
      <c r="R49" s="3">
        <f t="shared" si="11"/>
        <v>-1.0035183892021993</v>
      </c>
      <c r="S49" s="3">
        <v>0.98567838803610097</v>
      </c>
      <c r="T49" s="3">
        <v>1</v>
      </c>
      <c r="V49" s="37" t="s">
        <v>103</v>
      </c>
      <c r="W49" s="31"/>
    </row>
    <row r="50" spans="1:24" x14ac:dyDescent="0.25">
      <c r="A50" s="20" t="s">
        <v>113</v>
      </c>
      <c r="B50" s="3">
        <v>10</v>
      </c>
      <c r="C50" s="3">
        <v>3</v>
      </c>
      <c r="D50" s="15"/>
      <c r="E50" s="20" t="s">
        <v>113</v>
      </c>
      <c r="F50" s="3">
        <v>-0.33228348189589801</v>
      </c>
      <c r="G50" s="15">
        <f t="shared" si="12"/>
        <v>-1.2590045368909362</v>
      </c>
      <c r="H50" s="3">
        <v>0.50432217931552503</v>
      </c>
      <c r="I50" s="3">
        <v>1</v>
      </c>
      <c r="J50" s="17" t="s">
        <v>21</v>
      </c>
      <c r="K50" s="20" t="s">
        <v>113</v>
      </c>
      <c r="L50" s="3">
        <v>0.99079653015690194</v>
      </c>
      <c r="M50" s="10">
        <f t="shared" si="13"/>
        <v>1.9872818914764661</v>
      </c>
      <c r="N50" s="3">
        <v>3.5171615532423497E-2</v>
      </c>
      <c r="O50" s="3">
        <v>0.27506348534918501</v>
      </c>
      <c r="P50" s="6" t="s">
        <v>114</v>
      </c>
      <c r="Q50" s="3">
        <v>0.65851304826100499</v>
      </c>
      <c r="R50" s="3">
        <f t="shared" si="11"/>
        <v>1.5784549088154876</v>
      </c>
      <c r="S50" s="3">
        <v>0.14632066394674101</v>
      </c>
      <c r="T50" s="3">
        <v>0.58539353744771006</v>
      </c>
      <c r="V50" s="37" t="s">
        <v>115</v>
      </c>
      <c r="W50" s="3"/>
      <c r="X50" s="2"/>
    </row>
    <row r="51" spans="1:24" x14ac:dyDescent="0.25">
      <c r="A51" s="3" t="s">
        <v>116</v>
      </c>
      <c r="B51" s="3">
        <v>0</v>
      </c>
      <c r="C51" s="3">
        <v>0</v>
      </c>
      <c r="D51" s="31"/>
      <c r="E51" s="3" t="s">
        <v>116</v>
      </c>
      <c r="F51" s="3">
        <v>0</v>
      </c>
      <c r="G51" s="15">
        <f t="shared" si="12"/>
        <v>-1</v>
      </c>
      <c r="H51" s="3">
        <v>1</v>
      </c>
      <c r="I51" s="3">
        <v>1</v>
      </c>
      <c r="J51" s="11" t="s">
        <v>18</v>
      </c>
      <c r="K51" s="3" t="s">
        <v>116</v>
      </c>
      <c r="L51" s="3">
        <v>0</v>
      </c>
      <c r="M51" s="15">
        <f t="shared" si="13"/>
        <v>-1</v>
      </c>
      <c r="N51" s="3">
        <v>1</v>
      </c>
      <c r="O51" s="3">
        <v>1</v>
      </c>
      <c r="P51" s="6" t="s">
        <v>117</v>
      </c>
      <c r="Q51" s="3">
        <v>0</v>
      </c>
      <c r="R51" s="3">
        <f t="shared" si="11"/>
        <v>-1</v>
      </c>
      <c r="S51" s="3">
        <v>1</v>
      </c>
      <c r="T51" s="3">
        <v>1</v>
      </c>
      <c r="V51" s="37" t="s">
        <v>118</v>
      </c>
      <c r="W51" s="3"/>
      <c r="X51" s="2"/>
    </row>
    <row r="52" spans="1:24" x14ac:dyDescent="0.25">
      <c r="A52" s="3" t="s">
        <v>119</v>
      </c>
      <c r="B52" s="3">
        <v>0</v>
      </c>
      <c r="C52" s="3">
        <v>0</v>
      </c>
      <c r="D52" s="15"/>
      <c r="E52" s="3" t="s">
        <v>119</v>
      </c>
      <c r="F52" s="3">
        <v>0</v>
      </c>
      <c r="G52" s="15">
        <f t="shared" si="12"/>
        <v>-1</v>
      </c>
      <c r="H52" s="3">
        <v>1</v>
      </c>
      <c r="I52" s="3"/>
      <c r="J52" s="11" t="s">
        <v>18</v>
      </c>
      <c r="K52" s="3" t="s">
        <v>119</v>
      </c>
      <c r="L52" s="3">
        <v>0</v>
      </c>
      <c r="M52" s="15">
        <f t="shared" si="13"/>
        <v>-1</v>
      </c>
      <c r="N52" s="3">
        <v>1</v>
      </c>
      <c r="O52" s="3">
        <v>1</v>
      </c>
      <c r="P52" s="6" t="s">
        <v>38</v>
      </c>
      <c r="Q52" s="3">
        <v>0</v>
      </c>
      <c r="R52" s="3">
        <f t="shared" si="11"/>
        <v>-1</v>
      </c>
      <c r="S52" s="3">
        <v>1</v>
      </c>
      <c r="T52" s="3">
        <v>1</v>
      </c>
      <c r="V52" s="37" t="s">
        <v>118</v>
      </c>
      <c r="W52" s="3"/>
      <c r="X52" s="2"/>
    </row>
    <row r="53" spans="1:24" x14ac:dyDescent="0.25">
      <c r="A53" s="3" t="s">
        <v>120</v>
      </c>
      <c r="B53" s="3">
        <v>2.6666666666666665</v>
      </c>
      <c r="C53" s="3">
        <v>2.0816659994661331</v>
      </c>
      <c r="D53" s="15"/>
      <c r="E53" s="3" t="s">
        <v>120</v>
      </c>
      <c r="F53" s="3">
        <v>0.45356640849331697</v>
      </c>
      <c r="G53" s="10">
        <f t="shared" si="12"/>
        <v>1.3694213484811368</v>
      </c>
      <c r="H53" s="3">
        <v>0.52707817319945405</v>
      </c>
      <c r="I53" s="3">
        <v>1</v>
      </c>
      <c r="J53" s="11" t="s">
        <v>18</v>
      </c>
      <c r="K53" s="3" t="s">
        <v>121</v>
      </c>
      <c r="L53" s="3">
        <v>0.22675567644195599</v>
      </c>
      <c r="M53" s="10">
        <f t="shared" si="13"/>
        <v>1.1702004486895283</v>
      </c>
      <c r="N53" s="3">
        <v>0.73549779821579198</v>
      </c>
      <c r="O53" s="3">
        <v>1</v>
      </c>
      <c r="P53" s="6" t="s">
        <v>122</v>
      </c>
      <c r="Q53" s="3">
        <v>0.68032208493527302</v>
      </c>
      <c r="R53" s="3">
        <f t="shared" si="11"/>
        <v>1.6024974764376452</v>
      </c>
      <c r="S53" s="3">
        <v>0.33532623351906399</v>
      </c>
      <c r="T53" s="3">
        <v>0.79546840220409498</v>
      </c>
      <c r="V53" s="30" t="s">
        <v>123</v>
      </c>
      <c r="W53" s="3"/>
      <c r="X53" s="2"/>
    </row>
    <row r="54" spans="1:24" x14ac:dyDescent="0.25">
      <c r="A54" s="3" t="s">
        <v>124</v>
      </c>
      <c r="B54" s="3">
        <v>2</v>
      </c>
      <c r="C54" s="3">
        <v>2</v>
      </c>
      <c r="D54" s="31"/>
      <c r="E54" s="3" t="s">
        <v>124</v>
      </c>
      <c r="F54" s="3">
        <v>0.59337003985033798</v>
      </c>
      <c r="G54" s="10">
        <f t="shared" si="12"/>
        <v>1.5087670138493421</v>
      </c>
      <c r="H54" s="3">
        <v>0.51755415481224598</v>
      </c>
      <c r="I54" s="3">
        <v>1</v>
      </c>
      <c r="J54" s="17" t="s">
        <v>21</v>
      </c>
      <c r="K54" s="3" t="s">
        <v>124</v>
      </c>
      <c r="L54" s="3">
        <v>-4.6036074801233298</v>
      </c>
      <c r="M54" s="15">
        <f t="shared" si="13"/>
        <v>-24.312182088752888</v>
      </c>
      <c r="N54" s="8">
        <v>2.0813165672061702E-3</v>
      </c>
      <c r="O54" s="8">
        <v>4.2568067737650199E-2</v>
      </c>
      <c r="P54" s="12" t="s">
        <v>125</v>
      </c>
      <c r="Q54" s="3">
        <v>-4.0102374402729897</v>
      </c>
      <c r="R54" s="15">
        <f t="shared" si="11"/>
        <v>-16.113940632042834</v>
      </c>
      <c r="S54" s="16">
        <v>1.00473347132719E-2</v>
      </c>
      <c r="T54" s="3">
        <v>0.13813319724649101</v>
      </c>
      <c r="V54" s="39" t="s">
        <v>126</v>
      </c>
      <c r="W54" s="3"/>
      <c r="X54" s="2"/>
    </row>
    <row r="55" spans="1:24" x14ac:dyDescent="0.25">
      <c r="A55" s="3" t="s">
        <v>194</v>
      </c>
      <c r="B55" s="3">
        <v>169.66666666666666</v>
      </c>
      <c r="C55" s="3">
        <v>43.52393977265082</v>
      </c>
      <c r="D55" s="15"/>
      <c r="E55" s="6" t="s">
        <v>127</v>
      </c>
      <c r="F55" s="3">
        <v>9.2097718774983101E-2</v>
      </c>
      <c r="G55" s="10">
        <f t="shared" si="12"/>
        <v>1.0659189320357854</v>
      </c>
      <c r="H55" s="3">
        <v>0.72820599854703305</v>
      </c>
      <c r="I55" s="3">
        <v>1</v>
      </c>
      <c r="J55" s="17" t="s">
        <v>21</v>
      </c>
      <c r="K55" s="6" t="s">
        <v>127</v>
      </c>
      <c r="L55" s="3">
        <v>-0.36987652882301902</v>
      </c>
      <c r="M55" s="15">
        <f t="shared" si="13"/>
        <v>-1.2922422310356898</v>
      </c>
      <c r="N55" s="3">
        <v>0.166032325115296</v>
      </c>
      <c r="O55" s="3">
        <v>0.62123703579996803</v>
      </c>
      <c r="P55" s="6" t="s">
        <v>127</v>
      </c>
      <c r="Q55" s="3">
        <v>-0.27777881004803601</v>
      </c>
      <c r="R55" s="16">
        <f t="shared" si="11"/>
        <v>-1.2123269342516061</v>
      </c>
      <c r="S55" s="3">
        <v>0.29809839527035897</v>
      </c>
      <c r="T55" s="3">
        <v>0.74757343097425899</v>
      </c>
      <c r="V55" s="37" t="s">
        <v>128</v>
      </c>
      <c r="W55" s="3"/>
      <c r="X55" s="2"/>
    </row>
    <row r="56" spans="1:24" x14ac:dyDescent="0.25">
      <c r="A56" s="3" t="s">
        <v>129</v>
      </c>
      <c r="B56" s="3">
        <v>0</v>
      </c>
      <c r="C56" s="3">
        <v>0</v>
      </c>
      <c r="D56" s="31"/>
      <c r="E56" s="3" t="s">
        <v>129</v>
      </c>
      <c r="F56" s="3">
        <v>2.4881638961484001</v>
      </c>
      <c r="G56" s="10">
        <f t="shared" si="12"/>
        <v>5.6106343577307678</v>
      </c>
      <c r="H56" s="3">
        <v>0.14919020978491199</v>
      </c>
      <c r="I56" s="3">
        <v>1</v>
      </c>
      <c r="J56" s="17" t="s">
        <v>21</v>
      </c>
      <c r="K56" s="3" t="s">
        <v>129</v>
      </c>
      <c r="L56" s="3">
        <v>-2.4881638961484001</v>
      </c>
      <c r="M56" s="15">
        <f t="shared" si="13"/>
        <v>-5.6106343577307678</v>
      </c>
      <c r="N56" s="3">
        <v>0.157222209830159</v>
      </c>
      <c r="O56" s="3">
        <v>0.60621256741232399</v>
      </c>
      <c r="P56" s="6" t="s">
        <v>130</v>
      </c>
      <c r="Q56" s="3">
        <v>0</v>
      </c>
      <c r="R56" s="3">
        <f t="shared" si="11"/>
        <v>-1</v>
      </c>
      <c r="S56" s="3">
        <v>1</v>
      </c>
      <c r="T56" s="3">
        <v>1</v>
      </c>
      <c r="V56" s="37" t="s">
        <v>128</v>
      </c>
      <c r="W56" s="3"/>
      <c r="X56" s="2"/>
    </row>
    <row r="57" spans="1:24" x14ac:dyDescent="0.25">
      <c r="A57" s="3" t="s">
        <v>119</v>
      </c>
      <c r="B57" s="3">
        <v>0</v>
      </c>
      <c r="C57" s="3">
        <v>0</v>
      </c>
      <c r="D57" s="15"/>
      <c r="E57" s="3" t="s">
        <v>119</v>
      </c>
      <c r="F57" s="3">
        <v>0</v>
      </c>
      <c r="G57" s="15">
        <f t="shared" si="12"/>
        <v>-1</v>
      </c>
      <c r="H57" s="3">
        <v>1</v>
      </c>
      <c r="I57" s="3"/>
      <c r="J57" s="11" t="s">
        <v>18</v>
      </c>
      <c r="K57" s="3" t="s">
        <v>119</v>
      </c>
      <c r="L57" s="3">
        <v>0</v>
      </c>
      <c r="M57" s="15">
        <f t="shared" si="13"/>
        <v>-1</v>
      </c>
      <c r="N57" s="3">
        <v>1</v>
      </c>
      <c r="O57" s="3">
        <v>1</v>
      </c>
      <c r="P57" s="6" t="s">
        <v>38</v>
      </c>
      <c r="Q57" s="3">
        <v>0</v>
      </c>
      <c r="R57" s="3">
        <f t="shared" si="11"/>
        <v>-1</v>
      </c>
      <c r="S57" s="3">
        <v>1</v>
      </c>
      <c r="T57" s="3">
        <v>1</v>
      </c>
      <c r="V57" s="37" t="s">
        <v>128</v>
      </c>
      <c r="W57" s="3"/>
      <c r="X57" s="2"/>
    </row>
    <row r="58" spans="1:24" x14ac:dyDescent="0.25">
      <c r="A58" s="3" t="s">
        <v>131</v>
      </c>
      <c r="B58" s="3">
        <v>84.666666666666671</v>
      </c>
      <c r="C58" s="3">
        <v>36.115555282084948</v>
      </c>
      <c r="D58" s="31"/>
      <c r="E58" s="3" t="s">
        <v>131</v>
      </c>
      <c r="F58" s="3">
        <v>-1.02773136155003E-2</v>
      </c>
      <c r="G58" s="15">
        <f t="shared" si="12"/>
        <v>-1.0071491248011488</v>
      </c>
      <c r="H58" s="3">
        <v>0.973369708519498</v>
      </c>
      <c r="I58" s="3">
        <v>1</v>
      </c>
      <c r="J58" s="11" t="s">
        <v>18</v>
      </c>
      <c r="K58" s="3" t="s">
        <v>131</v>
      </c>
      <c r="L58" s="3">
        <v>-0.77252064811606103</v>
      </c>
      <c r="M58" s="15">
        <f t="shared" si="13"/>
        <v>-1.7082518013287751</v>
      </c>
      <c r="N58" s="8">
        <v>1.55492342502427E-2</v>
      </c>
      <c r="O58" s="3">
        <v>0.167124402118489</v>
      </c>
      <c r="P58" s="12" t="s">
        <v>132</v>
      </c>
      <c r="Q58" s="3">
        <v>-0.78279796173156202</v>
      </c>
      <c r="R58" s="3">
        <f t="shared" si="11"/>
        <v>-1.7204643066482628</v>
      </c>
      <c r="S58" s="16">
        <v>1.37431184836819E-2</v>
      </c>
      <c r="T58" s="3">
        <v>0.16640232824699</v>
      </c>
      <c r="V58" s="39" t="s">
        <v>128</v>
      </c>
      <c r="W58" s="3"/>
      <c r="X58" s="2"/>
    </row>
    <row r="59" spans="1:24" x14ac:dyDescent="0.25">
      <c r="A59" s="3" t="s">
        <v>124</v>
      </c>
      <c r="B59" s="3">
        <v>2</v>
      </c>
      <c r="C59" s="3">
        <v>2</v>
      </c>
      <c r="D59" s="31"/>
      <c r="E59" s="3" t="s">
        <v>124</v>
      </c>
      <c r="F59" s="3">
        <v>0.59337003985033798</v>
      </c>
      <c r="G59" s="10">
        <f t="shared" si="12"/>
        <v>1.5087670138493421</v>
      </c>
      <c r="H59" s="3">
        <v>0.51755415481224598</v>
      </c>
      <c r="I59" s="3">
        <v>1</v>
      </c>
      <c r="J59" s="17" t="s">
        <v>21</v>
      </c>
      <c r="K59" s="3" t="s">
        <v>124</v>
      </c>
      <c r="L59" s="3">
        <v>-4.6036074801233298</v>
      </c>
      <c r="M59" s="15">
        <f t="shared" si="13"/>
        <v>-24.312182088752888</v>
      </c>
      <c r="N59" s="8">
        <v>2.0813165672061702E-3</v>
      </c>
      <c r="O59" s="8">
        <v>4.2568067737650199E-2</v>
      </c>
      <c r="P59" s="12" t="s">
        <v>125</v>
      </c>
      <c r="Q59" s="3">
        <v>-4.0102374402729897</v>
      </c>
      <c r="R59" s="15">
        <f t="shared" si="11"/>
        <v>-16.113940632042834</v>
      </c>
      <c r="S59" s="16">
        <v>1.00473347132719E-2</v>
      </c>
      <c r="T59" s="3">
        <v>0.13813319724649101</v>
      </c>
      <c r="V59" s="39" t="s">
        <v>133</v>
      </c>
      <c r="W59" s="3"/>
      <c r="X59" s="2"/>
    </row>
    <row r="60" spans="1:24" x14ac:dyDescent="0.25">
      <c r="A60" s="20" t="s">
        <v>134</v>
      </c>
      <c r="B60" s="3">
        <v>5</v>
      </c>
      <c r="C60" s="3">
        <v>2.6457513110645907</v>
      </c>
      <c r="D60" s="15"/>
      <c r="E60" s="20" t="s">
        <v>134</v>
      </c>
      <c r="F60" s="3">
        <v>-0.40826336911000299</v>
      </c>
      <c r="G60" s="15">
        <f t="shared" si="12"/>
        <v>-1.3270873830063328</v>
      </c>
      <c r="H60" s="3">
        <v>0.53526731487762302</v>
      </c>
      <c r="I60" s="3">
        <v>1</v>
      </c>
      <c r="J60" s="11" t="s">
        <v>18</v>
      </c>
      <c r="K60" s="20" t="s">
        <v>134</v>
      </c>
      <c r="L60" s="3">
        <v>-0.98404347729571295</v>
      </c>
      <c r="M60" s="15">
        <f t="shared" si="13"/>
        <v>-1.9780014412413613</v>
      </c>
      <c r="N60" s="3">
        <v>0.216650580248165</v>
      </c>
      <c r="O60" s="3">
        <v>0.70769861095137598</v>
      </c>
      <c r="P60" s="6" t="s">
        <v>135</v>
      </c>
      <c r="Q60" s="3">
        <v>-1.39230684640572</v>
      </c>
      <c r="R60" s="15">
        <f t="shared" si="11"/>
        <v>-2.62498075623976</v>
      </c>
      <c r="S60" s="3">
        <v>6.5833281825489295E-2</v>
      </c>
      <c r="T60" s="3">
        <v>0.401721183141585</v>
      </c>
      <c r="V60" s="37" t="s">
        <v>136</v>
      </c>
      <c r="W60" s="3"/>
      <c r="X60" s="2"/>
    </row>
    <row r="61" spans="1:24" x14ac:dyDescent="0.25">
      <c r="A61" s="3" t="s">
        <v>137</v>
      </c>
      <c r="B61" s="3">
        <v>2.3333333333333335</v>
      </c>
      <c r="C61" s="3">
        <v>1.5275252316519468</v>
      </c>
      <c r="D61" s="3"/>
      <c r="E61" s="3" t="s">
        <v>137</v>
      </c>
      <c r="F61" s="3">
        <v>-0.78413441000772899</v>
      </c>
      <c r="G61" s="15">
        <f t="shared" si="12"/>
        <v>-1.7220588063937703</v>
      </c>
      <c r="H61" s="3">
        <v>0.45564283262141703</v>
      </c>
      <c r="I61" s="3">
        <v>1</v>
      </c>
      <c r="J61" s="11" t="s">
        <v>18</v>
      </c>
      <c r="K61" s="3" t="s">
        <v>137</v>
      </c>
      <c r="L61" s="3">
        <v>-0.90127541677580703</v>
      </c>
      <c r="M61" s="15">
        <f t="shared" si="13"/>
        <v>-1.867716411007968</v>
      </c>
      <c r="N61" s="3">
        <v>0.46830349789916298</v>
      </c>
      <c r="O61" s="3">
        <v>0.93900043511593601</v>
      </c>
      <c r="P61" s="6" t="s">
        <v>138</v>
      </c>
      <c r="Q61" s="3">
        <v>-1.68540982678354</v>
      </c>
      <c r="R61" s="15">
        <f t="shared" si="11"/>
        <v>-3.2163174934224465</v>
      </c>
      <c r="S61" s="3">
        <v>0.144952081624516</v>
      </c>
      <c r="T61" s="3">
        <v>0.58463499557225196</v>
      </c>
      <c r="V61" s="37" t="s">
        <v>136</v>
      </c>
      <c r="W61" s="31"/>
    </row>
    <row r="62" spans="1:24" x14ac:dyDescent="0.25">
      <c r="A62" s="3" t="s">
        <v>139</v>
      </c>
      <c r="B62" s="3">
        <v>287</v>
      </c>
      <c r="C62" s="3">
        <v>160.68291757371099</v>
      </c>
      <c r="D62" s="15"/>
      <c r="E62" s="3" t="s">
        <v>139</v>
      </c>
      <c r="F62" s="3">
        <v>-0.17245417341948899</v>
      </c>
      <c r="G62" s="15">
        <f t="shared" si="12"/>
        <v>-1.1269739542308803</v>
      </c>
      <c r="H62" s="3">
        <v>0.50563239521860204</v>
      </c>
      <c r="I62" s="3">
        <v>1</v>
      </c>
      <c r="J62" s="17" t="s">
        <v>21</v>
      </c>
      <c r="K62" s="3" t="s">
        <v>140</v>
      </c>
      <c r="L62" s="3">
        <v>0.245346108883848</v>
      </c>
      <c r="M62" s="10">
        <f t="shared" si="13"/>
        <v>1.185377114014404</v>
      </c>
      <c r="N62" s="3">
        <v>0.34379878550617199</v>
      </c>
      <c r="O62" s="3">
        <v>0.79719524398650699</v>
      </c>
      <c r="P62" s="6" t="s">
        <v>141</v>
      </c>
      <c r="Q62" s="3">
        <v>7.2891935464358196E-2</v>
      </c>
      <c r="R62" s="3">
        <f t="shared" si="11"/>
        <v>1.0518229898430802</v>
      </c>
      <c r="S62" s="3">
        <v>0.77752806996226997</v>
      </c>
      <c r="T62" s="3">
        <v>1</v>
      </c>
      <c r="V62" s="31" t="s">
        <v>142</v>
      </c>
      <c r="W62" s="31"/>
      <c r="X62" s="2"/>
    </row>
    <row r="63" spans="1:24" x14ac:dyDescent="0.25">
      <c r="A63" s="3" t="s">
        <v>143</v>
      </c>
      <c r="B63" s="3">
        <v>9.3333333333333339</v>
      </c>
      <c r="C63" s="3">
        <v>8.5049005481153834</v>
      </c>
      <c r="D63" s="3"/>
      <c r="E63" s="3" t="s">
        <v>143</v>
      </c>
      <c r="F63" s="3">
        <v>-0.13525898992997001</v>
      </c>
      <c r="G63" s="15">
        <f t="shared" si="12"/>
        <v>-1.0982899590613031</v>
      </c>
      <c r="H63" s="3">
        <v>0.80568635797711197</v>
      </c>
      <c r="I63" s="3">
        <v>1</v>
      </c>
      <c r="J63" s="17" t="s">
        <v>21</v>
      </c>
      <c r="K63" s="3" t="s">
        <v>144</v>
      </c>
      <c r="L63" s="3">
        <v>0.34600460005712902</v>
      </c>
      <c r="M63" s="10">
        <f t="shared" si="13"/>
        <v>1.2710357420178053</v>
      </c>
      <c r="N63" s="3">
        <v>0.52687410236672505</v>
      </c>
      <c r="O63" s="3">
        <v>1</v>
      </c>
      <c r="P63" s="6" t="s">
        <v>145</v>
      </c>
      <c r="Q63" s="3">
        <v>0.21074561012715901</v>
      </c>
      <c r="R63" s="3">
        <f t="shared" si="11"/>
        <v>1.1572861351697563</v>
      </c>
      <c r="S63" s="3">
        <v>0.69529400014156895</v>
      </c>
      <c r="T63" s="3">
        <v>1</v>
      </c>
      <c r="V63" s="31" t="s">
        <v>142</v>
      </c>
      <c r="W63" s="31"/>
    </row>
    <row r="64" spans="1:24" x14ac:dyDescent="0.25">
      <c r="A64" s="3" t="s">
        <v>146</v>
      </c>
      <c r="B64" s="3">
        <v>195</v>
      </c>
      <c r="C64" s="3">
        <v>56.026779311325761</v>
      </c>
      <c r="D64" s="3"/>
      <c r="E64" s="3" t="s">
        <v>146</v>
      </c>
      <c r="F64" s="3">
        <v>0.45318021089383798</v>
      </c>
      <c r="G64" s="10">
        <f t="shared" si="12"/>
        <v>1.3690548147078292</v>
      </c>
      <c r="H64" s="3">
        <v>0.113416783224187</v>
      </c>
      <c r="I64" s="3">
        <v>1</v>
      </c>
      <c r="J64" s="11" t="s">
        <v>18</v>
      </c>
      <c r="K64" s="3" t="s">
        <v>146</v>
      </c>
      <c r="L64" s="3">
        <v>5.4247744630164303E-2</v>
      </c>
      <c r="M64" s="10">
        <f t="shared" si="13"/>
        <v>1.0383175587513691</v>
      </c>
      <c r="N64" s="3">
        <v>0.84842296829297204</v>
      </c>
      <c r="O64" s="3">
        <v>1</v>
      </c>
      <c r="P64" s="6" t="s">
        <v>147</v>
      </c>
      <c r="Q64" s="3">
        <v>0.50742795552400299</v>
      </c>
      <c r="R64" s="3">
        <f t="shared" si="11"/>
        <v>1.421513653004242</v>
      </c>
      <c r="S64" s="3">
        <v>7.5895805114307699E-2</v>
      </c>
      <c r="T64" s="3">
        <v>0.43211805843859302</v>
      </c>
      <c r="V64" s="30" t="s">
        <v>148</v>
      </c>
      <c r="W64" s="3"/>
      <c r="X64" s="2"/>
    </row>
    <row r="65" spans="1:24" x14ac:dyDescent="0.25">
      <c r="A65" s="3" t="s">
        <v>195</v>
      </c>
      <c r="B65" s="3">
        <v>2</v>
      </c>
      <c r="C65" s="3">
        <v>1</v>
      </c>
      <c r="D65" s="15"/>
      <c r="E65" s="6" t="s">
        <v>149</v>
      </c>
      <c r="F65" s="3">
        <v>0.75023539384930904</v>
      </c>
      <c r="G65" s="10">
        <f t="shared" si="12"/>
        <v>1.6820672585572605</v>
      </c>
      <c r="H65" s="3">
        <v>0.41625044442431097</v>
      </c>
      <c r="I65" s="3">
        <v>1</v>
      </c>
      <c r="J65" s="11" t="s">
        <v>18</v>
      </c>
      <c r="K65" s="6" t="s">
        <v>149</v>
      </c>
      <c r="L65" s="3">
        <v>1.77399585556075</v>
      </c>
      <c r="M65" s="10">
        <f t="shared" si="13"/>
        <v>3.4199988869011535</v>
      </c>
      <c r="N65" s="8">
        <v>2.5269308646210801E-2</v>
      </c>
      <c r="O65" s="3">
        <v>0.22634048710082999</v>
      </c>
      <c r="P65" s="12" t="s">
        <v>149</v>
      </c>
      <c r="Q65" s="3">
        <v>2.5242312494100601</v>
      </c>
      <c r="R65" s="10">
        <f t="shared" si="11"/>
        <v>5.7526681519587095</v>
      </c>
      <c r="S65" s="16">
        <v>3.01048138021169E-3</v>
      </c>
      <c r="T65" s="3">
        <v>6.2032944077246001E-2</v>
      </c>
      <c r="V65" s="40" t="s">
        <v>150</v>
      </c>
      <c r="W65" s="3"/>
      <c r="X65" s="2"/>
    </row>
    <row r="66" spans="1:24" x14ac:dyDescent="0.25">
      <c r="A66" s="3" t="s">
        <v>151</v>
      </c>
      <c r="B66" s="3">
        <v>4061.6666666666665</v>
      </c>
      <c r="C66" s="3">
        <v>2615.1895406133249</v>
      </c>
      <c r="D66" s="15"/>
      <c r="E66" s="3" t="s">
        <v>151</v>
      </c>
      <c r="F66" s="3">
        <v>0.24793729694918101</v>
      </c>
      <c r="G66" s="10">
        <f t="shared" si="12"/>
        <v>1.1875080529508721</v>
      </c>
      <c r="H66" s="3">
        <v>0.38050083917423999</v>
      </c>
      <c r="I66" s="3">
        <v>1</v>
      </c>
      <c r="J66" s="17" t="s">
        <v>21</v>
      </c>
      <c r="K66" s="3" t="s">
        <v>152</v>
      </c>
      <c r="L66" s="3">
        <v>-0.41603069504982298</v>
      </c>
      <c r="M66" s="15">
        <f t="shared" si="13"/>
        <v>-1.3342515571617373</v>
      </c>
      <c r="N66" s="3">
        <v>0.14169276262858599</v>
      </c>
      <c r="O66" s="3">
        <v>0.58139000019752995</v>
      </c>
      <c r="P66" s="6" t="s">
        <v>153</v>
      </c>
      <c r="Q66" s="3">
        <v>-0.168093398100641</v>
      </c>
      <c r="R66" s="3">
        <f t="shared" si="11"/>
        <v>-1.1235726392307128</v>
      </c>
      <c r="S66" s="3">
        <v>0.55214374882851103</v>
      </c>
      <c r="T66" s="3">
        <v>1</v>
      </c>
      <c r="V66" s="41" t="s">
        <v>154</v>
      </c>
      <c r="W66" s="3"/>
      <c r="X66" s="2"/>
    </row>
    <row r="67" spans="1:24" x14ac:dyDescent="0.25">
      <c r="A67" s="3" t="s">
        <v>107</v>
      </c>
      <c r="B67" s="3">
        <v>1.6666666666666667</v>
      </c>
      <c r="C67" s="3">
        <v>1.5275252316519465</v>
      </c>
      <c r="D67" s="3"/>
      <c r="E67" s="3" t="s">
        <v>107</v>
      </c>
      <c r="F67" s="3">
        <v>0.80530089057503895</v>
      </c>
      <c r="G67" s="10">
        <f t="shared" si="12"/>
        <v>1.747510217100849</v>
      </c>
      <c r="H67" s="3">
        <v>0.43702717000747698</v>
      </c>
      <c r="I67" s="3">
        <v>1</v>
      </c>
      <c r="J67" s="11" t="s">
        <v>18</v>
      </c>
      <c r="K67" s="3" t="s">
        <v>108</v>
      </c>
      <c r="L67" s="3">
        <v>0.31077255575274698</v>
      </c>
      <c r="M67" s="10">
        <f t="shared" si="13"/>
        <v>1.2403717347954479</v>
      </c>
      <c r="N67" s="3">
        <v>0.744805328207093</v>
      </c>
      <c r="O67" s="3">
        <v>1</v>
      </c>
      <c r="P67" s="6" t="s">
        <v>109</v>
      </c>
      <c r="Q67" s="3">
        <v>1.1160734463277899</v>
      </c>
      <c r="R67" s="10">
        <f t="shared" si="11"/>
        <v>2.1675622795581559</v>
      </c>
      <c r="S67" s="3">
        <v>0.27460916559800402</v>
      </c>
      <c r="T67" s="3">
        <v>0.74348695193238301</v>
      </c>
      <c r="V67" s="3" t="s">
        <v>155</v>
      </c>
      <c r="W67" s="3"/>
      <c r="X67" s="2"/>
    </row>
    <row r="68" spans="1:24" x14ac:dyDescent="0.25">
      <c r="A68" s="3" t="s">
        <v>156</v>
      </c>
      <c r="B68" s="3">
        <v>4.333333333333333</v>
      </c>
      <c r="C68" s="3">
        <v>2.3094010767585029</v>
      </c>
      <c r="D68" s="3"/>
      <c r="E68" s="3" t="s">
        <v>156</v>
      </c>
      <c r="F68" s="3">
        <v>0.81781549865796799</v>
      </c>
      <c r="G68" s="10">
        <f t="shared" si="12"/>
        <v>1.7627348712559661</v>
      </c>
      <c r="H68" s="3">
        <v>0.17726967011051101</v>
      </c>
      <c r="I68" s="3">
        <v>1</v>
      </c>
      <c r="J68" s="17" t="s">
        <v>21</v>
      </c>
      <c r="K68" s="3" t="s">
        <v>157</v>
      </c>
      <c r="L68" s="3">
        <v>-0.34423480092287601</v>
      </c>
      <c r="M68" s="15">
        <f t="shared" si="13"/>
        <v>-1.2694774786955869</v>
      </c>
      <c r="N68" s="3">
        <v>0.55295764940519698</v>
      </c>
      <c r="O68" s="3">
        <v>1</v>
      </c>
      <c r="P68" s="6" t="s">
        <v>158</v>
      </c>
      <c r="Q68" s="3">
        <v>0.47358069773509198</v>
      </c>
      <c r="R68" s="3">
        <f t="shared" si="11"/>
        <v>1.3885515110257891</v>
      </c>
      <c r="S68" s="3">
        <v>0.45284816099948899</v>
      </c>
      <c r="T68" s="3">
        <v>0.93525446650652799</v>
      </c>
      <c r="V68" s="3" t="s">
        <v>155</v>
      </c>
      <c r="W68" s="3"/>
      <c r="X68" s="2"/>
    </row>
    <row r="69" spans="1:24" x14ac:dyDescent="0.25">
      <c r="A69" s="3" t="s">
        <v>159</v>
      </c>
      <c r="B69" s="3">
        <v>0</v>
      </c>
      <c r="C69" s="3">
        <v>0</v>
      </c>
      <c r="D69" s="15"/>
      <c r="E69" s="3" t="s">
        <v>159</v>
      </c>
      <c r="F69" s="3">
        <v>0</v>
      </c>
      <c r="G69" s="15">
        <f t="shared" si="12"/>
        <v>-1</v>
      </c>
      <c r="H69" s="3">
        <v>1</v>
      </c>
      <c r="I69" s="3">
        <v>1</v>
      </c>
      <c r="J69" s="11" t="s">
        <v>18</v>
      </c>
      <c r="K69" s="3" t="s">
        <v>160</v>
      </c>
      <c r="L69" s="3">
        <v>0</v>
      </c>
      <c r="M69" s="15">
        <f t="shared" si="13"/>
        <v>-1</v>
      </c>
      <c r="N69" s="3">
        <v>1</v>
      </c>
      <c r="O69" s="3">
        <v>1</v>
      </c>
      <c r="P69" s="6" t="s">
        <v>91</v>
      </c>
      <c r="Q69" s="3">
        <v>0</v>
      </c>
      <c r="R69" s="3">
        <f t="shared" si="11"/>
        <v>-1</v>
      </c>
      <c r="S69" s="3">
        <v>1</v>
      </c>
      <c r="T69" s="3">
        <v>1</v>
      </c>
      <c r="V69" s="30" t="s">
        <v>161</v>
      </c>
      <c r="W69" s="3"/>
      <c r="X69" s="2"/>
    </row>
    <row r="70" spans="1:24" x14ac:dyDescent="0.25">
      <c r="A70" s="3" t="s">
        <v>162</v>
      </c>
      <c r="B70" s="3">
        <v>2075.6666666666665</v>
      </c>
      <c r="C70" s="3">
        <v>741.23972730374692</v>
      </c>
      <c r="D70" s="15"/>
      <c r="E70" s="3" t="s">
        <v>162</v>
      </c>
      <c r="F70" s="3">
        <v>1.44355939735872E-2</v>
      </c>
      <c r="G70" s="10">
        <f t="shared" si="12"/>
        <v>1.0100562185779853</v>
      </c>
      <c r="H70" s="3">
        <v>0.95419188229020002</v>
      </c>
      <c r="I70" s="3">
        <v>1</v>
      </c>
      <c r="J70" s="17" t="s">
        <v>21</v>
      </c>
      <c r="K70" s="3" t="s">
        <v>163</v>
      </c>
      <c r="L70" s="3">
        <v>-4.7454409624380599E-2</v>
      </c>
      <c r="M70" s="15">
        <f t="shared" si="13"/>
        <v>-1.033439841815744</v>
      </c>
      <c r="N70" s="3">
        <v>0.85023839678385904</v>
      </c>
      <c r="O70" s="3">
        <v>1</v>
      </c>
      <c r="P70" s="6" t="s">
        <v>164</v>
      </c>
      <c r="Q70" s="3">
        <v>-3.3018815650793398E-2</v>
      </c>
      <c r="R70" s="3">
        <f t="shared" si="11"/>
        <v>-1.0231508135959793</v>
      </c>
      <c r="S70" s="3">
        <v>0.89544162076683098</v>
      </c>
      <c r="T70" s="3">
        <v>1</v>
      </c>
      <c r="V70" s="37" t="s">
        <v>165</v>
      </c>
      <c r="W70" s="3"/>
      <c r="X70" s="2"/>
    </row>
    <row r="71" spans="1:24" x14ac:dyDescent="0.25">
      <c r="A71" s="6" t="s">
        <v>71</v>
      </c>
      <c r="B71" s="3">
        <v>8</v>
      </c>
      <c r="C71" s="3">
        <v>2.6</v>
      </c>
      <c r="D71" s="3"/>
      <c r="E71" s="6" t="s">
        <v>71</v>
      </c>
      <c r="F71" s="3">
        <v>-0.59894466814579295</v>
      </c>
      <c r="G71" s="15">
        <f t="shared" si="12"/>
        <v>-1.5146082248139072</v>
      </c>
      <c r="H71" s="3">
        <v>0.31822073529017197</v>
      </c>
      <c r="I71" s="3">
        <v>1</v>
      </c>
      <c r="J71" s="17" t="s">
        <v>21</v>
      </c>
      <c r="K71" s="6" t="s">
        <v>71</v>
      </c>
      <c r="L71" s="3">
        <v>0.37126223437810602</v>
      </c>
      <c r="M71" s="10">
        <f t="shared" si="13"/>
        <v>1.2934840232570159</v>
      </c>
      <c r="N71" s="3">
        <v>0.54140450102402105</v>
      </c>
      <c r="O71" s="3">
        <v>1</v>
      </c>
      <c r="P71" s="6" t="s">
        <v>71</v>
      </c>
      <c r="Q71" s="3">
        <v>-0.22768243376768699</v>
      </c>
      <c r="R71" s="3">
        <f t="shared" si="11"/>
        <v>-1.1709524026435956</v>
      </c>
      <c r="S71" s="3">
        <v>0.69326626335064401</v>
      </c>
      <c r="T71" s="3">
        <v>1</v>
      </c>
      <c r="V71" s="4" t="s">
        <v>72</v>
      </c>
      <c r="W71" s="3"/>
      <c r="X71" s="2"/>
    </row>
    <row r="73" spans="1:24" ht="18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V73" s="42" t="s">
        <v>166</v>
      </c>
      <c r="W73" s="3"/>
      <c r="X73" s="43"/>
    </row>
    <row r="74" spans="1:24" x14ac:dyDescent="0.25">
      <c r="A74" s="6" t="s">
        <v>17</v>
      </c>
      <c r="B74" s="3">
        <v>1</v>
      </c>
      <c r="C74" s="3">
        <v>1</v>
      </c>
      <c r="D74" s="3"/>
      <c r="E74" s="6" t="s">
        <v>17</v>
      </c>
      <c r="F74" s="3">
        <v>1.0618332301504501</v>
      </c>
      <c r="G74" s="10">
        <f t="shared" ref="G74:G88" si="14">IF(F74&gt;0,2^F74,-1*(2^(-1*F74)))</f>
        <v>2.0875825245992772</v>
      </c>
      <c r="H74" s="3">
        <v>0.279924298083505</v>
      </c>
      <c r="I74" s="3">
        <v>1</v>
      </c>
      <c r="J74" s="11" t="s">
        <v>18</v>
      </c>
      <c r="K74" s="6" t="s">
        <v>17</v>
      </c>
      <c r="L74" s="3">
        <v>2.2200664500065699</v>
      </c>
      <c r="M74" s="10">
        <f>IF(L74&gt;0,2^L74,-1*(2^(-1*L74)))</f>
        <v>4.6591489396299126</v>
      </c>
      <c r="N74" s="8">
        <v>1.7166200551779801E-3</v>
      </c>
      <c r="O74" s="8">
        <v>3.6714510046927801E-2</v>
      </c>
      <c r="P74" s="12" t="s">
        <v>17</v>
      </c>
      <c r="Q74" s="3">
        <v>3.2818996801570202</v>
      </c>
      <c r="R74" s="10">
        <f t="shared" ref="R74:R88" si="15">IF(Q74&gt;0,2^Q74,-1*(2^(-1*Q74)))</f>
        <v>9.7263579058766592</v>
      </c>
      <c r="S74" s="13">
        <v>4.9195614703310001E-5</v>
      </c>
      <c r="T74" s="13">
        <v>3.6499753308842E-3</v>
      </c>
      <c r="V74" s="44" t="s">
        <v>167</v>
      </c>
      <c r="W74" s="3"/>
      <c r="X74" s="2"/>
    </row>
    <row r="75" spans="1:24" x14ac:dyDescent="0.25">
      <c r="A75" s="6" t="s">
        <v>20</v>
      </c>
      <c r="B75" s="3">
        <v>41</v>
      </c>
      <c r="C75" s="3">
        <v>18.2</v>
      </c>
      <c r="D75" s="3"/>
      <c r="E75" s="6" t="s">
        <v>20</v>
      </c>
      <c r="F75" s="3">
        <v>-0.76179884187771696</v>
      </c>
      <c r="G75" s="15">
        <f t="shared" si="14"/>
        <v>-1.695603491082956</v>
      </c>
      <c r="H75" s="16">
        <v>6.7532204965868703E-2</v>
      </c>
      <c r="I75" s="3">
        <v>1</v>
      </c>
      <c r="J75" s="17" t="s">
        <v>21</v>
      </c>
      <c r="K75" s="6" t="s">
        <v>20</v>
      </c>
      <c r="L75" s="3">
        <v>1.6368168225525801</v>
      </c>
      <c r="M75" s="10">
        <f>IF(L75&gt;0,2^L75,-1*(2^(-1*L75)))</f>
        <v>3.1097892718423767</v>
      </c>
      <c r="N75" s="13">
        <v>6.7351639299107602E-5</v>
      </c>
      <c r="O75" s="13">
        <v>3.2860269187292498E-3</v>
      </c>
      <c r="P75" s="12" t="s">
        <v>20</v>
      </c>
      <c r="Q75" s="3">
        <v>0.87501798067486303</v>
      </c>
      <c r="R75" s="3">
        <f t="shared" si="15"/>
        <v>1.8340309442605602</v>
      </c>
      <c r="S75" s="16">
        <v>2.5585528584819901E-2</v>
      </c>
      <c r="T75" s="3">
        <v>0.23976403877656199</v>
      </c>
      <c r="V75" s="44" t="s">
        <v>167</v>
      </c>
      <c r="W75" s="3"/>
      <c r="X75" s="2"/>
    </row>
    <row r="76" spans="1:24" x14ac:dyDescent="0.25">
      <c r="A76" s="6" t="s">
        <v>22</v>
      </c>
      <c r="B76" s="3">
        <v>0</v>
      </c>
      <c r="C76" s="3">
        <v>0</v>
      </c>
      <c r="D76" s="3"/>
      <c r="E76" s="6" t="s">
        <v>22</v>
      </c>
      <c r="F76" s="3">
        <v>0</v>
      </c>
      <c r="G76" s="15">
        <f t="shared" si="14"/>
        <v>-1</v>
      </c>
      <c r="H76" s="3">
        <v>1</v>
      </c>
      <c r="I76" s="3">
        <v>1</v>
      </c>
      <c r="J76" s="11" t="s">
        <v>18</v>
      </c>
      <c r="K76" s="6" t="s">
        <v>22</v>
      </c>
      <c r="L76" s="3">
        <v>0</v>
      </c>
      <c r="M76" s="15">
        <f>IF(L76&gt;0,2^L76,-1*(2^(-1*L76)))</f>
        <v>-1</v>
      </c>
      <c r="N76" s="3">
        <v>1</v>
      </c>
      <c r="O76" s="3">
        <v>1</v>
      </c>
      <c r="P76" s="6" t="s">
        <v>22</v>
      </c>
      <c r="Q76" s="3">
        <v>0</v>
      </c>
      <c r="R76" s="3">
        <f t="shared" si="15"/>
        <v>-1</v>
      </c>
      <c r="S76" s="3">
        <v>1</v>
      </c>
      <c r="T76" s="3">
        <v>1</v>
      </c>
      <c r="V76" s="45" t="s">
        <v>167</v>
      </c>
      <c r="W76" s="3"/>
      <c r="X76" s="2"/>
    </row>
    <row r="77" spans="1:24" x14ac:dyDescent="0.25">
      <c r="A77" s="20" t="s">
        <v>92</v>
      </c>
      <c r="B77" s="3">
        <v>0.66666666666666663</v>
      </c>
      <c r="C77" s="3">
        <v>0.57735026918962584</v>
      </c>
      <c r="D77" s="15"/>
      <c r="E77" s="20" t="s">
        <v>92</v>
      </c>
      <c r="F77" s="3">
        <v>0.226093623397813</v>
      </c>
      <c r="G77" s="10">
        <f t="shared" si="14"/>
        <v>1.1696635666655539</v>
      </c>
      <c r="H77" s="3">
        <v>0.89378111091688695</v>
      </c>
      <c r="I77" s="3">
        <v>1</v>
      </c>
      <c r="J77" s="11" t="s">
        <v>18</v>
      </c>
      <c r="K77" s="3" t="s">
        <v>93</v>
      </c>
      <c r="L77" s="3">
        <v>1.4931297542276001</v>
      </c>
      <c r="M77" s="10">
        <f>IF(L77&gt;0,2^L77,-1*(2^(-1*L77)))</f>
        <v>2.8149899160163216</v>
      </c>
      <c r="N77" s="3">
        <v>0.30666421140612599</v>
      </c>
      <c r="O77" s="3">
        <v>0.75407853401305303</v>
      </c>
      <c r="P77" s="6" t="s">
        <v>94</v>
      </c>
      <c r="Q77" s="3">
        <v>1.71922337762541</v>
      </c>
      <c r="R77" s="10">
        <f t="shared" si="15"/>
        <v>3.2925911452952121</v>
      </c>
      <c r="S77" s="3">
        <v>0.238373569528499</v>
      </c>
      <c r="T77" s="3">
        <v>0.73924281542926196</v>
      </c>
      <c r="V77" s="37" t="s">
        <v>168</v>
      </c>
      <c r="W77" s="3"/>
      <c r="X77" s="2"/>
    </row>
    <row r="78" spans="1:24" x14ac:dyDescent="0.25">
      <c r="A78" s="3" t="s">
        <v>196</v>
      </c>
      <c r="B78" s="3">
        <v>25.333333333333332</v>
      </c>
      <c r="C78" s="3">
        <v>13.576941236277536</v>
      </c>
      <c r="D78" s="15"/>
      <c r="E78" s="6" t="s">
        <v>169</v>
      </c>
      <c r="F78" s="3">
        <v>-0.13295569997770901</v>
      </c>
      <c r="G78" s="15">
        <f t="shared" si="14"/>
        <v>-1.0965379173000487</v>
      </c>
      <c r="H78" s="3">
        <v>0.71479307611771603</v>
      </c>
      <c r="I78" s="3">
        <v>1</v>
      </c>
      <c r="J78" s="17" t="s">
        <v>21</v>
      </c>
      <c r="K78" s="6" t="s">
        <v>169</v>
      </c>
      <c r="L78" s="3">
        <v>0.45694620445017903</v>
      </c>
      <c r="M78" s="10">
        <f>IF(L78&gt;0,2^L78,-1*(2^(-1*L78)))</f>
        <v>1.3726332472313489</v>
      </c>
      <c r="N78" s="3">
        <v>0.20167951739068801</v>
      </c>
      <c r="O78" s="3">
        <v>0.68228561260661003</v>
      </c>
      <c r="P78" s="6" t="s">
        <v>169</v>
      </c>
      <c r="Q78" s="3">
        <v>0.32399050447247102</v>
      </c>
      <c r="R78" s="3">
        <f t="shared" si="15"/>
        <v>1.2517882196095118</v>
      </c>
      <c r="S78" s="3">
        <v>0.35966738110672403</v>
      </c>
      <c r="T78" s="3">
        <v>0.82483514942360703</v>
      </c>
      <c r="V78" s="37" t="s">
        <v>170</v>
      </c>
      <c r="W78" s="3"/>
      <c r="X78" s="2"/>
    </row>
    <row r="79" spans="1:24" x14ac:dyDescent="0.25">
      <c r="A79" s="3" t="s">
        <v>171</v>
      </c>
      <c r="B79" s="3">
        <v>0</v>
      </c>
      <c r="C79" s="3">
        <v>0</v>
      </c>
      <c r="D79" s="15"/>
      <c r="E79" s="3" t="s">
        <v>171</v>
      </c>
      <c r="F79" s="3">
        <v>0</v>
      </c>
      <c r="G79" s="15">
        <f t="shared" si="14"/>
        <v>-1</v>
      </c>
      <c r="H79" s="3">
        <v>1</v>
      </c>
      <c r="I79" s="3">
        <v>1</v>
      </c>
      <c r="J79" s="17" t="s">
        <v>21</v>
      </c>
      <c r="K79" s="3" t="s">
        <v>172</v>
      </c>
      <c r="L79" s="3">
        <v>5.7919448985662996</v>
      </c>
      <c r="M79" s="10">
        <f t="shared" ref="M79:M88" si="16">IF(L79&gt;0,2^L79,-1*(2^(-1*L79)))</f>
        <v>55.405024046412386</v>
      </c>
      <c r="N79" s="46">
        <v>7.01431696313023E-5</v>
      </c>
      <c r="O79" s="46">
        <v>3.3910505547188E-3</v>
      </c>
      <c r="P79" s="12" t="s">
        <v>40</v>
      </c>
      <c r="Q79" s="3">
        <v>5.7919448985662996</v>
      </c>
      <c r="R79" s="10">
        <f t="shared" si="15"/>
        <v>55.405024046412386</v>
      </c>
      <c r="S79" s="13">
        <v>5.9033112878968002E-5</v>
      </c>
      <c r="T79" s="13">
        <v>4.20581608180091E-3</v>
      </c>
      <c r="V79" s="39" t="s">
        <v>170</v>
      </c>
      <c r="W79" s="3"/>
      <c r="X79" s="2"/>
    </row>
    <row r="80" spans="1:24" x14ac:dyDescent="0.25">
      <c r="A80" s="3" t="s">
        <v>197</v>
      </c>
      <c r="B80" s="3">
        <v>1906</v>
      </c>
      <c r="C80" s="3">
        <v>1329.9289454703962</v>
      </c>
      <c r="D80" s="15"/>
      <c r="E80" s="6" t="s">
        <v>173</v>
      </c>
      <c r="F80" s="3">
        <v>-0.29747762270456002</v>
      </c>
      <c r="G80" s="15">
        <f t="shared" si="14"/>
        <v>-1.2289937872651648</v>
      </c>
      <c r="H80" s="3">
        <v>0.327323171416251</v>
      </c>
      <c r="I80" s="3">
        <v>1</v>
      </c>
      <c r="J80" s="17" t="s">
        <v>21</v>
      </c>
      <c r="K80" s="6" t="s">
        <v>173</v>
      </c>
      <c r="L80" s="3">
        <v>2.4777275132808599E-2</v>
      </c>
      <c r="M80" s="10">
        <f t="shared" si="16"/>
        <v>1.0173226245790592</v>
      </c>
      <c r="N80" s="3">
        <v>0.93495783332460103</v>
      </c>
      <c r="O80" s="3">
        <v>1</v>
      </c>
      <c r="P80" s="6" t="s">
        <v>173</v>
      </c>
      <c r="Q80" s="3">
        <v>-0.27270034757175199</v>
      </c>
      <c r="R80" s="3">
        <f t="shared" si="15"/>
        <v>-1.2080668979260045</v>
      </c>
      <c r="S80" s="3">
        <v>0.36900182682885102</v>
      </c>
      <c r="T80" s="3">
        <v>0.83643524083960696</v>
      </c>
      <c r="V80" s="37" t="s">
        <v>174</v>
      </c>
      <c r="W80" s="3"/>
      <c r="X80" s="2"/>
    </row>
    <row r="81" spans="1:24" x14ac:dyDescent="0.25">
      <c r="A81" s="3" t="s">
        <v>146</v>
      </c>
      <c r="B81" s="3">
        <v>195</v>
      </c>
      <c r="C81" s="3">
        <v>56.026779311325761</v>
      </c>
      <c r="D81" s="3"/>
      <c r="E81" s="3" t="s">
        <v>146</v>
      </c>
      <c r="F81" s="3">
        <v>0.45318021089383798</v>
      </c>
      <c r="G81" s="10">
        <f t="shared" si="14"/>
        <v>1.3690548147078292</v>
      </c>
      <c r="H81" s="3">
        <v>0.113416783224187</v>
      </c>
      <c r="I81" s="3">
        <v>1</v>
      </c>
      <c r="J81" s="11" t="s">
        <v>18</v>
      </c>
      <c r="K81" s="3" t="s">
        <v>146</v>
      </c>
      <c r="L81" s="3">
        <v>5.4247744630164303E-2</v>
      </c>
      <c r="M81" s="10">
        <f t="shared" si="16"/>
        <v>1.0383175587513691</v>
      </c>
      <c r="N81" s="3">
        <v>0.84842296829297204</v>
      </c>
      <c r="O81" s="3">
        <v>1</v>
      </c>
      <c r="P81" s="6" t="s">
        <v>147</v>
      </c>
      <c r="Q81" s="3">
        <v>0.50742795552400299</v>
      </c>
      <c r="R81" s="3">
        <f t="shared" si="15"/>
        <v>1.421513653004242</v>
      </c>
      <c r="S81" s="3">
        <v>7.5895805114307699E-2</v>
      </c>
      <c r="T81" s="3">
        <v>0.43211805843859302</v>
      </c>
      <c r="V81" s="37" t="s">
        <v>174</v>
      </c>
      <c r="W81" s="3"/>
      <c r="X81" s="2"/>
    </row>
    <row r="82" spans="1:24" x14ac:dyDescent="0.25">
      <c r="A82" s="3" t="s">
        <v>195</v>
      </c>
      <c r="B82" s="3">
        <v>2</v>
      </c>
      <c r="C82" s="3">
        <v>1</v>
      </c>
      <c r="D82" s="15"/>
      <c r="E82" s="6" t="s">
        <v>149</v>
      </c>
      <c r="F82" s="3">
        <v>0.75023539384930904</v>
      </c>
      <c r="G82" s="10">
        <f t="shared" si="14"/>
        <v>1.6820672585572605</v>
      </c>
      <c r="H82" s="3">
        <v>0.41625044442431097</v>
      </c>
      <c r="I82" s="3">
        <v>1</v>
      </c>
      <c r="J82" s="11" t="s">
        <v>18</v>
      </c>
      <c r="K82" s="6" t="s">
        <v>149</v>
      </c>
      <c r="L82" s="3">
        <v>1.77399585556075</v>
      </c>
      <c r="M82" s="10">
        <f t="shared" si="16"/>
        <v>3.4199988869011535</v>
      </c>
      <c r="N82" s="8">
        <v>2.5269308646210801E-2</v>
      </c>
      <c r="O82" s="3">
        <v>0.22634048710082999</v>
      </c>
      <c r="P82" s="12" t="s">
        <v>149</v>
      </c>
      <c r="Q82" s="3">
        <v>2.5242312494100601</v>
      </c>
      <c r="R82" s="10">
        <f t="shared" si="15"/>
        <v>5.7526681519587095</v>
      </c>
      <c r="S82" s="16">
        <v>3.01048138021169E-3</v>
      </c>
      <c r="T82" s="3">
        <v>6.2032944077246001E-2</v>
      </c>
      <c r="V82" s="44" t="s">
        <v>175</v>
      </c>
      <c r="W82" s="3"/>
      <c r="X82" s="2"/>
    </row>
    <row r="83" spans="1:24" x14ac:dyDescent="0.25">
      <c r="A83" s="3" t="s">
        <v>198</v>
      </c>
      <c r="B83" s="3">
        <v>2</v>
      </c>
      <c r="C83" s="3">
        <v>1</v>
      </c>
      <c r="D83" s="15"/>
      <c r="E83" s="6" t="s">
        <v>176</v>
      </c>
      <c r="F83" s="3">
        <v>1.51627585883869</v>
      </c>
      <c r="G83" s="10">
        <f t="shared" si="14"/>
        <v>2.8605168820877918</v>
      </c>
      <c r="H83" s="8">
        <v>3.5880209172159297E-2</v>
      </c>
      <c r="I83" s="3">
        <v>1</v>
      </c>
      <c r="J83" s="17" t="s">
        <v>21</v>
      </c>
      <c r="K83" s="6" t="s">
        <v>176</v>
      </c>
      <c r="L83" s="3">
        <v>-0.21255820840766601</v>
      </c>
      <c r="M83" s="15">
        <f t="shared" si="16"/>
        <v>-1.1587410602373536</v>
      </c>
      <c r="N83" s="3">
        <v>0.73248681933034598</v>
      </c>
      <c r="O83" s="3">
        <v>1</v>
      </c>
      <c r="P83" s="6" t="s">
        <v>176</v>
      </c>
      <c r="Q83" s="3">
        <v>1.3037176504310199</v>
      </c>
      <c r="R83" s="10">
        <f t="shared" si="15"/>
        <v>2.4686420290499096</v>
      </c>
      <c r="S83" s="3">
        <v>7.5605040744013294E-2</v>
      </c>
      <c r="T83" s="3">
        <v>0.431585303884302</v>
      </c>
      <c r="V83" s="37" t="s">
        <v>177</v>
      </c>
      <c r="W83" s="3"/>
      <c r="X83" s="2"/>
    </row>
    <row r="84" spans="1:24" x14ac:dyDescent="0.25">
      <c r="A84" s="3" t="s">
        <v>89</v>
      </c>
      <c r="B84" s="3">
        <v>0</v>
      </c>
      <c r="C84" s="3">
        <v>0</v>
      </c>
      <c r="D84" s="15"/>
      <c r="E84" s="3" t="s">
        <v>89</v>
      </c>
      <c r="F84" s="3">
        <v>0</v>
      </c>
      <c r="G84" s="15">
        <f t="shared" si="14"/>
        <v>-1</v>
      </c>
      <c r="H84" s="3">
        <v>1</v>
      </c>
      <c r="I84" s="3">
        <v>1</v>
      </c>
      <c r="J84" s="11" t="s">
        <v>18</v>
      </c>
      <c r="K84" s="3" t="s">
        <v>90</v>
      </c>
      <c r="L84" s="3">
        <v>0</v>
      </c>
      <c r="M84" s="15">
        <f t="shared" si="16"/>
        <v>-1</v>
      </c>
      <c r="N84" s="3">
        <v>1</v>
      </c>
      <c r="O84" s="3">
        <v>1</v>
      </c>
      <c r="P84" s="6" t="s">
        <v>91</v>
      </c>
      <c r="Q84" s="3">
        <v>0</v>
      </c>
      <c r="R84" s="3">
        <f t="shared" si="15"/>
        <v>-1</v>
      </c>
      <c r="S84" s="3">
        <v>1</v>
      </c>
      <c r="T84" s="3">
        <v>1</v>
      </c>
      <c r="V84" s="37" t="s">
        <v>178</v>
      </c>
      <c r="W84" s="3"/>
      <c r="X84" s="2"/>
    </row>
    <row r="85" spans="1:24" x14ac:dyDescent="0.25">
      <c r="A85" s="6" t="s">
        <v>71</v>
      </c>
      <c r="B85" s="3">
        <v>8</v>
      </c>
      <c r="C85" s="3">
        <v>2.6</v>
      </c>
      <c r="D85" s="3"/>
      <c r="E85" s="6" t="s">
        <v>71</v>
      </c>
      <c r="F85" s="3">
        <v>-0.59894466814579295</v>
      </c>
      <c r="G85" s="15">
        <f t="shared" si="14"/>
        <v>-1.5146082248139072</v>
      </c>
      <c r="H85" s="3">
        <v>0.31822073529017197</v>
      </c>
      <c r="I85" s="3">
        <v>1</v>
      </c>
      <c r="J85" s="17" t="s">
        <v>21</v>
      </c>
      <c r="K85" s="6" t="s">
        <v>71</v>
      </c>
      <c r="L85" s="3">
        <v>0.37126223437810602</v>
      </c>
      <c r="M85" s="10">
        <f t="shared" si="16"/>
        <v>1.2934840232570159</v>
      </c>
      <c r="N85" s="3">
        <v>0.54140450102402105</v>
      </c>
      <c r="O85" s="3">
        <v>1</v>
      </c>
      <c r="P85" s="6" t="s">
        <v>71</v>
      </c>
      <c r="Q85" s="3">
        <v>-0.22768243376768699</v>
      </c>
      <c r="R85" s="3">
        <f t="shared" si="15"/>
        <v>-1.1709524026435956</v>
      </c>
      <c r="S85" s="3">
        <v>0.69326626335064401</v>
      </c>
      <c r="T85" s="3">
        <v>1</v>
      </c>
      <c r="V85" s="4" t="s">
        <v>72</v>
      </c>
      <c r="W85" s="3"/>
      <c r="X85" s="2"/>
    </row>
    <row r="86" spans="1:24" x14ac:dyDescent="0.25">
      <c r="A86" s="6" t="s">
        <v>26</v>
      </c>
      <c r="B86" s="3">
        <v>2.3333333333333335</v>
      </c>
      <c r="C86" s="3">
        <v>0.57735026918962629</v>
      </c>
      <c r="D86" s="15"/>
      <c r="E86" s="6" t="s">
        <v>26</v>
      </c>
      <c r="F86" s="3">
        <v>-2.4313700036847501</v>
      </c>
      <c r="G86" s="15">
        <f t="shared" si="14"/>
        <v>-5.3940541465090384</v>
      </c>
      <c r="H86" s="3">
        <v>0.15670776000004499</v>
      </c>
      <c r="I86" s="3">
        <v>1</v>
      </c>
      <c r="J86" s="11" t="s">
        <v>18</v>
      </c>
      <c r="K86" s="6" t="s">
        <v>26</v>
      </c>
      <c r="L86" s="3">
        <v>-1.9568189837440799</v>
      </c>
      <c r="M86" s="15">
        <f t="shared" si="16"/>
        <v>-3.8820507640873996</v>
      </c>
      <c r="N86" s="3">
        <v>0.27071385222973299</v>
      </c>
      <c r="O86" s="3">
        <v>0.735674724539227</v>
      </c>
      <c r="P86" s="12" t="s">
        <v>26</v>
      </c>
      <c r="Q86" s="3">
        <v>-4.3881889874288396</v>
      </c>
      <c r="R86" s="15">
        <f t="shared" si="15"/>
        <v>-20.939992020984356</v>
      </c>
      <c r="S86" s="16">
        <v>2.3628943125956599E-2</v>
      </c>
      <c r="T86" s="3">
        <v>0.22900916229643301</v>
      </c>
      <c r="V86" s="37" t="s">
        <v>27</v>
      </c>
      <c r="W86" s="31"/>
    </row>
    <row r="87" spans="1:24" x14ac:dyDescent="0.25">
      <c r="A87" s="3" t="s">
        <v>179</v>
      </c>
      <c r="B87" s="3">
        <v>0</v>
      </c>
      <c r="C87" s="3">
        <v>0</v>
      </c>
      <c r="D87" s="15"/>
      <c r="E87" s="3" t="s">
        <v>179</v>
      </c>
      <c r="F87" s="3">
        <v>0</v>
      </c>
      <c r="G87" s="15">
        <f t="shared" si="14"/>
        <v>-1</v>
      </c>
      <c r="H87" s="3">
        <v>1</v>
      </c>
      <c r="I87" s="3">
        <v>1</v>
      </c>
      <c r="J87" s="11" t="s">
        <v>18</v>
      </c>
      <c r="K87" s="3" t="s">
        <v>180</v>
      </c>
      <c r="L87" s="3">
        <v>0</v>
      </c>
      <c r="M87" s="15">
        <f t="shared" si="16"/>
        <v>-1</v>
      </c>
      <c r="N87" s="3">
        <v>1</v>
      </c>
      <c r="O87" s="3">
        <v>1</v>
      </c>
      <c r="P87" s="6" t="s">
        <v>181</v>
      </c>
      <c r="Q87" s="3">
        <v>0</v>
      </c>
      <c r="R87" s="3">
        <f t="shared" si="15"/>
        <v>-1</v>
      </c>
      <c r="S87" s="3">
        <v>1</v>
      </c>
      <c r="T87" s="3">
        <v>1</v>
      </c>
      <c r="V87" s="37" t="s">
        <v>182</v>
      </c>
      <c r="W87" s="31" t="s">
        <v>183</v>
      </c>
    </row>
    <row r="88" spans="1:24" x14ac:dyDescent="0.25">
      <c r="A88" s="3" t="s">
        <v>184</v>
      </c>
      <c r="B88" s="3">
        <v>0</v>
      </c>
      <c r="C88" s="3">
        <v>0</v>
      </c>
      <c r="D88" s="3"/>
      <c r="E88" s="3" t="s">
        <v>184</v>
      </c>
      <c r="F88" s="3">
        <v>0</v>
      </c>
      <c r="G88" s="15">
        <f t="shared" si="14"/>
        <v>-1</v>
      </c>
      <c r="H88" s="3">
        <v>1</v>
      </c>
      <c r="I88" s="3">
        <v>1</v>
      </c>
      <c r="J88" s="11" t="s">
        <v>18</v>
      </c>
      <c r="K88" s="3" t="s">
        <v>184</v>
      </c>
      <c r="L88" s="3">
        <v>0</v>
      </c>
      <c r="M88" s="15">
        <f t="shared" si="16"/>
        <v>-1</v>
      </c>
      <c r="N88" s="3">
        <v>1</v>
      </c>
      <c r="O88" s="3">
        <v>1</v>
      </c>
      <c r="P88" s="6" t="s">
        <v>117</v>
      </c>
      <c r="Q88" s="3">
        <v>0</v>
      </c>
      <c r="R88" s="3">
        <f t="shared" si="15"/>
        <v>-1</v>
      </c>
      <c r="S88" s="3">
        <v>1</v>
      </c>
      <c r="T88" s="3">
        <v>1</v>
      </c>
      <c r="V88" s="37" t="s">
        <v>185</v>
      </c>
      <c r="W88" s="31"/>
    </row>
    <row r="89" spans="1:24" x14ac:dyDescent="0.25">
      <c r="J89" s="47">
        <v>33</v>
      </c>
      <c r="K89" s="48">
        <v>45</v>
      </c>
    </row>
  </sheetData>
  <hyperlinks>
    <hyperlink ref="V37" r:id="rId1" tooltip="Varicella zoster virus" display="https://en.wikipedia.org/wiki/Varicella_zoster_virus" xr:uid="{BC30CF6F-0969-4024-A2F6-F22D01F74AB6}"/>
    <hyperlink ref="V29" r:id="rId2" tooltip="Cytomegalovirus" display="https://en.wikipedia.org/wiki/Cytomegalovirus" xr:uid="{5A762214-15E7-4F7D-BBE7-4FE0D9B6A41F}"/>
    <hyperlink ref="V53" r:id="rId3" tooltip="Hantavirus" display="https://en.wikipedia.org/wiki/Hantavirus" xr:uid="{A52C81FF-090D-4715-9164-13CA1E98CA77}"/>
    <hyperlink ref="V64" r:id="rId4" tooltip="Lymphocytic choriomeningitis" display="https://en.wikipedia.org/wiki/Lymphocytic_choriomeningitis" xr:uid="{5F997BA0-CDD3-4D75-AE21-25E6A6FFFF8D}"/>
    <hyperlink ref="V65" r:id="rId5" tooltip="Middle East respiratory syndrome" display="https://en.wikipedia.org/wiki/Middle_East_respiratory_syndrome" xr:uid="{C64C5032-B287-4BEB-B282-3BC228803A10}"/>
    <hyperlink ref="V30" r:id="rId6" display="https://en.wikipedia.org/wiki/Mumps_virus" xr:uid="{4BD77EB6-4873-4E8C-885A-484973D2F1BD}"/>
    <hyperlink ref="V38" r:id="rId7" tooltip="Norovirus" display="https://en.wikipedia.org/wiki/Norovirus" xr:uid="{86E5BA89-26E1-41EB-A0A5-B2077C467CF2}"/>
    <hyperlink ref="V31" r:id="rId8" tooltip="Poliovirus" display="https://en.wikipedia.org/wiki/Poliovirus" xr:uid="{228B5D6E-10A8-40DC-9C47-CAD93C4FE95B}"/>
    <hyperlink ref="V66" r:id="rId9" tooltip="Respiratory syncytial virus" display="https://en.wikipedia.org/wiki/Respiratory_syncytial_virus" xr:uid="{366DA107-0964-4889-B54A-A229C23D6E9A}"/>
    <hyperlink ref="V33" r:id="rId10" tooltip="Measles virus" display="https://en.wikipedia.org/wiki/Measles_virus" xr:uid="{3152FA11-4C82-4B60-9C65-F1B33356A210}"/>
    <hyperlink ref="V69" r:id="rId11" tooltip="West Nile virus" display="https://en.wikipedia.org/wiki/West_Nile_virus" xr:uid="{77903AAA-790C-4994-BEAD-701E40D0D9C7}"/>
    <hyperlink ref="V32" r:id="rId12" display="https://en.wikipedia.org/wiki/Rubella_virus" xr:uid="{EF6230AD-9669-4370-876C-C7DEFC3DC324}"/>
    <hyperlink ref="V28" r:id="rId13" tooltip="Cytomegalovirus" display="https://en.wikipedia.org/wiki/Cytomegalovirus" xr:uid="{EB39620E-3423-45DB-AC6F-2B3B7748502C}"/>
    <hyperlink ref="U106" r:id="rId14" tooltip="Cytomegalovirus" display="https://en.wikipedia.org/wiki/Cytomegalovirus" xr:uid="{F608CB8D-9340-41E6-BAD2-7B70687CE723}"/>
    <hyperlink ref="U107" r:id="rId15" tooltip="Cytomegalovirus" display="https://en.wikipedia.org/wiki/Cytomegalovirus" xr:uid="{C2B80AA6-8F73-4BB0-AA0B-E4E15DD4338F}"/>
    <hyperlink ref="U108" r:id="rId16" display="https://en.wikipedia.org/wiki/Mumps_virus" xr:uid="{BCBA1CD6-1435-4D20-8171-DF2D621DDB93}"/>
    <hyperlink ref="U109" r:id="rId17" tooltip="Poliovirus" display="https://en.wikipedia.org/wiki/Poliovirus" xr:uid="{4732E225-1866-456B-BB3A-A5856254B6B4}"/>
    <hyperlink ref="U111" r:id="rId18" tooltip="Measles virus" display="https://en.wikipedia.org/wiki/Measles_virus" xr:uid="{4022E58E-6A5F-44CB-B79B-F1542DB61781}"/>
    <hyperlink ref="U110" r:id="rId19" display="https://en.wikipedia.org/wiki/Rubella_virus" xr:uid="{E93DF28B-2547-455F-8477-25E99D968BA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rappolee</dc:creator>
  <cp:lastModifiedBy>dan rappolee</cp:lastModifiedBy>
  <dcterms:created xsi:type="dcterms:W3CDTF">2021-01-02T04:39:50Z</dcterms:created>
  <dcterms:modified xsi:type="dcterms:W3CDTF">2021-04-07T20:24:36Z</dcterms:modified>
</cp:coreProperties>
</file>