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hidePivotFieldList="1"/>
  <mc:AlternateContent xmlns:mc="http://schemas.openxmlformats.org/markup-compatibility/2006">
    <mc:Choice Requires="x15">
      <x15ac:absPath xmlns:x15ac="http://schemas.microsoft.com/office/spreadsheetml/2010/11/ac" url="C:\Users\Greta\Dropbox\Progetto LINEE GUIDA\SUBMISSION\BMC Health Service\peer review 2\"/>
    </mc:Choice>
  </mc:AlternateContent>
  <xr:revisionPtr revIDLastSave="0" documentId="13_ncr:1_{6754CDD6-0A39-4F78-B4CE-CAAAC772C21E}" xr6:coauthVersionLast="45" xr6:coauthVersionMax="45" xr10:uidLastSave="{00000000-0000-0000-0000-000000000000}"/>
  <bookViews>
    <workbookView xWindow="-110" yWindow="-110" windowWidth="19420" windowHeight="10420" tabRatio="500" xr2:uid="{00000000-000D-0000-FFFF-FFFF00000000}"/>
  </bookViews>
  <sheets>
    <sheet name="References" sheetId="6" r:id="rId1"/>
    <sheet name="CPGs characteristics" sheetId="1" r:id="rId2"/>
    <sheet name="Intervention" sheetId="3" r:id="rId3"/>
    <sheet name="Time-consumed" sheetId="4" r:id="rId4"/>
    <sheet name="Time lag" sheetId="5" r:id="rId5"/>
    <sheet name="link topic to quality" sheetId="7" r:id="rId6"/>
  </sheets>
  <externalReferences>
    <externalReference r:id="rId7"/>
  </externalReferences>
  <definedNames>
    <definedName name="_xlnm._FilterDatabase" localSheetId="1" hidden="1">'CPGs characteristics'!$A$1:$N$22</definedName>
    <definedName name="_xlnm._FilterDatabase" localSheetId="5" hidden="1">'link topic to quality'!$A$1:$J$1</definedName>
    <definedName name="_xlnm._FilterDatabase" localSheetId="4" hidden="1">'Time lag'!$B$1:$P$22</definedName>
  </definedNames>
  <calcPr calcId="191029" concurrentCalc="0"/>
  <pivotCaches>
    <pivotCache cacheId="0" r:id="rId8"/>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L25" i="5" l="1"/>
  <c r="N25" i="5"/>
  <c r="L26" i="5"/>
  <c r="N26" i="5"/>
  <c r="L27" i="5"/>
  <c r="N27" i="5"/>
  <c r="M30" i="5"/>
</calcChain>
</file>

<file path=xl/sharedStrings.xml><?xml version="1.0" encoding="utf-8"?>
<sst xmlns="http://schemas.openxmlformats.org/spreadsheetml/2006/main" count="770" uniqueCount="242">
  <si>
    <t>AUTHORS</t>
  </si>
  <si>
    <t xml:space="preserve"> PUBBLICATION YEAR</t>
  </si>
  <si>
    <t xml:space="preserve">Globe G. et al. </t>
  </si>
  <si>
    <t>Hong J. Y. et al.</t>
  </si>
  <si>
    <t>Itz C. J. et al.</t>
  </si>
  <si>
    <t>Jun J. H. et al.</t>
  </si>
  <si>
    <t xml:space="preserve">Kassolik K. et al. </t>
  </si>
  <si>
    <t>Latka D. et al.</t>
  </si>
  <si>
    <t>Qaseem A. et al.</t>
  </si>
  <si>
    <t>Silvinato A. et al.</t>
  </si>
  <si>
    <t>Thorson D. et al.</t>
  </si>
  <si>
    <t xml:space="preserve">Zhao H. et al. </t>
  </si>
  <si>
    <t>Van Wambeke et al.</t>
  </si>
  <si>
    <t>AIM Specialty Health</t>
  </si>
  <si>
    <t>American Osteopathic Association</t>
  </si>
  <si>
    <t>Veterans Affairs, Department of Defense (VA/DoD)</t>
  </si>
  <si>
    <t xml:space="preserve">The Global Spine Care Initiative </t>
  </si>
  <si>
    <t> The Change Pain Latin   America (CPLA)</t>
  </si>
  <si>
    <t>Canadian Family Physician</t>
  </si>
  <si>
    <t>National Institute for Health and Care Excellence NICE</t>
  </si>
  <si>
    <t>Council on Chiropractic Guidelines and Practice Parameters (CCGPP)</t>
  </si>
  <si>
    <t>Korean Society of Spine Surgery</t>
  </si>
  <si>
    <t>Dutch Society of Anesthesiologists</t>
  </si>
  <si>
    <t>Korea Institute of Oriental Medicine (KIOM)</t>
  </si>
  <si>
    <t>Polish Society of Physiotherapy</t>
  </si>
  <si>
    <t>Polish Society of Spinal Surgery</t>
  </si>
  <si>
    <t xml:space="preserve">Toward Optimized Practice (TOP) </t>
  </si>
  <si>
    <t xml:space="preserve">Brazilian Medical Association </t>
  </si>
  <si>
    <t>American Society of Interventional Pain Physicians (ASIPP)</t>
  </si>
  <si>
    <t>Institute for Clinical Systems Improvement (ICSI)</t>
  </si>
  <si>
    <t xml:space="preserve">China Association of Acupuncture- Moxibustion </t>
  </si>
  <si>
    <t xml:space="preserve">Belgian Health Care Knowledge Centre (KCE) </t>
  </si>
  <si>
    <t>FUNDING</t>
  </si>
  <si>
    <t>Not reported</t>
  </si>
  <si>
    <t>COUNTRY</t>
  </si>
  <si>
    <t>USA</t>
  </si>
  <si>
    <t>International</t>
  </si>
  <si>
    <t>Latin America</t>
  </si>
  <si>
    <t>Canada</t>
  </si>
  <si>
    <t>UK</t>
  </si>
  <si>
    <t>Korea</t>
  </si>
  <si>
    <t>Netherlands</t>
  </si>
  <si>
    <t>Poland</t>
  </si>
  <si>
    <t>Brazil</t>
  </si>
  <si>
    <t>China</t>
  </si>
  <si>
    <t>Belgium</t>
  </si>
  <si>
    <t>NEW, UPDATE OR ADOPTION</t>
  </si>
  <si>
    <t>C.O.I.</t>
  </si>
  <si>
    <t>Reported, not managed</t>
  </si>
  <si>
    <t>Well managed</t>
  </si>
  <si>
    <t>Non-profit organisation, government or universitary funding</t>
  </si>
  <si>
    <t>Profit organisation, scientific society</t>
  </si>
  <si>
    <t>No funding</t>
  </si>
  <si>
    <t>ORGANISATION / SOCIETY / ASSOCIATION</t>
  </si>
  <si>
    <t>TARGET POPULATION</t>
  </si>
  <si>
    <t>MULTIDISCIPLINARY PANEL</t>
  </si>
  <si>
    <t>PATIENT INVOLVMENT</t>
  </si>
  <si>
    <t>TARGET INTERVENTION</t>
  </si>
  <si>
    <t>Update</t>
  </si>
  <si>
    <t>New</t>
  </si>
  <si>
    <t>Adoption</t>
  </si>
  <si>
    <t xml:space="preserve">Doctors of chiropractic </t>
  </si>
  <si>
    <t>Clinicians</t>
  </si>
  <si>
    <t>Korean medicine providers</t>
  </si>
  <si>
    <t xml:space="preserve">Spine surgeons </t>
  </si>
  <si>
    <t xml:space="preserve">Practitioner and patient </t>
  </si>
  <si>
    <t xml:space="preserve">Physicians </t>
  </si>
  <si>
    <t>Acupuncture providers</t>
  </si>
  <si>
    <t>All care providers involved in LBP managment</t>
  </si>
  <si>
    <t>RATING METHOD</t>
  </si>
  <si>
    <t>Surgery</t>
  </si>
  <si>
    <t>No rating</t>
  </si>
  <si>
    <t>Not planned</t>
  </si>
  <si>
    <t>More than 1 specialty</t>
  </si>
  <si>
    <t>No</t>
  </si>
  <si>
    <t>Osteopathic Manipulative Treatment</t>
  </si>
  <si>
    <t>GRADE</t>
  </si>
  <si>
    <t>Planned and not reported</t>
  </si>
  <si>
    <t xml:space="preserve">1 specialty </t>
  </si>
  <si>
    <t>No panel</t>
  </si>
  <si>
    <t>Diagnosis, treatment, management</t>
  </si>
  <si>
    <t>Planned and reported</t>
  </si>
  <si>
    <t>Yes</t>
  </si>
  <si>
    <t>Diagnosis, management</t>
  </si>
  <si>
    <t>Chiropractic Manipulative Treatment</t>
  </si>
  <si>
    <t>Treatment, management</t>
  </si>
  <si>
    <t xml:space="preserve">SIGN criteria </t>
  </si>
  <si>
    <t xml:space="preserve">Oriental medicine </t>
  </si>
  <si>
    <t>Physioterapic intervention</t>
  </si>
  <si>
    <t xml:space="preserve">ACP's guideline grading system </t>
  </si>
  <si>
    <t>Pharmacological Intervention</t>
  </si>
  <si>
    <t xml:space="preserve">ASIPP </t>
  </si>
  <si>
    <t>Acupuncture</t>
  </si>
  <si>
    <t xml:space="preserve">Providers and reviewers </t>
  </si>
  <si>
    <t xml:space="preserve">Osteopathic physicians </t>
  </si>
  <si>
    <t xml:space="preserve">Healthcare practitioners including physicians, nurse practitioners </t>
  </si>
  <si>
    <t xml:space="preserve">Health care practitioners </t>
  </si>
  <si>
    <t xml:space="preserve">Patients, carers and healthcare professionals </t>
  </si>
  <si>
    <t xml:space="preserve">Primary care physicians and physiotherapists </t>
  </si>
  <si>
    <t xml:space="preserve">Clinicians </t>
  </si>
  <si>
    <t>REF</t>
  </si>
  <si>
    <t>Educational / behavioural</t>
  </si>
  <si>
    <t>Physical Therapy</t>
  </si>
  <si>
    <t>Pharmaceutics</t>
  </si>
  <si>
    <t>Alternative medicine</t>
  </si>
  <si>
    <t>X</t>
  </si>
  <si>
    <t>Acaroglu et al.</t>
  </si>
  <si>
    <t>x</t>
  </si>
  <si>
    <t>Amescua-Garcia et al.</t>
  </si>
  <si>
    <t>Bussières et al.</t>
  </si>
  <si>
    <t>NICE</t>
  </si>
  <si>
    <t>Globe et al.</t>
  </si>
  <si>
    <t>Hong et al.</t>
  </si>
  <si>
    <t>Itz et al.</t>
  </si>
  <si>
    <t xml:space="preserve">Korean medicine </t>
  </si>
  <si>
    <t>Kassolik et al.</t>
  </si>
  <si>
    <t>Latka et al.</t>
  </si>
  <si>
    <t>TOP</t>
  </si>
  <si>
    <t>Qaseem et al.</t>
  </si>
  <si>
    <t>Silvinato et al.</t>
  </si>
  <si>
    <t>Thorson et al.</t>
  </si>
  <si>
    <t>Zhao et al.</t>
  </si>
  <si>
    <t>American College of Physicians (ACP)</t>
  </si>
  <si>
    <t xml:space="preserve">All clinicians </t>
  </si>
  <si>
    <t>Pangarkar et al.</t>
  </si>
  <si>
    <t xml:space="preserve">Amescua-Garcia et al. </t>
  </si>
  <si>
    <t>ENDORSEMENT</t>
  </si>
  <si>
    <t>Industry</t>
  </si>
  <si>
    <t>Scientific society</t>
  </si>
  <si>
    <t>Government agency</t>
  </si>
  <si>
    <t>National/international initiative</t>
  </si>
  <si>
    <t>Medical journal</t>
  </si>
  <si>
    <t>Custom</t>
  </si>
  <si>
    <t>TIME</t>
  </si>
  <si>
    <t>Mean</t>
  </si>
  <si>
    <t>L&amp;I</t>
  </si>
  <si>
    <t>Bussières A. E. et al.</t>
  </si>
  <si>
    <t>Providers of manual therapy</t>
  </si>
  <si>
    <t xml:space="preserve"> Washington State Department of Labor and Industries (L&amp;I)</t>
  </si>
  <si>
    <t>Navani A. et al.</t>
  </si>
  <si>
    <t>Seffinger M. A. et al.</t>
  </si>
  <si>
    <t xml:space="preserve">TOP Low Back Pain Working Group </t>
  </si>
  <si>
    <t>Seffinger et al.</t>
  </si>
  <si>
    <t>Navani et al.</t>
  </si>
  <si>
    <t>2003 - 2014</t>
  </si>
  <si>
    <t>2006 - 2016</t>
  </si>
  <si>
    <t>2004 - 2014</t>
  </si>
  <si>
    <t xml:space="preserve">Publication dates of systematic search strategy </t>
  </si>
  <si>
    <t>2015 - 2017</t>
  </si>
  <si>
    <t>2009 - 2014</t>
  </si>
  <si>
    <t>2000 - 2016</t>
  </si>
  <si>
    <t>2013 - 2015</t>
  </si>
  <si>
    <t>1990 - 2011</t>
  </si>
  <si>
    <t>start date not reported - 2015</t>
  </si>
  <si>
    <t>2010 - 2014</t>
  </si>
  <si>
    <t>2008 - 2015</t>
  </si>
  <si>
    <t>2000 - 2017</t>
  </si>
  <si>
    <t>2010 - 2015</t>
  </si>
  <si>
    <t>NA</t>
  </si>
  <si>
    <t>YES</t>
  </si>
  <si>
    <t>NO</t>
  </si>
  <si>
    <t xml:space="preserve">&lt; 2 </t>
  </si>
  <si>
    <t>na</t>
  </si>
  <si>
    <t>&gt; 2</t>
  </si>
  <si>
    <t>Personal rating</t>
  </si>
  <si>
    <t>I would recommend? (MODE)</t>
  </si>
  <si>
    <t>Yes, with mod.</t>
  </si>
  <si>
    <t>Physical therapy, pharmaceutics</t>
  </si>
  <si>
    <t>Educational / behavioural, physical therapy</t>
  </si>
  <si>
    <t>Physical therapy</t>
  </si>
  <si>
    <t>Physical therapy, pharmaceutics, alternative medicine</t>
  </si>
  <si>
    <t xml:space="preserve">Educational / behavioural, physical therapy, pharmaceutics </t>
  </si>
  <si>
    <t>Educational / behavioural, physical therapy, pharmaceutics, surgery</t>
  </si>
  <si>
    <t>Jun et al.</t>
  </si>
  <si>
    <t>TOPIC</t>
  </si>
  <si>
    <t>TIME LAG</t>
  </si>
  <si>
    <t>Year</t>
  </si>
  <si>
    <t>Association</t>
  </si>
  <si>
    <t>Country</t>
  </si>
  <si>
    <t>GSCI</t>
  </si>
  <si>
    <t>Global Spine Care Initiative (GSCI)</t>
  </si>
  <si>
    <t>AIM</t>
  </si>
  <si>
    <t>American Imaging Management (AIM) Specialty Health</t>
  </si>
  <si>
    <t>CPLA</t>
  </si>
  <si>
    <t xml:space="preserve">Change Pain Latin America (CPLA) </t>
  </si>
  <si>
    <t>CCGI</t>
  </si>
  <si>
    <t xml:space="preserve">Canadian Chiropractic Guideline Initiative (CCGI) </t>
  </si>
  <si>
    <t>CCGPP</t>
  </si>
  <si>
    <t xml:space="preserve">Council on Chiropractic Guidelines and Practice Parameters (CCGPP) </t>
  </si>
  <si>
    <t>KSSS</t>
  </si>
  <si>
    <t xml:space="preserve">Korean Society of Spine Surgery (KSSS) </t>
  </si>
  <si>
    <t>DSA</t>
  </si>
  <si>
    <t>Dutch Society of Anesthesiologists (DSA)</t>
  </si>
  <si>
    <t>KIOM</t>
  </si>
  <si>
    <t xml:space="preserve">Korea Institute of Oriental Medicine (KIOM) </t>
  </si>
  <si>
    <t>PSP</t>
  </si>
  <si>
    <t>Polish Society of Physiotherapy (PSP)</t>
  </si>
  <si>
    <t>Labor &amp; Industries (L&amp;I), Washington State</t>
  </si>
  <si>
    <t>PSSS</t>
  </si>
  <si>
    <t>Polish Spine Surgery Society  (PSSS)</t>
  </si>
  <si>
    <t>ASIPP</t>
  </si>
  <si>
    <t xml:space="preserve">American Society of Interventional Pain Physicians (ASIPP) </t>
  </si>
  <si>
    <t>De Campos et al.</t>
  </si>
  <si>
    <t>National Institute for Health and Care Excellence (NICE)</t>
  </si>
  <si>
    <t>VADoD</t>
  </si>
  <si>
    <t>Veterans Affairs/Department of Defense (VADoD) Collaboration Office</t>
  </si>
  <si>
    <t>ACP</t>
  </si>
  <si>
    <t>AOA</t>
  </si>
  <si>
    <t>American Osteopathic Association (AOA)</t>
  </si>
  <si>
    <t>BMA</t>
  </si>
  <si>
    <t>Brazilian Medical Association (BMA)</t>
  </si>
  <si>
    <t>ICSI</t>
  </si>
  <si>
    <t>Top</t>
  </si>
  <si>
    <t xml:space="preserve">Toward Optimized Practice (TOP) Low Back Pain Working Group. </t>
  </si>
  <si>
    <t>KCE</t>
  </si>
  <si>
    <t>CAMM</t>
  </si>
  <si>
    <t>China Association of Acupuncture-Moxibustion (CAAM)</t>
  </si>
  <si>
    <t>Reference</t>
  </si>
  <si>
    <t>Acaroğlu E, Nordin M, Randhawa K, Chou R, Côté P, Mmopelwa T, Haldeman S. The Global Spine Care Initiative: a summary of guidelines on invasive interventions for the management of persistent and disabling spinal pain in low- and middle-income communities. Eur Spine J. 2018 Sep;27(Suppl 6):870-878. doi:10.1007/s00586-017-5392-0. Available from: http://bjdonline.org/wp-content/uploads/2018/09/Acaro%C4%9Flu2018_Article_The-GSCI-A-summary-of-guidelines-on-invasive-interventions-for-the-mgmt-of-persistent-and-disabling-spinal-pain-in-low-and-middle-income-communities-Aug-2018.pdf</t>
  </si>
  <si>
    <t>AIM Specialty Health - Musculoskeletal Program - Clinical Appropriateness Guidelines for Spine Surgery.</t>
  </si>
  <si>
    <t xml:space="preserve">Amescua-Garcia C, Colimon F, Guerrero C, Jreige Iskandar A, Berenguel Cook M, Bonilla P, Campos Kraychete D, Delgado Barrera W, Alberto Flores Cantisani J, Hernandez-Castro JJ, Lara-Solares A, Perez Hernandez C, Rico MA, Del Rocio Guillen Nunez M, Sempertegui Gallegos M, Garcia JBS. Most Relevant Neuropathic Pain Treatment and Chronic Low Back Pain Management Guidelines: A Change Pain Latin America Advisory Panel Consensus. Pain Med. 2018 Mar 1;19(3):460-470. doi: 10.1093/pm/pnx198. </t>
  </si>
  <si>
    <t xml:space="preserve">Bussières AE, Stewart G, Al-Zoubi F, Decina P, Descarreaux M, Haskett D, Hincapié C, Pagé I, Passmore S, Srbely J, Stupar M, Weisberg J, Ornelas J. Spinal Manipulative Therapy and Other Conservative Treatments for Low Back Pain: A Guideline from the Canadian Chiropractic Guideline Initiative. J Manipulative Physiol Ther. 2018 May;41(4):265-293. doi: 10.1016/j.jmpt.2017.12.004. </t>
  </si>
  <si>
    <t>Globe G, Farabaugh RJ, Hawk C, Morris CE, Baker G, Whalen WM, Walters S, Kaeser M, Dehen M, Augat T. Clinical Practice Guideline: Chiropractic Care for Low Back Pain. J Manipulative Physiol Ther. 2016 Jan;39(1):1-22. doi: 10.1016/j.jmpt.2015.10.006. Available from: https://www.jmptonline.org/article/S0161-4754(15)00184-0/pdf</t>
  </si>
  <si>
    <t xml:space="preserve">Hong JY, Song KS, Cho JH, Lee JH. An Updated Overview of Low Back Pain Management in Primary Care. Asian Spine J. 2017 Aug;11(4):653-660. doi: 10.4184/asj.2017.11.4.653. Epub 2017 Aug 7. Review. </t>
  </si>
  <si>
    <t>Itz CJ, Willems PC, Zeilstra DJ, Huygen FJ; Dutch Society of Anesthesiologists; Dutch Orthopedic Association; Dutch Neurosurgical Society. Dutch Multidisciplinary Guideline for Invasive Treatment of Pain Syndromes of the Lumbosacral Spine. Pain Pract. 2016 Jan;16(1):90-110. doi: 10.1111/papr.12318. Available from: https://onlinelibrary.wiley.com/doi/abs/10.1111/papr.12318</t>
  </si>
  <si>
    <t>Jun JH, Cha Y, Lee JA, Choi J, Choi T-Y, Park W, Chung W, Shin B-C, Lee MS. Korean medicine clinical practice guideline for lumbar herniated intervertebral disc in adults: An evidence based approach. European Journal of Integrative Medicine (2017) 9 (18-26). Date of Publication: 1 Jan 2017. Available from: https://www.sciencedirect.com/science/article/abs/pii/S1876382017300033</t>
  </si>
  <si>
    <t>Kassolik k, Rajkowska-labon E, Tomasik T, Pisula-lewadowska A, Gieremek K, Andrzejewski W, Dobrzycka A. Recommendations of the Polish society of Physiotherapy, the Polish society of Family medicine and the college of Family Physicians in Poland in the field of physiotherapy of back pain syndromes in primary health care. FamMedPrimCare Rev 2017; 19(3): 323–334. doi: https://doi.org/10.5114/fmpcr.2017.69299.</t>
  </si>
  <si>
    <t>Surgical Guideline for Lumbar Fusion (Arthrodesis) - Washington State Dept. of Labor &amp; Industries (L&amp;I). Available from: https://www.lni.wa.gov/ClaimsIns/Files/OMD/MedTreat/LumbarfusionUpdate020216.pdf</t>
  </si>
  <si>
    <t xml:space="preserve">Latka D, Miekisiak G, Jarmuzek P, Lachowski M, Kaczmarczyk J. Treatment of lumbar disc herniation with radiculopathy. Clinical practice guidelines endorsed by The Polish Society of Spinal Surgery. Neurol Neurochir Pol. 2016;50(2):101-8. doi: 10.1016/j.pjnns.2015.12.001. </t>
  </si>
  <si>
    <t>de Campos TF. Low Back Pain and Sciatica in Over 16s: Assessment and Management. National Institute for Health and Care Excellence: Clinical Guidelines. London 2016. Available from: https://www.nice.org.uk/guidance/ng59/resources/low-back-pain-and-sciatica-in-over-16s-assessment-and-management-pdf-1837521693637</t>
  </si>
  <si>
    <t>Pangarkar S, Low Back Pain Work Group. VA/DoD clinical practice guideline for diagnosis and treatment of Low Back Pain. September 2017.</t>
  </si>
  <si>
    <t xml:space="preserve">Qaseem A, Wilt TJ, McLean RM, Forciea MA; Clinical Guidelines Committee of the American College of Physicians. Noninvasive Treatments for Acute, Subacute, and Chronic Low Back Pain: A Clinical Practice Guideline From the American College of Physicians. Ann Intern Med. 2017 Apr 4;166(7):514-530. doi: 10.7326/M16-2367. Available from: https://annals.org/aim/fullarticle/2603228/noninvasive-treatments-acute-subacute-chronic-low-back-pain-clinical-practice </t>
  </si>
  <si>
    <t>Seffinger MA, Buser B, Licciardone JC, Lipton JA, Lynch JK, Patterson MM, Snow R, Troutman ME. American Osteopathic Association Guidelines for Osteopathic Manipulative Treatment (OMT) for Patients with Low Back Pain The Journal of the American Osteopathic Association (2016) 116:8 (536-549).</t>
  </si>
  <si>
    <t>Silvinato A, Simões RS, Buzzini RF, Bernardo WM, Brazilian Medical Association. Lumbar herniated disc treatment with percutaneous hydrodiscectomy. Rev Assoc Med Bras (1992). 2018 Sep;64(9):778-782. doi: 10.1590/1806-9282.64.09.778. Available from: http://www.scielo.br/pdf/ramb/v64n9/1806-9282-ramb-64-9-0778.pdf</t>
  </si>
  <si>
    <t>Thorson D, Campbell R, Massey M, Mueller B, McCathie B, Richards H, Peterson S, Kramer C, Ginkel T, Dvorkin J, Hadzic S, Hansen A, on behalf of ICSI [Institute for Clinical Systems Improvement]. Low Back Pain, Adult Acute and Subacute. Revision date: March 2018 / 16th edition. Available from: https://www.icsi.org/wp-content/uploads/2019/01/March-2018-LBP-Interactive.pdf</t>
  </si>
  <si>
    <t>Toward Optimized Practice (TOP) Low Back Pain Working Group. 2017 December. Evidence-informed primary care management of low back pain: Clinical practice guideline. 3rd Edition – minor revision 2017.</t>
  </si>
  <si>
    <t xml:space="preserve">Van Wambeke P, Desomer A, Ailliet L, Berquin A, Demoulin C, Depreitere B, Dewachter J, Dolphens M, Forget P, Fraselle V, Hans G, Hoste D, Mahieu G, Michielsen J, Nielens H, Orban T, Parlevliet T, Simons E, Tobbackx Y, Van Schaeybroeck P, Van Zundert J, Vanderstraeten J, Vlaeyen J, Jonckheer P. Low back pain and radicular pain: assessment and management. Good Clinical Practice (GCP) Brussels: Belgian Health Care Knowledge Centre (KCE). 2017. KCE Reports 287. D/2017/10.273/36. Available from: https://kce.fgov.be/sites/default/files/atoms/files/KCE_287_Low_back_pain_Report_2.pdf </t>
  </si>
  <si>
    <t>Zhao H, Liu B, Liu Z, Xie L, Fang Y, Zhu Y, Li S, Sun Y, Han M. Clinical practice guidelines of using acupuncture for low back pain. World Journal of Acupuncture - Moxibustion (2016) 26:4 (1-13). Date of Publication: 1 Dec 2016. Available from: https://www.sciencedirect.com/science/article/pii/S1003525717300168</t>
  </si>
  <si>
    <t xml:space="preserve">Navani A, Manchikanti L, Albers SL, Latchaw RE, Sanapati J, Kaye AD, Atluri S, Jordan S, Gupta A, Cedeno D, Vallejo A, Fellows B, Knezevic NN, Pappolla M, Diwan S, Trescot AM, Soin A, Kaye AM, Aydin SM, Calodney AK, Candido KD, Bakshi S, Benyamin RM, Vallejo R, Watanabe A, Beall D, Stitik TP, Foye PM, Helander EM, Hirsch JA. Responsible, Safe, and Effective Use of Biologics in the Management of Low Back Pain: American Society of Interventional Pain Physicians (ASIPP) Guidelines. Pain Physician. 2019 Jan;22(1S):S1-S74. </t>
  </si>
  <si>
    <t>First author</t>
  </si>
  <si>
    <t>Mean TIME LAG</t>
  </si>
  <si>
    <t>Dev. standard TIME LAG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</si>
</sst>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9" x14ac:knownFonts="1">
    <font>
      <sz val="12"/>
      <color theme="1"/>
      <name val="Calibri"/>
      <family val="2"/>
      <scheme val="minor"/>
    </font>
    <font>
      <sz val="16"/>
      <color theme="0"/>
      <name val="Calibri"/>
      <family val="2"/>
      <scheme val="minor"/>
    </font>
    <font>
      <sz val="18"/>
      <color theme="1"/>
      <name val="Calibri"/>
      <family val="2"/>
      <scheme val="minor"/>
    </font>
    <font>
      <u/>
      <sz val="12"/>
      <color theme="10"/>
      <name val="Calibri"/>
      <family val="2"/>
      <scheme val="minor"/>
    </font>
    <font>
      <u/>
      <sz val="12"/>
      <color theme="11"/>
      <name val="Calibri"/>
      <family val="2"/>
      <scheme val="minor"/>
    </font>
    <font>
      <sz val="12"/>
      <color theme="0"/>
      <name val="Calibri"/>
      <family val="2"/>
      <scheme val="minor"/>
    </font>
    <font>
      <sz val="9"/>
      <color theme="1"/>
      <name val="Calibri"/>
      <family val="2"/>
      <scheme val="minor"/>
    </font>
    <font>
      <i/>
      <sz val="12"/>
      <color theme="1"/>
      <name val="Calibri"/>
      <family val="2"/>
      <scheme val="minor"/>
    </font>
    <font>
      <sz val="12"/>
      <name val="Calibri"/>
      <family val="2"/>
      <scheme val="minor"/>
    </font>
  </fonts>
  <fills count="10">
    <fill>
      <patternFill patternType="none"/>
    </fill>
    <fill>
      <patternFill patternType="gray125"/>
    </fill>
    <fill>
      <patternFill patternType="solid">
        <fgColor theme="4"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B050"/>
        <bgColor indexed="64"/>
      </patternFill>
    </fill>
    <fill>
      <patternFill patternType="solid">
        <fgColor theme="9" tint="-0.249977111117893"/>
        <bgColor theme="9" tint="-0.249977111117893"/>
      </patternFill>
    </fill>
    <fill>
      <patternFill patternType="solid">
        <fgColor theme="9"/>
        <bgColor indexed="64"/>
      </patternFill>
    </fill>
    <fill>
      <patternFill patternType="solid">
        <fgColor theme="2"/>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1"/>
      </left>
      <right style="thin">
        <color theme="1"/>
      </right>
      <top style="thin">
        <color theme="1"/>
      </top>
      <bottom/>
      <diagonal/>
    </border>
    <border>
      <left style="thin">
        <color theme="1"/>
      </left>
      <right style="thin">
        <color theme="1"/>
      </right>
      <top/>
      <bottom/>
      <diagonal/>
    </border>
  </borders>
  <cellStyleXfs count="3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56">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0" fontId="0" fillId="3" borderId="3" xfId="0" applyFill="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1" xfId="0" applyBorder="1" applyAlignment="1">
      <alignment horizontal="center"/>
    </xf>
    <xf numFmtId="0" fontId="0" fillId="0" borderId="1" xfId="0" applyFill="1" applyBorder="1" applyAlignment="1">
      <alignment horizontal="center" vertical="center"/>
    </xf>
    <xf numFmtId="0" fontId="0" fillId="0" borderId="1" xfId="0" applyFill="1" applyBorder="1" applyAlignment="1">
      <alignment horizontal="center"/>
    </xf>
    <xf numFmtId="0" fontId="0" fillId="0" borderId="1" xfId="0" applyFill="1" applyBorder="1"/>
    <xf numFmtId="0" fontId="0" fillId="0" borderId="0" xfId="0" applyFill="1"/>
    <xf numFmtId="0" fontId="0" fillId="0" borderId="0" xfId="0" applyAlignment="1">
      <alignment horizontal="center"/>
    </xf>
    <xf numFmtId="0" fontId="0" fillId="0" borderId="1" xfId="0" applyFont="1" applyFill="1" applyBorder="1" applyAlignment="1">
      <alignment horizontal="center" vertical="center" wrapText="1"/>
    </xf>
    <xf numFmtId="0" fontId="0" fillId="0" borderId="4" xfId="0" applyBorder="1" applyAlignment="1">
      <alignment horizontal="center"/>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xf>
    <xf numFmtId="0" fontId="0" fillId="0" borderId="0" xfId="0" applyAlignment="1">
      <alignment horizontal="left"/>
    </xf>
    <xf numFmtId="0" fontId="0" fillId="4" borderId="1" xfId="0" applyFont="1" applyFill="1" applyBorder="1" applyAlignment="1">
      <alignment horizontal="center" vertical="center" wrapText="1"/>
    </xf>
    <xf numFmtId="0" fontId="0" fillId="0" borderId="0" xfId="0" applyAlignment="1">
      <alignment horizontal="center" vertical="center"/>
    </xf>
    <xf numFmtId="0" fontId="0" fillId="5" borderId="0" xfId="0" applyFill="1"/>
    <xf numFmtId="164" fontId="0" fillId="0" borderId="1" xfId="0" applyNumberFormat="1" applyFont="1" applyFill="1" applyBorder="1" applyAlignment="1">
      <alignment horizontal="center" vertical="center"/>
    </xf>
    <xf numFmtId="0" fontId="0" fillId="5" borderId="1" xfId="0" applyFill="1" applyBorder="1"/>
    <xf numFmtId="0" fontId="5" fillId="7" borderId="10" xfId="0" applyFont="1" applyFill="1" applyBorder="1" applyAlignment="1">
      <alignment horizontal="center" vertical="center" wrapText="1"/>
    </xf>
    <xf numFmtId="0" fontId="0" fillId="0" borderId="0" xfId="0"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5" fillId="7" borderId="11" xfId="0" applyFont="1" applyFill="1" applyBorder="1" applyAlignment="1">
      <alignment horizontal="center" vertical="center" wrapText="1"/>
    </xf>
    <xf numFmtId="0" fontId="6" fillId="0" borderId="1" xfId="0" applyFont="1" applyBorder="1" applyAlignment="1">
      <alignment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0" fillId="3" borderId="6" xfId="0" applyFont="1" applyFill="1" applyBorder="1" applyAlignment="1">
      <alignment horizontal="center" vertical="center" wrapText="1"/>
    </xf>
    <xf numFmtId="0" fontId="0" fillId="3" borderId="8" xfId="0" applyFont="1" applyFill="1" applyBorder="1" applyAlignment="1">
      <alignment horizontal="center" vertical="center" wrapText="1"/>
    </xf>
    <xf numFmtId="0" fontId="2" fillId="3" borderId="1" xfId="0" applyFont="1" applyFill="1" applyBorder="1" applyAlignment="1">
      <alignment horizontal="center" vertical="center"/>
    </xf>
    <xf numFmtId="0" fontId="0" fillId="8" borderId="1" xfId="0" applyFont="1" applyFill="1" applyBorder="1" applyAlignment="1">
      <alignment horizontal="center" vertical="center" wrapText="1"/>
    </xf>
    <xf numFmtId="0" fontId="0" fillId="8" borderId="1" xfId="0" applyFill="1" applyBorder="1" applyAlignment="1">
      <alignment horizontal="center" vertical="center"/>
    </xf>
    <xf numFmtId="0" fontId="6" fillId="8" borderId="1" xfId="0" applyFont="1" applyFill="1" applyBorder="1" applyAlignment="1">
      <alignment vertical="center" wrapText="1"/>
    </xf>
    <xf numFmtId="0" fontId="0" fillId="8" borderId="1" xfId="0" applyFont="1" applyFill="1" applyBorder="1" applyAlignment="1">
      <alignment horizontal="center" vertical="center"/>
    </xf>
    <xf numFmtId="0" fontId="5" fillId="6" borderId="1" xfId="0" pivotButton="1" applyFont="1" applyFill="1" applyBorder="1"/>
    <xf numFmtId="0" fontId="5" fillId="6" borderId="1" xfId="0" applyFont="1" applyFill="1" applyBorder="1"/>
    <xf numFmtId="165" fontId="0" fillId="0" borderId="1" xfId="0" applyNumberFormat="1" applyFont="1" applyBorder="1"/>
    <xf numFmtId="0" fontId="0" fillId="9" borderId="1" xfId="0" applyFont="1" applyFill="1" applyBorder="1" applyAlignment="1">
      <alignment horizontal="center" vertical="center"/>
    </xf>
    <xf numFmtId="0" fontId="0" fillId="9" borderId="1" xfId="0" applyFont="1" applyFill="1" applyBorder="1" applyAlignment="1">
      <alignment horizontal="center" vertical="center" wrapText="1"/>
    </xf>
    <xf numFmtId="0" fontId="6" fillId="9" borderId="1" xfId="0" applyFont="1" applyFill="1" applyBorder="1" applyAlignment="1">
      <alignment vertical="center" wrapText="1"/>
    </xf>
    <xf numFmtId="0" fontId="0" fillId="9" borderId="1" xfId="0" applyFill="1" applyBorder="1" applyAlignment="1">
      <alignment horizontal="center" vertical="center"/>
    </xf>
    <xf numFmtId="0" fontId="0" fillId="9" borderId="3" xfId="0" applyFont="1" applyFill="1" applyBorder="1" applyAlignment="1">
      <alignment horizontal="center" vertical="center"/>
    </xf>
    <xf numFmtId="0" fontId="0" fillId="9" borderId="3" xfId="0" applyFont="1" applyFill="1" applyBorder="1" applyAlignment="1">
      <alignment horizontal="center" vertical="center" wrapText="1"/>
    </xf>
    <xf numFmtId="0" fontId="0" fillId="0" borderId="0" xfId="0" applyFill="1" applyAlignment="1">
      <alignment horizontal="center"/>
    </xf>
    <xf numFmtId="0" fontId="8" fillId="0" borderId="1" xfId="0" applyFont="1" applyFill="1" applyBorder="1" applyAlignment="1">
      <alignment horizontal="center" vertical="center"/>
    </xf>
    <xf numFmtId="0" fontId="8" fillId="0" borderId="1" xfId="0" applyFont="1" applyBorder="1" applyAlignment="1">
      <alignment horizontal="center" vertical="center"/>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 xfId="0" applyFont="1" applyFill="1" applyBorder="1" applyAlignment="1">
      <alignment horizontal="center" vertical="center"/>
    </xf>
  </cellXfs>
  <cellStyles count="3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xfId="11" builtinId="8" hidden="1"/>
    <cellStyle name="Collegamento ipertestuale" xfId="13" builtinId="8" hidden="1"/>
    <cellStyle name="Collegamento ipertestuale" xfId="15" builtinId="8" hidden="1"/>
    <cellStyle name="Collegamento ipertestuale" xfId="17" builtinId="8" hidden="1"/>
    <cellStyle name="Collegamento ipertestuale" xfId="19" builtinId="8" hidden="1"/>
    <cellStyle name="Collegamento ipertestuale" xfId="21" builtinId="8" hidden="1"/>
    <cellStyle name="Collegamento ipertestuale" xfId="23" builtinId="8" hidden="1"/>
    <cellStyle name="Collegamento ipertestuale" xfId="25" builtinId="8" hidden="1"/>
    <cellStyle name="Collegamento ipertestuale" xfId="27" builtinId="8" hidden="1"/>
    <cellStyle name="Collegamento ipertestuale" xfId="2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legamento ipertestuale visitato" xfId="12" builtinId="9" hidden="1"/>
    <cellStyle name="Collegamento ipertestuale visitato" xfId="14" builtinId="9" hidden="1"/>
    <cellStyle name="Collegamento ipertestuale visitato" xfId="16" builtinId="9" hidden="1"/>
    <cellStyle name="Collegamento ipertestuale visitato" xfId="18" builtinId="9" hidden="1"/>
    <cellStyle name="Collegamento ipertestuale visitato" xfId="20" builtinId="9" hidden="1"/>
    <cellStyle name="Collegamento ipertestuale visitato" xfId="22" builtinId="9" hidden="1"/>
    <cellStyle name="Collegamento ipertestuale visitato" xfId="24" builtinId="9" hidden="1"/>
    <cellStyle name="Collegamento ipertestuale visitato" xfId="26" builtinId="9" hidden="1"/>
    <cellStyle name="Collegamento ipertestuale visitato" xfId="28" builtinId="9" hidden="1"/>
    <cellStyle name="Collegamento ipertestuale visitato" xfId="30" builtinId="9" hidden="1"/>
    <cellStyle name="Normale" xfId="0" builtinId="0"/>
  </cellStyles>
  <dxfs count="2">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0.0"/>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ony/Desktop/Table%20%20GPCs%20(vecch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glio di lavoro"/>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Utente di Microsoft Office" refreshedDate="43733.526599652774" createdVersion="4" refreshedVersion="4" minRefreshableVersion="3" recordCount="20" xr:uid="{00000000-000A-0000-FFFF-FFFF00000000}">
  <cacheSource type="worksheet">
    <worksheetSource ref="I1:I21" sheet="Time lag"/>
  </cacheSource>
  <cacheFields count="1">
    <cacheField name="TIME LAG" numFmtId="0">
      <sharedItems containsMixedTypes="1" containsNumber="1" containsInteger="1" minValue="1" maxValue="5" count="6">
        <s v="NA"/>
        <n v="4"/>
        <n v="5"/>
        <n v="3"/>
        <n v="2"/>
        <n v="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0">
  <r>
    <x v="0"/>
  </r>
  <r>
    <x v="0"/>
  </r>
  <r>
    <x v="1"/>
  </r>
  <r>
    <x v="2"/>
  </r>
  <r>
    <x v="3"/>
  </r>
  <r>
    <x v="4"/>
  </r>
  <r>
    <x v="4"/>
  </r>
  <r>
    <x v="5"/>
  </r>
  <r>
    <x v="0"/>
  </r>
  <r>
    <x v="0"/>
  </r>
  <r>
    <x v="0"/>
  </r>
  <r>
    <x v="0"/>
  </r>
  <r>
    <x v="4"/>
  </r>
  <r>
    <x v="5"/>
  </r>
  <r>
    <x v="5"/>
  </r>
  <r>
    <x v="4"/>
  </r>
  <r>
    <x v="0"/>
  </r>
  <r>
    <x v="4"/>
  </r>
  <r>
    <x v="5"/>
  </r>
  <r>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ella pivot3" cacheId="0" applyNumberFormats="0" applyBorderFormats="0" applyFontFormats="0" applyPatternFormats="0" applyAlignmentFormats="0" applyWidthHeightFormats="1" dataCaption="Valori" updatedVersion="4" minRefreshableVersion="3" useAutoFormatting="1" itemPrintTitles="1" createdVersion="4" indent="0" outline="1" outlineData="1" multipleFieldFilters="0">
  <location ref="I24:J25" firstHeaderRow="0" firstDataRow="1" firstDataCol="0"/>
  <pivotFields count="1">
    <pivotField dataField="1" showAll="0">
      <items count="7">
        <item x="5"/>
        <item x="4"/>
        <item x="3"/>
        <item x="1"/>
        <item x="2"/>
        <item x="0"/>
        <item t="default"/>
      </items>
    </pivotField>
  </pivotFields>
  <rowItems count="1">
    <i/>
  </rowItems>
  <colFields count="1">
    <field x="-2"/>
  </colFields>
  <colItems count="2">
    <i>
      <x/>
    </i>
    <i i="1">
      <x v="1"/>
    </i>
  </colItems>
  <dataFields count="2">
    <dataField name="Mean TIME LAG" fld="0" subtotal="average" baseField="0" baseItem="0"/>
    <dataField name="Dev. standard TIME LAG" fld="0" subtotal="stdDev" baseField="0" baseItem="0"/>
  </dataFields>
  <formats count="2">
    <format dxfId="1">
      <pivotArea outline="0" collapsedLevelsAreSubtotals="1" fieldPosition="0"/>
    </format>
    <format dxfId="0">
      <pivotArea type="all" dataOnly="0" outline="0"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A17" workbookViewId="0">
      <selection activeCell="E18" sqref="E18"/>
    </sheetView>
  </sheetViews>
  <sheetFormatPr defaultColWidth="8.83203125" defaultRowHeight="15.5" x14ac:dyDescent="0.35"/>
  <cols>
    <col min="1" max="1" width="16.33203125" customWidth="1"/>
    <col min="2" max="2" width="11.33203125" customWidth="1"/>
    <col min="3" max="3" width="16" customWidth="1"/>
    <col min="4" max="4" width="19.33203125" customWidth="1"/>
    <col min="5" max="5" width="36.5" customWidth="1"/>
    <col min="6" max="6" width="83.33203125" customWidth="1"/>
  </cols>
  <sheetData>
    <row r="1" spans="1:10" ht="40" customHeight="1" x14ac:dyDescent="0.35">
      <c r="A1" s="24" t="s">
        <v>100</v>
      </c>
      <c r="B1" s="24" t="s">
        <v>176</v>
      </c>
      <c r="C1" s="24" t="s">
        <v>178</v>
      </c>
      <c r="D1" s="24" t="s">
        <v>239</v>
      </c>
      <c r="E1" s="24" t="s">
        <v>177</v>
      </c>
      <c r="F1" s="28" t="s">
        <v>217</v>
      </c>
    </row>
    <row r="2" spans="1:10" ht="48" x14ac:dyDescent="0.35">
      <c r="A2" s="26" t="s">
        <v>206</v>
      </c>
      <c r="B2" s="26">
        <v>2017</v>
      </c>
      <c r="C2" s="27" t="s">
        <v>35</v>
      </c>
      <c r="D2" s="6" t="s">
        <v>118</v>
      </c>
      <c r="E2" s="27" t="s">
        <v>122</v>
      </c>
      <c r="F2" s="29" t="s">
        <v>231</v>
      </c>
    </row>
    <row r="3" spans="1:10" s="12" customFormat="1" ht="31" x14ac:dyDescent="0.35">
      <c r="A3" s="38" t="s">
        <v>181</v>
      </c>
      <c r="B3" s="38">
        <v>2019</v>
      </c>
      <c r="C3" s="35" t="s">
        <v>35</v>
      </c>
      <c r="D3" s="36" t="s">
        <v>13</v>
      </c>
      <c r="E3" s="35" t="s">
        <v>182</v>
      </c>
      <c r="F3" s="37" t="s">
        <v>219</v>
      </c>
    </row>
    <row r="4" spans="1:10" ht="36" x14ac:dyDescent="0.35">
      <c r="A4" s="42" t="s">
        <v>207</v>
      </c>
      <c r="B4" s="42">
        <v>2016</v>
      </c>
      <c r="C4" s="43" t="s">
        <v>35</v>
      </c>
      <c r="D4" s="42" t="s">
        <v>142</v>
      </c>
      <c r="E4" s="43" t="s">
        <v>208</v>
      </c>
      <c r="F4" s="44" t="s">
        <v>232</v>
      </c>
    </row>
    <row r="5" spans="1:10" ht="60" x14ac:dyDescent="0.35">
      <c r="A5" s="38" t="s">
        <v>200</v>
      </c>
      <c r="B5" s="38">
        <v>2019</v>
      </c>
      <c r="C5" s="35" t="s">
        <v>35</v>
      </c>
      <c r="D5" s="36" t="s">
        <v>143</v>
      </c>
      <c r="E5" s="35" t="s">
        <v>201</v>
      </c>
      <c r="F5" s="37" t="s">
        <v>238</v>
      </c>
    </row>
    <row r="6" spans="1:10" ht="36" x14ac:dyDescent="0.35">
      <c r="A6" s="26" t="s">
        <v>209</v>
      </c>
      <c r="B6" s="26">
        <v>2018</v>
      </c>
      <c r="C6" s="27" t="s">
        <v>43</v>
      </c>
      <c r="D6" s="6" t="s">
        <v>119</v>
      </c>
      <c r="E6" s="27" t="s">
        <v>210</v>
      </c>
      <c r="F6" s="29" t="s">
        <v>233</v>
      </c>
    </row>
    <row r="7" spans="1:10" ht="36" x14ac:dyDescent="0.35">
      <c r="A7" s="38" t="s">
        <v>215</v>
      </c>
      <c r="B7" s="38">
        <v>2016</v>
      </c>
      <c r="C7" s="35" t="s">
        <v>44</v>
      </c>
      <c r="D7" s="36" t="s">
        <v>121</v>
      </c>
      <c r="E7" s="35" t="s">
        <v>216</v>
      </c>
      <c r="F7" s="37" t="s">
        <v>237</v>
      </c>
    </row>
    <row r="8" spans="1:10" ht="36" x14ac:dyDescent="0.35">
      <c r="A8" s="42" t="s">
        <v>185</v>
      </c>
      <c r="B8" s="42">
        <v>2018</v>
      </c>
      <c r="C8" s="43" t="s">
        <v>38</v>
      </c>
      <c r="D8" s="45" t="s">
        <v>109</v>
      </c>
      <c r="E8" s="43" t="s">
        <v>186</v>
      </c>
      <c r="F8" s="44" t="s">
        <v>221</v>
      </c>
    </row>
    <row r="9" spans="1:10" ht="36" x14ac:dyDescent="0.35">
      <c r="A9" s="38" t="s">
        <v>187</v>
      </c>
      <c r="B9" s="38">
        <v>2016</v>
      </c>
      <c r="C9" s="35" t="s">
        <v>35</v>
      </c>
      <c r="D9" s="36" t="s">
        <v>111</v>
      </c>
      <c r="E9" s="35" t="s">
        <v>188</v>
      </c>
      <c r="F9" s="37" t="s">
        <v>222</v>
      </c>
    </row>
    <row r="10" spans="1:10" ht="48" x14ac:dyDescent="0.35">
      <c r="A10" s="26" t="s">
        <v>183</v>
      </c>
      <c r="B10" s="26">
        <v>2018</v>
      </c>
      <c r="C10" s="27" t="s">
        <v>37</v>
      </c>
      <c r="D10" s="6" t="s">
        <v>108</v>
      </c>
      <c r="E10" s="27" t="s">
        <v>184</v>
      </c>
      <c r="F10" s="29" t="s">
        <v>220</v>
      </c>
    </row>
    <row r="11" spans="1:10" s="12" customFormat="1" ht="36" x14ac:dyDescent="0.35">
      <c r="A11" s="38" t="s">
        <v>191</v>
      </c>
      <c r="B11" s="38">
        <v>2016</v>
      </c>
      <c r="C11" s="35" t="s">
        <v>41</v>
      </c>
      <c r="D11" s="36" t="s">
        <v>113</v>
      </c>
      <c r="E11" s="35" t="s">
        <v>192</v>
      </c>
      <c r="F11" s="37" t="s">
        <v>224</v>
      </c>
      <c r="G11"/>
      <c r="H11"/>
      <c r="I11"/>
      <c r="J11"/>
    </row>
    <row r="12" spans="1:10" ht="60" x14ac:dyDescent="0.35">
      <c r="A12" s="26" t="s">
        <v>179</v>
      </c>
      <c r="B12" s="26">
        <v>2018</v>
      </c>
      <c r="C12" s="27" t="s">
        <v>36</v>
      </c>
      <c r="D12" s="6" t="s">
        <v>106</v>
      </c>
      <c r="E12" s="27" t="s">
        <v>180</v>
      </c>
      <c r="F12" s="29" t="s">
        <v>218</v>
      </c>
    </row>
    <row r="13" spans="1:10" ht="36" x14ac:dyDescent="0.35">
      <c r="A13" s="38" t="s">
        <v>211</v>
      </c>
      <c r="B13" s="38">
        <v>2018</v>
      </c>
      <c r="C13" s="35" t="s">
        <v>35</v>
      </c>
      <c r="D13" s="38" t="s">
        <v>120</v>
      </c>
      <c r="E13" s="35" t="s">
        <v>29</v>
      </c>
      <c r="F13" s="37" t="s">
        <v>234</v>
      </c>
    </row>
    <row r="14" spans="1:10" ht="60" x14ac:dyDescent="0.35">
      <c r="A14" s="42" t="s">
        <v>214</v>
      </c>
      <c r="B14" s="42">
        <v>2017</v>
      </c>
      <c r="C14" s="43" t="s">
        <v>45</v>
      </c>
      <c r="D14" s="45" t="s">
        <v>12</v>
      </c>
      <c r="E14" s="43" t="s">
        <v>31</v>
      </c>
      <c r="F14" s="44" t="s">
        <v>236</v>
      </c>
      <c r="J14" s="25"/>
    </row>
    <row r="15" spans="1:10" ht="36" x14ac:dyDescent="0.35">
      <c r="A15" s="38" t="s">
        <v>193</v>
      </c>
      <c r="B15" s="38">
        <v>2017</v>
      </c>
      <c r="C15" s="35" t="s">
        <v>40</v>
      </c>
      <c r="D15" s="36" t="s">
        <v>173</v>
      </c>
      <c r="E15" s="35" t="s">
        <v>194</v>
      </c>
      <c r="F15" s="37" t="s">
        <v>225</v>
      </c>
    </row>
    <row r="16" spans="1:10" ht="24" x14ac:dyDescent="0.35">
      <c r="A16" s="42" t="s">
        <v>189</v>
      </c>
      <c r="B16" s="42">
        <v>2017</v>
      </c>
      <c r="C16" s="43" t="s">
        <v>40</v>
      </c>
      <c r="D16" s="45" t="s">
        <v>112</v>
      </c>
      <c r="E16" s="43" t="s">
        <v>190</v>
      </c>
      <c r="F16" s="44" t="s">
        <v>223</v>
      </c>
    </row>
    <row r="17" spans="1:10" ht="24" x14ac:dyDescent="0.35">
      <c r="A17" s="38" t="s">
        <v>135</v>
      </c>
      <c r="B17" s="38">
        <v>2016</v>
      </c>
      <c r="C17" s="35" t="s">
        <v>35</v>
      </c>
      <c r="D17" s="36" t="s">
        <v>135</v>
      </c>
      <c r="E17" s="35" t="s">
        <v>197</v>
      </c>
      <c r="F17" s="37" t="s">
        <v>227</v>
      </c>
      <c r="G17" s="12"/>
      <c r="H17" s="12"/>
      <c r="I17" s="12"/>
      <c r="J17" s="12"/>
    </row>
    <row r="18" spans="1:10" ht="36" x14ac:dyDescent="0.35">
      <c r="A18" s="26" t="s">
        <v>110</v>
      </c>
      <c r="B18" s="26">
        <v>2016</v>
      </c>
      <c r="C18" s="27" t="s">
        <v>39</v>
      </c>
      <c r="D18" s="6" t="s">
        <v>202</v>
      </c>
      <c r="E18" s="27" t="s">
        <v>203</v>
      </c>
      <c r="F18" s="29" t="s">
        <v>229</v>
      </c>
    </row>
    <row r="19" spans="1:10" ht="48" x14ac:dyDescent="0.35">
      <c r="A19" s="38" t="s">
        <v>195</v>
      </c>
      <c r="B19" s="38">
        <v>2017</v>
      </c>
      <c r="C19" s="35" t="s">
        <v>42</v>
      </c>
      <c r="D19" s="36" t="s">
        <v>115</v>
      </c>
      <c r="E19" s="35" t="s">
        <v>196</v>
      </c>
      <c r="F19" s="37" t="s">
        <v>226</v>
      </c>
    </row>
    <row r="20" spans="1:10" ht="36" x14ac:dyDescent="0.35">
      <c r="A20" s="26" t="s">
        <v>198</v>
      </c>
      <c r="B20" s="26">
        <v>2016</v>
      </c>
      <c r="C20" s="27" t="s">
        <v>42</v>
      </c>
      <c r="D20" s="6" t="s">
        <v>116</v>
      </c>
      <c r="E20" s="27" t="s">
        <v>199</v>
      </c>
      <c r="F20" s="29" t="s">
        <v>228</v>
      </c>
    </row>
    <row r="21" spans="1:10" ht="31" x14ac:dyDescent="0.35">
      <c r="A21" s="38" t="s">
        <v>117</v>
      </c>
      <c r="B21" s="38">
        <v>2017</v>
      </c>
      <c r="C21" s="35" t="s">
        <v>35</v>
      </c>
      <c r="D21" s="36" t="s">
        <v>212</v>
      </c>
      <c r="E21" s="35" t="s">
        <v>213</v>
      </c>
      <c r="F21" s="37" t="s">
        <v>235</v>
      </c>
    </row>
    <row r="22" spans="1:10" ht="31" x14ac:dyDescent="0.35">
      <c r="A22" s="42" t="s">
        <v>204</v>
      </c>
      <c r="B22" s="42">
        <v>2017</v>
      </c>
      <c r="C22" s="43" t="s">
        <v>35</v>
      </c>
      <c r="D22" s="45" t="s">
        <v>124</v>
      </c>
      <c r="E22" s="43" t="s">
        <v>205</v>
      </c>
      <c r="F22" s="44" t="s">
        <v>230</v>
      </c>
    </row>
  </sheetData>
  <sortState xmlns:xlrd2="http://schemas.microsoft.com/office/spreadsheetml/2017/richdata2" ref="A2:J22">
    <sortCondition ref="A2:A22"/>
  </sortState>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2"/>
  <sheetViews>
    <sheetView zoomScale="83" workbookViewId="0">
      <selection activeCell="A21" sqref="A21:N21"/>
    </sheetView>
  </sheetViews>
  <sheetFormatPr defaultColWidth="11" defaultRowHeight="15.5" x14ac:dyDescent="0.35"/>
  <cols>
    <col min="1" max="1" width="19.33203125" customWidth="1"/>
    <col min="2" max="2" width="17.33203125" customWidth="1"/>
    <col min="3" max="3" width="16.58203125" customWidth="1"/>
    <col min="4" max="4" width="15.58203125" bestFit="1" customWidth="1"/>
    <col min="5" max="6" width="21" customWidth="1"/>
    <col min="7" max="7" width="21.08203125" customWidth="1"/>
    <col min="8" max="8" width="14" customWidth="1"/>
    <col min="9" max="9" width="18.5" customWidth="1"/>
    <col min="10" max="10" width="19.5" customWidth="1"/>
    <col min="11" max="11" width="14.08203125" customWidth="1"/>
    <col min="12" max="12" width="24.58203125" customWidth="1"/>
    <col min="13" max="13" width="24.83203125" customWidth="1"/>
    <col min="14" max="14" width="19" customWidth="1"/>
  </cols>
  <sheetData>
    <row r="1" spans="1:14" ht="63" x14ac:dyDescent="0.35">
      <c r="A1" s="1" t="s">
        <v>100</v>
      </c>
      <c r="B1" s="2" t="s">
        <v>1</v>
      </c>
      <c r="C1" s="2" t="s">
        <v>46</v>
      </c>
      <c r="D1" s="1" t="s">
        <v>34</v>
      </c>
      <c r="E1" s="1" t="s">
        <v>53</v>
      </c>
      <c r="F1" s="1" t="s">
        <v>126</v>
      </c>
      <c r="G1" s="2" t="s">
        <v>32</v>
      </c>
      <c r="H1" s="3" t="s">
        <v>47</v>
      </c>
      <c r="I1" s="4" t="s">
        <v>54</v>
      </c>
      <c r="J1" s="4" t="s">
        <v>57</v>
      </c>
      <c r="K1" s="51" t="s">
        <v>69</v>
      </c>
      <c r="L1" s="52"/>
      <c r="M1" s="4" t="s">
        <v>55</v>
      </c>
      <c r="N1" s="4" t="s">
        <v>56</v>
      </c>
    </row>
    <row r="2" spans="1:14" ht="32.15" customHeight="1" x14ac:dyDescent="0.35">
      <c r="A2" s="43" t="s">
        <v>206</v>
      </c>
      <c r="B2" s="43">
        <v>2017</v>
      </c>
      <c r="C2" s="43" t="s">
        <v>58</v>
      </c>
      <c r="D2" s="43" t="s">
        <v>35</v>
      </c>
      <c r="E2" s="43" t="s">
        <v>122</v>
      </c>
      <c r="F2" s="43" t="s">
        <v>128</v>
      </c>
      <c r="G2" s="43" t="s">
        <v>51</v>
      </c>
      <c r="H2" s="43" t="s">
        <v>49</v>
      </c>
      <c r="I2" s="43" t="s">
        <v>123</v>
      </c>
      <c r="J2" s="43" t="s">
        <v>80</v>
      </c>
      <c r="K2" s="43" t="s">
        <v>89</v>
      </c>
      <c r="L2" s="43" t="s">
        <v>81</v>
      </c>
      <c r="M2" s="43" t="s">
        <v>33</v>
      </c>
      <c r="N2" s="43" t="s">
        <v>74</v>
      </c>
    </row>
    <row r="3" spans="1:14" ht="31" x14ac:dyDescent="0.35">
      <c r="A3" s="35" t="s">
        <v>181</v>
      </c>
      <c r="B3" s="35">
        <v>2019</v>
      </c>
      <c r="C3" s="35" t="s">
        <v>58</v>
      </c>
      <c r="D3" s="35" t="s">
        <v>35</v>
      </c>
      <c r="E3" s="35" t="s">
        <v>13</v>
      </c>
      <c r="F3" s="35" t="s">
        <v>127</v>
      </c>
      <c r="G3" s="35" t="s">
        <v>33</v>
      </c>
      <c r="H3" s="35" t="s">
        <v>33</v>
      </c>
      <c r="I3" s="35" t="s">
        <v>93</v>
      </c>
      <c r="J3" s="35" t="s">
        <v>70</v>
      </c>
      <c r="K3" s="35" t="s">
        <v>71</v>
      </c>
      <c r="L3" s="35" t="s">
        <v>72</v>
      </c>
      <c r="M3" s="35" t="s">
        <v>73</v>
      </c>
      <c r="N3" s="35" t="s">
        <v>74</v>
      </c>
    </row>
    <row r="4" spans="1:14" ht="46.5" x14ac:dyDescent="0.35">
      <c r="A4" s="43" t="s">
        <v>207</v>
      </c>
      <c r="B4" s="43">
        <v>2016</v>
      </c>
      <c r="C4" s="43" t="s">
        <v>58</v>
      </c>
      <c r="D4" s="43" t="s">
        <v>35</v>
      </c>
      <c r="E4" s="43" t="s">
        <v>14</v>
      </c>
      <c r="F4" s="43" t="s">
        <v>128</v>
      </c>
      <c r="G4" s="43" t="s">
        <v>51</v>
      </c>
      <c r="H4" s="43" t="s">
        <v>48</v>
      </c>
      <c r="I4" s="43" t="s">
        <v>94</v>
      </c>
      <c r="J4" s="43" t="s">
        <v>75</v>
      </c>
      <c r="K4" s="43" t="s">
        <v>76</v>
      </c>
      <c r="L4" s="43" t="s">
        <v>77</v>
      </c>
      <c r="M4" s="43" t="s">
        <v>78</v>
      </c>
      <c r="N4" s="43" t="s">
        <v>74</v>
      </c>
    </row>
    <row r="5" spans="1:14" ht="46.5" x14ac:dyDescent="0.35">
      <c r="A5" s="35" t="s">
        <v>200</v>
      </c>
      <c r="B5" s="35">
        <v>2018</v>
      </c>
      <c r="C5" s="35" t="s">
        <v>59</v>
      </c>
      <c r="D5" s="35" t="s">
        <v>35</v>
      </c>
      <c r="E5" s="35" t="s">
        <v>28</v>
      </c>
      <c r="F5" s="35" t="s">
        <v>128</v>
      </c>
      <c r="G5" s="35" t="s">
        <v>52</v>
      </c>
      <c r="H5" s="35" t="s">
        <v>49</v>
      </c>
      <c r="I5" s="35" t="s">
        <v>33</v>
      </c>
      <c r="J5" s="35" t="s">
        <v>90</v>
      </c>
      <c r="K5" s="35" t="s">
        <v>91</v>
      </c>
      <c r="L5" s="35" t="s">
        <v>81</v>
      </c>
      <c r="M5" s="35" t="s">
        <v>73</v>
      </c>
      <c r="N5" s="35" t="s">
        <v>74</v>
      </c>
    </row>
    <row r="6" spans="1:14" ht="31" x14ac:dyDescent="0.35">
      <c r="A6" s="42" t="s">
        <v>209</v>
      </c>
      <c r="B6" s="42">
        <v>2018</v>
      </c>
      <c r="C6" s="42" t="s">
        <v>59</v>
      </c>
      <c r="D6" s="42" t="s">
        <v>43</v>
      </c>
      <c r="E6" s="43" t="s">
        <v>27</v>
      </c>
      <c r="F6" s="43" t="s">
        <v>128</v>
      </c>
      <c r="G6" s="43" t="s">
        <v>33</v>
      </c>
      <c r="H6" s="43" t="s">
        <v>48</v>
      </c>
      <c r="I6" s="43" t="s">
        <v>33</v>
      </c>
      <c r="J6" s="43" t="s">
        <v>70</v>
      </c>
      <c r="K6" s="43" t="s">
        <v>76</v>
      </c>
      <c r="L6" s="43" t="s">
        <v>81</v>
      </c>
      <c r="M6" s="43" t="s">
        <v>79</v>
      </c>
      <c r="N6" s="43" t="s">
        <v>74</v>
      </c>
    </row>
    <row r="7" spans="1:14" ht="46.5" x14ac:dyDescent="0.35">
      <c r="A7" s="38" t="s">
        <v>215</v>
      </c>
      <c r="B7" s="38">
        <v>2016</v>
      </c>
      <c r="C7" s="38" t="s">
        <v>59</v>
      </c>
      <c r="D7" s="38" t="s">
        <v>44</v>
      </c>
      <c r="E7" s="35" t="s">
        <v>30</v>
      </c>
      <c r="F7" s="35" t="s">
        <v>128</v>
      </c>
      <c r="G7" s="35" t="s">
        <v>51</v>
      </c>
      <c r="H7" s="35" t="s">
        <v>33</v>
      </c>
      <c r="I7" s="35" t="s">
        <v>67</v>
      </c>
      <c r="J7" s="35" t="s">
        <v>92</v>
      </c>
      <c r="K7" s="35" t="s">
        <v>76</v>
      </c>
      <c r="L7" s="35" t="s">
        <v>81</v>
      </c>
      <c r="M7" s="35" t="s">
        <v>73</v>
      </c>
      <c r="N7" s="35" t="s">
        <v>82</v>
      </c>
    </row>
    <row r="8" spans="1:14" ht="32.15" customHeight="1" x14ac:dyDescent="0.35">
      <c r="A8" s="46" t="s">
        <v>185</v>
      </c>
      <c r="B8" s="47">
        <v>2018</v>
      </c>
      <c r="C8" s="47" t="s">
        <v>59</v>
      </c>
      <c r="D8" s="47" t="s">
        <v>38</v>
      </c>
      <c r="E8" s="47" t="s">
        <v>18</v>
      </c>
      <c r="F8" s="47" t="s">
        <v>131</v>
      </c>
      <c r="G8" s="47" t="s">
        <v>51</v>
      </c>
      <c r="H8" s="47" t="s">
        <v>49</v>
      </c>
      <c r="I8" s="47" t="s">
        <v>137</v>
      </c>
      <c r="J8" s="47" t="s">
        <v>84</v>
      </c>
      <c r="K8" s="47" t="s">
        <v>76</v>
      </c>
      <c r="L8" s="47" t="s">
        <v>81</v>
      </c>
      <c r="M8" s="47" t="s">
        <v>73</v>
      </c>
      <c r="N8" s="47" t="s">
        <v>82</v>
      </c>
    </row>
    <row r="9" spans="1:14" ht="46.5" x14ac:dyDescent="0.35">
      <c r="A9" s="35" t="s">
        <v>187</v>
      </c>
      <c r="B9" s="35">
        <v>2016</v>
      </c>
      <c r="C9" s="35" t="s">
        <v>60</v>
      </c>
      <c r="D9" s="35" t="s">
        <v>35</v>
      </c>
      <c r="E9" s="35" t="s">
        <v>20</v>
      </c>
      <c r="F9" s="35" t="s">
        <v>130</v>
      </c>
      <c r="G9" s="35" t="s">
        <v>50</v>
      </c>
      <c r="H9" s="35" t="s">
        <v>48</v>
      </c>
      <c r="I9" s="35" t="s">
        <v>61</v>
      </c>
      <c r="J9" s="35" t="s">
        <v>84</v>
      </c>
      <c r="K9" s="35" t="s">
        <v>132</v>
      </c>
      <c r="L9" s="35" t="s">
        <v>77</v>
      </c>
      <c r="M9" s="35" t="s">
        <v>73</v>
      </c>
      <c r="N9" s="35" t="s">
        <v>74</v>
      </c>
    </row>
    <row r="10" spans="1:14" ht="46.5" x14ac:dyDescent="0.35">
      <c r="A10" s="43" t="s">
        <v>183</v>
      </c>
      <c r="B10" s="43">
        <v>2018</v>
      </c>
      <c r="C10" s="43" t="s">
        <v>60</v>
      </c>
      <c r="D10" s="43" t="s">
        <v>37</v>
      </c>
      <c r="E10" s="43" t="s">
        <v>17</v>
      </c>
      <c r="F10" s="43" t="s">
        <v>130</v>
      </c>
      <c r="G10" s="43" t="s">
        <v>50</v>
      </c>
      <c r="H10" s="43" t="s">
        <v>49</v>
      </c>
      <c r="I10" s="43" t="s">
        <v>96</v>
      </c>
      <c r="J10" s="43" t="s">
        <v>83</v>
      </c>
      <c r="K10" s="43" t="s">
        <v>71</v>
      </c>
      <c r="L10" s="43" t="s">
        <v>72</v>
      </c>
      <c r="M10" s="43" t="s">
        <v>73</v>
      </c>
      <c r="N10" s="43" t="s">
        <v>74</v>
      </c>
    </row>
    <row r="11" spans="1:14" ht="31" x14ac:dyDescent="0.35">
      <c r="A11" s="38" t="s">
        <v>191</v>
      </c>
      <c r="B11" s="38">
        <v>2016</v>
      </c>
      <c r="C11" s="38" t="s">
        <v>59</v>
      </c>
      <c r="D11" s="38" t="s">
        <v>41</v>
      </c>
      <c r="E11" s="35" t="s">
        <v>22</v>
      </c>
      <c r="F11" s="35" t="s">
        <v>128</v>
      </c>
      <c r="G11" s="35" t="s">
        <v>51</v>
      </c>
      <c r="H11" s="35" t="s">
        <v>33</v>
      </c>
      <c r="I11" s="35" t="s">
        <v>62</v>
      </c>
      <c r="J11" s="35" t="s">
        <v>80</v>
      </c>
      <c r="K11" s="35" t="s">
        <v>76</v>
      </c>
      <c r="L11" s="35" t="s">
        <v>81</v>
      </c>
      <c r="M11" s="35" t="s">
        <v>73</v>
      </c>
      <c r="N11" s="35" t="s">
        <v>82</v>
      </c>
    </row>
    <row r="12" spans="1:14" ht="46.5" x14ac:dyDescent="0.35">
      <c r="A12" s="43" t="s">
        <v>179</v>
      </c>
      <c r="B12" s="43">
        <v>2018</v>
      </c>
      <c r="C12" s="43" t="s">
        <v>59</v>
      </c>
      <c r="D12" s="43" t="s">
        <v>36</v>
      </c>
      <c r="E12" s="43" t="s">
        <v>16</v>
      </c>
      <c r="F12" s="43" t="s">
        <v>130</v>
      </c>
      <c r="G12" s="43" t="s">
        <v>50</v>
      </c>
      <c r="H12" s="43" t="s">
        <v>48</v>
      </c>
      <c r="I12" s="43" t="s">
        <v>33</v>
      </c>
      <c r="J12" s="43" t="s">
        <v>70</v>
      </c>
      <c r="K12" s="43" t="s">
        <v>71</v>
      </c>
      <c r="L12" s="43" t="s">
        <v>72</v>
      </c>
      <c r="M12" s="43" t="s">
        <v>79</v>
      </c>
      <c r="N12" s="43" t="s">
        <v>74</v>
      </c>
    </row>
    <row r="13" spans="1:14" ht="46.5" x14ac:dyDescent="0.35">
      <c r="A13" s="35" t="s">
        <v>211</v>
      </c>
      <c r="B13" s="35">
        <v>2018</v>
      </c>
      <c r="C13" s="35" t="s">
        <v>58</v>
      </c>
      <c r="D13" s="35" t="s">
        <v>35</v>
      </c>
      <c r="E13" s="35" t="s">
        <v>29</v>
      </c>
      <c r="F13" s="35" t="s">
        <v>129</v>
      </c>
      <c r="G13" s="35" t="s">
        <v>51</v>
      </c>
      <c r="H13" s="35" t="s">
        <v>49</v>
      </c>
      <c r="I13" s="35" t="s">
        <v>99</v>
      </c>
      <c r="J13" s="35" t="s">
        <v>85</v>
      </c>
      <c r="K13" s="35" t="s">
        <v>76</v>
      </c>
      <c r="L13" s="35" t="s">
        <v>81</v>
      </c>
      <c r="M13" s="35" t="s">
        <v>73</v>
      </c>
      <c r="N13" s="35" t="s">
        <v>82</v>
      </c>
    </row>
    <row r="14" spans="1:14" ht="46.5" x14ac:dyDescent="0.35">
      <c r="A14" s="43" t="s">
        <v>214</v>
      </c>
      <c r="B14" s="43">
        <v>2017</v>
      </c>
      <c r="C14" s="43" t="s">
        <v>60</v>
      </c>
      <c r="D14" s="43" t="s">
        <v>45</v>
      </c>
      <c r="E14" s="43" t="s">
        <v>31</v>
      </c>
      <c r="F14" s="43" t="s">
        <v>129</v>
      </c>
      <c r="G14" s="43" t="s">
        <v>50</v>
      </c>
      <c r="H14" s="43" t="s">
        <v>49</v>
      </c>
      <c r="I14" s="43" t="s">
        <v>68</v>
      </c>
      <c r="J14" s="43" t="s">
        <v>80</v>
      </c>
      <c r="K14" s="43" t="s">
        <v>76</v>
      </c>
      <c r="L14" s="43" t="s">
        <v>81</v>
      </c>
      <c r="M14" s="43" t="s">
        <v>73</v>
      </c>
      <c r="N14" s="43" t="s">
        <v>82</v>
      </c>
    </row>
    <row r="15" spans="1:14" ht="46.5" x14ac:dyDescent="0.35">
      <c r="A15" s="35" t="s">
        <v>193</v>
      </c>
      <c r="B15" s="35">
        <v>2017</v>
      </c>
      <c r="C15" s="35" t="s">
        <v>59</v>
      </c>
      <c r="D15" s="35" t="s">
        <v>40</v>
      </c>
      <c r="E15" s="35" t="s">
        <v>23</v>
      </c>
      <c r="F15" s="35" t="s">
        <v>129</v>
      </c>
      <c r="G15" s="35" t="s">
        <v>50</v>
      </c>
      <c r="H15" s="35" t="s">
        <v>48</v>
      </c>
      <c r="I15" s="35" t="s">
        <v>63</v>
      </c>
      <c r="J15" s="35" t="s">
        <v>87</v>
      </c>
      <c r="K15" s="35" t="s">
        <v>86</v>
      </c>
      <c r="L15" s="35" t="s">
        <v>81</v>
      </c>
      <c r="M15" s="35" t="s">
        <v>79</v>
      </c>
      <c r="N15" s="35" t="s">
        <v>74</v>
      </c>
    </row>
    <row r="16" spans="1:14" ht="31" x14ac:dyDescent="0.35">
      <c r="A16" s="43" t="s">
        <v>189</v>
      </c>
      <c r="B16" s="43">
        <v>2017</v>
      </c>
      <c r="C16" s="43" t="s">
        <v>60</v>
      </c>
      <c r="D16" s="43" t="s">
        <v>40</v>
      </c>
      <c r="E16" s="43" t="s">
        <v>21</v>
      </c>
      <c r="F16" s="43" t="s">
        <v>128</v>
      </c>
      <c r="G16" s="43" t="s">
        <v>33</v>
      </c>
      <c r="H16" s="43" t="s">
        <v>33</v>
      </c>
      <c r="I16" s="43" t="s">
        <v>33</v>
      </c>
      <c r="J16" s="43" t="s">
        <v>85</v>
      </c>
      <c r="K16" s="43" t="s">
        <v>86</v>
      </c>
      <c r="L16" s="43" t="s">
        <v>81</v>
      </c>
      <c r="M16" s="43" t="s">
        <v>33</v>
      </c>
      <c r="N16" s="43" t="s">
        <v>74</v>
      </c>
    </row>
    <row r="17" spans="1:14" ht="46.5" x14ac:dyDescent="0.35">
      <c r="A17" s="35" t="s">
        <v>135</v>
      </c>
      <c r="B17" s="35">
        <v>2016</v>
      </c>
      <c r="C17" s="35" t="s">
        <v>58</v>
      </c>
      <c r="D17" s="35" t="s">
        <v>35</v>
      </c>
      <c r="E17" s="35" t="s">
        <v>138</v>
      </c>
      <c r="F17" s="35" t="s">
        <v>129</v>
      </c>
      <c r="G17" s="35" t="s">
        <v>33</v>
      </c>
      <c r="H17" s="35" t="s">
        <v>33</v>
      </c>
      <c r="I17" s="35" t="s">
        <v>66</v>
      </c>
      <c r="J17" s="35" t="s">
        <v>70</v>
      </c>
      <c r="K17" s="35" t="s">
        <v>71</v>
      </c>
      <c r="L17" s="35" t="s">
        <v>72</v>
      </c>
      <c r="M17" s="35" t="s">
        <v>79</v>
      </c>
      <c r="N17" s="35" t="s">
        <v>74</v>
      </c>
    </row>
    <row r="18" spans="1:14" ht="46.5" x14ac:dyDescent="0.35">
      <c r="A18" s="42" t="s">
        <v>110</v>
      </c>
      <c r="B18" s="42">
        <v>2016</v>
      </c>
      <c r="C18" s="42" t="s">
        <v>58</v>
      </c>
      <c r="D18" s="42" t="s">
        <v>39</v>
      </c>
      <c r="E18" s="43" t="s">
        <v>19</v>
      </c>
      <c r="F18" s="43" t="s">
        <v>129</v>
      </c>
      <c r="G18" s="43" t="s">
        <v>50</v>
      </c>
      <c r="H18" s="43" t="s">
        <v>49</v>
      </c>
      <c r="I18" s="43" t="s">
        <v>97</v>
      </c>
      <c r="J18" s="43" t="s">
        <v>80</v>
      </c>
      <c r="K18" s="43" t="s">
        <v>76</v>
      </c>
      <c r="L18" s="43" t="s">
        <v>81</v>
      </c>
      <c r="M18" s="43" t="s">
        <v>73</v>
      </c>
      <c r="N18" s="43" t="s">
        <v>82</v>
      </c>
    </row>
    <row r="19" spans="1:14" ht="46.5" x14ac:dyDescent="0.35">
      <c r="A19" s="35" t="s">
        <v>195</v>
      </c>
      <c r="B19" s="35">
        <v>2017</v>
      </c>
      <c r="C19" s="35" t="s">
        <v>59</v>
      </c>
      <c r="D19" s="35" t="s">
        <v>42</v>
      </c>
      <c r="E19" s="35" t="s">
        <v>24</v>
      </c>
      <c r="F19" s="35" t="s">
        <v>128</v>
      </c>
      <c r="G19" s="35" t="s">
        <v>52</v>
      </c>
      <c r="H19" s="35" t="s">
        <v>48</v>
      </c>
      <c r="I19" s="35" t="s">
        <v>98</v>
      </c>
      <c r="J19" s="35" t="s">
        <v>88</v>
      </c>
      <c r="K19" s="35" t="s">
        <v>71</v>
      </c>
      <c r="L19" s="35" t="s">
        <v>72</v>
      </c>
      <c r="M19" s="35" t="s">
        <v>79</v>
      </c>
      <c r="N19" s="35" t="s">
        <v>74</v>
      </c>
    </row>
    <row r="20" spans="1:14" ht="31" x14ac:dyDescent="0.35">
      <c r="A20" s="43" t="s">
        <v>198</v>
      </c>
      <c r="B20" s="43">
        <v>2016</v>
      </c>
      <c r="C20" s="43" t="s">
        <v>59</v>
      </c>
      <c r="D20" s="43" t="s">
        <v>42</v>
      </c>
      <c r="E20" s="43" t="s">
        <v>25</v>
      </c>
      <c r="F20" s="43" t="s">
        <v>128</v>
      </c>
      <c r="G20" s="43" t="s">
        <v>52</v>
      </c>
      <c r="H20" s="43" t="s">
        <v>48</v>
      </c>
      <c r="I20" s="43" t="s">
        <v>64</v>
      </c>
      <c r="J20" s="43" t="s">
        <v>70</v>
      </c>
      <c r="K20" s="43" t="s">
        <v>76</v>
      </c>
      <c r="L20" s="43" t="s">
        <v>81</v>
      </c>
      <c r="M20" s="43" t="s">
        <v>33</v>
      </c>
      <c r="N20" s="43" t="s">
        <v>74</v>
      </c>
    </row>
    <row r="21" spans="1:14" ht="46.5" x14ac:dyDescent="0.35">
      <c r="A21" s="35" t="s">
        <v>117</v>
      </c>
      <c r="B21" s="35">
        <v>2017</v>
      </c>
      <c r="C21" s="35" t="s">
        <v>58</v>
      </c>
      <c r="D21" s="35" t="s">
        <v>35</v>
      </c>
      <c r="E21" s="35" t="s">
        <v>26</v>
      </c>
      <c r="F21" s="35" t="s">
        <v>129</v>
      </c>
      <c r="G21" s="35" t="s">
        <v>50</v>
      </c>
      <c r="H21" s="35" t="s">
        <v>49</v>
      </c>
      <c r="I21" s="35" t="s">
        <v>65</v>
      </c>
      <c r="J21" s="35" t="s">
        <v>80</v>
      </c>
      <c r="K21" s="35" t="s">
        <v>132</v>
      </c>
      <c r="L21" s="35" t="s">
        <v>81</v>
      </c>
      <c r="M21" s="35" t="s">
        <v>33</v>
      </c>
      <c r="N21" s="35" t="s">
        <v>74</v>
      </c>
    </row>
    <row r="22" spans="1:14" ht="62" x14ac:dyDescent="0.35">
      <c r="A22" s="43" t="s">
        <v>204</v>
      </c>
      <c r="B22" s="43">
        <v>2017</v>
      </c>
      <c r="C22" s="43" t="s">
        <v>58</v>
      </c>
      <c r="D22" s="43" t="s">
        <v>35</v>
      </c>
      <c r="E22" s="43" t="s">
        <v>15</v>
      </c>
      <c r="F22" s="43" t="s">
        <v>129</v>
      </c>
      <c r="G22" s="43" t="s">
        <v>33</v>
      </c>
      <c r="H22" s="43" t="s">
        <v>49</v>
      </c>
      <c r="I22" s="43" t="s">
        <v>95</v>
      </c>
      <c r="J22" s="43" t="s">
        <v>80</v>
      </c>
      <c r="K22" s="43" t="s">
        <v>76</v>
      </c>
      <c r="L22" s="43" t="s">
        <v>81</v>
      </c>
      <c r="M22" s="43" t="s">
        <v>73</v>
      </c>
      <c r="N22" s="43" t="s">
        <v>82</v>
      </c>
    </row>
  </sheetData>
  <sortState xmlns:xlrd2="http://schemas.microsoft.com/office/spreadsheetml/2017/richdata2" ref="A2:N22">
    <sortCondition ref="A2:A22"/>
  </sortState>
  <mergeCells count="1">
    <mergeCell ref="K1:L1"/>
  </mergeCells>
  <pageMargins left="0.7" right="0.7" top="0.75" bottom="0.75" header="0.3" footer="0.3"/>
  <pageSetup paperSize="9" orientation="portrait" horizontalDpi="0" verticalDpi="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'C:\Users\trony\Desktop\[Table  GPCs (vecchia).xlsx]Foglio di lavoro'!#REF!</xm:f>
          </x14:formula1>
          <xm:sqref>H17:H22 H2:H16</xm:sqref>
        </x14:dataValidation>
        <x14:dataValidation type="list" allowBlank="1" showInputMessage="1" showErrorMessage="1" xr:uid="{00000000-0002-0000-0100-000001000000}">
          <x14:formula1>
            <xm:f>'C:\Users\trony\Desktop\[Table  GPCs (vecchia).xlsx]Foglio di lavoro'!#REF!</xm:f>
          </x14:formula1>
          <xm:sqref>L2:M22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2"/>
  <sheetViews>
    <sheetView workbookViewId="0">
      <selection activeCell="H1" sqref="H1"/>
    </sheetView>
  </sheetViews>
  <sheetFormatPr defaultColWidth="11" defaultRowHeight="15.5" x14ac:dyDescent="0.35"/>
  <cols>
    <col min="1" max="1" width="15.5" customWidth="1"/>
    <col min="2" max="2" width="16.5" customWidth="1"/>
    <col min="3" max="3" width="22" bestFit="1" customWidth="1"/>
    <col min="4" max="4" width="14.58203125" bestFit="1" customWidth="1"/>
    <col min="5" max="5" width="13" bestFit="1" customWidth="1"/>
    <col min="6" max="6" width="7.33203125" bestFit="1" customWidth="1"/>
    <col min="7" max="7" width="18" bestFit="1" customWidth="1"/>
    <col min="8" max="8" width="30.33203125" customWidth="1"/>
    <col min="9" max="9" width="19.5" customWidth="1"/>
  </cols>
  <sheetData>
    <row r="1" spans="1:7" ht="24" customHeight="1" x14ac:dyDescent="0.35">
      <c r="A1" s="53" t="s">
        <v>100</v>
      </c>
      <c r="B1" s="54"/>
      <c r="C1" s="5" t="s">
        <v>101</v>
      </c>
      <c r="D1" s="5" t="s">
        <v>102</v>
      </c>
      <c r="E1" s="5" t="s">
        <v>103</v>
      </c>
      <c r="F1" s="5" t="s">
        <v>70</v>
      </c>
      <c r="G1" s="5" t="s">
        <v>104</v>
      </c>
    </row>
    <row r="2" spans="1:7" x14ac:dyDescent="0.35">
      <c r="A2" s="32" t="s">
        <v>206</v>
      </c>
      <c r="B2" s="32">
        <v>2017</v>
      </c>
      <c r="C2" s="6" t="s">
        <v>105</v>
      </c>
      <c r="D2" s="6" t="s">
        <v>105</v>
      </c>
      <c r="E2" s="6" t="s">
        <v>105</v>
      </c>
      <c r="F2" s="6"/>
      <c r="G2" s="8"/>
    </row>
    <row r="3" spans="1:7" x14ac:dyDescent="0.35">
      <c r="A3" s="33" t="s">
        <v>181</v>
      </c>
      <c r="B3" s="33">
        <v>2019</v>
      </c>
      <c r="C3" s="6"/>
      <c r="D3" s="6"/>
      <c r="E3" s="6"/>
      <c r="F3" s="6" t="s">
        <v>105</v>
      </c>
      <c r="G3" s="7"/>
    </row>
    <row r="4" spans="1:7" x14ac:dyDescent="0.35">
      <c r="A4" s="33" t="s">
        <v>207</v>
      </c>
      <c r="B4" s="33">
        <v>2016</v>
      </c>
      <c r="C4" s="6"/>
      <c r="D4" s="6" t="s">
        <v>105</v>
      </c>
      <c r="E4" s="6"/>
      <c r="F4" s="6"/>
      <c r="G4" s="7"/>
    </row>
    <row r="5" spans="1:7" x14ac:dyDescent="0.35">
      <c r="A5" s="33" t="s">
        <v>200</v>
      </c>
      <c r="B5" s="33">
        <v>2019</v>
      </c>
      <c r="C5" s="6"/>
      <c r="D5" s="6"/>
      <c r="E5" s="6" t="s">
        <v>105</v>
      </c>
      <c r="F5" s="6"/>
      <c r="G5" s="8"/>
    </row>
    <row r="6" spans="1:7" x14ac:dyDescent="0.35">
      <c r="A6" s="33" t="s">
        <v>209</v>
      </c>
      <c r="B6" s="33">
        <v>2018</v>
      </c>
      <c r="C6" s="6" t="s">
        <v>105</v>
      </c>
      <c r="D6" s="6"/>
      <c r="E6" s="6"/>
      <c r="F6" s="6"/>
      <c r="G6" s="8"/>
    </row>
    <row r="7" spans="1:7" x14ac:dyDescent="0.35">
      <c r="A7" s="33" t="s">
        <v>215</v>
      </c>
      <c r="B7" s="33">
        <v>2016</v>
      </c>
      <c r="C7" s="6"/>
      <c r="D7" s="6"/>
      <c r="E7" s="6"/>
      <c r="F7" s="6"/>
      <c r="G7" s="8" t="s">
        <v>92</v>
      </c>
    </row>
    <row r="8" spans="1:7" x14ac:dyDescent="0.35">
      <c r="A8" s="32" t="s">
        <v>185</v>
      </c>
      <c r="B8" s="32">
        <v>2018</v>
      </c>
      <c r="C8" s="6" t="s">
        <v>105</v>
      </c>
      <c r="D8" s="6" t="s">
        <v>105</v>
      </c>
      <c r="E8" s="6"/>
      <c r="F8" s="6"/>
      <c r="G8" s="7"/>
    </row>
    <row r="9" spans="1:7" x14ac:dyDescent="0.35">
      <c r="A9" s="33" t="s">
        <v>187</v>
      </c>
      <c r="B9" s="33">
        <v>2016</v>
      </c>
      <c r="C9" s="6"/>
      <c r="D9" s="6" t="s">
        <v>105</v>
      </c>
      <c r="E9" s="6"/>
      <c r="F9" s="6"/>
      <c r="G9" s="7"/>
    </row>
    <row r="10" spans="1:7" x14ac:dyDescent="0.35">
      <c r="A10" s="33" t="s">
        <v>183</v>
      </c>
      <c r="B10" s="33">
        <v>2018</v>
      </c>
      <c r="C10" s="6"/>
      <c r="D10" s="6" t="s">
        <v>105</v>
      </c>
      <c r="E10" s="6" t="s">
        <v>105</v>
      </c>
      <c r="F10" s="6"/>
      <c r="G10" s="7"/>
    </row>
    <row r="11" spans="1:7" x14ac:dyDescent="0.35">
      <c r="A11" s="33" t="s">
        <v>191</v>
      </c>
      <c r="B11" s="33">
        <v>2016</v>
      </c>
      <c r="C11" s="6"/>
      <c r="D11" s="6"/>
      <c r="E11" s="6"/>
      <c r="F11" s="6" t="s">
        <v>105</v>
      </c>
      <c r="G11" s="7"/>
    </row>
    <row r="12" spans="1:7" x14ac:dyDescent="0.35">
      <c r="A12" s="33" t="s">
        <v>179</v>
      </c>
      <c r="B12" s="33">
        <v>2018</v>
      </c>
      <c r="C12" s="6"/>
      <c r="D12" s="6"/>
      <c r="E12" s="6"/>
      <c r="F12" s="6" t="s">
        <v>107</v>
      </c>
      <c r="G12" s="7"/>
    </row>
    <row r="13" spans="1:7" x14ac:dyDescent="0.35">
      <c r="A13" s="33" t="s">
        <v>211</v>
      </c>
      <c r="B13" s="33">
        <v>2018</v>
      </c>
      <c r="C13" s="6" t="s">
        <v>105</v>
      </c>
      <c r="D13" s="6" t="s">
        <v>105</v>
      </c>
      <c r="E13" s="6" t="s">
        <v>105</v>
      </c>
      <c r="F13" s="6"/>
      <c r="G13" s="8"/>
    </row>
    <row r="14" spans="1:7" x14ac:dyDescent="0.35">
      <c r="A14" s="33" t="s">
        <v>214</v>
      </c>
      <c r="B14" s="33">
        <v>2017</v>
      </c>
      <c r="C14" s="9" t="s">
        <v>105</v>
      </c>
      <c r="D14" s="9" t="s">
        <v>105</v>
      </c>
      <c r="E14" s="9" t="s">
        <v>105</v>
      </c>
      <c r="F14" s="9" t="s">
        <v>105</v>
      </c>
      <c r="G14" s="11"/>
    </row>
    <row r="15" spans="1:7" x14ac:dyDescent="0.35">
      <c r="A15" s="33" t="s">
        <v>193</v>
      </c>
      <c r="B15" s="33">
        <v>2017</v>
      </c>
      <c r="C15" s="6"/>
      <c r="D15" s="6" t="s">
        <v>105</v>
      </c>
      <c r="E15" s="6" t="s">
        <v>105</v>
      </c>
      <c r="F15" s="6"/>
      <c r="G15" s="14" t="s">
        <v>114</v>
      </c>
    </row>
    <row r="16" spans="1:7" s="12" customFormat="1" x14ac:dyDescent="0.35">
      <c r="A16" s="33" t="s">
        <v>189</v>
      </c>
      <c r="B16" s="33">
        <v>2017</v>
      </c>
      <c r="C16" s="6" t="s">
        <v>105</v>
      </c>
      <c r="D16" s="6" t="s">
        <v>105</v>
      </c>
      <c r="E16" s="6" t="s">
        <v>105</v>
      </c>
      <c r="F16" s="6"/>
      <c r="G16" s="7"/>
    </row>
    <row r="17" spans="1:7" x14ac:dyDescent="0.35">
      <c r="A17" s="33" t="s">
        <v>135</v>
      </c>
      <c r="B17" s="33">
        <v>2016</v>
      </c>
      <c r="C17" s="6"/>
      <c r="D17" s="6"/>
      <c r="E17" s="6"/>
      <c r="F17" s="6" t="s">
        <v>105</v>
      </c>
      <c r="G17" s="7"/>
    </row>
    <row r="18" spans="1:7" x14ac:dyDescent="0.35">
      <c r="A18" s="33" t="s">
        <v>110</v>
      </c>
      <c r="B18" s="33">
        <v>2016</v>
      </c>
      <c r="C18" s="6" t="s">
        <v>105</v>
      </c>
      <c r="D18" s="6" t="s">
        <v>105</v>
      </c>
      <c r="E18" s="6" t="s">
        <v>105</v>
      </c>
      <c r="F18" s="6"/>
      <c r="G18" s="7"/>
    </row>
    <row r="19" spans="1:7" x14ac:dyDescent="0.35">
      <c r="A19" s="33" t="s">
        <v>195</v>
      </c>
      <c r="B19" s="33">
        <v>2017</v>
      </c>
      <c r="C19" s="6"/>
      <c r="D19" s="6" t="s">
        <v>105</v>
      </c>
      <c r="E19" s="6"/>
      <c r="F19" s="6"/>
      <c r="G19" s="8"/>
    </row>
    <row r="20" spans="1:7" x14ac:dyDescent="0.35">
      <c r="A20" s="33" t="s">
        <v>198</v>
      </c>
      <c r="B20" s="33">
        <v>2016</v>
      </c>
      <c r="C20" s="6"/>
      <c r="D20" s="6"/>
      <c r="E20" s="6"/>
      <c r="F20" s="6" t="s">
        <v>105</v>
      </c>
      <c r="G20" s="8"/>
    </row>
    <row r="21" spans="1:7" x14ac:dyDescent="0.35">
      <c r="A21" s="33" t="s">
        <v>117</v>
      </c>
      <c r="B21" s="33">
        <v>2017</v>
      </c>
      <c r="C21" s="9" t="s">
        <v>105</v>
      </c>
      <c r="D21" s="9" t="s">
        <v>105</v>
      </c>
      <c r="E21" s="9" t="s">
        <v>105</v>
      </c>
      <c r="F21" s="9" t="s">
        <v>105</v>
      </c>
      <c r="G21" s="10"/>
    </row>
    <row r="22" spans="1:7" s="12" customFormat="1" x14ac:dyDescent="0.35">
      <c r="A22" s="33" t="s">
        <v>204</v>
      </c>
      <c r="B22" s="33">
        <v>2017</v>
      </c>
      <c r="C22" s="6" t="s">
        <v>105</v>
      </c>
      <c r="D22" s="6" t="s">
        <v>105</v>
      </c>
      <c r="E22" s="6" t="s">
        <v>105</v>
      </c>
      <c r="F22" s="6"/>
      <c r="G22" s="7"/>
    </row>
  </sheetData>
  <sortState xmlns:xlrd2="http://schemas.microsoft.com/office/spreadsheetml/2017/richdata2" ref="A2:G22">
    <sortCondition ref="A2:A22"/>
  </sortState>
  <mergeCells count="1">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4"/>
  <sheetViews>
    <sheetView workbookViewId="0">
      <selection activeCell="E7" sqref="E7"/>
    </sheetView>
  </sheetViews>
  <sheetFormatPr defaultColWidth="11" defaultRowHeight="15.5" x14ac:dyDescent="0.35"/>
  <cols>
    <col min="1" max="1" width="15.5" customWidth="1"/>
    <col min="2" max="2" width="7.83203125" customWidth="1"/>
    <col min="3" max="3" width="26" bestFit="1" customWidth="1"/>
    <col min="4" max="4" width="11" style="13"/>
  </cols>
  <sheetData>
    <row r="1" spans="1:5" ht="23.5" x14ac:dyDescent="0.35">
      <c r="A1" s="55" t="s">
        <v>100</v>
      </c>
      <c r="B1" s="55"/>
      <c r="C1" s="34" t="s">
        <v>133</v>
      </c>
      <c r="D1"/>
    </row>
    <row r="2" spans="1:5" x14ac:dyDescent="0.35">
      <c r="A2" s="30" t="s">
        <v>206</v>
      </c>
      <c r="B2" s="30">
        <v>2017</v>
      </c>
      <c r="C2" s="15">
        <v>58.75</v>
      </c>
      <c r="D2"/>
    </row>
    <row r="3" spans="1:5" x14ac:dyDescent="0.35">
      <c r="A3" s="31" t="s">
        <v>181</v>
      </c>
      <c r="B3" s="31">
        <v>2019</v>
      </c>
      <c r="C3" s="15">
        <v>34</v>
      </c>
      <c r="D3"/>
    </row>
    <row r="4" spans="1:5" x14ac:dyDescent="0.35">
      <c r="A4" s="31" t="s">
        <v>207</v>
      </c>
      <c r="B4" s="31">
        <v>2016</v>
      </c>
      <c r="C4" s="8">
        <v>41.25</v>
      </c>
      <c r="D4"/>
    </row>
    <row r="5" spans="1:5" x14ac:dyDescent="0.35">
      <c r="A5" s="31" t="s">
        <v>200</v>
      </c>
      <c r="B5" s="31">
        <v>2019</v>
      </c>
      <c r="C5" s="8">
        <v>50.5</v>
      </c>
      <c r="D5"/>
    </row>
    <row r="6" spans="1:5" x14ac:dyDescent="0.35">
      <c r="A6" s="31" t="s">
        <v>209</v>
      </c>
      <c r="B6" s="31">
        <v>2018</v>
      </c>
      <c r="C6" s="8">
        <v>24.25</v>
      </c>
      <c r="D6"/>
      <c r="E6" s="7" t="s">
        <v>134</v>
      </c>
    </row>
    <row r="7" spans="1:5" x14ac:dyDescent="0.35">
      <c r="A7" s="31" t="s">
        <v>215</v>
      </c>
      <c r="B7" s="31">
        <v>2016</v>
      </c>
      <c r="C7" s="8">
        <v>34.25</v>
      </c>
      <c r="D7"/>
      <c r="E7" s="11">
        <v>42.666666666666664</v>
      </c>
    </row>
    <row r="8" spans="1:5" x14ac:dyDescent="0.35">
      <c r="A8" s="30" t="s">
        <v>185</v>
      </c>
      <c r="B8" s="30">
        <v>2018</v>
      </c>
      <c r="C8" s="8">
        <v>66.5</v>
      </c>
      <c r="D8"/>
    </row>
    <row r="9" spans="1:5" x14ac:dyDescent="0.35">
      <c r="A9" s="31" t="s">
        <v>187</v>
      </c>
      <c r="B9" s="31">
        <v>2016</v>
      </c>
      <c r="C9" s="8">
        <v>52.5</v>
      </c>
      <c r="D9"/>
    </row>
    <row r="10" spans="1:5" x14ac:dyDescent="0.35">
      <c r="A10" s="31" t="s">
        <v>183</v>
      </c>
      <c r="B10" s="31">
        <v>2018</v>
      </c>
      <c r="C10" s="8">
        <v>36.25</v>
      </c>
      <c r="D10"/>
    </row>
    <row r="11" spans="1:5" x14ac:dyDescent="0.35">
      <c r="A11" s="31" t="s">
        <v>191</v>
      </c>
      <c r="B11" s="31">
        <v>2016</v>
      </c>
      <c r="C11" s="8">
        <v>24.25</v>
      </c>
      <c r="D11"/>
    </row>
    <row r="12" spans="1:5" x14ac:dyDescent="0.35">
      <c r="A12" s="31" t="s">
        <v>179</v>
      </c>
      <c r="B12" s="31">
        <v>2018</v>
      </c>
      <c r="C12" s="8">
        <v>44.75</v>
      </c>
      <c r="D12"/>
    </row>
    <row r="13" spans="1:5" x14ac:dyDescent="0.35">
      <c r="A13" s="31" t="s">
        <v>211</v>
      </c>
      <c r="B13" s="31">
        <v>2018</v>
      </c>
      <c r="C13" s="8">
        <v>54</v>
      </c>
      <c r="D13"/>
    </row>
    <row r="14" spans="1:5" x14ac:dyDescent="0.35">
      <c r="A14" s="31" t="s">
        <v>214</v>
      </c>
      <c r="B14" s="31">
        <v>2017</v>
      </c>
      <c r="C14" s="8">
        <v>56.25</v>
      </c>
      <c r="D14"/>
    </row>
    <row r="15" spans="1:5" x14ac:dyDescent="0.35">
      <c r="A15" s="31" t="s">
        <v>193</v>
      </c>
      <c r="B15" s="31">
        <v>2017</v>
      </c>
      <c r="C15" s="8">
        <v>41</v>
      </c>
      <c r="D15"/>
    </row>
    <row r="16" spans="1:5" x14ac:dyDescent="0.35">
      <c r="A16" s="31" t="s">
        <v>189</v>
      </c>
      <c r="B16" s="31">
        <v>2017</v>
      </c>
      <c r="C16" s="8">
        <v>14</v>
      </c>
      <c r="D16"/>
    </row>
    <row r="17" spans="1:4" x14ac:dyDescent="0.35">
      <c r="A17" s="31" t="s">
        <v>135</v>
      </c>
      <c r="B17" s="31">
        <v>2016</v>
      </c>
      <c r="C17" s="8">
        <v>22.75</v>
      </c>
      <c r="D17"/>
    </row>
    <row r="18" spans="1:4" x14ac:dyDescent="0.35">
      <c r="A18" s="31" t="s">
        <v>110</v>
      </c>
      <c r="B18" s="31">
        <v>2016</v>
      </c>
      <c r="C18" s="8">
        <v>85</v>
      </c>
      <c r="D18"/>
    </row>
    <row r="19" spans="1:4" x14ac:dyDescent="0.35">
      <c r="A19" s="31" t="s">
        <v>195</v>
      </c>
      <c r="B19" s="31">
        <v>2017</v>
      </c>
      <c r="C19" s="8">
        <v>22.5</v>
      </c>
      <c r="D19"/>
    </row>
    <row r="20" spans="1:4" x14ac:dyDescent="0.35">
      <c r="A20" s="31" t="s">
        <v>198</v>
      </c>
      <c r="B20" s="31">
        <v>2016</v>
      </c>
      <c r="C20" s="8">
        <v>28.75</v>
      </c>
      <c r="D20"/>
    </row>
    <row r="21" spans="1:4" x14ac:dyDescent="0.35">
      <c r="A21" s="31" t="s">
        <v>117</v>
      </c>
      <c r="B21" s="31">
        <v>2017</v>
      </c>
      <c r="C21" s="8">
        <v>43.5</v>
      </c>
      <c r="D21"/>
    </row>
    <row r="22" spans="1:4" x14ac:dyDescent="0.35">
      <c r="A22" s="31" t="s">
        <v>204</v>
      </c>
      <c r="B22" s="31">
        <v>2017</v>
      </c>
      <c r="C22" s="8">
        <v>61</v>
      </c>
      <c r="D22"/>
    </row>
    <row r="23" spans="1:4" x14ac:dyDescent="0.35">
      <c r="D23"/>
    </row>
    <row r="24" spans="1:4" x14ac:dyDescent="0.35">
      <c r="D24"/>
    </row>
  </sheetData>
  <sortState xmlns:xlrd2="http://schemas.microsoft.com/office/spreadsheetml/2017/richdata2" ref="A2:C22">
    <sortCondition ref="A2:A22"/>
  </sortState>
  <mergeCells count="1">
    <mergeCell ref="A1:B1"/>
  </mergeCell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30"/>
  <sheetViews>
    <sheetView zoomScale="67" workbookViewId="0">
      <selection activeCell="D6" sqref="D6"/>
    </sheetView>
  </sheetViews>
  <sheetFormatPr defaultColWidth="8.83203125" defaultRowHeight="15.5" x14ac:dyDescent="0.35"/>
  <cols>
    <col min="1" max="1" width="14.33203125" style="18" customWidth="1"/>
    <col min="2" max="2" width="19.33203125" style="18" customWidth="1"/>
    <col min="3" max="3" width="20.83203125" customWidth="1"/>
    <col min="4" max="4" width="16.58203125" customWidth="1"/>
    <col min="5" max="5" width="15.58203125" customWidth="1"/>
    <col min="6" max="7" width="50.33203125" customWidth="1"/>
    <col min="8" max="8" width="37.5" style="20" customWidth="1"/>
    <col min="9" max="9" width="17.33203125" customWidth="1"/>
    <col min="10" max="11" width="37.5" style="20" customWidth="1"/>
  </cols>
  <sheetData>
    <row r="1" spans="1:16" ht="49.5" customHeight="1" x14ac:dyDescent="0.35">
      <c r="A1" s="1" t="s">
        <v>100</v>
      </c>
      <c r="B1" s="1" t="s">
        <v>0</v>
      </c>
      <c r="C1" s="2" t="s">
        <v>1</v>
      </c>
      <c r="D1" s="2" t="s">
        <v>46</v>
      </c>
      <c r="E1" s="1" t="s">
        <v>34</v>
      </c>
      <c r="F1" s="1" t="s">
        <v>53</v>
      </c>
      <c r="G1" s="2" t="s">
        <v>174</v>
      </c>
      <c r="H1" s="2" t="s">
        <v>147</v>
      </c>
      <c r="I1" s="2" t="s">
        <v>175</v>
      </c>
      <c r="J1" s="2" t="s">
        <v>164</v>
      </c>
      <c r="K1" s="2" t="s">
        <v>165</v>
      </c>
    </row>
    <row r="2" spans="1:16" x14ac:dyDescent="0.35">
      <c r="A2" s="16" t="s">
        <v>206</v>
      </c>
      <c r="B2" s="17" t="s">
        <v>8</v>
      </c>
      <c r="C2" s="16">
        <v>2017</v>
      </c>
      <c r="D2" s="17" t="s">
        <v>58</v>
      </c>
      <c r="E2" s="17" t="s">
        <v>35</v>
      </c>
      <c r="F2" s="17" t="s">
        <v>122</v>
      </c>
      <c r="G2" s="17" t="s">
        <v>171</v>
      </c>
      <c r="H2" s="6" t="s">
        <v>155</v>
      </c>
      <c r="I2" s="16">
        <v>2</v>
      </c>
      <c r="J2" s="22">
        <v>0.75</v>
      </c>
      <c r="K2" s="16" t="s">
        <v>82</v>
      </c>
      <c r="L2" s="14" t="s">
        <v>160</v>
      </c>
      <c r="M2" s="7"/>
    </row>
    <row r="3" spans="1:16" x14ac:dyDescent="0.35">
      <c r="A3" s="16" t="s">
        <v>181</v>
      </c>
      <c r="B3" s="17" t="s">
        <v>13</v>
      </c>
      <c r="C3" s="16">
        <v>2019</v>
      </c>
      <c r="D3" s="17" t="s">
        <v>58</v>
      </c>
      <c r="E3" s="17" t="s">
        <v>35</v>
      </c>
      <c r="F3" s="17" t="s">
        <v>13</v>
      </c>
      <c r="G3" s="17" t="s">
        <v>70</v>
      </c>
      <c r="H3" s="6" t="s">
        <v>33</v>
      </c>
      <c r="I3" s="17" t="s">
        <v>158</v>
      </c>
      <c r="J3" s="22">
        <v>4.1700000000000001E-2</v>
      </c>
      <c r="K3" s="16" t="s">
        <v>74</v>
      </c>
      <c r="L3" s="14" t="s">
        <v>158</v>
      </c>
      <c r="M3" s="7"/>
    </row>
    <row r="4" spans="1:16" x14ac:dyDescent="0.35">
      <c r="A4" s="16" t="s">
        <v>207</v>
      </c>
      <c r="B4" s="17" t="s">
        <v>140</v>
      </c>
      <c r="C4" s="16">
        <v>2016</v>
      </c>
      <c r="D4" s="17" t="s">
        <v>58</v>
      </c>
      <c r="E4" s="17" t="s">
        <v>35</v>
      </c>
      <c r="F4" s="17" t="s">
        <v>14</v>
      </c>
      <c r="G4" s="17" t="s">
        <v>169</v>
      </c>
      <c r="H4" s="6" t="s">
        <v>144</v>
      </c>
      <c r="I4" s="16">
        <v>2</v>
      </c>
      <c r="J4" s="22">
        <v>0.41670000000000001</v>
      </c>
      <c r="K4" s="16" t="s">
        <v>74</v>
      </c>
      <c r="L4" s="14" t="s">
        <v>160</v>
      </c>
      <c r="M4" s="7"/>
    </row>
    <row r="5" spans="1:16" x14ac:dyDescent="0.35">
      <c r="A5" s="16" t="s">
        <v>200</v>
      </c>
      <c r="B5" s="17" t="s">
        <v>139</v>
      </c>
      <c r="C5" s="16">
        <v>2019</v>
      </c>
      <c r="D5" s="17" t="s">
        <v>59</v>
      </c>
      <c r="E5" s="17" t="s">
        <v>35</v>
      </c>
      <c r="F5" s="17" t="s">
        <v>28</v>
      </c>
      <c r="G5" s="17" t="s">
        <v>103</v>
      </c>
      <c r="H5" s="6" t="s">
        <v>33</v>
      </c>
      <c r="I5" s="17" t="s">
        <v>158</v>
      </c>
      <c r="J5" s="22">
        <v>0.41670000000000001</v>
      </c>
      <c r="K5" s="16" t="s">
        <v>74</v>
      </c>
      <c r="L5" s="14" t="s">
        <v>158</v>
      </c>
      <c r="M5" s="7"/>
    </row>
    <row r="6" spans="1:16" x14ac:dyDescent="0.35">
      <c r="A6" s="16" t="s">
        <v>209</v>
      </c>
      <c r="B6" s="17" t="s">
        <v>9</v>
      </c>
      <c r="C6" s="16">
        <v>2018</v>
      </c>
      <c r="D6" s="17" t="s">
        <v>59</v>
      </c>
      <c r="E6" s="17" t="s">
        <v>43</v>
      </c>
      <c r="F6" s="17" t="s">
        <v>27</v>
      </c>
      <c r="G6" s="17" t="s">
        <v>101</v>
      </c>
      <c r="H6" s="6" t="s">
        <v>33</v>
      </c>
      <c r="I6" s="17" t="s">
        <v>158</v>
      </c>
      <c r="J6" s="22">
        <v>0.20830000000000001</v>
      </c>
      <c r="K6" s="16" t="s">
        <v>74</v>
      </c>
      <c r="L6" s="14" t="s">
        <v>158</v>
      </c>
      <c r="M6" s="7"/>
    </row>
    <row r="7" spans="1:16" s="13" customFormat="1" x14ac:dyDescent="0.35">
      <c r="A7" s="16" t="s">
        <v>215</v>
      </c>
      <c r="B7" s="17" t="s">
        <v>11</v>
      </c>
      <c r="C7" s="16">
        <v>2016</v>
      </c>
      <c r="D7" s="17" t="s">
        <v>59</v>
      </c>
      <c r="E7" s="17" t="s">
        <v>44</v>
      </c>
      <c r="F7" s="17" t="s">
        <v>30</v>
      </c>
      <c r="G7" s="17" t="s">
        <v>104</v>
      </c>
      <c r="H7" s="6" t="s">
        <v>33</v>
      </c>
      <c r="I7" s="17" t="s">
        <v>158</v>
      </c>
      <c r="J7" s="22">
        <v>0.45829999999999999</v>
      </c>
      <c r="K7" s="16" t="s">
        <v>74</v>
      </c>
      <c r="L7" s="14" t="s">
        <v>158</v>
      </c>
      <c r="M7" s="7"/>
      <c r="N7"/>
      <c r="O7"/>
      <c r="P7"/>
    </row>
    <row r="8" spans="1:16" x14ac:dyDescent="0.35">
      <c r="A8" s="16" t="s">
        <v>185</v>
      </c>
      <c r="B8" s="17" t="s">
        <v>136</v>
      </c>
      <c r="C8" s="16">
        <v>2018</v>
      </c>
      <c r="D8" s="17" t="s">
        <v>59</v>
      </c>
      <c r="E8" s="17" t="s">
        <v>38</v>
      </c>
      <c r="F8" s="17" t="s">
        <v>18</v>
      </c>
      <c r="G8" s="17" t="s">
        <v>168</v>
      </c>
      <c r="H8" s="6" t="s">
        <v>148</v>
      </c>
      <c r="I8" s="16">
        <v>2</v>
      </c>
      <c r="J8" s="22">
        <v>0.875</v>
      </c>
      <c r="K8" s="16" t="s">
        <v>82</v>
      </c>
      <c r="L8" s="14" t="s">
        <v>160</v>
      </c>
      <c r="M8" s="23"/>
    </row>
    <row r="9" spans="1:16" s="12" customFormat="1" x14ac:dyDescent="0.35">
      <c r="A9" s="16" t="s">
        <v>187</v>
      </c>
      <c r="B9" s="17" t="s">
        <v>2</v>
      </c>
      <c r="C9" s="16">
        <v>2016</v>
      </c>
      <c r="D9" s="17" t="s">
        <v>60</v>
      </c>
      <c r="E9" s="17" t="s">
        <v>35</v>
      </c>
      <c r="F9" s="17" t="s">
        <v>20</v>
      </c>
      <c r="G9" s="17" t="s">
        <v>169</v>
      </c>
      <c r="H9" s="9" t="s">
        <v>149</v>
      </c>
      <c r="I9" s="16">
        <v>2</v>
      </c>
      <c r="J9" s="22">
        <v>0.29170000000000001</v>
      </c>
      <c r="K9" s="16" t="s">
        <v>74</v>
      </c>
      <c r="L9" s="10" t="s">
        <v>160</v>
      </c>
      <c r="M9" s="10"/>
    </row>
    <row r="10" spans="1:16" s="12" customFormat="1" x14ac:dyDescent="0.35">
      <c r="A10" s="16" t="s">
        <v>183</v>
      </c>
      <c r="B10" s="17" t="s">
        <v>125</v>
      </c>
      <c r="C10" s="16">
        <v>2018</v>
      </c>
      <c r="D10" s="17" t="s">
        <v>60</v>
      </c>
      <c r="E10" s="17" t="s">
        <v>37</v>
      </c>
      <c r="F10" s="17" t="s">
        <v>17</v>
      </c>
      <c r="G10" s="17" t="s">
        <v>167</v>
      </c>
      <c r="H10" s="49" t="s">
        <v>146</v>
      </c>
      <c r="I10" s="16">
        <v>4</v>
      </c>
      <c r="J10" s="22">
        <v>0.33329999999999999</v>
      </c>
      <c r="K10" s="16" t="s">
        <v>74</v>
      </c>
      <c r="L10" s="14" t="s">
        <v>159</v>
      </c>
      <c r="M10" s="11"/>
    </row>
    <row r="11" spans="1:16" s="12" customFormat="1" x14ac:dyDescent="0.35">
      <c r="A11" s="16" t="s">
        <v>191</v>
      </c>
      <c r="B11" s="17" t="s">
        <v>4</v>
      </c>
      <c r="C11" s="16">
        <v>2016</v>
      </c>
      <c r="D11" s="17" t="s">
        <v>59</v>
      </c>
      <c r="E11" s="17" t="s">
        <v>41</v>
      </c>
      <c r="F11" s="17" t="s">
        <v>22</v>
      </c>
      <c r="G11" s="17" t="s">
        <v>70</v>
      </c>
      <c r="H11" s="49" t="s">
        <v>152</v>
      </c>
      <c r="I11" s="16">
        <v>5</v>
      </c>
      <c r="J11" s="22">
        <v>0.29170000000000001</v>
      </c>
      <c r="K11" s="16" t="s">
        <v>74</v>
      </c>
      <c r="L11" s="14" t="s">
        <v>159</v>
      </c>
      <c r="M11" s="11"/>
    </row>
    <row r="12" spans="1:16" s="12" customFormat="1" x14ac:dyDescent="0.35">
      <c r="A12" s="16" t="s">
        <v>179</v>
      </c>
      <c r="B12" s="17" t="s">
        <v>106</v>
      </c>
      <c r="C12" s="16">
        <v>2018</v>
      </c>
      <c r="D12" s="17" t="s">
        <v>59</v>
      </c>
      <c r="E12" s="17" t="s">
        <v>36</v>
      </c>
      <c r="F12" s="17" t="s">
        <v>16</v>
      </c>
      <c r="G12" s="17" t="s">
        <v>70</v>
      </c>
      <c r="H12" s="49" t="s">
        <v>33</v>
      </c>
      <c r="I12" s="17" t="s">
        <v>158</v>
      </c>
      <c r="J12" s="22">
        <v>0.41670000000000001</v>
      </c>
      <c r="K12" s="16" t="s">
        <v>74</v>
      </c>
      <c r="L12" s="14" t="s">
        <v>158</v>
      </c>
      <c r="M12" s="11"/>
    </row>
    <row r="13" spans="1:16" s="12" customFormat="1" x14ac:dyDescent="0.35">
      <c r="A13" s="16" t="s">
        <v>211</v>
      </c>
      <c r="B13" s="17" t="s">
        <v>10</v>
      </c>
      <c r="C13" s="16">
        <v>2018</v>
      </c>
      <c r="D13" s="17" t="s">
        <v>58</v>
      </c>
      <c r="E13" s="17" t="s">
        <v>35</v>
      </c>
      <c r="F13" s="17" t="s">
        <v>29</v>
      </c>
      <c r="G13" s="17" t="s">
        <v>171</v>
      </c>
      <c r="H13" s="49" t="s">
        <v>156</v>
      </c>
      <c r="I13" s="16">
        <v>1</v>
      </c>
      <c r="J13" s="22">
        <v>0.625</v>
      </c>
      <c r="K13" s="16" t="s">
        <v>166</v>
      </c>
      <c r="L13" s="14" t="s">
        <v>160</v>
      </c>
      <c r="M13" s="11"/>
    </row>
    <row r="14" spans="1:16" s="12" customFormat="1" x14ac:dyDescent="0.35">
      <c r="A14" s="16" t="s">
        <v>214</v>
      </c>
      <c r="B14" s="17" t="s">
        <v>12</v>
      </c>
      <c r="C14" s="16">
        <v>2017</v>
      </c>
      <c r="D14" s="17" t="s">
        <v>60</v>
      </c>
      <c r="E14" s="17" t="s">
        <v>45</v>
      </c>
      <c r="F14" s="17" t="s">
        <v>31</v>
      </c>
      <c r="G14" s="17" t="s">
        <v>172</v>
      </c>
      <c r="H14" s="49" t="s">
        <v>157</v>
      </c>
      <c r="I14" s="16">
        <v>2</v>
      </c>
      <c r="J14" s="22">
        <v>0.83330000000000004</v>
      </c>
      <c r="K14" s="16" t="s">
        <v>82</v>
      </c>
      <c r="L14" s="14" t="s">
        <v>160</v>
      </c>
      <c r="M14" s="11"/>
    </row>
    <row r="15" spans="1:16" s="12" customFormat="1" x14ac:dyDescent="0.35">
      <c r="A15" s="16" t="s">
        <v>193</v>
      </c>
      <c r="B15" s="17" t="s">
        <v>5</v>
      </c>
      <c r="C15" s="16">
        <v>2017</v>
      </c>
      <c r="D15" s="17" t="s">
        <v>59</v>
      </c>
      <c r="E15" s="17" t="s">
        <v>40</v>
      </c>
      <c r="F15" s="17" t="s">
        <v>23</v>
      </c>
      <c r="G15" s="17" t="s">
        <v>170</v>
      </c>
      <c r="H15" s="49" t="s">
        <v>153</v>
      </c>
      <c r="I15" s="16">
        <v>2</v>
      </c>
      <c r="J15" s="22">
        <v>0.45829999999999999</v>
      </c>
      <c r="K15" s="16" t="s">
        <v>74</v>
      </c>
      <c r="L15" s="14" t="s">
        <v>160</v>
      </c>
      <c r="M15" s="11"/>
      <c r="N15" s="48"/>
      <c r="O15" s="48"/>
      <c r="P15" s="48"/>
    </row>
    <row r="16" spans="1:16" s="12" customFormat="1" x14ac:dyDescent="0.35">
      <c r="A16" s="16" t="s">
        <v>189</v>
      </c>
      <c r="B16" s="17" t="s">
        <v>3</v>
      </c>
      <c r="C16" s="16">
        <v>2017</v>
      </c>
      <c r="D16" s="17" t="s">
        <v>60</v>
      </c>
      <c r="E16" s="17" t="s">
        <v>40</v>
      </c>
      <c r="F16" s="17" t="s">
        <v>21</v>
      </c>
      <c r="G16" s="17" t="s">
        <v>171</v>
      </c>
      <c r="H16" s="49" t="s">
        <v>150</v>
      </c>
      <c r="I16" s="16">
        <v>1</v>
      </c>
      <c r="J16" s="22">
        <v>8.3299999999999999E-2</v>
      </c>
      <c r="K16" s="16" t="s">
        <v>74</v>
      </c>
      <c r="L16" s="14" t="s">
        <v>160</v>
      </c>
      <c r="M16" s="11"/>
    </row>
    <row r="17" spans="1:14" x14ac:dyDescent="0.35">
      <c r="A17" s="16" t="s">
        <v>135</v>
      </c>
      <c r="B17" s="17" t="s">
        <v>135</v>
      </c>
      <c r="C17" s="16">
        <v>2016</v>
      </c>
      <c r="D17" s="17" t="s">
        <v>58</v>
      </c>
      <c r="E17" s="17" t="s">
        <v>35</v>
      </c>
      <c r="F17" s="17" t="s">
        <v>138</v>
      </c>
      <c r="G17" s="17" t="s">
        <v>70</v>
      </c>
      <c r="H17" s="50" t="s">
        <v>33</v>
      </c>
      <c r="I17" s="17" t="s">
        <v>158</v>
      </c>
      <c r="J17" s="22">
        <v>0</v>
      </c>
      <c r="K17" s="16" t="s">
        <v>74</v>
      </c>
      <c r="L17" s="14" t="s">
        <v>158</v>
      </c>
      <c r="M17" s="7"/>
    </row>
    <row r="18" spans="1:14" x14ac:dyDescent="0.35">
      <c r="A18" s="16" t="s">
        <v>110</v>
      </c>
      <c r="B18" s="17" t="s">
        <v>110</v>
      </c>
      <c r="C18" s="16">
        <v>2016</v>
      </c>
      <c r="D18" s="17" t="s">
        <v>58</v>
      </c>
      <c r="E18" s="17" t="s">
        <v>39</v>
      </c>
      <c r="F18" s="17" t="s">
        <v>19</v>
      </c>
      <c r="G18" s="17" t="s">
        <v>171</v>
      </c>
      <c r="H18" s="50" t="s">
        <v>151</v>
      </c>
      <c r="I18" s="16">
        <v>1</v>
      </c>
      <c r="J18" s="22">
        <v>0.95830000000000004</v>
      </c>
      <c r="K18" s="16" t="s">
        <v>82</v>
      </c>
      <c r="L18" s="14" t="s">
        <v>160</v>
      </c>
      <c r="M18" s="23"/>
    </row>
    <row r="19" spans="1:14" x14ac:dyDescent="0.35">
      <c r="A19" s="16" t="s">
        <v>195</v>
      </c>
      <c r="B19" s="17" t="s">
        <v>6</v>
      </c>
      <c r="C19" s="16">
        <v>2017</v>
      </c>
      <c r="D19" s="17" t="s">
        <v>59</v>
      </c>
      <c r="E19" s="17" t="s">
        <v>42</v>
      </c>
      <c r="F19" s="17" t="s">
        <v>24</v>
      </c>
      <c r="G19" s="17" t="s">
        <v>169</v>
      </c>
      <c r="H19" s="50" t="s">
        <v>33</v>
      </c>
      <c r="I19" s="17" t="s">
        <v>158</v>
      </c>
      <c r="J19" s="22">
        <v>4.1700000000000001E-2</v>
      </c>
      <c r="K19" s="16" t="s">
        <v>74</v>
      </c>
      <c r="L19" s="14" t="s">
        <v>158</v>
      </c>
      <c r="M19" s="7"/>
    </row>
    <row r="20" spans="1:14" x14ac:dyDescent="0.35">
      <c r="A20" s="16" t="s">
        <v>198</v>
      </c>
      <c r="B20" s="17" t="s">
        <v>7</v>
      </c>
      <c r="C20" s="16">
        <v>2016</v>
      </c>
      <c r="D20" s="17" t="s">
        <v>59</v>
      </c>
      <c r="E20" s="17" t="s">
        <v>42</v>
      </c>
      <c r="F20" s="17" t="s">
        <v>25</v>
      </c>
      <c r="G20" s="17" t="s">
        <v>70</v>
      </c>
      <c r="H20" s="50" t="s">
        <v>33</v>
      </c>
      <c r="I20" s="17" t="s">
        <v>158</v>
      </c>
      <c r="J20" s="22">
        <v>8.3299999999999999E-2</v>
      </c>
      <c r="K20" s="16" t="s">
        <v>74</v>
      </c>
      <c r="L20" s="14" t="s">
        <v>158</v>
      </c>
      <c r="M20" s="7"/>
    </row>
    <row r="21" spans="1:14" x14ac:dyDescent="0.35">
      <c r="A21" s="16" t="s">
        <v>117</v>
      </c>
      <c r="B21" s="17" t="s">
        <v>141</v>
      </c>
      <c r="C21" s="16">
        <v>2017</v>
      </c>
      <c r="D21" s="17" t="s">
        <v>58</v>
      </c>
      <c r="E21" s="17" t="s">
        <v>35</v>
      </c>
      <c r="F21" s="17" t="s">
        <v>26</v>
      </c>
      <c r="G21" s="17" t="s">
        <v>172</v>
      </c>
      <c r="H21" s="50" t="s">
        <v>154</v>
      </c>
      <c r="I21" s="16">
        <v>3</v>
      </c>
      <c r="J21" s="22">
        <v>0.58330000000000004</v>
      </c>
      <c r="K21" s="16" t="s">
        <v>74</v>
      </c>
      <c r="L21" s="19" t="s">
        <v>159</v>
      </c>
      <c r="M21" s="7"/>
    </row>
    <row r="22" spans="1:14" x14ac:dyDescent="0.35">
      <c r="A22" s="16" t="s">
        <v>204</v>
      </c>
      <c r="B22" s="17" t="s">
        <v>124</v>
      </c>
      <c r="C22" s="16">
        <v>2017</v>
      </c>
      <c r="D22" s="17" t="s">
        <v>58</v>
      </c>
      <c r="E22" s="17" t="s">
        <v>35</v>
      </c>
      <c r="F22" s="17" t="s">
        <v>15</v>
      </c>
      <c r="G22" s="17" t="s">
        <v>171</v>
      </c>
      <c r="H22" s="6" t="s">
        <v>145</v>
      </c>
      <c r="I22" s="16">
        <v>1</v>
      </c>
      <c r="J22" s="22">
        <v>0.70830000000000004</v>
      </c>
      <c r="K22" s="16" t="s">
        <v>166</v>
      </c>
      <c r="L22" s="14" t="s">
        <v>160</v>
      </c>
      <c r="M22" s="23"/>
    </row>
    <row r="24" spans="1:14" x14ac:dyDescent="0.35">
      <c r="I24" s="39" t="s">
        <v>240</v>
      </c>
      <c r="J24" s="40" t="s">
        <v>241</v>
      </c>
    </row>
    <row r="25" spans="1:14" x14ac:dyDescent="0.35">
      <c r="I25" s="41">
        <v>2.1538461538461537</v>
      </c>
      <c r="J25" s="41">
        <v>1.214231845389905</v>
      </c>
      <c r="L25" s="8">
        <f>COUNTIF(L2:L22,L9)</f>
        <v>10</v>
      </c>
      <c r="M25" s="8" t="s">
        <v>161</v>
      </c>
      <c r="N25" s="8">
        <f>L25/21*100</f>
        <v>47.619047619047613</v>
      </c>
    </row>
    <row r="26" spans="1:14" x14ac:dyDescent="0.35">
      <c r="L26" s="8">
        <f>COUNTIF(L2:L22,L14)</f>
        <v>10</v>
      </c>
      <c r="M26" s="8" t="s">
        <v>162</v>
      </c>
      <c r="N26" s="8">
        <f t="shared" ref="N26:N27" si="0">L26/21*100</f>
        <v>47.619047619047613</v>
      </c>
    </row>
    <row r="27" spans="1:14" x14ac:dyDescent="0.35">
      <c r="L27" s="8">
        <f>COUNTIF(L2:L22,L20)</f>
        <v>8</v>
      </c>
      <c r="M27" s="8" t="s">
        <v>163</v>
      </c>
      <c r="N27" s="8">
        <f t="shared" si="0"/>
        <v>38.095238095238095</v>
      </c>
    </row>
    <row r="30" spans="1:14" x14ac:dyDescent="0.35">
      <c r="L30" s="21"/>
      <c r="M30">
        <f>5/21*100</f>
        <v>23.809523809523807</v>
      </c>
    </row>
  </sheetData>
  <sortState xmlns:xlrd2="http://schemas.microsoft.com/office/spreadsheetml/2017/richdata2" ref="A2:M22">
    <sortCondition ref="A2:A22"/>
  </sortState>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2"/>
  <sheetViews>
    <sheetView workbookViewId="0">
      <selection activeCell="B8" sqref="B8"/>
    </sheetView>
  </sheetViews>
  <sheetFormatPr defaultRowHeight="15.5" x14ac:dyDescent="0.35"/>
  <cols>
    <col min="1" max="1" width="14.33203125" customWidth="1"/>
    <col min="2" max="2" width="19.33203125" customWidth="1"/>
    <col min="3" max="3" width="20.83203125" customWidth="1"/>
    <col min="4" max="4" width="77.83203125" customWidth="1"/>
    <col min="5" max="5" width="37.5" customWidth="1"/>
  </cols>
  <sheetData>
    <row r="1" spans="1:5" ht="42" x14ac:dyDescent="0.35">
      <c r="A1" s="1" t="s">
        <v>100</v>
      </c>
      <c r="B1" s="1" t="s">
        <v>0</v>
      </c>
      <c r="C1" s="2" t="s">
        <v>1</v>
      </c>
      <c r="D1" s="2" t="s">
        <v>174</v>
      </c>
      <c r="E1" s="2" t="s">
        <v>164</v>
      </c>
    </row>
    <row r="2" spans="1:5" s="12" customFormat="1" x14ac:dyDescent="0.35">
      <c r="A2" s="16" t="s">
        <v>110</v>
      </c>
      <c r="B2" s="17" t="s">
        <v>110</v>
      </c>
      <c r="C2" s="16">
        <v>2016</v>
      </c>
      <c r="D2" s="17" t="s">
        <v>171</v>
      </c>
      <c r="E2" s="22">
        <v>0.95830000000000004</v>
      </c>
    </row>
    <row r="3" spans="1:5" s="12" customFormat="1" x14ac:dyDescent="0.35">
      <c r="A3" s="16" t="s">
        <v>185</v>
      </c>
      <c r="B3" s="17" t="s">
        <v>136</v>
      </c>
      <c r="C3" s="16">
        <v>2018</v>
      </c>
      <c r="D3" s="17" t="s">
        <v>168</v>
      </c>
      <c r="E3" s="22">
        <v>0.875</v>
      </c>
    </row>
    <row r="4" spans="1:5" s="12" customFormat="1" x14ac:dyDescent="0.35">
      <c r="A4" s="16" t="s">
        <v>214</v>
      </c>
      <c r="B4" s="17" t="s">
        <v>12</v>
      </c>
      <c r="C4" s="16">
        <v>2017</v>
      </c>
      <c r="D4" s="17" t="s">
        <v>172</v>
      </c>
      <c r="E4" s="22">
        <v>0.83330000000000004</v>
      </c>
    </row>
    <row r="5" spans="1:5" s="12" customFormat="1" x14ac:dyDescent="0.35">
      <c r="A5" s="16" t="s">
        <v>206</v>
      </c>
      <c r="B5" s="17" t="s">
        <v>8</v>
      </c>
      <c r="C5" s="16">
        <v>2017</v>
      </c>
      <c r="D5" s="17" t="s">
        <v>171</v>
      </c>
      <c r="E5" s="22">
        <v>0.75</v>
      </c>
    </row>
    <row r="6" spans="1:5" s="12" customFormat="1" x14ac:dyDescent="0.35">
      <c r="A6" s="16" t="s">
        <v>204</v>
      </c>
      <c r="B6" s="17" t="s">
        <v>124</v>
      </c>
      <c r="C6" s="16">
        <v>2017</v>
      </c>
      <c r="D6" s="17" t="s">
        <v>171</v>
      </c>
      <c r="E6" s="22">
        <v>0.70830000000000004</v>
      </c>
    </row>
    <row r="7" spans="1:5" s="12" customFormat="1" x14ac:dyDescent="0.35">
      <c r="A7" s="16" t="s">
        <v>211</v>
      </c>
      <c r="B7" s="17" t="s">
        <v>10</v>
      </c>
      <c r="C7" s="16">
        <v>2018</v>
      </c>
      <c r="D7" s="17" t="s">
        <v>171</v>
      </c>
      <c r="E7" s="22">
        <v>0.625</v>
      </c>
    </row>
    <row r="8" spans="1:5" s="12" customFormat="1" x14ac:dyDescent="0.35">
      <c r="A8" s="16" t="s">
        <v>117</v>
      </c>
      <c r="B8" s="17" t="s">
        <v>141</v>
      </c>
      <c r="C8" s="16">
        <v>2017</v>
      </c>
      <c r="D8" s="17" t="s">
        <v>172</v>
      </c>
      <c r="E8" s="22">
        <v>0.58330000000000004</v>
      </c>
    </row>
    <row r="9" spans="1:5" s="12" customFormat="1" x14ac:dyDescent="0.35">
      <c r="A9" s="16" t="s">
        <v>215</v>
      </c>
      <c r="B9" s="17" t="s">
        <v>11</v>
      </c>
      <c r="C9" s="16">
        <v>2016</v>
      </c>
      <c r="D9" s="17" t="s">
        <v>104</v>
      </c>
      <c r="E9" s="22">
        <v>0.45829999999999999</v>
      </c>
    </row>
    <row r="10" spans="1:5" s="12" customFormat="1" x14ac:dyDescent="0.35">
      <c r="A10" s="16" t="s">
        <v>193</v>
      </c>
      <c r="B10" s="17" t="s">
        <v>5</v>
      </c>
      <c r="C10" s="16">
        <v>2017</v>
      </c>
      <c r="D10" s="17" t="s">
        <v>170</v>
      </c>
      <c r="E10" s="22">
        <v>0.45829999999999999</v>
      </c>
    </row>
    <row r="11" spans="1:5" s="12" customFormat="1" x14ac:dyDescent="0.35">
      <c r="A11" s="16" t="s">
        <v>207</v>
      </c>
      <c r="B11" s="17" t="s">
        <v>140</v>
      </c>
      <c r="C11" s="16">
        <v>2016</v>
      </c>
      <c r="D11" s="17" t="s">
        <v>169</v>
      </c>
      <c r="E11" s="22">
        <v>0.41670000000000001</v>
      </c>
    </row>
    <row r="12" spans="1:5" x14ac:dyDescent="0.35">
      <c r="A12" s="16" t="s">
        <v>200</v>
      </c>
      <c r="B12" s="17" t="s">
        <v>139</v>
      </c>
      <c r="C12" s="16">
        <v>2019</v>
      </c>
      <c r="D12" s="17" t="s">
        <v>103</v>
      </c>
      <c r="E12" s="22">
        <v>0.41670000000000001</v>
      </c>
    </row>
    <row r="13" spans="1:5" x14ac:dyDescent="0.35">
      <c r="A13" s="16" t="s">
        <v>179</v>
      </c>
      <c r="B13" s="17" t="s">
        <v>106</v>
      </c>
      <c r="C13" s="16">
        <v>2018</v>
      </c>
      <c r="D13" s="17" t="s">
        <v>70</v>
      </c>
      <c r="E13" s="22">
        <v>0.41670000000000001</v>
      </c>
    </row>
    <row r="14" spans="1:5" x14ac:dyDescent="0.35">
      <c r="A14" s="16" t="s">
        <v>183</v>
      </c>
      <c r="B14" s="17" t="s">
        <v>125</v>
      </c>
      <c r="C14" s="16">
        <v>2018</v>
      </c>
      <c r="D14" s="17" t="s">
        <v>167</v>
      </c>
      <c r="E14" s="22">
        <v>0.33329999999999999</v>
      </c>
    </row>
    <row r="15" spans="1:5" x14ac:dyDescent="0.35">
      <c r="A15" s="16" t="s">
        <v>187</v>
      </c>
      <c r="B15" s="17" t="s">
        <v>2</v>
      </c>
      <c r="C15" s="16">
        <v>2016</v>
      </c>
      <c r="D15" s="17" t="s">
        <v>169</v>
      </c>
      <c r="E15" s="22">
        <v>0.29170000000000001</v>
      </c>
    </row>
    <row r="16" spans="1:5" x14ac:dyDescent="0.35">
      <c r="A16" s="16" t="s">
        <v>191</v>
      </c>
      <c r="B16" s="17" t="s">
        <v>4</v>
      </c>
      <c r="C16" s="16">
        <v>2016</v>
      </c>
      <c r="D16" s="17" t="s">
        <v>70</v>
      </c>
      <c r="E16" s="22">
        <v>0.29170000000000001</v>
      </c>
    </row>
    <row r="17" spans="1:5" x14ac:dyDescent="0.35">
      <c r="A17" s="16" t="s">
        <v>209</v>
      </c>
      <c r="B17" s="17" t="s">
        <v>9</v>
      </c>
      <c r="C17" s="16">
        <v>2018</v>
      </c>
      <c r="D17" s="17" t="s">
        <v>101</v>
      </c>
      <c r="E17" s="22">
        <v>0.20830000000000001</v>
      </c>
    </row>
    <row r="18" spans="1:5" x14ac:dyDescent="0.35">
      <c r="A18" s="16" t="s">
        <v>189</v>
      </c>
      <c r="B18" s="17" t="s">
        <v>3</v>
      </c>
      <c r="C18" s="16">
        <v>2017</v>
      </c>
      <c r="D18" s="17" t="s">
        <v>171</v>
      </c>
      <c r="E18" s="22">
        <v>8.3299999999999999E-2</v>
      </c>
    </row>
    <row r="19" spans="1:5" x14ac:dyDescent="0.35">
      <c r="A19" s="16" t="s">
        <v>198</v>
      </c>
      <c r="B19" s="17" t="s">
        <v>7</v>
      </c>
      <c r="C19" s="16">
        <v>2016</v>
      </c>
      <c r="D19" s="17" t="s">
        <v>70</v>
      </c>
      <c r="E19" s="22">
        <v>8.3299999999999999E-2</v>
      </c>
    </row>
    <row r="20" spans="1:5" x14ac:dyDescent="0.35">
      <c r="A20" s="16" t="s">
        <v>181</v>
      </c>
      <c r="B20" s="17" t="s">
        <v>13</v>
      </c>
      <c r="C20" s="16">
        <v>2019</v>
      </c>
      <c r="D20" s="17" t="s">
        <v>70</v>
      </c>
      <c r="E20" s="22">
        <v>4.1700000000000001E-2</v>
      </c>
    </row>
    <row r="21" spans="1:5" x14ac:dyDescent="0.35">
      <c r="A21" s="16" t="s">
        <v>195</v>
      </c>
      <c r="B21" s="17" t="s">
        <v>6</v>
      </c>
      <c r="C21" s="16">
        <v>2017</v>
      </c>
      <c r="D21" s="17" t="s">
        <v>169</v>
      </c>
      <c r="E21" s="22">
        <v>4.1700000000000001E-2</v>
      </c>
    </row>
    <row r="22" spans="1:5" x14ac:dyDescent="0.35">
      <c r="A22" s="16" t="s">
        <v>135</v>
      </c>
      <c r="B22" s="17" t="s">
        <v>135</v>
      </c>
      <c r="C22" s="16">
        <v>2016</v>
      </c>
      <c r="D22" s="17" t="s">
        <v>70</v>
      </c>
      <c r="E22" s="22">
        <v>0</v>
      </c>
    </row>
  </sheetData>
  <autoFilter ref="A1:J1" xr:uid="{00000000-0009-0000-0000-000005000000}">
    <sortState xmlns:xlrd2="http://schemas.microsoft.com/office/spreadsheetml/2017/richdata2" ref="A2:J22">
      <sortCondition descending="1" ref="E1"/>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6</vt:i4>
      </vt:variant>
    </vt:vector>
  </HeadingPairs>
  <TitlesOfParts>
    <vt:vector size="6" baseType="lpstr">
      <vt:lpstr>References</vt:lpstr>
      <vt:lpstr>CPGs characteristics</vt:lpstr>
      <vt:lpstr>Intervention</vt:lpstr>
      <vt:lpstr>Time-consumed</vt:lpstr>
      <vt:lpstr>Time lag</vt:lpstr>
      <vt:lpstr>link topic to quality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 di Microsoft Office</dc:creator>
  <cp:lastModifiedBy>Greta Castellini</cp:lastModifiedBy>
  <dcterms:created xsi:type="dcterms:W3CDTF">2019-06-26T08:06:25Z</dcterms:created>
  <dcterms:modified xsi:type="dcterms:W3CDTF">2020-10-06T10:44:40Z</dcterms:modified>
</cp:coreProperties>
</file>