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WangC\Desktop\"/>
    </mc:Choice>
  </mc:AlternateContent>
  <xr:revisionPtr revIDLastSave="0" documentId="13_ncr:1_{3AA591A0-C62B-43A0-98FD-6E8C6120AB2E}" xr6:coauthVersionLast="47" xr6:coauthVersionMax="47" xr10:uidLastSave="{00000000-0000-0000-0000-000000000000}"/>
  <bookViews>
    <workbookView xWindow="-110" yWindow="-110" windowWidth="25820" windowHeight="15500" tabRatio="645" xr2:uid="{00000000-000D-0000-FFFF-FFFF00000000}"/>
  </bookViews>
  <sheets>
    <sheet name="Fig.1.C" sheetId="8" r:id="rId1"/>
    <sheet name="Fig.3.A" sheetId="1" r:id="rId2"/>
    <sheet name="Fig.3.B" sheetId="11" r:id="rId3"/>
    <sheet name="Fig.3.C" sheetId="5" r:id="rId4"/>
    <sheet name="Fig.4.B" sheetId="7" r:id="rId5"/>
    <sheet name="Fig.S1.A" sheetId="6" r:id="rId6"/>
    <sheet name="Fig.S1.B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6" l="1"/>
  <c r="D11" i="6"/>
  <c r="E8" i="6"/>
  <c r="D8" i="6"/>
  <c r="D16" i="7" l="1"/>
  <c r="D15" i="7"/>
  <c r="D14" i="7"/>
  <c r="D13" i="7"/>
  <c r="D12" i="7"/>
  <c r="D11" i="7"/>
  <c r="D8" i="7"/>
  <c r="D7" i="7"/>
  <c r="D6" i="7"/>
  <c r="D5" i="7"/>
  <c r="D4" i="7"/>
  <c r="D3" i="7"/>
</calcChain>
</file>

<file path=xl/sharedStrings.xml><?xml version="1.0" encoding="utf-8"?>
<sst xmlns="http://schemas.openxmlformats.org/spreadsheetml/2006/main" count="132" uniqueCount="95">
  <si>
    <t>StAACT</t>
  </si>
  <si>
    <t>StHMGS</t>
  </si>
  <si>
    <t>StHMGR</t>
  </si>
  <si>
    <t>StSSR2</t>
  </si>
  <si>
    <t>StSMO3</t>
  </si>
  <si>
    <t>StCPI</t>
  </si>
  <si>
    <t>StCYP51</t>
  </si>
  <si>
    <t>StC14-R</t>
  </si>
  <si>
    <t>St8,7 SI</t>
  </si>
  <si>
    <t>StSMO4</t>
  </si>
  <si>
    <t>StC5-SD2</t>
  </si>
  <si>
    <t>St7-DR2</t>
  </si>
  <si>
    <t>StGAME7</t>
  </si>
  <si>
    <t>StGAME11</t>
  </si>
  <si>
    <t>StGAME6</t>
  </si>
  <si>
    <t>StGAME4</t>
  </si>
  <si>
    <t>StGAME12</t>
  </si>
  <si>
    <t>StSGT1</t>
  </si>
  <si>
    <t>StSGT2</t>
  </si>
  <si>
    <t>StSGT3</t>
  </si>
  <si>
    <t>StMVK</t>
  </si>
  <si>
    <t>StSQE</t>
  </si>
  <si>
    <t>logfc</t>
    <phoneticPr fontId="1" type="noConversion"/>
  </si>
  <si>
    <t>Root</t>
  </si>
  <si>
    <t>Stem</t>
  </si>
  <si>
    <t>ML</t>
  </si>
  <si>
    <t>YL</t>
  </si>
  <si>
    <t>Stolon</t>
  </si>
  <si>
    <t>Flower</t>
  </si>
  <si>
    <t>Peel</t>
  </si>
  <si>
    <t>Flesh</t>
  </si>
  <si>
    <t>C150P-0d</t>
    <phoneticPr fontId="1" type="noConversion"/>
  </si>
  <si>
    <t>C150P-14d</t>
    <phoneticPr fontId="1" type="noConversion"/>
  </si>
  <si>
    <t>PGSC0003DMT400053576</t>
  </si>
  <si>
    <t>PGSC0003DMT400028289</t>
  </si>
  <si>
    <t>PGSC0003DMT400058561</t>
  </si>
  <si>
    <t>PGSC0003DMT400054476</t>
  </si>
  <si>
    <t>PGSC0003DMT400033236</t>
  </si>
  <si>
    <t>PGSC0003DMT400011907</t>
  </si>
  <si>
    <t>PGSC0003DMT400042256</t>
  </si>
  <si>
    <t>PGSC0003DMT400007043</t>
  </si>
  <si>
    <t>PGSC0003DMT400071184</t>
  </si>
  <si>
    <t>PGSC0003DMT400005519</t>
  </si>
  <si>
    <t>PGSC0003DMT400067881</t>
  </si>
  <si>
    <t>PGSC0003DMT400015184</t>
  </si>
  <si>
    <t>PGSC0003DMT400068373</t>
  </si>
  <si>
    <t>PGSC0003DMT400030676</t>
  </si>
  <si>
    <t>PGSC0003DMT400030674</t>
  </si>
  <si>
    <t>PGSC0003DMT400062367</t>
  </si>
  <si>
    <t>PGSC0003DMT400030670</t>
  </si>
  <si>
    <t>PGSC0003DMT400045138</t>
  </si>
  <si>
    <t>PGSC0003DMT400030650</t>
  </si>
  <si>
    <t>PGSC0003DMT400073588</t>
  </si>
  <si>
    <t>PGSC0003DMT400012593</t>
  </si>
  <si>
    <t>ID</t>
  </si>
  <si>
    <t>C150R1-1</t>
  </si>
  <si>
    <t>C150R1-2</t>
  </si>
  <si>
    <t>C150R1-3</t>
  </si>
  <si>
    <t>C150R2-1</t>
  </si>
  <si>
    <t>C150R2-2</t>
  </si>
  <si>
    <t>C150R2-3</t>
  </si>
  <si>
    <t>PGSC0003DMT400032229</t>
  </si>
  <si>
    <t>StHY5</t>
  </si>
  <si>
    <t>PGSC0003DMT400062385</t>
  </si>
  <si>
    <t>StGAME8b</t>
  </si>
  <si>
    <t>StGAME8a</t>
  </si>
  <si>
    <t>PGSC0003DMT400068388</t>
  </si>
  <si>
    <t>PGSC0003DMT400090518</t>
  </si>
  <si>
    <t>tissue</t>
    <phoneticPr fontId="1" type="noConversion"/>
  </si>
  <si>
    <r>
      <t>2-</t>
    </r>
    <r>
      <rPr>
        <sz val="11"/>
        <color theme="1"/>
        <rFont val="Segoe UI Symbol"/>
        <family val="1"/>
      </rPr>
      <t>△△</t>
    </r>
    <r>
      <rPr>
        <sz val="11"/>
        <color theme="1"/>
        <rFont val="宋体"/>
        <family val="1"/>
        <charset val="134"/>
      </rPr>
      <t>CT</t>
    </r>
    <phoneticPr fontId="1" type="noConversion"/>
  </si>
  <si>
    <t>0d</t>
  </si>
  <si>
    <t>10d</t>
  </si>
  <si>
    <t>20d</t>
  </si>
  <si>
    <t>C183-0d</t>
    <phoneticPr fontId="1" type="noConversion"/>
  </si>
  <si>
    <t>C183-10d</t>
    <phoneticPr fontId="1" type="noConversion"/>
  </si>
  <si>
    <t>C183-20d</t>
    <phoneticPr fontId="1" type="noConversion"/>
  </si>
  <si>
    <t>Time</t>
    <phoneticPr fontId="1" type="noConversion"/>
  </si>
  <si>
    <t>qRT-PCR</t>
    <phoneticPr fontId="1" type="noConversion"/>
  </si>
  <si>
    <t>Avergae</t>
    <phoneticPr fontId="1" type="noConversion"/>
  </si>
  <si>
    <r>
      <t>2-</t>
    </r>
    <r>
      <rPr>
        <sz val="11"/>
        <color theme="1"/>
        <rFont val="Segoe UI Symbol"/>
        <family val="1"/>
      </rPr>
      <t>△△</t>
    </r>
    <r>
      <rPr>
        <sz val="11"/>
        <color theme="1"/>
        <rFont val="Times New Roman"/>
        <family val="1"/>
      </rPr>
      <t>CT</t>
    </r>
    <phoneticPr fontId="1" type="noConversion"/>
  </si>
  <si>
    <t>Intensity(mg/kg)</t>
    <phoneticPr fontId="1" type="noConversion"/>
  </si>
  <si>
    <t>variance</t>
  </si>
  <si>
    <t>LUC</t>
    <phoneticPr fontId="1" type="noConversion"/>
  </si>
  <si>
    <t>REN</t>
    <phoneticPr fontId="1" type="noConversion"/>
  </si>
  <si>
    <t>StGAME1 Pro</t>
    <phoneticPr fontId="1" type="noConversion"/>
  </si>
  <si>
    <t>Control</t>
    <phoneticPr fontId="1" type="noConversion"/>
  </si>
  <si>
    <t>StHY5</t>
    <phoneticPr fontId="1" type="noConversion"/>
  </si>
  <si>
    <t>StGAME4 Pro</t>
    <phoneticPr fontId="1" type="noConversion"/>
  </si>
  <si>
    <t>Luc/Ren</t>
    <phoneticPr fontId="1" type="noConversion"/>
  </si>
  <si>
    <t>C150F-0d</t>
    <phoneticPr fontId="1" type="noConversion"/>
  </si>
  <si>
    <t>C150F-14d</t>
    <phoneticPr fontId="1" type="noConversion"/>
  </si>
  <si>
    <r>
      <t>2-</t>
    </r>
    <r>
      <rPr>
        <sz val="11"/>
        <color theme="1"/>
        <rFont val="等线"/>
        <family val="2"/>
      </rPr>
      <t>△</t>
    </r>
    <r>
      <rPr>
        <sz val="11"/>
        <color theme="1"/>
        <rFont val="Times New Roman"/>
        <family val="1"/>
      </rPr>
      <t>CT</t>
    </r>
  </si>
  <si>
    <t>.</t>
    <phoneticPr fontId="1" type="noConversion"/>
  </si>
  <si>
    <t>Weight (g)</t>
    <phoneticPr fontId="1" type="noConversion"/>
  </si>
  <si>
    <t>variance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</si>
</sst>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1"/>
      <charset val="134"/>
    </font>
    <font>
      <sz val="11"/>
      <color theme="1"/>
      <name val="等线"/>
      <family val="2"/>
    </font>
    <font>
      <sz val="11"/>
      <color theme="1"/>
      <name val="Segoe UI Symbo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15ED-1DA4-4EB7-BEE4-3CD0E9C73740}">
  <dimension ref="A1:B23"/>
  <sheetViews>
    <sheetView tabSelected="1" workbookViewId="0">
      <selection activeCell="D28" sqref="D28"/>
    </sheetView>
  </sheetViews>
  <sheetFormatPr defaultRowHeight="14" x14ac:dyDescent="0.3"/>
  <cols>
    <col min="1" max="1" width="8.6640625" style="1"/>
    <col min="2" max="2" width="11.33203125" style="1" bestFit="1" customWidth="1"/>
    <col min="3" max="16384" width="8.6640625" style="1"/>
  </cols>
  <sheetData>
    <row r="1" spans="1:2" ht="16.5" x14ac:dyDescent="0.45">
      <c r="A1" s="1" t="s">
        <v>68</v>
      </c>
      <c r="B1" s="1" t="s">
        <v>69</v>
      </c>
    </row>
    <row r="2" spans="1:2" x14ac:dyDescent="0.3">
      <c r="A2" s="1" t="s">
        <v>23</v>
      </c>
      <c r="B2" s="1">
        <v>1.4130349133540485</v>
      </c>
    </row>
    <row r="3" spans="1:2" x14ac:dyDescent="0.3">
      <c r="A3" s="1" t="s">
        <v>23</v>
      </c>
      <c r="B3" s="1">
        <v>1.2637307317381798</v>
      </c>
    </row>
    <row r="4" spans="1:2" x14ac:dyDescent="0.3">
      <c r="A4" s="1" t="s">
        <v>23</v>
      </c>
      <c r="B4" s="1">
        <v>1.5648614074974783</v>
      </c>
    </row>
    <row r="5" spans="1:2" x14ac:dyDescent="0.3">
      <c r="A5" s="1" t="s">
        <v>24</v>
      </c>
      <c r="B5" s="1">
        <v>0.96312592008395426</v>
      </c>
    </row>
    <row r="6" spans="1:2" x14ac:dyDescent="0.3">
      <c r="A6" s="1" t="s">
        <v>24</v>
      </c>
      <c r="B6" s="1">
        <v>0.88543742527815206</v>
      </c>
    </row>
    <row r="7" spans="1:2" x14ac:dyDescent="0.3">
      <c r="A7" s="1" t="s">
        <v>24</v>
      </c>
      <c r="B7" s="1">
        <v>1.172624755018314</v>
      </c>
    </row>
    <row r="8" spans="1:2" x14ac:dyDescent="0.3">
      <c r="A8" s="1" t="s">
        <v>25</v>
      </c>
      <c r="B8" s="1">
        <v>0.79798246453114607</v>
      </c>
    </row>
    <row r="9" spans="1:2" x14ac:dyDescent="0.3">
      <c r="A9" s="1" t="s">
        <v>25</v>
      </c>
      <c r="B9" s="1">
        <v>1.3625760514975835</v>
      </c>
    </row>
    <row r="10" spans="1:2" x14ac:dyDescent="0.3">
      <c r="A10" s="1" t="s">
        <v>26</v>
      </c>
      <c r="B10" s="1">
        <v>1.0304159869158764</v>
      </c>
    </row>
    <row r="11" spans="1:2" x14ac:dyDescent="0.3">
      <c r="A11" s="1" t="s">
        <v>26</v>
      </c>
      <c r="B11" s="1">
        <v>1.1161551265316758</v>
      </c>
    </row>
    <row r="12" spans="1:2" x14ac:dyDescent="0.3">
      <c r="A12" s="1" t="s">
        <v>26</v>
      </c>
      <c r="B12" s="1">
        <v>1.085875707496089</v>
      </c>
    </row>
    <row r="13" spans="1:2" x14ac:dyDescent="0.3">
      <c r="A13" s="1" t="s">
        <v>27</v>
      </c>
      <c r="B13" s="1">
        <v>2.1252040272093913</v>
      </c>
    </row>
    <row r="14" spans="1:2" x14ac:dyDescent="0.3">
      <c r="A14" s="1" t="s">
        <v>27</v>
      </c>
      <c r="B14" s="1">
        <v>2.4156445342605823</v>
      </c>
    </row>
    <row r="15" spans="1:2" x14ac:dyDescent="0.3">
      <c r="A15" s="1" t="s">
        <v>27</v>
      </c>
      <c r="B15" s="1">
        <v>2.3341190495564126</v>
      </c>
    </row>
    <row r="16" spans="1:2" x14ac:dyDescent="0.3">
      <c r="A16" s="1" t="s">
        <v>28</v>
      </c>
      <c r="B16" s="1">
        <v>1.3994180912655065</v>
      </c>
    </row>
    <row r="17" spans="1:2" x14ac:dyDescent="0.3">
      <c r="A17" s="1" t="s">
        <v>28</v>
      </c>
      <c r="B17" s="1">
        <v>1.2538050318348994</v>
      </c>
    </row>
    <row r="18" spans="1:2" x14ac:dyDescent="0.3">
      <c r="A18" s="1" t="s">
        <v>28</v>
      </c>
      <c r="B18" s="1">
        <v>1.4243121466606554</v>
      </c>
    </row>
    <row r="19" spans="1:2" x14ac:dyDescent="0.3">
      <c r="A19" s="1" t="s">
        <v>29</v>
      </c>
      <c r="B19" s="1">
        <v>17.163803486621514</v>
      </c>
    </row>
    <row r="20" spans="1:2" x14ac:dyDescent="0.3">
      <c r="A20" s="1" t="s">
        <v>29</v>
      </c>
      <c r="B20" s="1">
        <v>21.88603390486065</v>
      </c>
    </row>
    <row r="21" spans="1:2" x14ac:dyDescent="0.3">
      <c r="A21" s="1" t="s">
        <v>30</v>
      </c>
      <c r="B21" s="1">
        <v>31.354296381375992</v>
      </c>
    </row>
    <row r="22" spans="1:2" x14ac:dyDescent="0.3">
      <c r="A22" s="1" t="s">
        <v>30</v>
      </c>
      <c r="B22" s="1">
        <v>31.747600025985964</v>
      </c>
    </row>
    <row r="23" spans="1:2" x14ac:dyDescent="0.3">
      <c r="A23" s="1" t="s">
        <v>30</v>
      </c>
      <c r="B23" s="1">
        <v>33.014838555510288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zoomScaleNormal="100" workbookViewId="0">
      <selection activeCell="D1" sqref="D1:E1"/>
    </sheetView>
  </sheetViews>
  <sheetFormatPr defaultRowHeight="14" x14ac:dyDescent="0.3"/>
  <cols>
    <col min="1" max="1" width="9" style="2" bestFit="1" customWidth="1"/>
    <col min="2" max="2" width="11.33203125" style="2" customWidth="1"/>
    <col min="3" max="3" width="13.83203125" style="2" customWidth="1"/>
    <col min="4" max="4" width="11.33203125" style="2" bestFit="1" customWidth="1"/>
    <col min="5" max="5" width="11.33203125" style="2" customWidth="1"/>
    <col min="6" max="6" width="14.5" style="2" bestFit="1" customWidth="1"/>
    <col min="7" max="8" width="12.33203125" style="2" bestFit="1" customWidth="1"/>
    <col min="9" max="9" width="11.33203125" style="2" bestFit="1" customWidth="1"/>
    <col min="10" max="10" width="10.4140625" style="2" bestFit="1" customWidth="1"/>
    <col min="11" max="11" width="12.33203125" style="2" bestFit="1" customWidth="1"/>
    <col min="12" max="12" width="12.33203125" style="1" bestFit="1" customWidth="1"/>
    <col min="13" max="16384" width="8.6640625" style="1"/>
  </cols>
  <sheetData>
    <row r="1" spans="1:11" x14ac:dyDescent="0.3">
      <c r="A1" s="2" t="s">
        <v>76</v>
      </c>
      <c r="B1" s="2" t="s">
        <v>93</v>
      </c>
      <c r="C1" s="2" t="s">
        <v>80</v>
      </c>
      <c r="D1" s="2" t="s">
        <v>78</v>
      </c>
      <c r="E1" s="2" t="s">
        <v>81</v>
      </c>
      <c r="F1" s="1"/>
      <c r="K1" s="1"/>
    </row>
    <row r="2" spans="1:11" x14ac:dyDescent="0.3">
      <c r="A2" s="2" t="s">
        <v>70</v>
      </c>
      <c r="B2" s="2">
        <v>0.1366</v>
      </c>
      <c r="C2" s="2">
        <v>43.515754026354315</v>
      </c>
      <c r="D2" s="7">
        <v>47.284527147226136</v>
      </c>
      <c r="E2" s="7">
        <v>3.487291635315684</v>
      </c>
      <c r="F2" s="1"/>
      <c r="H2" s="1"/>
      <c r="I2" s="1"/>
      <c r="K2" s="1"/>
    </row>
    <row r="3" spans="1:11" x14ac:dyDescent="0.3">
      <c r="B3" s="2">
        <v>0.1069</v>
      </c>
      <c r="C3" s="2">
        <v>65.585743685687561</v>
      </c>
      <c r="D3" s="7"/>
      <c r="E3" s="7"/>
      <c r="F3" s="1"/>
      <c r="H3" s="1"/>
      <c r="I3" s="1"/>
      <c r="K3" s="1"/>
    </row>
    <row r="4" spans="1:11" x14ac:dyDescent="0.3">
      <c r="B4" s="2">
        <v>0.13650000000000001</v>
      </c>
      <c r="C4" s="2">
        <v>47.940717948717946</v>
      </c>
      <c r="D4" s="7"/>
      <c r="E4" s="7"/>
      <c r="F4" s="1"/>
      <c r="H4" s="1"/>
      <c r="I4" s="1"/>
      <c r="K4" s="1"/>
    </row>
    <row r="5" spans="1:11" x14ac:dyDescent="0.3">
      <c r="F5" s="1"/>
      <c r="H5" s="1"/>
      <c r="I5" s="1"/>
      <c r="K5" s="1"/>
    </row>
    <row r="6" spans="1:11" x14ac:dyDescent="0.3">
      <c r="A6" s="2" t="s">
        <v>71</v>
      </c>
      <c r="B6" s="2">
        <v>0.14030000000000001</v>
      </c>
      <c r="C6" s="2">
        <v>69.733627940128301</v>
      </c>
      <c r="D6" s="7">
        <v>57.508678606954227</v>
      </c>
      <c r="E6" s="7">
        <v>11.178274907703601</v>
      </c>
      <c r="F6" s="1"/>
      <c r="H6" s="1"/>
      <c r="I6" s="1"/>
      <c r="K6" s="1"/>
    </row>
    <row r="7" spans="1:11" x14ac:dyDescent="0.3">
      <c r="B7" s="2">
        <v>0.115</v>
      </c>
      <c r="C7" s="2">
        <v>54.98323478260869</v>
      </c>
      <c r="D7" s="7"/>
      <c r="E7" s="7"/>
      <c r="F7" s="1"/>
      <c r="H7" s="1"/>
      <c r="I7" s="1"/>
      <c r="K7" s="1"/>
    </row>
    <row r="8" spans="1:11" x14ac:dyDescent="0.3">
      <c r="B8" s="2">
        <v>9.0700000000000003E-2</v>
      </c>
      <c r="C8" s="2">
        <v>47.80917309812569</v>
      </c>
      <c r="D8" s="7"/>
      <c r="E8" s="7"/>
      <c r="F8" s="1"/>
      <c r="H8" s="1"/>
      <c r="I8" s="1"/>
      <c r="K8" s="1"/>
    </row>
    <row r="9" spans="1:11" x14ac:dyDescent="0.3">
      <c r="F9" s="1"/>
      <c r="H9" s="1"/>
      <c r="I9" s="1"/>
      <c r="K9" s="1"/>
    </row>
    <row r="10" spans="1:11" x14ac:dyDescent="0.3">
      <c r="A10" s="2" t="s">
        <v>72</v>
      </c>
      <c r="B10" s="2">
        <v>0.1053</v>
      </c>
      <c r="C10" s="2">
        <v>19.007217473884136</v>
      </c>
      <c r="D10" s="7">
        <v>20.305909085569017</v>
      </c>
      <c r="E10" s="7">
        <v>4.3870134672080754</v>
      </c>
      <c r="F10" s="1"/>
      <c r="H10" s="1"/>
      <c r="I10" s="1"/>
      <c r="K10" s="1"/>
    </row>
    <row r="11" spans="1:11" x14ac:dyDescent="0.3">
      <c r="B11" s="2">
        <v>0.1082</v>
      </c>
      <c r="C11" s="2">
        <v>16.714861367837337</v>
      </c>
      <c r="D11" s="7"/>
      <c r="E11" s="7"/>
      <c r="F11" s="1"/>
      <c r="H11" s="1"/>
      <c r="I11" s="1"/>
    </row>
    <row r="12" spans="1:11" x14ac:dyDescent="0.3">
      <c r="B12" s="2">
        <v>0.13880000000000001</v>
      </c>
      <c r="C12" s="2">
        <v>25.195648414985587</v>
      </c>
      <c r="D12" s="7"/>
      <c r="E12" s="7"/>
      <c r="F12" s="1"/>
      <c r="H12" s="1"/>
      <c r="I12" s="1"/>
    </row>
    <row r="13" spans="1:11" x14ac:dyDescent="0.3">
      <c r="F13" s="1"/>
      <c r="H13" s="1"/>
      <c r="I13" s="1"/>
    </row>
  </sheetData>
  <mergeCells count="6">
    <mergeCell ref="D2:D4"/>
    <mergeCell ref="D6:D8"/>
    <mergeCell ref="D10:D12"/>
    <mergeCell ref="E2:E4"/>
    <mergeCell ref="E6:E8"/>
    <mergeCell ref="E10:E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F478-3ABB-4D8B-828B-EA68BFC7F479}">
  <dimension ref="A1:D10"/>
  <sheetViews>
    <sheetView workbookViewId="0"/>
  </sheetViews>
  <sheetFormatPr defaultRowHeight="14" x14ac:dyDescent="0.3"/>
  <cols>
    <col min="1" max="1" width="9" style="4" bestFit="1" customWidth="1"/>
    <col min="2" max="4" width="11.33203125" style="4" bestFit="1" customWidth="1"/>
  </cols>
  <sheetData>
    <row r="1" spans="1:4" ht="16.5" x14ac:dyDescent="0.3">
      <c r="A1" s="2" t="s">
        <v>77</v>
      </c>
      <c r="B1" s="2" t="s">
        <v>79</v>
      </c>
      <c r="C1" s="2" t="s">
        <v>78</v>
      </c>
      <c r="D1" s="2" t="s">
        <v>81</v>
      </c>
    </row>
    <row r="2" spans="1:4" x14ac:dyDescent="0.3">
      <c r="A2" s="2" t="s">
        <v>73</v>
      </c>
      <c r="B2" s="2">
        <v>0.96648356740547992</v>
      </c>
      <c r="C2" s="7">
        <v>1.0003634075869536</v>
      </c>
      <c r="D2" s="7">
        <v>3.2987912970234422E-2</v>
      </c>
    </row>
    <row r="3" spans="1:4" x14ac:dyDescent="0.3">
      <c r="A3" s="2"/>
      <c r="B3" s="2">
        <v>1.0022262018212778</v>
      </c>
      <c r="C3" s="7"/>
      <c r="D3" s="7"/>
    </row>
    <row r="4" spans="1:4" x14ac:dyDescent="0.3">
      <c r="A4" s="2"/>
      <c r="B4" s="2">
        <v>1.0323804535341032</v>
      </c>
      <c r="C4" s="7"/>
      <c r="D4" s="7"/>
    </row>
    <row r="5" spans="1:4" x14ac:dyDescent="0.3">
      <c r="A5" s="2" t="s">
        <v>74</v>
      </c>
      <c r="B5" s="2">
        <v>1.5744383717070889</v>
      </c>
      <c r="C5" s="7">
        <v>1.8344544868282959</v>
      </c>
      <c r="D5" s="7">
        <v>0.22518693773517584</v>
      </c>
    </row>
    <row r="6" spans="1:4" x14ac:dyDescent="0.3">
      <c r="A6" s="2"/>
      <c r="B6" s="2">
        <v>1.9661571931732769</v>
      </c>
      <c r="C6" s="7"/>
      <c r="D6" s="7"/>
    </row>
    <row r="7" spans="1:4" x14ac:dyDescent="0.3">
      <c r="A7" s="2"/>
      <c r="B7" s="2">
        <v>1.9627678956045218</v>
      </c>
      <c r="C7" s="7"/>
      <c r="D7" s="7"/>
    </row>
    <row r="8" spans="1:4" x14ac:dyDescent="0.3">
      <c r="A8" s="2" t="s">
        <v>75</v>
      </c>
      <c r="B8" s="2">
        <v>0.44058846018798159</v>
      </c>
      <c r="C8" s="7">
        <v>0.47536353627595762</v>
      </c>
      <c r="D8" s="7">
        <v>6.2530968779845444E-2</v>
      </c>
    </row>
    <row r="9" spans="1:4" x14ac:dyDescent="0.3">
      <c r="A9" s="2"/>
      <c r="B9" s="2">
        <v>0.54755201061534653</v>
      </c>
      <c r="C9" s="7"/>
      <c r="D9" s="7"/>
    </row>
    <row r="10" spans="1:4" x14ac:dyDescent="0.3">
      <c r="A10" s="2"/>
      <c r="B10" s="2">
        <v>0.43795013802454474</v>
      </c>
      <c r="C10" s="7"/>
      <c r="D10" s="7"/>
    </row>
  </sheetData>
  <mergeCells count="6">
    <mergeCell ref="C2:C4"/>
    <mergeCell ref="C5:C7"/>
    <mergeCell ref="C8:C10"/>
    <mergeCell ref="D2:D4"/>
    <mergeCell ref="D5:D7"/>
    <mergeCell ref="D8:D1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260B4-FB9F-4C36-AB6C-0A6334AD5C85}">
  <dimension ref="A1:P26"/>
  <sheetViews>
    <sheetView workbookViewId="0">
      <selection activeCell="G36" sqref="G36"/>
    </sheetView>
  </sheetViews>
  <sheetFormatPr defaultRowHeight="14" x14ac:dyDescent="0.3"/>
  <cols>
    <col min="1" max="1" width="10.08203125" style="1" bestFit="1" customWidth="1"/>
    <col min="2" max="2" width="22.83203125" style="1" bestFit="1" customWidth="1"/>
    <col min="3" max="16384" width="8.6640625" style="1"/>
  </cols>
  <sheetData>
    <row r="1" spans="1:16" x14ac:dyDescent="0.3">
      <c r="A1" s="3"/>
      <c r="B1" s="3" t="s">
        <v>54</v>
      </c>
      <c r="C1" s="3" t="s">
        <v>55</v>
      </c>
      <c r="D1" s="3" t="s">
        <v>56</v>
      </c>
      <c r="E1" s="3" t="s">
        <v>57</v>
      </c>
      <c r="F1" s="3"/>
      <c r="G1" s="3" t="s">
        <v>58</v>
      </c>
      <c r="H1" s="3" t="s">
        <v>59</v>
      </c>
      <c r="I1" s="3" t="s">
        <v>60</v>
      </c>
      <c r="K1" s="1" t="s">
        <v>22</v>
      </c>
    </row>
    <row r="2" spans="1:16" x14ac:dyDescent="0.3">
      <c r="A2" s="3" t="s">
        <v>0</v>
      </c>
      <c r="B2" s="3" t="s">
        <v>34</v>
      </c>
      <c r="C2" s="3">
        <v>4.4151199999999999</v>
      </c>
      <c r="D2" s="3">
        <v>1.975625</v>
      </c>
      <c r="E2" s="3">
        <v>5.4549060000000003</v>
      </c>
      <c r="F2" s="3"/>
      <c r="G2" s="3">
        <v>6.1754920000000002</v>
      </c>
      <c r="H2" s="3">
        <v>9.0428350000000002</v>
      </c>
      <c r="I2" s="3">
        <v>9.1937200000000008</v>
      </c>
      <c r="K2" s="1">
        <v>0.64523099951303764</v>
      </c>
      <c r="L2" s="1">
        <v>1.1954520588746427</v>
      </c>
      <c r="M2" s="1">
        <v>1.2193256477824874</v>
      </c>
    </row>
    <row r="3" spans="1:16" x14ac:dyDescent="0.3">
      <c r="A3" s="3" t="s">
        <v>2</v>
      </c>
      <c r="B3" s="3" t="s">
        <v>67</v>
      </c>
      <c r="C3" s="3">
        <v>3.2885409999999999</v>
      </c>
      <c r="D3" s="3">
        <v>3.2781660000000001</v>
      </c>
      <c r="E3" s="3">
        <v>2.021919</v>
      </c>
      <c r="F3" s="3"/>
      <c r="G3" s="3">
        <v>2.1379670000000002</v>
      </c>
      <c r="H3" s="3">
        <v>2.1315580000000001</v>
      </c>
      <c r="I3" s="3">
        <v>2.3378960000000002</v>
      </c>
      <c r="K3" s="1">
        <v>-0.421225263249698</v>
      </c>
      <c r="L3" s="1">
        <v>-0.42555653638286883</v>
      </c>
      <c r="M3" s="1">
        <v>-0.29225409434603611</v>
      </c>
    </row>
    <row r="4" spans="1:16" x14ac:dyDescent="0.3">
      <c r="A4" s="3" t="s">
        <v>1</v>
      </c>
      <c r="B4" s="3" t="s">
        <v>35</v>
      </c>
      <c r="C4" s="3">
        <v>0</v>
      </c>
      <c r="D4" s="3">
        <v>8.8539999999999994E-2</v>
      </c>
      <c r="E4" s="3">
        <v>0</v>
      </c>
      <c r="F4" s="3"/>
      <c r="G4" s="3">
        <v>1.091702</v>
      </c>
      <c r="H4" s="3">
        <v>0.91012599999999999</v>
      </c>
      <c r="I4" s="3">
        <v>1.059577</v>
      </c>
      <c r="K4" s="1">
        <v>5.2090684170957697</v>
      </c>
      <c r="L4" s="1">
        <v>4.946627511430858</v>
      </c>
      <c r="M4" s="1">
        <v>5.1659777499628774</v>
      </c>
    </row>
    <row r="5" spans="1:16" x14ac:dyDescent="0.3">
      <c r="A5" s="3" t="s">
        <v>20</v>
      </c>
      <c r="B5" s="3" t="s">
        <v>52</v>
      </c>
      <c r="C5" s="3">
        <v>18.505203000000002</v>
      </c>
      <c r="D5" s="3">
        <v>19.118065000000001</v>
      </c>
      <c r="E5" s="3">
        <v>20.497658000000001</v>
      </c>
      <c r="F5" s="3"/>
      <c r="G5" s="3">
        <v>16.586617</v>
      </c>
      <c r="H5" s="3">
        <v>21.689117</v>
      </c>
      <c r="I5" s="3">
        <v>20.210028000000001</v>
      </c>
      <c r="K5" s="1">
        <v>-0.22407552310835044</v>
      </c>
      <c r="L5" s="1">
        <v>0.16287613181071858</v>
      </c>
      <c r="M5" s="1">
        <v>6.0976132619892098E-2</v>
      </c>
    </row>
    <row r="6" spans="1:16" x14ac:dyDescent="0.3">
      <c r="A6" s="3" t="s">
        <v>21</v>
      </c>
      <c r="B6" s="3" t="s">
        <v>53</v>
      </c>
      <c r="C6" s="3">
        <v>51.410316000000002</v>
      </c>
      <c r="D6" s="3">
        <v>47.509815000000003</v>
      </c>
      <c r="E6" s="3">
        <v>44.416182999999997</v>
      </c>
      <c r="F6" s="3"/>
      <c r="G6" s="3">
        <v>51.097884999999998</v>
      </c>
      <c r="H6" s="3">
        <v>71.947601000000006</v>
      </c>
      <c r="I6" s="3">
        <v>65.802017000000006</v>
      </c>
      <c r="K6" s="1">
        <v>9.6893823303654258E-2</v>
      </c>
      <c r="L6" s="1">
        <v>0.59057682866685823</v>
      </c>
      <c r="M6" s="1">
        <v>0.4617620526340982</v>
      </c>
    </row>
    <row r="7" spans="1:16" x14ac:dyDescent="0.3">
      <c r="A7" s="3" t="s">
        <v>3</v>
      </c>
      <c r="B7" s="3" t="s">
        <v>36</v>
      </c>
      <c r="C7" s="3">
        <v>11.444875</v>
      </c>
      <c r="D7" s="3">
        <v>9.1244890000000005</v>
      </c>
      <c r="E7" s="3">
        <v>8.4478919999999995</v>
      </c>
      <c r="F7" s="3"/>
      <c r="G7" s="3">
        <v>25.172664999999999</v>
      </c>
      <c r="H7" s="3">
        <v>29.80303</v>
      </c>
      <c r="I7" s="3">
        <v>30.021889000000002</v>
      </c>
      <c r="K7" s="1">
        <v>1.3799093634734958</v>
      </c>
      <c r="L7" s="1">
        <v>1.6235104158506242</v>
      </c>
      <c r="M7" s="1">
        <v>1.634066157766386</v>
      </c>
    </row>
    <row r="8" spans="1:16" x14ac:dyDescent="0.3">
      <c r="A8" s="3" t="s">
        <v>4</v>
      </c>
      <c r="B8" s="3" t="s">
        <v>37</v>
      </c>
      <c r="C8" s="3">
        <v>0.82883099999999998</v>
      </c>
      <c r="D8" s="3">
        <v>0.23719299999999999</v>
      </c>
      <c r="E8" s="3">
        <v>0.83763399999999999</v>
      </c>
      <c r="F8" s="3"/>
      <c r="G8" s="3">
        <v>1.5152950000000001</v>
      </c>
      <c r="H8" s="3">
        <v>1.4006780000000001</v>
      </c>
      <c r="I8" s="3">
        <v>1.3111280000000001</v>
      </c>
      <c r="K8" s="1">
        <v>1.2557868720700038</v>
      </c>
      <c r="L8" s="1">
        <v>1.1423135195457299</v>
      </c>
      <c r="M8" s="1">
        <v>1.0469967216828597</v>
      </c>
    </row>
    <row r="9" spans="1:16" x14ac:dyDescent="0.3">
      <c r="A9" s="3" t="s">
        <v>5</v>
      </c>
      <c r="B9" s="3" t="s">
        <v>38</v>
      </c>
      <c r="C9" s="3">
        <v>32.333469000000001</v>
      </c>
      <c r="D9" s="3">
        <v>35.426437</v>
      </c>
      <c r="E9" s="3">
        <v>33.241787000000002</v>
      </c>
      <c r="F9" s="3"/>
      <c r="G9" s="3">
        <v>22.450254000000001</v>
      </c>
      <c r="H9" s="3">
        <v>26.442080000000001</v>
      </c>
      <c r="I9" s="3">
        <v>30.695392999999999</v>
      </c>
      <c r="K9" s="1">
        <v>-0.58461330236690578</v>
      </c>
      <c r="L9" s="1">
        <v>-0.34850940263606756</v>
      </c>
      <c r="M9" s="1">
        <v>-0.13332292883104024</v>
      </c>
    </row>
    <row r="10" spans="1:16" x14ac:dyDescent="0.3">
      <c r="A10" s="3" t="s">
        <v>6</v>
      </c>
      <c r="B10" s="3" t="s">
        <v>39</v>
      </c>
      <c r="C10" s="3">
        <v>1.563741</v>
      </c>
      <c r="D10" s="3">
        <v>0.34109</v>
      </c>
      <c r="E10" s="3">
        <v>6.5583010000000002</v>
      </c>
      <c r="F10" s="3"/>
      <c r="G10" s="3">
        <v>10.472555</v>
      </c>
      <c r="H10" s="3">
        <v>3.8107350000000002</v>
      </c>
      <c r="I10" s="3">
        <v>2.7454610000000002</v>
      </c>
      <c r="K10" s="1">
        <v>1.8923123879860719</v>
      </c>
      <c r="L10" s="1">
        <v>0.43384011815783885</v>
      </c>
      <c r="M10" s="1">
        <v>-3.9180750340982451E-2</v>
      </c>
    </row>
    <row r="11" spans="1:16" x14ac:dyDescent="0.3">
      <c r="A11" s="3" t="s">
        <v>7</v>
      </c>
      <c r="B11" s="3" t="s">
        <v>40</v>
      </c>
      <c r="C11" s="3">
        <v>17.263622000000002</v>
      </c>
      <c r="D11" s="3">
        <v>14.458926</v>
      </c>
      <c r="E11" s="3">
        <v>17.866966000000001</v>
      </c>
      <c r="F11" s="3"/>
      <c r="G11" s="3">
        <v>7.0391349999999999</v>
      </c>
      <c r="H11" s="3">
        <v>9.3327760000000008</v>
      </c>
      <c r="I11" s="3">
        <v>9.627364</v>
      </c>
      <c r="K11" s="1">
        <v>-1.2316025254976672</v>
      </c>
      <c r="L11" s="1">
        <v>-0.82469441125294285</v>
      </c>
      <c r="M11" s="1">
        <v>-0.77985984243503514</v>
      </c>
    </row>
    <row r="12" spans="1:16" x14ac:dyDescent="0.3">
      <c r="A12" s="3" t="s">
        <v>8</v>
      </c>
      <c r="B12" s="3" t="s">
        <v>41</v>
      </c>
      <c r="C12" s="3">
        <v>61.104526999999997</v>
      </c>
      <c r="D12" s="3">
        <v>61.267502</v>
      </c>
      <c r="E12" s="3">
        <v>58.807068000000001</v>
      </c>
      <c r="F12" s="3"/>
      <c r="G12" s="3">
        <v>21.421976000000001</v>
      </c>
      <c r="H12" s="3">
        <v>33.971209999999999</v>
      </c>
      <c r="I12" s="3">
        <v>38.730460999999998</v>
      </c>
      <c r="K12" s="1">
        <v>-1.4952905495933404</v>
      </c>
      <c r="L12" s="1">
        <v>-0.83006950688230852</v>
      </c>
      <c r="M12" s="1">
        <v>-0.6409134389531248</v>
      </c>
      <c r="P12" s="1" t="s">
        <v>92</v>
      </c>
    </row>
    <row r="13" spans="1:16" x14ac:dyDescent="0.3">
      <c r="A13" s="3" t="s">
        <v>9</v>
      </c>
      <c r="B13" s="3" t="s">
        <v>42</v>
      </c>
      <c r="C13" s="3">
        <v>0.50124999999999997</v>
      </c>
      <c r="D13" s="3">
        <v>0.28325600000000001</v>
      </c>
      <c r="E13" s="3">
        <v>0.57869599999999999</v>
      </c>
      <c r="F13" s="3"/>
      <c r="G13" s="3">
        <v>3.5725920000000002</v>
      </c>
      <c r="H13" s="3">
        <v>4.6649940000000001</v>
      </c>
      <c r="I13" s="3">
        <v>4.7027640000000002</v>
      </c>
      <c r="K13" s="1">
        <v>2.9749343069374392</v>
      </c>
      <c r="L13" s="1">
        <v>3.3598383689357902</v>
      </c>
      <c r="M13" s="1">
        <v>3.371472078297133</v>
      </c>
    </row>
    <row r="14" spans="1:16" x14ac:dyDescent="0.3">
      <c r="A14" s="3" t="s">
        <v>10</v>
      </c>
      <c r="B14" s="3" t="s">
        <v>43</v>
      </c>
      <c r="C14" s="3">
        <v>9.2567310000000003</v>
      </c>
      <c r="D14" s="3">
        <v>8.3957200000000007</v>
      </c>
      <c r="E14" s="3">
        <v>8.2139710000000008</v>
      </c>
      <c r="F14" s="3"/>
      <c r="G14" s="3">
        <v>7.595421</v>
      </c>
      <c r="H14" s="3">
        <v>9.2225140000000003</v>
      </c>
      <c r="I14" s="3">
        <v>9.1137730000000001</v>
      </c>
      <c r="K14" s="1">
        <v>-0.18291616684740175</v>
      </c>
      <c r="L14" s="1">
        <v>9.711397428522428E-2</v>
      </c>
      <c r="M14" s="1">
        <v>8.0002337605261875E-2</v>
      </c>
    </row>
    <row r="15" spans="1:16" x14ac:dyDescent="0.3">
      <c r="A15" s="3" t="s">
        <v>11</v>
      </c>
      <c r="B15" s="3" t="s">
        <v>44</v>
      </c>
      <c r="C15" s="3">
        <v>85.074814000000003</v>
      </c>
      <c r="D15" s="3">
        <v>91.630240999999998</v>
      </c>
      <c r="E15" s="3">
        <v>93.860045999999997</v>
      </c>
      <c r="F15" s="3"/>
      <c r="G15" s="3">
        <v>21.027495999999999</v>
      </c>
      <c r="H15" s="3">
        <v>23.352046999999999</v>
      </c>
      <c r="I15" s="3">
        <v>24.980560000000001</v>
      </c>
      <c r="K15" s="1">
        <v>-2.100664297573692</v>
      </c>
      <c r="L15" s="1">
        <v>-1.9493923389785426</v>
      </c>
      <c r="M15" s="1">
        <v>-1.8521355397794448</v>
      </c>
    </row>
    <row r="16" spans="1:16" x14ac:dyDescent="0.3">
      <c r="A16" s="3" t="s">
        <v>12</v>
      </c>
      <c r="B16" s="3" t="s">
        <v>61</v>
      </c>
      <c r="C16" s="3">
        <v>0.28245500000000001</v>
      </c>
      <c r="D16" s="3">
        <v>8.8703000000000004E-2</v>
      </c>
      <c r="E16" s="3">
        <v>0.208783</v>
      </c>
      <c r="F16" s="3"/>
      <c r="G16" s="3">
        <v>0.12944</v>
      </c>
      <c r="H16" s="3">
        <v>5.117E-2</v>
      </c>
      <c r="I16" s="3">
        <v>0</v>
      </c>
      <c r="K16" s="1">
        <v>-0.57866012226432728</v>
      </c>
      <c r="L16" s="1">
        <v>-1.9175734966842639</v>
      </c>
    </row>
    <row r="17" spans="1:13" x14ac:dyDescent="0.3">
      <c r="A17" s="3" t="s">
        <v>64</v>
      </c>
      <c r="B17" s="3" t="s">
        <v>45</v>
      </c>
      <c r="C17" s="3">
        <v>35.822223999999999</v>
      </c>
      <c r="D17" s="3">
        <v>61.619545000000002</v>
      </c>
      <c r="E17" s="3">
        <v>56.286171000000003</v>
      </c>
      <c r="F17" s="3"/>
      <c r="G17" s="3">
        <v>32.990504999999999</v>
      </c>
      <c r="H17" s="3">
        <v>19.496416</v>
      </c>
      <c r="I17" s="3">
        <v>26.849276</v>
      </c>
      <c r="K17" s="1">
        <v>-0.63529413031944859</v>
      </c>
      <c r="L17" s="1">
        <v>-1.3941360526971032</v>
      </c>
      <c r="M17" s="1">
        <v>-0.93246180638623866</v>
      </c>
    </row>
    <row r="18" spans="1:13" x14ac:dyDescent="0.3">
      <c r="A18" s="3" t="s">
        <v>65</v>
      </c>
      <c r="B18" s="3" t="s">
        <v>66</v>
      </c>
      <c r="C18" s="3">
        <v>29.656552999999999</v>
      </c>
      <c r="D18" s="3">
        <v>24.234494999999999</v>
      </c>
      <c r="E18" s="3">
        <v>39.441105</v>
      </c>
      <c r="F18" s="3"/>
      <c r="G18" s="3">
        <v>15.616731</v>
      </c>
      <c r="H18" s="3">
        <v>14.437412999999999</v>
      </c>
      <c r="I18" s="3">
        <v>14.10432</v>
      </c>
      <c r="K18" s="1">
        <v>-0.99431918518297246</v>
      </c>
      <c r="L18" s="1">
        <v>-1.1075994227004817</v>
      </c>
      <c r="M18" s="1">
        <v>-1.1412745634314989</v>
      </c>
    </row>
    <row r="19" spans="1:13" x14ac:dyDescent="0.3">
      <c r="A19" s="3" t="s">
        <v>13</v>
      </c>
      <c r="B19" s="3" t="s">
        <v>46</v>
      </c>
      <c r="C19" s="3">
        <v>2.8884590000000001</v>
      </c>
      <c r="D19" s="3">
        <v>2.7241770000000001</v>
      </c>
      <c r="E19" s="3">
        <v>2.2421120000000001</v>
      </c>
      <c r="F19" s="3"/>
      <c r="G19" s="3">
        <v>13.642253999999999</v>
      </c>
      <c r="H19" s="3">
        <v>13.497885</v>
      </c>
      <c r="I19" s="3">
        <v>12.791695000000001</v>
      </c>
      <c r="K19" s="1">
        <v>2.3814076335829242</v>
      </c>
      <c r="L19" s="1">
        <v>2.3660589719650345</v>
      </c>
      <c r="M19" s="1">
        <v>2.2885330499230649</v>
      </c>
    </row>
    <row r="20" spans="1:13" x14ac:dyDescent="0.3">
      <c r="A20" s="3" t="s">
        <v>14</v>
      </c>
      <c r="B20" s="3" t="s">
        <v>47</v>
      </c>
      <c r="C20" s="3">
        <v>3.3126899999999999</v>
      </c>
      <c r="D20" s="3">
        <v>2.5876350000000001</v>
      </c>
      <c r="E20" s="3">
        <v>3.752278</v>
      </c>
      <c r="F20" s="3"/>
      <c r="G20" s="3">
        <v>6.875432</v>
      </c>
      <c r="H20" s="3">
        <v>6.6137899999999998</v>
      </c>
      <c r="I20" s="3">
        <v>6.3453869999999997</v>
      </c>
      <c r="K20" s="1">
        <v>1.0954948212973323</v>
      </c>
      <c r="L20" s="1">
        <v>1.0395216949450838</v>
      </c>
      <c r="M20" s="1">
        <v>0.97975261245911716</v>
      </c>
    </row>
    <row r="21" spans="1:13" x14ac:dyDescent="0.3">
      <c r="A21" s="3" t="s">
        <v>15</v>
      </c>
      <c r="B21" s="3" t="s">
        <v>48</v>
      </c>
      <c r="C21" s="3">
        <v>5.0505279999999999</v>
      </c>
      <c r="D21" s="3">
        <v>5.4743240000000002</v>
      </c>
      <c r="E21" s="3">
        <v>9.5934699999999999</v>
      </c>
      <c r="F21" s="3"/>
      <c r="G21" s="3">
        <v>20.202503</v>
      </c>
      <c r="H21" s="3">
        <v>11.549303</v>
      </c>
      <c r="I21" s="3">
        <v>17.904284000000001</v>
      </c>
      <c r="K21" s="1">
        <v>1.5909865683186646</v>
      </c>
      <c r="L21" s="1">
        <v>0.7842583084653092</v>
      </c>
      <c r="M21" s="1">
        <v>1.4167573466063534</v>
      </c>
    </row>
    <row r="22" spans="1:13" x14ac:dyDescent="0.3">
      <c r="A22" s="3" t="s">
        <v>16</v>
      </c>
      <c r="B22" s="3" t="s">
        <v>63</v>
      </c>
      <c r="C22" s="3">
        <v>57.04768</v>
      </c>
      <c r="D22" s="3">
        <v>53.607303999999999</v>
      </c>
      <c r="E22" s="3">
        <v>60.073234999999997</v>
      </c>
      <c r="F22" s="3"/>
      <c r="G22" s="3">
        <v>32.796398000000003</v>
      </c>
      <c r="H22" s="3">
        <v>27.171614000000002</v>
      </c>
      <c r="I22" s="3">
        <v>37.411231999999998</v>
      </c>
      <c r="K22" s="1">
        <v>-0.79512975606862657</v>
      </c>
      <c r="L22" s="1">
        <v>-1.0665668651491789</v>
      </c>
      <c r="M22" s="1">
        <v>-0.60519565319039437</v>
      </c>
    </row>
    <row r="23" spans="1:13" x14ac:dyDescent="0.3">
      <c r="A23" s="3" t="s">
        <v>17</v>
      </c>
      <c r="B23" s="3" t="s">
        <v>49</v>
      </c>
      <c r="C23" s="3">
        <v>1.6516519999999999</v>
      </c>
      <c r="D23" s="3">
        <v>1.198275</v>
      </c>
      <c r="E23" s="3">
        <v>0.94060299999999997</v>
      </c>
      <c r="F23" s="3"/>
      <c r="G23" s="3">
        <v>4.1342020000000002</v>
      </c>
      <c r="H23" s="3">
        <v>4.475142</v>
      </c>
      <c r="I23" s="3">
        <v>4.07585</v>
      </c>
      <c r="K23" s="1">
        <v>1.7101717990930427</v>
      </c>
      <c r="L23" s="1">
        <v>1.8244963785431394</v>
      </c>
      <c r="M23" s="1">
        <v>1.6896638757358402</v>
      </c>
    </row>
    <row r="24" spans="1:13" x14ac:dyDescent="0.3">
      <c r="A24" s="3" t="s">
        <v>18</v>
      </c>
      <c r="B24" s="3" t="s">
        <v>50</v>
      </c>
      <c r="C24" s="3">
        <v>11.951886999999999</v>
      </c>
      <c r="D24" s="3">
        <v>13.066011</v>
      </c>
      <c r="E24" s="3">
        <v>13.667759999999999</v>
      </c>
      <c r="F24" s="3"/>
      <c r="G24" s="3">
        <v>13.448881999999999</v>
      </c>
      <c r="H24" s="3">
        <v>12.278658</v>
      </c>
      <c r="I24" s="3">
        <v>12.593605</v>
      </c>
      <c r="K24" s="1">
        <v>6.0649935150986156E-2</v>
      </c>
      <c r="L24" s="1">
        <v>-7.068342248214643E-2</v>
      </c>
      <c r="M24" s="1">
        <v>-3.4144989110663104E-2</v>
      </c>
    </row>
    <row r="25" spans="1:13" x14ac:dyDescent="0.3">
      <c r="A25" s="3" t="s">
        <v>19</v>
      </c>
      <c r="B25" s="3" t="s">
        <v>51</v>
      </c>
      <c r="C25" s="3">
        <v>19.607264000000001</v>
      </c>
      <c r="D25" s="3">
        <v>18.511590999999999</v>
      </c>
      <c r="E25" s="3">
        <v>19.576864</v>
      </c>
      <c r="F25" s="3"/>
      <c r="G25" s="3">
        <v>8.5254969999999997</v>
      </c>
      <c r="H25" s="3">
        <v>9.3236889999999999</v>
      </c>
      <c r="I25" s="3">
        <v>8.5812600000000003</v>
      </c>
      <c r="K25" s="1">
        <v>-1.1736459300581843</v>
      </c>
      <c r="L25" s="1">
        <v>-1.0445289867113372</v>
      </c>
      <c r="M25" s="1">
        <v>-1.1642403731184556</v>
      </c>
    </row>
    <row r="26" spans="1:13" x14ac:dyDescent="0.3">
      <c r="A26" s="3" t="s">
        <v>62</v>
      </c>
      <c r="B26" s="3" t="s">
        <v>33</v>
      </c>
      <c r="C26" s="3">
        <v>0.117288</v>
      </c>
      <c r="D26" s="3">
        <v>0.264928</v>
      </c>
      <c r="E26" s="3">
        <v>0.24432400000000001</v>
      </c>
      <c r="F26" s="3"/>
      <c r="G26" s="3">
        <v>3.0928010000000001</v>
      </c>
      <c r="H26" s="3">
        <v>1.398118</v>
      </c>
      <c r="I26" s="3">
        <v>2.1308340000000001</v>
      </c>
      <c r="K26" s="1">
        <v>3.8883979867171652</v>
      </c>
      <c r="L26" s="1">
        <v>2.7429701057037925</v>
      </c>
      <c r="M26" s="1">
        <v>3.3509021837033934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77B81-F7F5-46C3-B2F6-8A630103933E}">
  <dimension ref="A1:P28"/>
  <sheetViews>
    <sheetView workbookViewId="0">
      <selection activeCell="H33" sqref="H33"/>
    </sheetView>
  </sheetViews>
  <sheetFormatPr defaultRowHeight="14" x14ac:dyDescent="0.3"/>
  <cols>
    <col min="1" max="21" width="9.58203125" style="2" customWidth="1"/>
    <col min="22" max="16384" width="8.6640625" style="2"/>
  </cols>
  <sheetData>
    <row r="1" spans="1:16" x14ac:dyDescent="0.3">
      <c r="A1" s="7" t="s">
        <v>84</v>
      </c>
      <c r="B1" s="7"/>
      <c r="C1" s="7"/>
      <c r="D1" s="7"/>
      <c r="E1" s="7"/>
      <c r="G1" s="7" t="s">
        <v>87</v>
      </c>
      <c r="H1" s="7"/>
      <c r="I1" s="7"/>
      <c r="J1" s="7"/>
      <c r="K1" s="7"/>
    </row>
    <row r="2" spans="1:16" x14ac:dyDescent="0.3">
      <c r="B2" s="2" t="s">
        <v>82</v>
      </c>
      <c r="C2" s="2" t="s">
        <v>83</v>
      </c>
      <c r="D2" s="2" t="s">
        <v>88</v>
      </c>
      <c r="H2" s="2" t="s">
        <v>82</v>
      </c>
      <c r="I2" s="2" t="s">
        <v>83</v>
      </c>
      <c r="J2" s="2" t="s">
        <v>88</v>
      </c>
    </row>
    <row r="3" spans="1:16" x14ac:dyDescent="0.3">
      <c r="A3" s="2" t="s">
        <v>85</v>
      </c>
      <c r="B3" s="5">
        <v>156.30000000000001</v>
      </c>
      <c r="C3" s="2">
        <v>21200</v>
      </c>
      <c r="D3" s="2">
        <f t="shared" ref="D3:D8" si="0">B3/C3</f>
        <v>7.372641509433963E-3</v>
      </c>
      <c r="E3" s="2">
        <v>0.73706943948113213</v>
      </c>
      <c r="G3" s="2" t="s">
        <v>85</v>
      </c>
      <c r="H3" s="2">
        <v>685.3</v>
      </c>
      <c r="I3" s="2">
        <v>126800</v>
      </c>
      <c r="J3" s="2">
        <v>7.7288025187276076E-3</v>
      </c>
      <c r="K3" s="2">
        <v>1.1502985466290303</v>
      </c>
      <c r="P3" s="7"/>
    </row>
    <row r="4" spans="1:16" x14ac:dyDescent="0.3">
      <c r="B4" s="6">
        <v>83.14</v>
      </c>
      <c r="C4" s="2">
        <v>9741</v>
      </c>
      <c r="D4" s="2">
        <f t="shared" si="0"/>
        <v>8.5350580022584954E-3</v>
      </c>
      <c r="E4" s="2">
        <v>0.85328038934400985</v>
      </c>
      <c r="H4" s="2">
        <v>844.2</v>
      </c>
      <c r="I4" s="2">
        <v>243400</v>
      </c>
      <c r="J4" s="2">
        <v>4.7946127946127941E-3</v>
      </c>
      <c r="K4" s="2">
        <v>0.71359516767676756</v>
      </c>
      <c r="P4" s="7"/>
    </row>
    <row r="5" spans="1:16" x14ac:dyDescent="0.3">
      <c r="B5" s="5">
        <v>186.8</v>
      </c>
      <c r="C5" s="2">
        <v>20020</v>
      </c>
      <c r="D5" s="2">
        <f t="shared" si="0"/>
        <v>9.330669330669332E-3</v>
      </c>
      <c r="E5" s="2">
        <v>0.93282051008991018</v>
      </c>
      <c r="H5" s="2">
        <v>980</v>
      </c>
      <c r="I5" s="2">
        <v>283700</v>
      </c>
      <c r="J5" s="2">
        <v>4.2482668977469667E-3</v>
      </c>
      <c r="K5" s="2">
        <v>0.63228103271230496</v>
      </c>
      <c r="P5" s="7"/>
    </row>
    <row r="6" spans="1:16" x14ac:dyDescent="0.3">
      <c r="B6" s="5">
        <v>101.8</v>
      </c>
      <c r="C6" s="2">
        <v>10040</v>
      </c>
      <c r="D6" s="2">
        <f t="shared" si="0"/>
        <v>1.0139442231075697E-2</v>
      </c>
      <c r="E6" s="2">
        <v>1.013676440438247</v>
      </c>
      <c r="H6" s="2">
        <v>980.5</v>
      </c>
      <c r="I6" s="2">
        <v>230800</v>
      </c>
      <c r="J6" s="2">
        <v>1.0064153969526864E-2</v>
      </c>
      <c r="K6" s="2">
        <v>1.4978752085004008</v>
      </c>
      <c r="P6" s="7"/>
    </row>
    <row r="7" spans="1:16" x14ac:dyDescent="0.3">
      <c r="B7" s="6">
        <v>74.569999999999993</v>
      </c>
      <c r="C7" s="2">
        <v>6582</v>
      </c>
      <c r="D7" s="2">
        <f t="shared" si="0"/>
        <v>1.1329383166210877E-2</v>
      </c>
      <c r="E7" s="2">
        <v>1.132639107611668</v>
      </c>
      <c r="H7" s="2">
        <v>1007</v>
      </c>
      <c r="I7" s="2">
        <v>238300</v>
      </c>
      <c r="J7" s="2">
        <v>4.2257658413764167E-3</v>
      </c>
      <c r="K7" s="2">
        <v>0.62893213973982376</v>
      </c>
      <c r="P7" s="7"/>
    </row>
    <row r="8" spans="1:16" x14ac:dyDescent="0.3">
      <c r="B8" s="5">
        <v>179.8</v>
      </c>
      <c r="C8" s="2">
        <v>13510</v>
      </c>
      <c r="D8" s="2">
        <f t="shared" si="0"/>
        <v>1.3308660251665433E-2</v>
      </c>
      <c r="E8" s="2">
        <v>1.3305145434492969</v>
      </c>
      <c r="H8" s="2">
        <v>1200</v>
      </c>
      <c r="I8" s="2">
        <v>129700</v>
      </c>
      <c r="J8" s="2">
        <v>9.2521202775636083E-3</v>
      </c>
      <c r="K8" s="2">
        <v>1.3770180416345412</v>
      </c>
      <c r="P8" s="7"/>
    </row>
    <row r="9" spans="1:16" x14ac:dyDescent="0.3">
      <c r="B9" s="5"/>
    </row>
    <row r="10" spans="1:16" x14ac:dyDescent="0.3">
      <c r="B10" s="2" t="s">
        <v>82</v>
      </c>
      <c r="C10" s="2" t="s">
        <v>83</v>
      </c>
      <c r="D10" s="2" t="s">
        <v>88</v>
      </c>
      <c r="H10" s="2" t="s">
        <v>82</v>
      </c>
      <c r="I10" s="2" t="s">
        <v>83</v>
      </c>
      <c r="J10" s="2" t="s">
        <v>88</v>
      </c>
    </row>
    <row r="11" spans="1:16" x14ac:dyDescent="0.3">
      <c r="A11" s="2" t="s">
        <v>86</v>
      </c>
      <c r="B11" s="5">
        <v>357.5</v>
      </c>
      <c r="C11" s="2">
        <v>21050</v>
      </c>
      <c r="D11" s="2">
        <f t="shared" ref="D11:D16" si="1">B11/C11</f>
        <v>1.6983372921615201E-2</v>
      </c>
      <c r="E11" s="2">
        <v>1.6978887612826603</v>
      </c>
      <c r="G11" s="2" t="s">
        <v>86</v>
      </c>
      <c r="H11" s="2">
        <v>5953</v>
      </c>
      <c r="I11" s="2">
        <v>87690</v>
      </c>
      <c r="J11" s="2">
        <v>6.7886874215988144E-2</v>
      </c>
      <c r="K11" s="2">
        <v>10.103786784125898</v>
      </c>
    </row>
    <row r="12" spans="1:16" x14ac:dyDescent="0.3">
      <c r="B12" s="5">
        <v>310.89999999999998</v>
      </c>
      <c r="C12" s="2">
        <v>16770</v>
      </c>
      <c r="D12" s="2">
        <f t="shared" si="1"/>
        <v>1.8539057841383422E-2</v>
      </c>
      <c r="E12" s="2">
        <v>1.8534161676207512</v>
      </c>
      <c r="H12" s="2">
        <v>11820</v>
      </c>
      <c r="I12" s="2">
        <v>73850</v>
      </c>
      <c r="J12" s="2">
        <v>0.16005416384563304</v>
      </c>
      <c r="K12" s="2">
        <v>23.821293351387947</v>
      </c>
    </row>
    <row r="13" spans="1:16" x14ac:dyDescent="0.3">
      <c r="B13" s="5">
        <v>230.6</v>
      </c>
      <c r="C13" s="2">
        <v>11710</v>
      </c>
      <c r="D13" s="2">
        <f t="shared" si="1"/>
        <v>1.969257045260461E-2</v>
      </c>
      <c r="E13" s="2">
        <v>1.9687369644748076</v>
      </c>
      <c r="H13" s="2">
        <v>13910</v>
      </c>
      <c r="I13" s="2">
        <v>187400</v>
      </c>
      <c r="J13" s="2">
        <v>7.4226254002134479E-2</v>
      </c>
      <c r="K13" s="2">
        <v>11.04729379402348</v>
      </c>
    </row>
    <row r="14" spans="1:16" x14ac:dyDescent="0.3">
      <c r="B14" s="5">
        <v>188.3</v>
      </c>
      <c r="C14" s="2">
        <v>8591</v>
      </c>
      <c r="D14" s="2">
        <f t="shared" si="1"/>
        <v>2.1918286578978003E-2</v>
      </c>
      <c r="E14" s="2">
        <v>2.1912497959492496</v>
      </c>
      <c r="H14" s="2">
        <v>26010</v>
      </c>
      <c r="I14" s="2">
        <v>134500</v>
      </c>
      <c r="J14" s="2">
        <v>0.19338289962825278</v>
      </c>
      <c r="K14" s="2">
        <v>28.781699085501856</v>
      </c>
    </row>
    <row r="15" spans="1:16" x14ac:dyDescent="0.3">
      <c r="B15" s="5">
        <v>293.3</v>
      </c>
      <c r="C15" s="2">
        <v>8296</v>
      </c>
      <c r="D15" s="2">
        <f t="shared" si="1"/>
        <v>3.5354387656702027E-2</v>
      </c>
      <c r="E15" s="2">
        <v>3.5345050562921894</v>
      </c>
      <c r="H15" s="2">
        <v>35070</v>
      </c>
      <c r="I15" s="2">
        <v>281300</v>
      </c>
      <c r="J15" s="2">
        <v>0.12467116956985425</v>
      </c>
      <c r="K15" s="2">
        <v>18.555146779239244</v>
      </c>
    </row>
    <row r="16" spans="1:16" x14ac:dyDescent="0.3">
      <c r="B16" s="5">
        <v>441.9</v>
      </c>
      <c r="C16" s="2">
        <v>11260</v>
      </c>
      <c r="D16" s="2">
        <f t="shared" si="1"/>
        <v>3.9245115452930725E-2</v>
      </c>
      <c r="E16" s="2">
        <v>3.9234750817939608</v>
      </c>
      <c r="H16" s="2">
        <v>35660</v>
      </c>
      <c r="I16" s="2">
        <v>155700</v>
      </c>
      <c r="J16" s="2">
        <v>0.22903018625561977</v>
      </c>
      <c r="K16" s="2">
        <v>34.08718100192678</v>
      </c>
    </row>
    <row r="28" spans="2:2" x14ac:dyDescent="0.3">
      <c r="B28" s="5"/>
    </row>
  </sheetData>
  <mergeCells count="3">
    <mergeCell ref="P3:P8"/>
    <mergeCell ref="A1:E1"/>
    <mergeCell ref="G1:K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C416-3865-4BC2-9402-5D38047E5043}">
  <dimension ref="A1:E13"/>
  <sheetViews>
    <sheetView workbookViewId="0">
      <selection activeCell="G37" sqref="G37"/>
    </sheetView>
  </sheetViews>
  <sheetFormatPr defaultRowHeight="14" x14ac:dyDescent="0.3"/>
  <cols>
    <col min="1" max="2" width="11.33203125" bestFit="1" customWidth="1"/>
    <col min="3" max="3" width="13.83203125" bestFit="1" customWidth="1"/>
    <col min="4" max="4" width="11.33203125" bestFit="1" customWidth="1"/>
  </cols>
  <sheetData>
    <row r="1" spans="1:5" x14ac:dyDescent="0.3">
      <c r="A1" s="2"/>
      <c r="B1" s="2" t="s">
        <v>93</v>
      </c>
      <c r="C1" s="2" t="s">
        <v>80</v>
      </c>
      <c r="D1" s="2" t="s">
        <v>78</v>
      </c>
      <c r="E1" s="2" t="s">
        <v>94</v>
      </c>
    </row>
    <row r="2" spans="1:5" s="2" customFormat="1" x14ac:dyDescent="0.3">
      <c r="A2" s="2" t="s">
        <v>31</v>
      </c>
      <c r="B2" s="2">
        <v>8.7900000000000006E-2</v>
      </c>
      <c r="C2" s="2">
        <v>139.01031177881646</v>
      </c>
      <c r="D2" s="7">
        <v>120.84995488099895</v>
      </c>
      <c r="E2" s="7">
        <v>15.731097758044722</v>
      </c>
    </row>
    <row r="3" spans="1:5" s="2" customFormat="1" x14ac:dyDescent="0.3">
      <c r="B3" s="2">
        <v>0.1169</v>
      </c>
      <c r="C3" s="2">
        <v>111.42551681918468</v>
      </c>
      <c r="D3" s="7"/>
      <c r="E3" s="7"/>
    </row>
    <row r="4" spans="1:5" s="2" customFormat="1" x14ac:dyDescent="0.3">
      <c r="B4" s="2">
        <v>8.5900000000000004E-2</v>
      </c>
      <c r="C4" s="2">
        <v>112.11403604499573</v>
      </c>
      <c r="D4" s="7"/>
      <c r="E4" s="7"/>
    </row>
    <row r="5" spans="1:5" x14ac:dyDescent="0.3">
      <c r="A5" s="2" t="s">
        <v>32</v>
      </c>
      <c r="B5" s="2">
        <v>0.11</v>
      </c>
      <c r="C5" s="2">
        <v>1391.7846492403173</v>
      </c>
      <c r="D5" s="7">
        <v>1314.1284133876291</v>
      </c>
      <c r="E5" s="7">
        <v>85.076626385995581</v>
      </c>
    </row>
    <row r="6" spans="1:5" x14ac:dyDescent="0.3">
      <c r="A6" s="2"/>
      <c r="B6" s="2">
        <v>9.0900000000000009E-2</v>
      </c>
      <c r="C6" s="2">
        <v>1327.4075323110362</v>
      </c>
      <c r="D6" s="7"/>
      <c r="E6" s="7"/>
    </row>
    <row r="7" spans="1:5" x14ac:dyDescent="0.3">
      <c r="A7" s="2"/>
      <c r="B7" s="2">
        <v>0.12050000000000001</v>
      </c>
      <c r="C7" s="2">
        <v>1223.1930586115343</v>
      </c>
      <c r="D7" s="7"/>
      <c r="E7" s="7"/>
    </row>
    <row r="8" spans="1:5" x14ac:dyDescent="0.3">
      <c r="A8" s="2" t="s">
        <v>89</v>
      </c>
      <c r="B8" s="2">
        <v>0.12940000000000002</v>
      </c>
      <c r="C8" s="2">
        <v>2.8452661459048523</v>
      </c>
      <c r="D8" s="7">
        <f>AVERAGE(C8:C10)</f>
        <v>1.5920276455690257</v>
      </c>
      <c r="E8" s="7">
        <f>STDEV(C8:C10)</f>
        <v>1.4525730356694446</v>
      </c>
    </row>
    <row r="9" spans="1:5" x14ac:dyDescent="0.3">
      <c r="B9" s="2">
        <v>0.12840000000000001</v>
      </c>
      <c r="C9" s="2">
        <v>0</v>
      </c>
      <c r="D9" s="7"/>
      <c r="E9" s="7"/>
    </row>
    <row r="10" spans="1:5" x14ac:dyDescent="0.3">
      <c r="B10" s="2">
        <v>0.12970000000000001</v>
      </c>
      <c r="C10" s="2">
        <v>1.9308167908022247</v>
      </c>
      <c r="D10" s="7"/>
      <c r="E10" s="7"/>
    </row>
    <row r="11" spans="1:5" x14ac:dyDescent="0.3">
      <c r="A11" s="2" t="s">
        <v>90</v>
      </c>
      <c r="B11" s="2">
        <v>0.1174</v>
      </c>
      <c r="C11" s="2">
        <v>67.799899874112455</v>
      </c>
      <c r="D11" s="7">
        <f>AVERAGE(C11:C13)</f>
        <v>73.883466944864367</v>
      </c>
      <c r="E11" s="7">
        <f>STDEV(C11:C13)</f>
        <v>12.805074023348627</v>
      </c>
    </row>
    <row r="12" spans="1:5" x14ac:dyDescent="0.3">
      <c r="B12" s="2">
        <v>0.12520000000000001</v>
      </c>
      <c r="C12" s="2">
        <v>65.254235977842356</v>
      </c>
      <c r="D12" s="7"/>
      <c r="E12" s="7"/>
    </row>
    <row r="13" spans="1:5" x14ac:dyDescent="0.3">
      <c r="B13" s="2">
        <v>9.0000000000000011E-2</v>
      </c>
      <c r="C13" s="2">
        <v>88.596264982638289</v>
      </c>
      <c r="D13" s="7"/>
      <c r="E13" s="7"/>
    </row>
  </sheetData>
  <mergeCells count="8">
    <mergeCell ref="D11:D13"/>
    <mergeCell ref="E11:E13"/>
    <mergeCell ref="D2:D4"/>
    <mergeCell ref="D5:D7"/>
    <mergeCell ref="E2:E4"/>
    <mergeCell ref="E5:E7"/>
    <mergeCell ref="D8:D10"/>
    <mergeCell ref="E8:E10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8332F-C45F-4F11-A26F-E2855E71C083}">
  <dimension ref="A1:D13"/>
  <sheetViews>
    <sheetView workbookViewId="0">
      <selection activeCell="G38" sqref="G38"/>
    </sheetView>
  </sheetViews>
  <sheetFormatPr defaultRowHeight="14" x14ac:dyDescent="0.3"/>
  <cols>
    <col min="1" max="1" width="9.75" bestFit="1" customWidth="1"/>
    <col min="2" max="4" width="11.33203125" bestFit="1" customWidth="1"/>
  </cols>
  <sheetData>
    <row r="1" spans="1:4" x14ac:dyDescent="0.3">
      <c r="A1" s="2" t="s">
        <v>77</v>
      </c>
      <c r="B1" s="1" t="s">
        <v>91</v>
      </c>
      <c r="C1" s="2" t="s">
        <v>78</v>
      </c>
      <c r="D1" s="2" t="s">
        <v>81</v>
      </c>
    </row>
    <row r="2" spans="1:4" x14ac:dyDescent="0.3">
      <c r="A2" s="2" t="s">
        <v>31</v>
      </c>
      <c r="B2" s="1">
        <v>3.4578238101274639E-2</v>
      </c>
      <c r="C2" s="7">
        <v>3.7039851316698298E-2</v>
      </c>
      <c r="D2" s="7">
        <v>3.2426985207737145E-3</v>
      </c>
    </row>
    <row r="3" spans="1:4" x14ac:dyDescent="0.3">
      <c r="A3" s="2"/>
      <c r="B3" s="1">
        <v>4.0714106098582593E-2</v>
      </c>
      <c r="C3" s="7"/>
      <c r="D3" s="7"/>
    </row>
    <row r="4" spans="1:4" x14ac:dyDescent="0.3">
      <c r="A4" s="2"/>
      <c r="B4" s="1">
        <v>3.5827209750237683E-2</v>
      </c>
      <c r="C4" s="7"/>
      <c r="D4" s="7"/>
    </row>
    <row r="5" spans="1:4" x14ac:dyDescent="0.3">
      <c r="A5" s="2" t="s">
        <v>32</v>
      </c>
      <c r="B5" s="1">
        <v>4.0700382757419745E-2</v>
      </c>
      <c r="C5" s="7">
        <v>4.6415407086240194E-2</v>
      </c>
      <c r="D5" s="7">
        <v>6.1157158313724083E-3</v>
      </c>
    </row>
    <row r="6" spans="1:4" x14ac:dyDescent="0.3">
      <c r="A6" s="2"/>
      <c r="B6" s="1">
        <v>5.2865390937503622E-2</v>
      </c>
      <c r="C6" s="7"/>
      <c r="D6" s="7"/>
    </row>
    <row r="7" spans="1:4" x14ac:dyDescent="0.3">
      <c r="A7" s="2"/>
      <c r="B7" s="1">
        <v>4.5680447563797223E-2</v>
      </c>
      <c r="C7" s="7"/>
      <c r="D7" s="7"/>
    </row>
    <row r="8" spans="1:4" x14ac:dyDescent="0.3">
      <c r="A8" s="2" t="s">
        <v>89</v>
      </c>
      <c r="B8" s="1">
        <v>7.4277052818663286E-3</v>
      </c>
      <c r="C8" s="7">
        <v>8.7592295140548962E-3</v>
      </c>
      <c r="D8" s="7">
        <v>1.9588190933533304E-3</v>
      </c>
    </row>
    <row r="9" spans="1:4" x14ac:dyDescent="0.3">
      <c r="A9" s="2"/>
      <c r="B9" s="1">
        <v>1.1008422921619241E-2</v>
      </c>
      <c r="C9" s="7"/>
      <c r="D9" s="7"/>
    </row>
    <row r="10" spans="1:4" x14ac:dyDescent="0.3">
      <c r="A10" s="2"/>
      <c r="B10" s="1">
        <v>7.8415603386791186E-3</v>
      </c>
      <c r="C10" s="7"/>
      <c r="D10" s="7"/>
    </row>
    <row r="11" spans="1:4" x14ac:dyDescent="0.3">
      <c r="A11" s="2" t="s">
        <v>90</v>
      </c>
      <c r="B11" s="1">
        <v>2.2776226633561082E-2</v>
      </c>
      <c r="C11" s="7">
        <v>2.7627069370142646E-2</v>
      </c>
      <c r="D11" s="7">
        <v>8.1531973812259319E-3</v>
      </c>
    </row>
    <row r="12" spans="1:4" x14ac:dyDescent="0.3">
      <c r="A12" s="2"/>
      <c r="B12" s="1">
        <v>2.3064885920189571E-2</v>
      </c>
      <c r="C12" s="7"/>
      <c r="D12" s="7"/>
    </row>
    <row r="13" spans="1:4" x14ac:dyDescent="0.3">
      <c r="A13" s="2"/>
      <c r="B13" s="1">
        <v>3.704009555667729E-2</v>
      </c>
      <c r="C13" s="7"/>
      <c r="D13" s="7"/>
    </row>
  </sheetData>
  <mergeCells count="8">
    <mergeCell ref="C11:C13"/>
    <mergeCell ref="D11:D13"/>
    <mergeCell ref="C2:C4"/>
    <mergeCell ref="D2:D4"/>
    <mergeCell ref="C5:C7"/>
    <mergeCell ref="D5:D7"/>
    <mergeCell ref="C8:C10"/>
    <mergeCell ref="D8:D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Fig.1.C</vt:lpstr>
      <vt:lpstr>Fig.3.A</vt:lpstr>
      <vt:lpstr>Fig.3.B</vt:lpstr>
      <vt:lpstr>Fig.3.C</vt:lpstr>
      <vt:lpstr>Fig.4.B</vt:lpstr>
      <vt:lpstr>Fig.S1.A</vt:lpstr>
      <vt:lpstr>Fig.S1.B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WangC</dc:creator>
  <cp:lastModifiedBy>超 王</cp:lastModifiedBy>
  <dcterms:created xsi:type="dcterms:W3CDTF">2015-06-05T18:19:34Z</dcterms:created>
  <dcterms:modified xsi:type="dcterms:W3CDTF">2024-03-11T08:34:53Z</dcterms:modified>
</cp:coreProperties>
</file>