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icia\Desktop\"/>
    </mc:Choice>
  </mc:AlternateContent>
  <xr:revisionPtr revIDLastSave="0" documentId="8_{5B477B61-EF66-43AD-889D-64BC9C420243}" xr6:coauthVersionLast="46" xr6:coauthVersionMax="46" xr10:uidLastSave="{00000000-0000-0000-0000-000000000000}"/>
  <bookViews>
    <workbookView xWindow="3630" yWindow="3630" windowWidth="21555" windowHeight="11385" tabRatio="500" activeTab="1" xr2:uid="{00000000-000D-0000-FFFF-FFFF00000000}"/>
  </bookViews>
  <sheets>
    <sheet name="Hoja1" sheetId="1" r:id="rId1"/>
    <sheet name="normalizando valores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0" i="3" l="1"/>
  <c r="G51" i="3"/>
  <c r="G52" i="3"/>
  <c r="G49" i="3"/>
  <c r="G44" i="3"/>
  <c r="G45" i="3"/>
  <c r="G46" i="3"/>
  <c r="G43" i="3"/>
  <c r="G38" i="3"/>
  <c r="G39" i="3"/>
  <c r="G40" i="3"/>
  <c r="G37" i="3"/>
  <c r="G31" i="3"/>
  <c r="G32" i="3"/>
  <c r="G33" i="3"/>
  <c r="G30" i="3"/>
  <c r="I3" i="3" l="1"/>
  <c r="I4" i="3"/>
  <c r="I5" i="3"/>
  <c r="I6" i="3"/>
  <c r="I2" i="3"/>
  <c r="D3" i="3"/>
  <c r="D4" i="3"/>
  <c r="D5" i="3"/>
  <c r="D6" i="3"/>
  <c r="D7" i="3"/>
  <c r="D2" i="3"/>
  <c r="P11" i="3"/>
  <c r="P12" i="3"/>
  <c r="P13" i="3"/>
  <c r="P14" i="3"/>
  <c r="P15" i="3"/>
  <c r="P10" i="3"/>
  <c r="M14" i="3"/>
  <c r="M11" i="3"/>
  <c r="M12" i="3"/>
  <c r="M13" i="3"/>
  <c r="M15" i="3"/>
  <c r="M10" i="3"/>
  <c r="J11" i="3" l="1"/>
  <c r="J12" i="3"/>
  <c r="J13" i="3"/>
  <c r="J14" i="3"/>
  <c r="J10" i="3"/>
  <c r="G11" i="3"/>
  <c r="G12" i="3"/>
  <c r="G13" i="3"/>
  <c r="G14" i="3"/>
  <c r="G15" i="3"/>
  <c r="G10" i="3"/>
  <c r="D11" i="3"/>
  <c r="D12" i="3"/>
  <c r="D13" i="3"/>
  <c r="D14" i="3"/>
  <c r="D10" i="3"/>
</calcChain>
</file>

<file path=xl/sharedStrings.xml><?xml version="1.0" encoding="utf-8"?>
<sst xmlns="http://schemas.openxmlformats.org/spreadsheetml/2006/main" count="718" uniqueCount="253">
  <si>
    <t>Total_CER_H2O</t>
  </si>
  <si>
    <t>Total_SM</t>
  </si>
  <si>
    <t>Total_PC</t>
  </si>
  <si>
    <t>Total_PE</t>
  </si>
  <si>
    <t>Total_PI</t>
  </si>
  <si>
    <t>Total_PS</t>
  </si>
  <si>
    <t>Total_CL</t>
  </si>
  <si>
    <t>PC_Lyso</t>
  </si>
  <si>
    <t>PE_Lyso</t>
  </si>
  <si>
    <t>PI_Lyso</t>
  </si>
  <si>
    <t>PS_Lyso</t>
  </si>
  <si>
    <t>PC_Ether</t>
  </si>
  <si>
    <t>PE_Ether</t>
  </si>
  <si>
    <t>PI_Ether</t>
  </si>
  <si>
    <t>PS_Ether</t>
  </si>
  <si>
    <t>CER_H2O</t>
  </si>
  <si>
    <t>DHCER_H2O</t>
  </si>
  <si>
    <t>CERP_H2O</t>
  </si>
  <si>
    <t>HexCER_H2O</t>
  </si>
  <si>
    <t>SM</t>
  </si>
  <si>
    <t>DHSM</t>
  </si>
  <si>
    <t>DB_0</t>
  </si>
  <si>
    <t>DB_1</t>
  </si>
  <si>
    <t>DB_2</t>
  </si>
  <si>
    <t>DB_3</t>
  </si>
  <si>
    <t>DB_4</t>
  </si>
  <si>
    <t>DB_5</t>
  </si>
  <si>
    <t>DB_6</t>
  </si>
  <si>
    <t>CL_2_DB</t>
  </si>
  <si>
    <t>CL_3_DB</t>
  </si>
  <si>
    <t>CL_4_DB</t>
  </si>
  <si>
    <t>CL_5_DB</t>
  </si>
  <si>
    <t>CL_6_DB</t>
  </si>
  <si>
    <t>CL_7_DB</t>
  </si>
  <si>
    <t>PC_UI_0</t>
  </si>
  <si>
    <t>PC_UI_1</t>
  </si>
  <si>
    <t>PC_UI_2</t>
  </si>
  <si>
    <t>PC_UI_3</t>
  </si>
  <si>
    <t>PC_UI_4</t>
  </si>
  <si>
    <t>PC_UI_5</t>
  </si>
  <si>
    <t>PC_UI_6</t>
  </si>
  <si>
    <t>PE_UI_0</t>
  </si>
  <si>
    <t>PE_UI_1</t>
  </si>
  <si>
    <t>PE_UI_2</t>
  </si>
  <si>
    <t>PE_UI_3</t>
  </si>
  <si>
    <t>PE_UI_4</t>
  </si>
  <si>
    <t>PE_UI_5</t>
  </si>
  <si>
    <t>PE_UI_6</t>
  </si>
  <si>
    <t>PI_UI_0</t>
  </si>
  <si>
    <t>PI_UI_1</t>
  </si>
  <si>
    <t>PI_UI_2</t>
  </si>
  <si>
    <t>PI_UI_3</t>
  </si>
  <si>
    <t>PI_UI_4</t>
  </si>
  <si>
    <t>PI_UI_5</t>
  </si>
  <si>
    <t>PI_UI_6</t>
  </si>
  <si>
    <t>PS_UI_0</t>
  </si>
  <si>
    <t>PS_UI_1</t>
  </si>
  <si>
    <t>PS_UI_2</t>
  </si>
  <si>
    <t>PS_UI_3</t>
  </si>
  <si>
    <t>PS_UI_4</t>
  </si>
  <si>
    <t>PS_UI_5</t>
  </si>
  <si>
    <t>PS_UI_6</t>
  </si>
  <si>
    <t>PC_short</t>
  </si>
  <si>
    <t>PC_long</t>
  </si>
  <si>
    <t>PC_very_long</t>
  </si>
  <si>
    <t>PE_short</t>
  </si>
  <si>
    <t>PE_long</t>
  </si>
  <si>
    <t>PE_very_long</t>
  </si>
  <si>
    <t>PI_short</t>
  </si>
  <si>
    <t>PI_long</t>
  </si>
  <si>
    <t>PI_very_long</t>
  </si>
  <si>
    <t>PS_short</t>
  </si>
  <si>
    <t>PS_long</t>
  </si>
  <si>
    <t>PS_very_long</t>
  </si>
  <si>
    <t>CER_H2O_10</t>
  </si>
  <si>
    <t>CER_H2O_14</t>
  </si>
  <si>
    <t>CER_H2O_16</t>
  </si>
  <si>
    <t>CER_H2O_18</t>
  </si>
  <si>
    <t>CER_H2O_20</t>
  </si>
  <si>
    <t>CER_H2O_22</t>
  </si>
  <si>
    <t>CER_H2O_24</t>
  </si>
  <si>
    <t>CER_H2O_26</t>
  </si>
  <si>
    <t>SM_14</t>
  </si>
  <si>
    <t>SM_16</t>
  </si>
  <si>
    <t>SM_18</t>
  </si>
  <si>
    <t>SM_20</t>
  </si>
  <si>
    <t>SM_22</t>
  </si>
  <si>
    <t>SM_24</t>
  </si>
  <si>
    <t>PC_28</t>
  </si>
  <si>
    <t>PC_30</t>
  </si>
  <si>
    <t>PC_32</t>
  </si>
  <si>
    <t>PC_34</t>
  </si>
  <si>
    <t>PC_36</t>
  </si>
  <si>
    <t>PC_38</t>
  </si>
  <si>
    <t>PC_40</t>
  </si>
  <si>
    <t>PC_42</t>
  </si>
  <si>
    <t>PC_44</t>
  </si>
  <si>
    <t>PE_28</t>
  </si>
  <si>
    <t>PE_30</t>
  </si>
  <si>
    <t>PE_32</t>
  </si>
  <si>
    <t>PE_34</t>
  </si>
  <si>
    <t>PE_36</t>
  </si>
  <si>
    <t>PE_38</t>
  </si>
  <si>
    <t>PE_40</t>
  </si>
  <si>
    <t>PE_42</t>
  </si>
  <si>
    <t>PE_44</t>
  </si>
  <si>
    <t>PI_28</t>
  </si>
  <si>
    <t>PI_30</t>
  </si>
  <si>
    <t>PI_32</t>
  </si>
  <si>
    <t>PI_34</t>
  </si>
  <si>
    <t>PI_36</t>
  </si>
  <si>
    <t>PI_38</t>
  </si>
  <si>
    <t>PI_40</t>
  </si>
  <si>
    <t>PI_42</t>
  </si>
  <si>
    <t>PI_44</t>
  </si>
  <si>
    <t>PS_28</t>
  </si>
  <si>
    <t>PS_30</t>
  </si>
  <si>
    <t>PS_32</t>
  </si>
  <si>
    <t>PS_34</t>
  </si>
  <si>
    <t>PS_36</t>
  </si>
  <si>
    <t>PS_38</t>
  </si>
  <si>
    <t>PS_40</t>
  </si>
  <si>
    <t>PS_42</t>
  </si>
  <si>
    <t>PS_44</t>
  </si>
  <si>
    <t>CL_68</t>
  </si>
  <si>
    <t>CL_70</t>
  </si>
  <si>
    <t>CL_72</t>
  </si>
  <si>
    <t>CL_74</t>
  </si>
  <si>
    <t>CL_76</t>
  </si>
  <si>
    <t>CL_78</t>
  </si>
  <si>
    <t>PC_Lyso_short</t>
  </si>
  <si>
    <t>PC_Lyso_long</t>
  </si>
  <si>
    <t>PE_Lyso_short</t>
  </si>
  <si>
    <t>PE_Lyso_long</t>
  </si>
  <si>
    <t>PI_Lyso_short</t>
  </si>
  <si>
    <t>PI_Lyso_long</t>
  </si>
  <si>
    <t>PS_Lyso_short</t>
  </si>
  <si>
    <t>PS_Lyso_long</t>
  </si>
  <si>
    <t>PC_Lyso_UI_0</t>
  </si>
  <si>
    <t>PC_Lyso_UI_1</t>
  </si>
  <si>
    <t>PC_Lyso_UI_2</t>
  </si>
  <si>
    <t>PE_Lyso_UI_0</t>
  </si>
  <si>
    <t>PE_Lyso_UI_1</t>
  </si>
  <si>
    <t>PE_Lyso_UI_2</t>
  </si>
  <si>
    <t>PI_Lyso_UI_0</t>
  </si>
  <si>
    <t>PI_Lyso_UI_1</t>
  </si>
  <si>
    <t>PI_Lyso_UI_2</t>
  </si>
  <si>
    <t>PS_Lyso_UI_0</t>
  </si>
  <si>
    <t>PS_Lyso_UI_1</t>
  </si>
  <si>
    <t>PC_Ether_short</t>
  </si>
  <si>
    <t>PC_Ether_long</t>
  </si>
  <si>
    <t>PC_Ether_very_long</t>
  </si>
  <si>
    <t>PE_Ether_short</t>
  </si>
  <si>
    <t>PE_Ether_long</t>
  </si>
  <si>
    <t>PI_Ether_short</t>
  </si>
  <si>
    <t>PI_Ether_long</t>
  </si>
  <si>
    <t>PI_Ether_very_long</t>
  </si>
  <si>
    <t>PS_Ether_short</t>
  </si>
  <si>
    <t>PS_Ether_long</t>
  </si>
  <si>
    <t>PS_Ether_very_long</t>
  </si>
  <si>
    <t>PC_Ether_UI_0</t>
  </si>
  <si>
    <t>PC_Ether_UI_1</t>
  </si>
  <si>
    <t>PC_Ether_UI_2</t>
  </si>
  <si>
    <t>PC_Ether_UI_3</t>
  </si>
  <si>
    <t>PC_Ether_UI_4</t>
  </si>
  <si>
    <t>PC_Ether_UI_5</t>
  </si>
  <si>
    <t>PC_Ether_UI_6</t>
  </si>
  <si>
    <t>PE_Ether_UI_0</t>
  </si>
  <si>
    <t>PE_Ether_UI_1</t>
  </si>
  <si>
    <t>PE_Ether_UI_2</t>
  </si>
  <si>
    <t>PE_Ether_UI_3</t>
  </si>
  <si>
    <t>PE_Ether_UI_4</t>
  </si>
  <si>
    <t>PE_Ether_UI_5</t>
  </si>
  <si>
    <t>PE_Ether_UI_6</t>
  </si>
  <si>
    <t>PI_Ether_UI_0</t>
  </si>
  <si>
    <t>PI_Ether_UI_1</t>
  </si>
  <si>
    <t>PI_Ether_UI_2</t>
  </si>
  <si>
    <t>PI_Ether_UI_3</t>
  </si>
  <si>
    <t>PI_Ether_UI_4</t>
  </si>
  <si>
    <t>PI_Ether_UI_5</t>
  </si>
  <si>
    <t>PI_Ether_UI_6</t>
  </si>
  <si>
    <t>PS_Ether_UI_0</t>
  </si>
  <si>
    <t>PS_Ether_UI_1</t>
  </si>
  <si>
    <t>PS_Ether_UI_2</t>
  </si>
  <si>
    <t>PS_Ether_UI_3</t>
  </si>
  <si>
    <t>PS_Ether_UI_5</t>
  </si>
  <si>
    <t>PS_Ether_UI_6</t>
  </si>
  <si>
    <t>PC_Ether_30</t>
  </si>
  <si>
    <t>PC_Ether_32</t>
  </si>
  <si>
    <t>PC_Ether_34</t>
  </si>
  <si>
    <t>PC_Ether_36</t>
  </si>
  <si>
    <t>PC_Ether_38</t>
  </si>
  <si>
    <t>PC_Ether_40</t>
  </si>
  <si>
    <t>PC_Ether_42</t>
  </si>
  <si>
    <t>PC_Ether_44</t>
  </si>
  <si>
    <t>PE_Ether_30</t>
  </si>
  <si>
    <t>PE_Ether_32</t>
  </si>
  <si>
    <t>PE_Ether_34</t>
  </si>
  <si>
    <t>PE_Ether_36</t>
  </si>
  <si>
    <t>PE_Ether_38</t>
  </si>
  <si>
    <t>PE_Ether_40</t>
  </si>
  <si>
    <t>PI_Ether_30</t>
  </si>
  <si>
    <t>PI_Ether_32</t>
  </si>
  <si>
    <t>PI_Ether_34</t>
  </si>
  <si>
    <t>PI_Ether_36</t>
  </si>
  <si>
    <t>PI_Ether_38</t>
  </si>
  <si>
    <t>PI_Ether_40</t>
  </si>
  <si>
    <t>PI_Ether_42</t>
  </si>
  <si>
    <t>PI_Ether_44</t>
  </si>
  <si>
    <t>PS_Ether_30</t>
  </si>
  <si>
    <t>PS_Ether_32</t>
  </si>
  <si>
    <t>PS_Ether_34</t>
  </si>
  <si>
    <t>PS_Ether_36</t>
  </si>
  <si>
    <t>PS_Ether_38</t>
  </si>
  <si>
    <t>PS_Ether_40</t>
  </si>
  <si>
    <t>Total_GlcCER_H2O</t>
  </si>
  <si>
    <t>Total_Sterols</t>
  </si>
  <si>
    <t>GPL_short</t>
  </si>
  <si>
    <t>GPL_long</t>
  </si>
  <si>
    <t>GPL_very_long</t>
  </si>
  <si>
    <t>GlcDHCER_H2O</t>
  </si>
  <si>
    <t>GlcCER_H2O_10</t>
  </si>
  <si>
    <t>GlcCER_H2O_12</t>
  </si>
  <si>
    <t>GlcCER_H2O_14</t>
  </si>
  <si>
    <t>GlcCER_H2O_16</t>
  </si>
  <si>
    <t>GlcCER_H2O_18</t>
  </si>
  <si>
    <t>GlcCER_H2O_20</t>
  </si>
  <si>
    <t>GlcCER_H2O_22</t>
  </si>
  <si>
    <t>GlcCER_H2O_24</t>
  </si>
  <si>
    <t>GlcCER_H2O_26</t>
  </si>
  <si>
    <t>CHO PM patches</t>
  </si>
  <si>
    <t>CHO whole cells</t>
  </si>
  <si>
    <t>10 % FBS</t>
  </si>
  <si>
    <t>0.04 % FBS</t>
  </si>
  <si>
    <t>SD 0.04 % FBS</t>
  </si>
  <si>
    <t xml:space="preserve">SD 10 % FBS  </t>
  </si>
  <si>
    <t>0.04 % FBS + Myr</t>
  </si>
  <si>
    <t>SD 0.04 % FBS + Myr</t>
  </si>
  <si>
    <t>LY-B PM patches</t>
  </si>
  <si>
    <t>LY-B whole cells</t>
  </si>
  <si>
    <t>Total_HexCER_H2O</t>
  </si>
  <si>
    <t>HexDHCER_H2O</t>
  </si>
  <si>
    <t>HexCER_H2O_12</t>
  </si>
  <si>
    <t>HexCER_H2O_14</t>
  </si>
  <si>
    <t>HexCER_H2O_16</t>
  </si>
  <si>
    <t>HexCER_H2O_18</t>
  </si>
  <si>
    <t>HexCER_H2O_20</t>
  </si>
  <si>
    <t>HexCER_H2O_22</t>
  </si>
  <si>
    <t>HexCER_H2O_24</t>
  </si>
  <si>
    <t>Total_Chol</t>
  </si>
  <si>
    <r>
      <t xml:space="preserve">0.04 % FBS + 2.5 </t>
    </r>
    <r>
      <rPr>
        <b/>
        <sz val="11"/>
        <color rgb="FF000000"/>
        <rFont val="Calibri"/>
        <family val="2"/>
      </rPr>
      <t>µ</t>
    </r>
    <r>
      <rPr>
        <b/>
        <sz val="11"/>
        <color rgb="FF000000"/>
        <rFont val="Calibri"/>
        <family val="2"/>
        <charset val="1"/>
      </rPr>
      <t>M Myr</t>
    </r>
  </si>
  <si>
    <t>SD 0.04 % FBS + 2.5 µM Myr</t>
  </si>
  <si>
    <t>0.04 % FBS + 2.5 µM Myr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</si>
</sst>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b/>
      <sz val="24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charset val="1"/>
      <scheme val="minor"/>
    </font>
    <font>
      <b/>
      <sz val="11"/>
      <color rgb="FF000000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/>
    </xf>
    <xf numFmtId="2" fontId="2" fillId="0" borderId="0" xfId="0" applyNumberFormat="1" applyFont="1"/>
    <xf numFmtId="2" fontId="0" fillId="0" borderId="0" xfId="0" applyNumberFormat="1" applyFont="1" applyAlignment="1">
      <alignment horizontal="center"/>
    </xf>
    <xf numFmtId="11" fontId="0" fillId="0" borderId="0" xfId="0" applyNumberFormat="1"/>
    <xf numFmtId="2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2" fontId="0" fillId="0" borderId="0" xfId="0" applyNumberFormat="1" applyFont="1"/>
    <xf numFmtId="2" fontId="5" fillId="0" borderId="0" xfId="0" applyNumberFormat="1" applyFont="1"/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right"/>
    </xf>
    <xf numFmtId="0" fontId="0" fillId="0" borderId="0" xfId="0" applyNumberFormat="1" applyFill="1" applyAlignment="1">
      <alignment horizontal="center"/>
    </xf>
    <xf numFmtId="0" fontId="4" fillId="0" borderId="0" xfId="0" applyFont="1" applyFill="1" applyAlignment="1">
      <alignment horizontal="center"/>
    </xf>
    <xf numFmtId="2" fontId="0" fillId="0" borderId="0" xfId="0" applyNumberFormat="1"/>
    <xf numFmtId="0" fontId="0" fillId="0" borderId="0" xfId="0" applyNumberFormat="1" applyFont="1"/>
    <xf numFmtId="0" fontId="0" fillId="0" borderId="0" xfId="0" applyFont="1" applyAlignment="1">
      <alignment wrapText="1"/>
    </xf>
    <xf numFmtId="0" fontId="4" fillId="0" borderId="0" xfId="0" applyFont="1" applyFill="1"/>
    <xf numFmtId="2" fontId="0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6" fillId="0" borderId="0" xfId="0" applyNumberFormat="1" applyFont="1" applyAlignment="1">
      <alignment horizontal="center"/>
    </xf>
    <xf numFmtId="2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right"/>
    </xf>
    <xf numFmtId="0" fontId="6" fillId="0" borderId="2" xfId="0" applyNumberFormat="1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2" fontId="7" fillId="0" borderId="0" xfId="0" applyNumberFormat="1" applyFont="1"/>
    <xf numFmtId="0" fontId="6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right"/>
    </xf>
    <xf numFmtId="0" fontId="6" fillId="0" borderId="2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I265"/>
  <sheetViews>
    <sheetView zoomScaleNormal="100" workbookViewId="0">
      <selection activeCell="B4" sqref="B4"/>
    </sheetView>
  </sheetViews>
  <sheetFormatPr baseColWidth="10" defaultColWidth="10.7109375" defaultRowHeight="15" x14ac:dyDescent="0.25"/>
  <cols>
    <col min="1" max="1" width="3" customWidth="1"/>
    <col min="2" max="2" width="14.140625" style="4" bestFit="1" customWidth="1"/>
    <col min="3" max="3" width="8.5703125" style="1" bestFit="1" customWidth="1"/>
    <col min="4" max="4" width="11.7109375" style="1" bestFit="1" customWidth="1"/>
    <col min="5" max="5" width="10.140625" style="1" bestFit="1" customWidth="1"/>
    <col min="6" max="6" width="12.85546875" style="1" bestFit="1" customWidth="1"/>
    <col min="7" max="7" width="15.5703125" style="5" bestFit="1" customWidth="1"/>
    <col min="8" max="8" width="18.42578125" style="5" bestFit="1" customWidth="1"/>
    <col min="9" max="9" width="5.7109375" style="4" customWidth="1"/>
    <col min="10" max="10" width="8.5703125" style="1" bestFit="1" customWidth="1"/>
    <col min="11" max="11" width="12.140625" style="1" bestFit="1" customWidth="1"/>
    <col min="12" max="12" width="10.140625" style="1" bestFit="1" customWidth="1"/>
    <col min="13" max="13" width="12.85546875" style="1" bestFit="1" customWidth="1"/>
    <col min="14" max="14" width="15.5703125" style="5" bestFit="1" customWidth="1"/>
    <col min="15" max="15" width="18.42578125" style="5" bestFit="1" customWidth="1"/>
    <col min="17" max="17" width="8.5703125" style="1" bestFit="1" customWidth="1"/>
    <col min="18" max="18" width="12.140625" style="1" bestFit="1" customWidth="1"/>
    <col min="19" max="19" width="10.140625" style="1" bestFit="1" customWidth="1"/>
    <col min="20" max="20" width="12.85546875" style="1" bestFit="1" customWidth="1"/>
    <col min="21" max="21" width="15.5703125" style="5" bestFit="1" customWidth="1"/>
    <col min="22" max="22" width="18.42578125" style="5" bestFit="1" customWidth="1"/>
    <col min="23" max="23" width="5.7109375" style="4" customWidth="1"/>
    <col min="24" max="24" width="8.5703125" style="1" bestFit="1" customWidth="1"/>
    <col min="25" max="25" width="12.140625" style="1" bestFit="1" customWidth="1"/>
    <col min="26" max="26" width="10.140625" style="1" bestFit="1" customWidth="1"/>
    <col min="27" max="27" width="12.85546875" style="1" bestFit="1" customWidth="1"/>
    <col min="28" max="28" width="14.85546875" style="5" bestFit="1" customWidth="1"/>
    <col min="29" max="29" width="18.42578125" style="5" bestFit="1" customWidth="1"/>
    <col min="32" max="32" width="11.28515625" customWidth="1"/>
    <col min="33" max="33" width="14.140625" style="4" bestFit="1" customWidth="1"/>
    <col min="34" max="34" width="19.7109375" bestFit="1" customWidth="1"/>
    <col min="35" max="35" width="22" customWidth="1"/>
  </cols>
  <sheetData>
    <row r="2" spans="2:35" ht="32.25" thickBot="1" x14ac:dyDescent="0.55000000000000004">
      <c r="C2" s="35" t="s">
        <v>230</v>
      </c>
      <c r="D2" s="35"/>
      <c r="E2" s="35"/>
      <c r="F2" s="35"/>
      <c r="G2" s="35"/>
      <c r="H2" s="35"/>
      <c r="J2" s="35" t="s">
        <v>231</v>
      </c>
      <c r="K2" s="35"/>
      <c r="L2" s="35"/>
      <c r="M2" s="35"/>
      <c r="N2" s="35"/>
      <c r="O2" s="35"/>
      <c r="Q2" s="35" t="s">
        <v>238</v>
      </c>
      <c r="R2" s="35"/>
      <c r="S2" s="35"/>
      <c r="T2" s="35"/>
      <c r="U2" s="35"/>
      <c r="V2" s="35"/>
      <c r="X2" s="35" t="s">
        <v>239</v>
      </c>
      <c r="Y2" s="35"/>
      <c r="Z2" s="35"/>
      <c r="AA2" s="35"/>
      <c r="AB2" s="35"/>
      <c r="AC2" s="35"/>
    </row>
    <row r="3" spans="2:35" s="2" customFormat="1" ht="15.75" customHeight="1" thickBot="1" x14ac:dyDescent="0.25">
      <c r="B3" s="4"/>
      <c r="C3" s="34" t="s">
        <v>232</v>
      </c>
      <c r="D3" s="34" t="s">
        <v>235</v>
      </c>
      <c r="E3" s="34" t="s">
        <v>233</v>
      </c>
      <c r="F3" s="34" t="s">
        <v>234</v>
      </c>
      <c r="G3" s="34" t="s">
        <v>236</v>
      </c>
      <c r="H3" s="34" t="s">
        <v>237</v>
      </c>
      <c r="I3" s="4"/>
      <c r="J3" s="34" t="s">
        <v>232</v>
      </c>
      <c r="K3" s="34" t="s">
        <v>235</v>
      </c>
      <c r="L3" s="34" t="s">
        <v>233</v>
      </c>
      <c r="M3" s="34" t="s">
        <v>234</v>
      </c>
      <c r="N3" s="34" t="s">
        <v>236</v>
      </c>
      <c r="O3" s="34" t="s">
        <v>237</v>
      </c>
      <c r="Q3" s="34" t="s">
        <v>232</v>
      </c>
      <c r="R3" s="34" t="s">
        <v>235</v>
      </c>
      <c r="S3" s="34" t="s">
        <v>233</v>
      </c>
      <c r="T3" s="34" t="s">
        <v>234</v>
      </c>
      <c r="U3" s="34" t="s">
        <v>236</v>
      </c>
      <c r="V3" s="34" t="s">
        <v>237</v>
      </c>
      <c r="W3" s="4"/>
      <c r="X3" s="34" t="s">
        <v>232</v>
      </c>
      <c r="Y3" s="34" t="s">
        <v>235</v>
      </c>
      <c r="Z3" s="34" t="s">
        <v>233</v>
      </c>
      <c r="AA3" s="34" t="s">
        <v>234</v>
      </c>
      <c r="AB3" s="34" t="s">
        <v>236</v>
      </c>
      <c r="AC3" s="34" t="s">
        <v>237</v>
      </c>
      <c r="AG3" s="4"/>
    </row>
    <row r="4" spans="2:35" s="2" customFormat="1" ht="15.75" customHeight="1" thickBot="1" x14ac:dyDescent="0.25">
      <c r="B4" s="4"/>
      <c r="C4" s="34"/>
      <c r="D4" s="34"/>
      <c r="E4" s="34"/>
      <c r="F4" s="34"/>
      <c r="G4" s="34"/>
      <c r="H4" s="34"/>
      <c r="I4" s="4"/>
      <c r="J4" s="34"/>
      <c r="K4" s="34"/>
      <c r="L4" s="34"/>
      <c r="M4" s="34"/>
      <c r="N4" s="34"/>
      <c r="O4" s="34"/>
      <c r="Q4" s="34"/>
      <c r="R4" s="34"/>
      <c r="S4" s="34"/>
      <c r="T4" s="34"/>
      <c r="U4" s="34"/>
      <c r="V4" s="34"/>
      <c r="W4" s="4"/>
      <c r="X4" s="34"/>
      <c r="Y4" s="34"/>
      <c r="Z4" s="34"/>
      <c r="AA4" s="34"/>
      <c r="AB4" s="34"/>
      <c r="AC4" s="34"/>
      <c r="AG4" s="4"/>
    </row>
    <row r="5" spans="2:35" x14ac:dyDescent="0.25">
      <c r="B5" s="4" t="s">
        <v>0</v>
      </c>
      <c r="C5" s="1">
        <v>0.45</v>
      </c>
      <c r="D5" s="1">
        <v>0.03</v>
      </c>
      <c r="E5" s="1">
        <v>0.44</v>
      </c>
      <c r="F5" s="1">
        <v>0.02</v>
      </c>
      <c r="G5" s="5">
        <v>8.2864035209457607E-2</v>
      </c>
      <c r="H5" s="5">
        <v>2.4228107624373201E-2</v>
      </c>
      <c r="J5" s="1">
        <v>0.41</v>
      </c>
      <c r="K5" s="1">
        <v>0</v>
      </c>
      <c r="L5" s="1">
        <v>0.25</v>
      </c>
      <c r="M5" s="1">
        <v>0.05</v>
      </c>
      <c r="N5" s="5">
        <v>2.18739045731382E-2</v>
      </c>
      <c r="O5" s="5">
        <v>8.2175097302781292E-3</v>
      </c>
      <c r="Q5" s="1">
        <v>0.15</v>
      </c>
      <c r="R5" s="1">
        <v>0.02</v>
      </c>
      <c r="S5" s="1">
        <v>0.11</v>
      </c>
      <c r="T5" s="1">
        <v>0.02</v>
      </c>
      <c r="U5" s="5">
        <v>4.6853332219181199E-2</v>
      </c>
      <c r="V5" s="5">
        <v>8.5581165811989407E-3</v>
      </c>
      <c r="X5" s="1">
        <v>0.12</v>
      </c>
      <c r="Y5" s="1">
        <v>0.01</v>
      </c>
      <c r="Z5" s="1">
        <v>0.04</v>
      </c>
      <c r="AA5" s="1">
        <v>0.01</v>
      </c>
      <c r="AB5" s="5">
        <v>1.20371062205654E-2</v>
      </c>
      <c r="AC5" s="7">
        <v>3.7867432645984E-3</v>
      </c>
      <c r="AI5" s="6"/>
    </row>
    <row r="6" spans="2:35" x14ac:dyDescent="0.25">
      <c r="B6" s="4" t="s">
        <v>215</v>
      </c>
      <c r="C6" s="1">
        <v>0.9</v>
      </c>
      <c r="D6" s="1">
        <v>0.26</v>
      </c>
      <c r="E6" s="1">
        <v>2.79</v>
      </c>
      <c r="F6" s="1">
        <v>0.26</v>
      </c>
      <c r="G6" s="5">
        <v>4.6584784427855998E-2</v>
      </c>
      <c r="H6" s="5">
        <v>6.7698063640976797E-3</v>
      </c>
      <c r="J6" s="1">
        <v>0.42</v>
      </c>
      <c r="K6" s="1">
        <v>0.06</v>
      </c>
      <c r="L6" s="1">
        <v>0.77</v>
      </c>
      <c r="M6" s="1">
        <v>0.15</v>
      </c>
      <c r="N6" s="5">
        <v>1.46787159619222E-2</v>
      </c>
      <c r="O6" s="5">
        <v>1.84734691396268E-3</v>
      </c>
      <c r="Q6" s="1">
        <v>0.22</v>
      </c>
      <c r="R6" s="1">
        <v>0.06</v>
      </c>
      <c r="S6" s="1">
        <v>0.14000000000000001</v>
      </c>
      <c r="T6" s="1">
        <v>0.03</v>
      </c>
      <c r="U6" s="5">
        <v>3.4435254121376199E-2</v>
      </c>
      <c r="V6" s="5">
        <v>4.89597998296952E-3</v>
      </c>
      <c r="X6" s="1">
        <v>0.11</v>
      </c>
      <c r="Y6" s="1">
        <v>0.01</v>
      </c>
      <c r="Z6" s="1">
        <v>0.06</v>
      </c>
      <c r="AA6" s="1">
        <v>0.02</v>
      </c>
      <c r="AB6" s="5">
        <v>8.0440978042664105E-3</v>
      </c>
      <c r="AC6" s="7">
        <v>1.32515155940067E-3</v>
      </c>
      <c r="AI6" s="6"/>
    </row>
    <row r="7" spans="2:35" x14ac:dyDescent="0.25">
      <c r="B7" s="4" t="s">
        <v>1</v>
      </c>
      <c r="C7" s="1">
        <v>3.47</v>
      </c>
      <c r="D7" s="1">
        <v>0.48</v>
      </c>
      <c r="E7" s="1">
        <v>4.18</v>
      </c>
      <c r="F7" s="1">
        <v>0.36</v>
      </c>
      <c r="G7" s="5">
        <v>1.12811056882633</v>
      </c>
      <c r="H7" s="5">
        <v>0.321069681534986</v>
      </c>
      <c r="J7" s="1">
        <v>6.68</v>
      </c>
      <c r="K7" s="1">
        <v>1.04</v>
      </c>
      <c r="L7" s="1">
        <v>4.67</v>
      </c>
      <c r="M7" s="1">
        <v>0.31</v>
      </c>
      <c r="N7" s="5">
        <v>0.274378383023753</v>
      </c>
      <c r="O7" s="5">
        <v>7.7849022588027506E-2</v>
      </c>
      <c r="Q7" s="1">
        <v>1.9</v>
      </c>
      <c r="R7" s="1">
        <v>0.22</v>
      </c>
      <c r="S7" s="1">
        <v>0.5</v>
      </c>
      <c r="T7" s="1">
        <v>0.05</v>
      </c>
      <c r="U7" s="5">
        <v>0.96791432813082101</v>
      </c>
      <c r="V7" s="5">
        <v>0.22718041776932599</v>
      </c>
      <c r="X7" s="1">
        <v>3.78</v>
      </c>
      <c r="Y7" s="1">
        <v>0.3</v>
      </c>
      <c r="Z7" s="1">
        <v>0.48</v>
      </c>
      <c r="AA7" s="1">
        <v>0.03</v>
      </c>
      <c r="AB7" s="5">
        <v>0.18068116504554099</v>
      </c>
      <c r="AC7" s="7">
        <v>4.84932026040331E-2</v>
      </c>
    </row>
    <row r="8" spans="2:35" x14ac:dyDescent="0.25">
      <c r="B8" s="4" t="s">
        <v>2</v>
      </c>
      <c r="C8" s="1">
        <v>74.55</v>
      </c>
      <c r="D8" s="1">
        <v>2.14</v>
      </c>
      <c r="E8" s="1">
        <v>74.42</v>
      </c>
      <c r="F8" s="1">
        <v>0.55000000000000004</v>
      </c>
      <c r="G8" s="5">
        <v>93.613772720451095</v>
      </c>
      <c r="H8" s="5">
        <v>1.10098282695988</v>
      </c>
      <c r="J8" s="1">
        <v>68.540000000000006</v>
      </c>
      <c r="K8" s="1">
        <v>0.93</v>
      </c>
      <c r="L8" s="1">
        <v>76.94</v>
      </c>
      <c r="M8" s="1">
        <v>3.46</v>
      </c>
      <c r="N8" s="5">
        <v>94.934200599402999</v>
      </c>
      <c r="O8" s="5">
        <v>0.81224521849335996</v>
      </c>
      <c r="Q8" s="1">
        <v>74.819999999999993</v>
      </c>
      <c r="R8" s="1">
        <v>2.35</v>
      </c>
      <c r="S8" s="1">
        <v>81.349999999999994</v>
      </c>
      <c r="T8" s="1">
        <v>2.0499999999999998</v>
      </c>
      <c r="U8" s="5">
        <v>91.222645954374698</v>
      </c>
      <c r="V8" s="5">
        <v>2.9689016171787199</v>
      </c>
      <c r="X8" s="1">
        <v>73.540000000000006</v>
      </c>
      <c r="Y8" s="1">
        <v>0.69</v>
      </c>
      <c r="Z8" s="1">
        <v>61.18</v>
      </c>
      <c r="AA8" s="1">
        <v>8.5500000000000007</v>
      </c>
      <c r="AB8" s="5">
        <v>90.714326704122101</v>
      </c>
      <c r="AC8" s="7">
        <v>1.7814944236939501</v>
      </c>
    </row>
    <row r="9" spans="2:35" x14ac:dyDescent="0.25">
      <c r="B9" s="4" t="s">
        <v>3</v>
      </c>
      <c r="C9" s="1">
        <v>10.11</v>
      </c>
      <c r="D9" s="1">
        <v>0.73</v>
      </c>
      <c r="E9" s="1">
        <v>10.37</v>
      </c>
      <c r="F9" s="1">
        <v>0.91</v>
      </c>
      <c r="G9" s="5">
        <v>1.8656902147338399</v>
      </c>
      <c r="H9" s="5">
        <v>0.28221473634278899</v>
      </c>
      <c r="J9" s="1">
        <v>9.1999999999999993</v>
      </c>
      <c r="K9" s="1">
        <v>1.2</v>
      </c>
      <c r="L9" s="1">
        <v>9.4</v>
      </c>
      <c r="M9" s="1">
        <v>1.1499999999999999</v>
      </c>
      <c r="N9" s="5">
        <v>0.93823525094210602</v>
      </c>
      <c r="O9" s="5">
        <v>0.20804411662036501</v>
      </c>
      <c r="Q9" s="1">
        <v>11.27</v>
      </c>
      <c r="R9" s="1">
        <v>0.99</v>
      </c>
      <c r="S9" s="1">
        <v>10.07</v>
      </c>
      <c r="T9" s="1">
        <v>1.1299999999999999</v>
      </c>
      <c r="U9" s="5">
        <v>3.9016426614682702</v>
      </c>
      <c r="V9" s="5">
        <v>1.4293026802699</v>
      </c>
      <c r="X9" s="1">
        <v>8.5500000000000007</v>
      </c>
      <c r="Y9" s="1">
        <v>0.11</v>
      </c>
      <c r="Z9" s="1">
        <v>11.2</v>
      </c>
      <c r="AA9" s="1">
        <v>1.58</v>
      </c>
      <c r="AB9" s="5">
        <v>1.4765136213069401</v>
      </c>
      <c r="AC9" s="7">
        <v>5.3166611070568202</v>
      </c>
    </row>
    <row r="10" spans="2:35" x14ac:dyDescent="0.25">
      <c r="B10" s="4" t="s">
        <v>4</v>
      </c>
      <c r="C10" s="1">
        <v>5.05</v>
      </c>
      <c r="D10" s="1">
        <v>0.49</v>
      </c>
      <c r="E10" s="1">
        <v>3.58</v>
      </c>
      <c r="F10" s="1">
        <v>0.11</v>
      </c>
      <c r="G10" s="5">
        <v>3.2945800116819401</v>
      </c>
      <c r="H10" s="5">
        <v>0.90309423275982303</v>
      </c>
      <c r="J10" s="1">
        <v>7.91</v>
      </c>
      <c r="K10" s="1">
        <v>0.01</v>
      </c>
      <c r="L10" s="1">
        <v>5.41</v>
      </c>
      <c r="M10" s="1">
        <v>0.69</v>
      </c>
      <c r="N10" s="5">
        <v>3.3408403325570601</v>
      </c>
      <c r="O10" s="5">
        <v>0.421795495319296</v>
      </c>
      <c r="Q10" s="1">
        <v>5.98</v>
      </c>
      <c r="R10" s="1">
        <v>0.87</v>
      </c>
      <c r="S10" s="1">
        <v>4.47</v>
      </c>
      <c r="T10" s="1">
        <v>0.65</v>
      </c>
      <c r="U10" s="5">
        <v>3.10416414927812</v>
      </c>
      <c r="V10" s="5">
        <v>1.3329841474830899</v>
      </c>
      <c r="X10" s="1">
        <v>7.87</v>
      </c>
      <c r="Y10" s="1">
        <v>0.66</v>
      </c>
      <c r="Z10" s="1">
        <v>4.88</v>
      </c>
      <c r="AA10" s="1">
        <v>2.5499999999999998</v>
      </c>
      <c r="AB10" s="5">
        <v>5.0096133431700602</v>
      </c>
      <c r="AC10" s="7">
        <v>0.99465302583420301</v>
      </c>
    </row>
    <row r="11" spans="2:35" x14ac:dyDescent="0.25">
      <c r="B11" s="4" t="s">
        <v>5</v>
      </c>
      <c r="C11" s="1">
        <v>5.16</v>
      </c>
      <c r="D11" s="1">
        <v>0.34</v>
      </c>
      <c r="E11" s="1">
        <v>3.84</v>
      </c>
      <c r="F11" s="1">
        <v>0.17</v>
      </c>
      <c r="G11" s="5">
        <v>0.61116043352715599</v>
      </c>
      <c r="H11" s="5">
        <v>0.23399202123201901</v>
      </c>
      <c r="J11" s="1">
        <v>6.57</v>
      </c>
      <c r="K11" s="1">
        <v>0.21</v>
      </c>
      <c r="L11" s="1">
        <v>4.97</v>
      </c>
      <c r="M11" s="1">
        <v>1.27</v>
      </c>
      <c r="N11" s="5">
        <v>0.46778758711171298</v>
      </c>
      <c r="O11" s="5">
        <v>0.104722278246154</v>
      </c>
      <c r="Q11" s="1">
        <v>5.37</v>
      </c>
      <c r="R11" s="1">
        <v>0.48</v>
      </c>
      <c r="S11" s="1">
        <v>3.09</v>
      </c>
      <c r="T11" s="1">
        <v>0.31</v>
      </c>
      <c r="U11" s="5">
        <v>1.26294319179168</v>
      </c>
      <c r="V11" s="5">
        <v>0.474590131940612</v>
      </c>
      <c r="X11" s="1">
        <v>5.43</v>
      </c>
      <c r="Y11" s="1">
        <v>0.33</v>
      </c>
      <c r="Z11" s="1">
        <v>5.9</v>
      </c>
      <c r="AA11" s="1">
        <v>2.1</v>
      </c>
      <c r="AB11" s="5">
        <v>1.1769819141951401</v>
      </c>
      <c r="AC11" s="7">
        <v>3.1964252145065E-2</v>
      </c>
    </row>
    <row r="12" spans="2:35" x14ac:dyDescent="0.25">
      <c r="B12" s="4" t="s">
        <v>6</v>
      </c>
      <c r="C12" s="1">
        <v>0.13</v>
      </c>
      <c r="D12" s="1">
        <v>0.03</v>
      </c>
      <c r="E12" s="1">
        <v>0.15</v>
      </c>
      <c r="F12" s="1">
        <v>7.0000000000000007E-2</v>
      </c>
      <c r="J12" s="1">
        <v>0.5</v>
      </c>
      <c r="K12" s="1">
        <v>0.04</v>
      </c>
      <c r="L12" s="1">
        <v>0.41</v>
      </c>
      <c r="M12" s="1">
        <v>0.06</v>
      </c>
      <c r="Q12" s="1">
        <v>0.15</v>
      </c>
      <c r="R12" s="1">
        <v>0.06</v>
      </c>
      <c r="S12" s="1">
        <v>0.16</v>
      </c>
      <c r="T12" s="1">
        <v>0.06</v>
      </c>
      <c r="X12" s="1">
        <v>0.56999999999999995</v>
      </c>
      <c r="Y12" s="1">
        <v>0.03</v>
      </c>
      <c r="Z12" s="1">
        <v>0.52</v>
      </c>
      <c r="AA12" s="1">
        <v>0.03</v>
      </c>
      <c r="AC12" s="7">
        <v>32.700742378789201</v>
      </c>
    </row>
    <row r="13" spans="2:35" x14ac:dyDescent="0.25">
      <c r="B13" s="4" t="s">
        <v>216</v>
      </c>
      <c r="C13" s="1">
        <v>5.91</v>
      </c>
      <c r="D13" s="1">
        <v>0.28999999999999998</v>
      </c>
      <c r="E13" s="1">
        <v>2.99</v>
      </c>
      <c r="F13" s="1">
        <v>0.47</v>
      </c>
      <c r="J13" s="1">
        <v>3.12</v>
      </c>
      <c r="K13" s="1">
        <v>0.17</v>
      </c>
      <c r="L13" s="1">
        <v>1.1299999999999999</v>
      </c>
      <c r="M13" s="1">
        <v>0.1</v>
      </c>
      <c r="Q13" s="1">
        <v>8.65</v>
      </c>
      <c r="R13" s="1">
        <v>0.9</v>
      </c>
      <c r="S13" s="1">
        <v>4.09</v>
      </c>
      <c r="T13" s="1">
        <v>0.55000000000000004</v>
      </c>
      <c r="U13" s="5">
        <v>0</v>
      </c>
      <c r="V13" s="5">
        <v>0</v>
      </c>
      <c r="X13" s="1">
        <v>3.05</v>
      </c>
      <c r="Y13" s="1">
        <v>0.13</v>
      </c>
      <c r="Z13" s="1">
        <v>1.3</v>
      </c>
      <c r="AA13" s="1">
        <v>0.12</v>
      </c>
      <c r="AB13" s="5">
        <v>0</v>
      </c>
      <c r="AC13" s="7">
        <v>0</v>
      </c>
    </row>
    <row r="14" spans="2:35" x14ac:dyDescent="0.25">
      <c r="B14" s="4" t="s">
        <v>217</v>
      </c>
      <c r="C14" s="1">
        <v>12</v>
      </c>
      <c r="D14" s="1">
        <v>0.57999999999999996</v>
      </c>
      <c r="E14" s="1">
        <v>10.99</v>
      </c>
      <c r="F14" s="1">
        <v>0.38</v>
      </c>
      <c r="G14" s="5">
        <v>10.7833938261809</v>
      </c>
      <c r="H14" s="5">
        <v>0.70682004188608805</v>
      </c>
      <c r="J14" s="1">
        <v>8.1</v>
      </c>
      <c r="K14" s="1">
        <v>0.12</v>
      </c>
      <c r="L14" s="1">
        <v>12.66</v>
      </c>
      <c r="M14" s="1">
        <v>1.88</v>
      </c>
      <c r="N14" s="5">
        <v>9.7252932109857504</v>
      </c>
      <c r="O14" s="5">
        <v>0.788312961833597</v>
      </c>
      <c r="Q14" s="1">
        <v>14.72</v>
      </c>
      <c r="R14" s="1">
        <v>1.21</v>
      </c>
      <c r="S14" s="1">
        <v>15.93</v>
      </c>
      <c r="T14" s="1">
        <v>1.19</v>
      </c>
      <c r="U14" s="5">
        <v>13.1170674845636</v>
      </c>
      <c r="V14" s="5">
        <v>1.2503003643416399</v>
      </c>
      <c r="X14" s="1">
        <v>10.57</v>
      </c>
      <c r="Y14" s="1">
        <v>0.11</v>
      </c>
      <c r="Z14" s="1">
        <v>29.14</v>
      </c>
      <c r="AA14" s="1">
        <v>6.16</v>
      </c>
      <c r="AB14" s="5">
        <v>10.157236764130801</v>
      </c>
      <c r="AC14" s="7">
        <v>0.32318676604144497</v>
      </c>
    </row>
    <row r="15" spans="2:35" x14ac:dyDescent="0.25">
      <c r="B15" s="4" t="s">
        <v>218</v>
      </c>
      <c r="C15" s="1">
        <v>82.46</v>
      </c>
      <c r="D15" s="1">
        <v>1.31</v>
      </c>
      <c r="E15" s="1">
        <v>81.05</v>
      </c>
      <c r="F15" s="1">
        <v>0.76</v>
      </c>
      <c r="G15" s="5">
        <v>87.606485352023697</v>
      </c>
      <c r="H15" s="5">
        <v>0.93071250528758398</v>
      </c>
      <c r="J15" s="1">
        <v>82.66</v>
      </c>
      <c r="K15" s="1">
        <v>0.96</v>
      </c>
      <c r="L15" s="1">
        <v>84</v>
      </c>
      <c r="M15" s="1">
        <v>2.2000000000000002</v>
      </c>
      <c r="N15" s="5">
        <v>89.612499077493695</v>
      </c>
      <c r="O15" s="5">
        <v>0.85756756845234094</v>
      </c>
      <c r="Q15" s="1">
        <v>82.28</v>
      </c>
      <c r="R15" s="1">
        <v>1.44</v>
      </c>
      <c r="S15" s="1">
        <v>82.87</v>
      </c>
      <c r="T15" s="1">
        <v>1.26</v>
      </c>
      <c r="U15" s="5">
        <v>85.671442009839296</v>
      </c>
      <c r="V15" s="5">
        <v>1.40756942583417</v>
      </c>
      <c r="X15" s="1">
        <v>84.5</v>
      </c>
      <c r="Y15" s="1">
        <v>0.28999999999999998</v>
      </c>
      <c r="Z15" s="1">
        <v>85.5</v>
      </c>
      <c r="AA15" s="1">
        <v>2.09</v>
      </c>
      <c r="AB15" s="5">
        <v>89.426441593597502</v>
      </c>
      <c r="AC15" s="7">
        <v>5.7722391661689603</v>
      </c>
    </row>
    <row r="16" spans="2:35" x14ac:dyDescent="0.25">
      <c r="B16" s="4" t="s">
        <v>219</v>
      </c>
      <c r="C16" s="1">
        <v>0.41</v>
      </c>
      <c r="D16" s="1">
        <v>0.03</v>
      </c>
      <c r="E16" s="1">
        <v>0.17</v>
      </c>
      <c r="F16" s="1">
        <v>0.03</v>
      </c>
      <c r="G16" s="5">
        <v>0.16988835536665001</v>
      </c>
      <c r="H16" s="5">
        <v>1.7494679522249701E-2</v>
      </c>
      <c r="J16" s="1">
        <v>0.5</v>
      </c>
      <c r="K16" s="1">
        <v>0.02</v>
      </c>
      <c r="L16" s="1">
        <v>0.18</v>
      </c>
      <c r="M16" s="1">
        <v>0.01</v>
      </c>
      <c r="N16" s="5">
        <v>0.21721519040378601</v>
      </c>
      <c r="O16" s="5">
        <v>5.4151434828243999E-2</v>
      </c>
      <c r="Q16" s="1">
        <v>0.43</v>
      </c>
      <c r="R16" s="1">
        <v>0.06</v>
      </c>
      <c r="S16" s="1">
        <v>0.19</v>
      </c>
      <c r="T16" s="1">
        <v>0.05</v>
      </c>
      <c r="U16" s="5">
        <v>0.120521999038728</v>
      </c>
      <c r="V16" s="5">
        <v>6.62100177949458E-2</v>
      </c>
      <c r="X16" s="1">
        <v>0.45</v>
      </c>
      <c r="Y16" s="1">
        <v>0.02</v>
      </c>
      <c r="Z16" s="1">
        <v>0.3</v>
      </c>
      <c r="AA16" s="1">
        <v>0.04</v>
      </c>
      <c r="AB16" s="5">
        <v>0.20040902405609401</v>
      </c>
      <c r="AC16" s="7">
        <v>4.0040824850642101E-2</v>
      </c>
    </row>
    <row r="17" spans="2:35" x14ac:dyDescent="0.25">
      <c r="B17" s="4" t="s">
        <v>7</v>
      </c>
      <c r="C17" s="1">
        <v>0.05</v>
      </c>
      <c r="D17" s="1">
        <v>0.01</v>
      </c>
      <c r="E17" s="1">
        <v>0.11</v>
      </c>
      <c r="F17" s="1">
        <v>0.01</v>
      </c>
      <c r="G17" s="5">
        <v>0.48486945850016699</v>
      </c>
      <c r="H17" s="5">
        <v>6.8506421616695998E-2</v>
      </c>
      <c r="J17" s="1">
        <v>0.14000000000000001</v>
      </c>
      <c r="K17" s="1">
        <v>0.01</v>
      </c>
      <c r="L17" s="1">
        <v>0.05</v>
      </c>
      <c r="M17" s="1">
        <v>0.01</v>
      </c>
      <c r="N17" s="5">
        <v>0.29272095795528902</v>
      </c>
      <c r="O17" s="5">
        <v>7.4899718861313996E-2</v>
      </c>
      <c r="Q17" s="1">
        <v>0.06</v>
      </c>
      <c r="R17" s="1">
        <v>0.01</v>
      </c>
      <c r="S17" s="1">
        <v>0.15</v>
      </c>
      <c r="T17" s="1">
        <v>0.05</v>
      </c>
      <c r="U17" s="5">
        <v>0.49172601025053297</v>
      </c>
      <c r="V17" s="5">
        <v>0.21003778889371999</v>
      </c>
      <c r="X17" s="1">
        <v>0.12</v>
      </c>
      <c r="Y17" s="1">
        <v>0</v>
      </c>
      <c r="Z17" s="1">
        <v>0.08</v>
      </c>
      <c r="AA17" s="1">
        <v>0.02</v>
      </c>
      <c r="AB17" s="5">
        <v>0.26345970511130101</v>
      </c>
      <c r="AC17" s="7">
        <v>9.0475395664292593E-2</v>
      </c>
    </row>
    <row r="18" spans="2:35" x14ac:dyDescent="0.25">
      <c r="B18" s="4" t="s">
        <v>8</v>
      </c>
      <c r="C18" s="1">
        <v>0.03</v>
      </c>
      <c r="D18" s="1">
        <v>0</v>
      </c>
      <c r="E18" s="1">
        <v>0.11</v>
      </c>
      <c r="F18" s="1">
        <v>0</v>
      </c>
      <c r="G18" s="5">
        <v>1.1553410353415701</v>
      </c>
      <c r="H18" s="5">
        <v>0.21278842692151601</v>
      </c>
      <c r="J18" s="1">
        <v>7.0000000000000007E-2</v>
      </c>
      <c r="K18" s="1">
        <v>0.01</v>
      </c>
      <c r="L18" s="1">
        <v>0.05</v>
      </c>
      <c r="M18" s="1">
        <v>0.01</v>
      </c>
      <c r="N18" s="5">
        <v>0.43619259210598499</v>
      </c>
      <c r="O18" s="5">
        <v>0.129983231860228</v>
      </c>
      <c r="Q18" s="1">
        <v>7.0000000000000007E-2</v>
      </c>
      <c r="R18" s="1">
        <v>0.05</v>
      </c>
      <c r="S18" s="1">
        <v>0.13</v>
      </c>
      <c r="T18" s="1">
        <v>0.03</v>
      </c>
      <c r="U18" s="5">
        <v>3.2480673406396501</v>
      </c>
      <c r="V18" s="5">
        <v>1.29309166956991</v>
      </c>
      <c r="X18" s="1">
        <v>7.0000000000000007E-2</v>
      </c>
      <c r="Y18" s="1">
        <v>0.01</v>
      </c>
      <c r="Z18" s="1">
        <v>7.0000000000000007E-2</v>
      </c>
      <c r="AA18" s="1">
        <v>0.01</v>
      </c>
      <c r="AB18" s="5">
        <v>0.813837090843197</v>
      </c>
      <c r="AC18" s="7">
        <v>5.3258332992496697</v>
      </c>
    </row>
    <row r="19" spans="2:35" x14ac:dyDescent="0.25">
      <c r="B19" s="4" t="s">
        <v>9</v>
      </c>
      <c r="C19" s="1">
        <v>0.05</v>
      </c>
      <c r="D19" s="1">
        <v>0.01</v>
      </c>
      <c r="E19" s="1">
        <v>0.05</v>
      </c>
      <c r="F19" s="1">
        <v>0.02</v>
      </c>
      <c r="G19" s="5">
        <v>2.91950054202521E-2</v>
      </c>
      <c r="H19" s="5">
        <v>1.2173155528717901E-2</v>
      </c>
      <c r="J19" s="1">
        <v>0.09</v>
      </c>
      <c r="K19" s="1">
        <v>0.01</v>
      </c>
      <c r="L19" s="1">
        <v>7.0000000000000007E-2</v>
      </c>
      <c r="M19" s="1">
        <v>0.01</v>
      </c>
      <c r="N19" s="5">
        <v>4.6560585541725298E-2</v>
      </c>
      <c r="O19" s="5">
        <v>3.8998981024672898E-2</v>
      </c>
      <c r="Q19" s="1">
        <v>0.05</v>
      </c>
      <c r="R19" s="1">
        <v>0.01</v>
      </c>
      <c r="S19" s="1">
        <v>0.05</v>
      </c>
      <c r="T19" s="1">
        <v>0.01</v>
      </c>
      <c r="U19" s="5">
        <v>2.31198119764301E-2</v>
      </c>
      <c r="V19" s="5">
        <v>1.1550690075362699E-2</v>
      </c>
      <c r="X19" s="1">
        <v>0.09</v>
      </c>
      <c r="Y19" s="1">
        <v>0.02</v>
      </c>
      <c r="Z19" s="1">
        <v>0.08</v>
      </c>
      <c r="AA19" s="1">
        <v>0.06</v>
      </c>
      <c r="AB19" s="5">
        <v>0.15076863115987599</v>
      </c>
      <c r="AC19" s="7">
        <v>6.7741572213076806E-2</v>
      </c>
    </row>
    <row r="20" spans="2:35" x14ac:dyDescent="0.25">
      <c r="B20" s="4" t="s">
        <v>10</v>
      </c>
      <c r="C20" s="1">
        <v>0.02</v>
      </c>
      <c r="D20" s="1">
        <v>0.01</v>
      </c>
      <c r="E20" s="1">
        <v>0.02</v>
      </c>
      <c r="F20" s="1">
        <v>0.01</v>
      </c>
      <c r="G20" s="5">
        <v>0.15294583012117799</v>
      </c>
      <c r="H20" s="5">
        <v>4.0002300587282498E-2</v>
      </c>
      <c r="J20" s="1">
        <v>0.01</v>
      </c>
      <c r="K20" s="1">
        <v>0</v>
      </c>
      <c r="L20" s="1">
        <v>0.02</v>
      </c>
      <c r="M20" s="1">
        <v>0.01</v>
      </c>
      <c r="N20" s="5">
        <v>9.3436618422392606E-2</v>
      </c>
      <c r="O20" s="5">
        <v>7.2837683057737496E-2</v>
      </c>
      <c r="Q20" s="1">
        <v>0.04</v>
      </c>
      <c r="R20" s="1">
        <v>0.01</v>
      </c>
      <c r="S20" s="1">
        <v>0.03</v>
      </c>
      <c r="T20" s="1">
        <v>0.01</v>
      </c>
      <c r="U20" s="5">
        <v>0.52560701977051105</v>
      </c>
      <c r="V20" s="5">
        <v>0.11662827552806</v>
      </c>
      <c r="X20" s="1">
        <v>0</v>
      </c>
      <c r="Y20" s="1">
        <v>0</v>
      </c>
      <c r="Z20" s="1">
        <v>0.05</v>
      </c>
      <c r="AA20" s="1">
        <v>0.03</v>
      </c>
      <c r="AB20" s="5">
        <v>0.57923084873637998</v>
      </c>
      <c r="AC20" s="7">
        <v>5.5187510952789502E-2</v>
      </c>
    </row>
    <row r="21" spans="2:35" x14ac:dyDescent="0.25">
      <c r="B21" s="4" t="s">
        <v>11</v>
      </c>
      <c r="C21" s="1">
        <v>12.43</v>
      </c>
      <c r="D21" s="1">
        <v>0.31</v>
      </c>
      <c r="E21" s="1">
        <v>13.5</v>
      </c>
      <c r="F21" s="1">
        <v>0.12</v>
      </c>
      <c r="G21" s="5">
        <v>17.048691246735601</v>
      </c>
      <c r="H21" s="5">
        <v>0.55449169890237004</v>
      </c>
      <c r="J21" s="1">
        <v>10.78</v>
      </c>
      <c r="K21" s="1">
        <v>0.23</v>
      </c>
      <c r="L21" s="1">
        <v>11.92</v>
      </c>
      <c r="M21" s="1">
        <v>0.65</v>
      </c>
      <c r="N21" s="5">
        <v>20.247859019155399</v>
      </c>
      <c r="O21" s="5">
        <v>1.2469678451705499</v>
      </c>
      <c r="Q21" s="1">
        <v>15.98</v>
      </c>
      <c r="R21" s="1">
        <v>0.06</v>
      </c>
      <c r="S21" s="1">
        <v>17.07</v>
      </c>
      <c r="T21" s="1">
        <v>0.66</v>
      </c>
      <c r="U21" s="5">
        <v>17.89476554697</v>
      </c>
      <c r="V21" s="5">
        <v>2.1712348859193602</v>
      </c>
      <c r="X21" s="1">
        <v>14.3</v>
      </c>
      <c r="Y21" s="1">
        <v>0.31</v>
      </c>
      <c r="Z21" s="1">
        <v>15.15</v>
      </c>
      <c r="AA21" s="1">
        <v>0.72</v>
      </c>
      <c r="AB21" s="5">
        <v>19.829431328530401</v>
      </c>
      <c r="AC21" s="7">
        <v>3.9233328703391301E-2</v>
      </c>
    </row>
    <row r="22" spans="2:35" x14ac:dyDescent="0.25">
      <c r="B22" s="4" t="s">
        <v>12</v>
      </c>
      <c r="C22" s="1">
        <v>0.47</v>
      </c>
      <c r="D22" s="1">
        <v>0.15</v>
      </c>
      <c r="E22" s="1">
        <v>0.63</v>
      </c>
      <c r="F22" s="1">
        <v>0.11</v>
      </c>
      <c r="G22" s="5">
        <v>3.9685458026604399E-2</v>
      </c>
      <c r="H22" s="5">
        <v>1.5749857562296001E-3</v>
      </c>
      <c r="J22" s="1">
        <v>0.23</v>
      </c>
      <c r="K22" s="1">
        <v>0</v>
      </c>
      <c r="L22" s="1">
        <v>0.95</v>
      </c>
      <c r="M22" s="1">
        <v>0.35</v>
      </c>
      <c r="N22" s="5">
        <v>1.19282934340768E-2</v>
      </c>
      <c r="O22" s="5">
        <v>5.5728817700257801E-3</v>
      </c>
      <c r="Q22" s="1">
        <v>0.67</v>
      </c>
      <c r="R22" s="1">
        <v>0.14000000000000001</v>
      </c>
      <c r="S22" s="1">
        <v>1.18</v>
      </c>
      <c r="T22" s="1">
        <v>0.13</v>
      </c>
      <c r="U22" s="5">
        <v>0</v>
      </c>
      <c r="V22" s="5">
        <v>3.7478802512351602E-3</v>
      </c>
      <c r="X22" s="1">
        <v>0.25</v>
      </c>
      <c r="Y22" s="1">
        <v>0.01</v>
      </c>
      <c r="Z22" s="1">
        <v>0.41</v>
      </c>
      <c r="AA22" s="1">
        <v>0.16</v>
      </c>
      <c r="AB22" s="5">
        <v>1.9211362240283601E-2</v>
      </c>
      <c r="AC22" s="7">
        <v>6.6492024381789301E-4</v>
      </c>
      <c r="AI22" s="6"/>
    </row>
    <row r="23" spans="2:35" x14ac:dyDescent="0.25">
      <c r="B23" s="4" t="s">
        <v>13</v>
      </c>
      <c r="C23" s="1">
        <v>0.56000000000000005</v>
      </c>
      <c r="D23" s="1">
        <v>0.2</v>
      </c>
      <c r="E23" s="1">
        <v>1.53</v>
      </c>
      <c r="F23" s="1">
        <v>0.03</v>
      </c>
      <c r="G23" s="5">
        <v>0.21390524115477</v>
      </c>
      <c r="H23" s="5">
        <v>0.14525490894801099</v>
      </c>
      <c r="J23" s="1">
        <v>0.36</v>
      </c>
      <c r="K23" s="1">
        <v>0.01</v>
      </c>
      <c r="L23" s="1">
        <v>0.36</v>
      </c>
      <c r="M23" s="1">
        <v>0.41</v>
      </c>
      <c r="N23" s="5">
        <v>0.113834222543474</v>
      </c>
      <c r="O23" s="5">
        <v>4.8772403673864602E-2</v>
      </c>
      <c r="Q23" s="1">
        <v>0.75</v>
      </c>
      <c r="R23" s="1">
        <v>0.19</v>
      </c>
      <c r="S23" s="1">
        <v>0.64</v>
      </c>
      <c r="T23" s="1">
        <v>0.15</v>
      </c>
      <c r="U23" s="5">
        <v>0.301655469884762</v>
      </c>
      <c r="V23" s="5">
        <v>0.103321709097315</v>
      </c>
      <c r="X23" s="1">
        <v>0.42</v>
      </c>
      <c r="Y23" s="1">
        <v>0.04</v>
      </c>
      <c r="Z23" s="1">
        <v>0.42</v>
      </c>
      <c r="AA23" s="1">
        <v>0.17</v>
      </c>
      <c r="AB23" s="5">
        <v>0.23091959154303501</v>
      </c>
      <c r="AC23" s="7">
        <v>0.10295908906356201</v>
      </c>
    </row>
    <row r="24" spans="2:35" x14ac:dyDescent="0.25">
      <c r="B24" s="4" t="s">
        <v>14</v>
      </c>
      <c r="C24" s="1">
        <v>0.21</v>
      </c>
      <c r="D24" s="1">
        <v>0.02</v>
      </c>
      <c r="E24" s="1">
        <v>0.19</v>
      </c>
      <c r="F24" s="1">
        <v>0.02</v>
      </c>
      <c r="G24" s="5">
        <v>1.7561965816802699E-3</v>
      </c>
      <c r="H24" s="5">
        <v>1.2163372249297E-2</v>
      </c>
      <c r="J24" s="1">
        <v>0.28000000000000003</v>
      </c>
      <c r="K24" s="1">
        <v>0.01</v>
      </c>
      <c r="L24" s="1">
        <v>0.19</v>
      </c>
      <c r="M24" s="1">
        <v>1</v>
      </c>
      <c r="N24" s="5">
        <v>5.6950162532899296E-3</v>
      </c>
      <c r="O24" s="5">
        <v>2.5143456063323401E-3</v>
      </c>
      <c r="Q24" s="1">
        <v>0.28000000000000003</v>
      </c>
      <c r="R24" s="1">
        <v>0.05</v>
      </c>
      <c r="S24" s="1">
        <v>0.3</v>
      </c>
      <c r="T24" s="1">
        <v>0.08</v>
      </c>
      <c r="U24" s="5">
        <v>1.0152190981851701E-2</v>
      </c>
      <c r="V24" s="5">
        <v>3.8957347500230097E-2</v>
      </c>
      <c r="X24" s="1">
        <v>0.27</v>
      </c>
      <c r="Y24" s="1">
        <v>0.01</v>
      </c>
      <c r="Z24" s="1">
        <v>0.2</v>
      </c>
      <c r="AA24" s="1">
        <v>0.04</v>
      </c>
      <c r="AB24" s="5">
        <v>7.9659694183752093E-3</v>
      </c>
      <c r="AC24" s="7">
        <v>3.1487563986742199E-3</v>
      </c>
      <c r="AI24" s="6"/>
    </row>
    <row r="25" spans="2:35" x14ac:dyDescent="0.25">
      <c r="B25" s="4" t="s">
        <v>15</v>
      </c>
      <c r="C25" s="1">
        <v>0.43</v>
      </c>
      <c r="D25" s="1">
        <v>0.03</v>
      </c>
      <c r="E25" s="1">
        <v>0.42</v>
      </c>
      <c r="F25" s="1">
        <v>0.02</v>
      </c>
      <c r="G25" s="5">
        <v>7.35958969293522E-2</v>
      </c>
      <c r="H25" s="5">
        <v>2.1871586977743902E-2</v>
      </c>
      <c r="J25" s="1">
        <v>0.38</v>
      </c>
      <c r="K25" s="1">
        <v>0.02</v>
      </c>
      <c r="L25" s="1">
        <v>0.24</v>
      </c>
      <c r="M25" s="1">
        <v>0.04</v>
      </c>
      <c r="N25" s="5">
        <v>1.9888819318123901E-2</v>
      </c>
      <c r="O25" s="5">
        <v>7.5441882979856503E-3</v>
      </c>
      <c r="Q25" s="1">
        <v>0.14000000000000001</v>
      </c>
      <c r="R25" s="1">
        <v>0.02</v>
      </c>
      <c r="S25" s="1">
        <v>0.09</v>
      </c>
      <c r="T25" s="1">
        <v>0.02</v>
      </c>
      <c r="U25" s="5">
        <v>3.5640154065045802E-2</v>
      </c>
      <c r="V25" s="5">
        <v>6.5814955365301603E-3</v>
      </c>
      <c r="X25" s="1">
        <v>0.11</v>
      </c>
      <c r="Y25" s="1">
        <v>0.01</v>
      </c>
      <c r="Z25" s="1">
        <v>0.04</v>
      </c>
      <c r="AA25" s="1">
        <v>0.01</v>
      </c>
      <c r="AB25" s="5">
        <v>9.8030921453166001E-3</v>
      </c>
      <c r="AC25" s="7">
        <v>2.3497250162318102E-3</v>
      </c>
      <c r="AI25" s="6"/>
    </row>
    <row r="26" spans="2:35" x14ac:dyDescent="0.25">
      <c r="B26" s="4" t="s">
        <v>16</v>
      </c>
      <c r="C26" s="1">
        <v>0.01</v>
      </c>
      <c r="D26" s="1">
        <v>0</v>
      </c>
      <c r="E26" s="1">
        <v>0.01</v>
      </c>
      <c r="F26" s="1">
        <v>0</v>
      </c>
      <c r="G26" s="5">
        <v>5.5919687190045904E-3</v>
      </c>
      <c r="H26" s="5">
        <v>1.2700750952683601E-3</v>
      </c>
      <c r="J26" s="1">
        <v>0.02</v>
      </c>
      <c r="K26" s="1">
        <v>0</v>
      </c>
      <c r="L26" s="1">
        <v>0.01</v>
      </c>
      <c r="M26" s="1">
        <v>0</v>
      </c>
      <c r="N26" s="5">
        <v>1.13972392743405E-3</v>
      </c>
      <c r="O26" s="5">
        <v>7.0134721366274598E-4</v>
      </c>
      <c r="Q26" s="1">
        <v>0.01</v>
      </c>
      <c r="R26" s="1">
        <v>0</v>
      </c>
      <c r="S26" s="1">
        <v>0.01</v>
      </c>
      <c r="T26" s="1">
        <v>0</v>
      </c>
      <c r="U26" s="5">
        <v>3.1615220514507199E-3</v>
      </c>
      <c r="V26" s="5">
        <v>4.8975218414181202E-4</v>
      </c>
      <c r="X26" s="1">
        <v>0.01</v>
      </c>
      <c r="Y26" s="1">
        <v>0</v>
      </c>
      <c r="Z26" s="1">
        <v>0.01</v>
      </c>
      <c r="AA26" s="1">
        <v>0</v>
      </c>
      <c r="AB26" s="5">
        <v>1.05948055439737E-3</v>
      </c>
      <c r="AC26" s="7">
        <v>8.4431373570845701E-4</v>
      </c>
      <c r="AI26" s="6"/>
    </row>
    <row r="27" spans="2:35" x14ac:dyDescent="0.25">
      <c r="B27" s="4" t="s">
        <v>17</v>
      </c>
      <c r="C27" s="1">
        <v>0</v>
      </c>
      <c r="D27" s="1">
        <v>0</v>
      </c>
      <c r="E27" s="1">
        <v>0.01</v>
      </c>
      <c r="F27" s="1">
        <v>0</v>
      </c>
      <c r="G27" s="5">
        <v>5.28600245902347E-3</v>
      </c>
      <c r="H27" s="5">
        <v>1.4279287154487499E-3</v>
      </c>
      <c r="J27" s="1">
        <v>0.01</v>
      </c>
      <c r="K27" s="1">
        <v>0</v>
      </c>
      <c r="L27" s="1">
        <v>0</v>
      </c>
      <c r="M27" s="1">
        <v>0</v>
      </c>
      <c r="N27" s="5">
        <v>9.6373564136967695E-4</v>
      </c>
      <c r="O27" s="5">
        <v>1.4459443414449599E-4</v>
      </c>
      <c r="Q27" s="1">
        <v>0</v>
      </c>
      <c r="R27" s="1">
        <v>0</v>
      </c>
      <c r="S27" s="1">
        <v>0</v>
      </c>
      <c r="T27" s="1">
        <v>0</v>
      </c>
      <c r="U27" s="5">
        <v>7.5517322262544703E-3</v>
      </c>
      <c r="V27" s="5">
        <v>1.8641345214130301E-3</v>
      </c>
      <c r="X27" s="1">
        <v>0</v>
      </c>
      <c r="Y27" s="1">
        <v>0</v>
      </c>
      <c r="Z27" s="1">
        <v>0</v>
      </c>
      <c r="AA27" s="1">
        <v>0</v>
      </c>
      <c r="AB27" s="5">
        <v>1.17453352085146E-3</v>
      </c>
      <c r="AC27" s="7">
        <v>5.9270451265813501E-4</v>
      </c>
      <c r="AI27" s="6"/>
    </row>
    <row r="28" spans="2:35" x14ac:dyDescent="0.25">
      <c r="B28" s="4" t="s">
        <v>18</v>
      </c>
      <c r="C28" s="1">
        <v>0.89</v>
      </c>
      <c r="D28" s="1">
        <v>0.27</v>
      </c>
      <c r="E28" s="1">
        <v>2.78</v>
      </c>
      <c r="F28" s="1">
        <v>0.25</v>
      </c>
      <c r="G28" s="5">
        <v>4.4295487701844397E-2</v>
      </c>
      <c r="H28" s="5">
        <v>6.7251565988291004E-3</v>
      </c>
      <c r="J28" s="1">
        <v>0.42</v>
      </c>
      <c r="K28" s="1">
        <v>0.06</v>
      </c>
      <c r="L28" s="1">
        <v>0.77</v>
      </c>
      <c r="M28" s="1">
        <v>0.15</v>
      </c>
      <c r="N28" s="5">
        <v>1.42705026254152E-2</v>
      </c>
      <c r="O28" s="5">
        <v>1.89449264716337E-3</v>
      </c>
      <c r="Q28" s="1">
        <v>0.2</v>
      </c>
      <c r="R28" s="1">
        <v>0.04</v>
      </c>
      <c r="S28" s="1">
        <v>0.14000000000000001</v>
      </c>
      <c r="T28" s="1">
        <v>0.03</v>
      </c>
      <c r="U28" s="5">
        <v>3.4022163260994998E-2</v>
      </c>
      <c r="V28" s="5">
        <v>3.3843027609968702E-3</v>
      </c>
      <c r="X28" s="1">
        <v>0.1</v>
      </c>
      <c r="Y28" s="1">
        <v>0.01</v>
      </c>
      <c r="Z28" s="1">
        <v>0.06</v>
      </c>
      <c r="AA28" s="1">
        <v>0.02</v>
      </c>
      <c r="AB28" s="5">
        <v>7.3492864577125302E-3</v>
      </c>
      <c r="AC28" s="7">
        <v>1.7924606544547799E-3</v>
      </c>
      <c r="AI28" s="6"/>
    </row>
    <row r="29" spans="2:35" x14ac:dyDescent="0.25">
      <c r="B29" s="4" t="s">
        <v>220</v>
      </c>
      <c r="C29" s="1">
        <v>0.01</v>
      </c>
      <c r="D29" s="1">
        <v>0</v>
      </c>
      <c r="E29" s="1">
        <v>0.01</v>
      </c>
      <c r="F29" s="1">
        <v>0</v>
      </c>
      <c r="G29" s="5">
        <v>2.5745941388655501E-3</v>
      </c>
      <c r="H29" s="5">
        <v>2.1632294096290701E-4</v>
      </c>
      <c r="J29" s="1">
        <v>0</v>
      </c>
      <c r="K29" s="1">
        <v>0</v>
      </c>
      <c r="L29" s="1">
        <v>0</v>
      </c>
      <c r="M29" s="1">
        <v>0</v>
      </c>
      <c r="N29" s="5">
        <v>2.43900439878888E-4</v>
      </c>
      <c r="O29" s="5">
        <v>1.0929974807760701E-4</v>
      </c>
      <c r="Q29" s="1">
        <v>0.02</v>
      </c>
      <c r="R29" s="1">
        <v>0.02</v>
      </c>
      <c r="S29" s="1">
        <v>0.01</v>
      </c>
      <c r="T29" s="1">
        <v>0</v>
      </c>
      <c r="U29" s="5">
        <v>4.1309086038119198E-4</v>
      </c>
      <c r="V29" s="5">
        <v>1.6700032950790499E-3</v>
      </c>
      <c r="X29" s="1">
        <v>0</v>
      </c>
      <c r="Y29" s="1">
        <v>0</v>
      </c>
      <c r="Z29" s="1">
        <v>0</v>
      </c>
      <c r="AA29" s="1">
        <v>0.01</v>
      </c>
      <c r="AB29" s="5">
        <v>5.19923613040538E-5</v>
      </c>
      <c r="AC29" s="7">
        <v>4.67309095054114E-4</v>
      </c>
      <c r="AI29" s="6"/>
    </row>
    <row r="30" spans="2:35" x14ac:dyDescent="0.25">
      <c r="B30" s="4" t="s">
        <v>19</v>
      </c>
      <c r="C30" s="1">
        <v>3.39</v>
      </c>
      <c r="D30" s="1">
        <v>0.47</v>
      </c>
      <c r="E30" s="1">
        <v>4.04</v>
      </c>
      <c r="F30" s="1">
        <v>0.35</v>
      </c>
      <c r="G30" s="5">
        <v>1.1096108261869699</v>
      </c>
      <c r="H30" s="5">
        <v>0.31817614943568301</v>
      </c>
      <c r="J30" s="1">
        <v>6.09</v>
      </c>
      <c r="K30" s="1">
        <v>1.06</v>
      </c>
      <c r="L30" s="1">
        <v>4.55</v>
      </c>
      <c r="M30" s="1">
        <v>0.3</v>
      </c>
      <c r="N30" s="5">
        <v>0.26957606746613799</v>
      </c>
      <c r="O30" s="5">
        <v>7.7105990531519703E-2</v>
      </c>
      <c r="Q30" s="1">
        <v>1.86</v>
      </c>
      <c r="R30" s="1">
        <v>0.21</v>
      </c>
      <c r="S30" s="1">
        <v>0.48</v>
      </c>
      <c r="T30" s="1">
        <v>0.05</v>
      </c>
      <c r="U30" s="5">
        <v>0.95069850505134901</v>
      </c>
      <c r="V30" s="5">
        <v>0.223022368186926</v>
      </c>
      <c r="X30" s="1">
        <v>3.56</v>
      </c>
      <c r="Y30" s="1">
        <v>0.23</v>
      </c>
      <c r="Z30" s="1">
        <v>0.47</v>
      </c>
      <c r="AA30" s="1">
        <v>0.03</v>
      </c>
      <c r="AB30" s="5">
        <v>0.17354788112538799</v>
      </c>
      <c r="AC30" s="7">
        <v>4.9979044923037397E-2</v>
      </c>
    </row>
    <row r="31" spans="2:35" x14ac:dyDescent="0.25">
      <c r="B31" s="4" t="s">
        <v>20</v>
      </c>
      <c r="C31" s="1">
        <v>0.08</v>
      </c>
      <c r="D31" s="1">
        <v>0.01</v>
      </c>
      <c r="E31" s="1">
        <v>0.14000000000000001</v>
      </c>
      <c r="F31" s="1">
        <v>0.01</v>
      </c>
      <c r="G31" s="5">
        <v>1.7700442860568301E-2</v>
      </c>
      <c r="H31" s="5">
        <v>3.0456513548775899E-3</v>
      </c>
      <c r="J31" s="1">
        <v>0.59</v>
      </c>
      <c r="K31" s="1">
        <v>0.02</v>
      </c>
      <c r="L31" s="1">
        <v>0.12</v>
      </c>
      <c r="M31" s="1">
        <v>0.01</v>
      </c>
      <c r="N31" s="5">
        <v>5.0505043856047798E-3</v>
      </c>
      <c r="O31" s="5">
        <v>8.0399917330552901E-4</v>
      </c>
      <c r="Q31" s="1">
        <v>0.04</v>
      </c>
      <c r="R31" s="1">
        <v>0.01</v>
      </c>
      <c r="S31" s="1">
        <v>0.02</v>
      </c>
      <c r="T31" s="1">
        <v>0</v>
      </c>
      <c r="U31" s="5">
        <v>1.72158230794714E-2</v>
      </c>
      <c r="V31" s="5">
        <v>4.47646957188437E-3</v>
      </c>
      <c r="X31" s="1">
        <v>0.23</v>
      </c>
      <c r="Y31" s="1">
        <v>7.0000000000000007E-2</v>
      </c>
      <c r="Z31" s="1">
        <v>0.01</v>
      </c>
      <c r="AA31" s="1">
        <v>0</v>
      </c>
      <c r="AB31" s="5">
        <v>7.6012287803895202E-3</v>
      </c>
      <c r="AC31" s="7">
        <v>1.48584231900428E-3</v>
      </c>
      <c r="AI31" s="6"/>
    </row>
    <row r="32" spans="2:35" x14ac:dyDescent="0.25">
      <c r="B32" s="4" t="s">
        <v>21</v>
      </c>
      <c r="C32" s="1">
        <v>4.55</v>
      </c>
      <c r="D32" s="1">
        <v>0.06</v>
      </c>
      <c r="E32" s="1">
        <v>4.21</v>
      </c>
      <c r="F32" s="1">
        <v>0.01</v>
      </c>
      <c r="G32" s="5">
        <v>5.0169211304325803</v>
      </c>
      <c r="H32" s="5">
        <v>0.17099790490505601</v>
      </c>
      <c r="J32" s="1">
        <v>3.75</v>
      </c>
      <c r="K32" s="1">
        <v>7.0000000000000007E-2</v>
      </c>
      <c r="L32" s="1">
        <v>3.95</v>
      </c>
      <c r="M32" s="1">
        <v>0.01</v>
      </c>
      <c r="N32" s="5">
        <v>4.9971743734825003</v>
      </c>
      <c r="O32" s="5">
        <v>0.39070837770405198</v>
      </c>
      <c r="Q32" s="1">
        <v>6.77</v>
      </c>
      <c r="R32" s="1">
        <v>0.21</v>
      </c>
      <c r="S32" s="1">
        <v>7.77</v>
      </c>
      <c r="T32" s="1">
        <v>0.51</v>
      </c>
      <c r="U32" s="5">
        <v>5.78691528901585</v>
      </c>
      <c r="V32" s="5">
        <v>0.17776272469613</v>
      </c>
      <c r="X32" s="1">
        <v>5.33</v>
      </c>
      <c r="Y32" s="1">
        <v>0.04</v>
      </c>
      <c r="Z32" s="1">
        <v>6.73</v>
      </c>
      <c r="AA32" s="1">
        <v>0.84</v>
      </c>
      <c r="AB32" s="5">
        <v>5.1943430426366204</v>
      </c>
      <c r="AC32" s="7">
        <v>2.9465289098710898E-3</v>
      </c>
      <c r="AI32" s="6"/>
    </row>
    <row r="33" spans="2:35" x14ac:dyDescent="0.25">
      <c r="B33" s="4" t="s">
        <v>22</v>
      </c>
      <c r="C33" s="1">
        <v>40.96</v>
      </c>
      <c r="D33" s="1">
        <v>0.57999999999999996</v>
      </c>
      <c r="E33" s="1">
        <v>36.380000000000003</v>
      </c>
      <c r="F33" s="1">
        <v>0.68</v>
      </c>
      <c r="G33" s="5">
        <v>37.684117995415498</v>
      </c>
      <c r="H33" s="5">
        <v>1.15898328465651</v>
      </c>
      <c r="J33" s="1">
        <v>37.39</v>
      </c>
      <c r="K33" s="1">
        <v>0.33</v>
      </c>
      <c r="L33" s="1">
        <v>35.380000000000003</v>
      </c>
      <c r="M33" s="1">
        <v>0.85</v>
      </c>
      <c r="N33" s="5">
        <v>38.478270697149</v>
      </c>
      <c r="O33" s="5">
        <v>1.4641915571722799</v>
      </c>
      <c r="Q33" s="1">
        <v>37.93</v>
      </c>
      <c r="R33" s="1">
        <v>0.13</v>
      </c>
      <c r="S33" s="1">
        <v>39.520000000000003</v>
      </c>
      <c r="T33" s="1">
        <v>0.39</v>
      </c>
      <c r="U33" s="5">
        <v>41.9494113688243</v>
      </c>
      <c r="V33" s="5">
        <v>2.4801542874122098</v>
      </c>
      <c r="X33" s="1">
        <v>36.42</v>
      </c>
      <c r="Y33" s="1">
        <v>0.24</v>
      </c>
      <c r="Z33" s="1">
        <v>30.61</v>
      </c>
      <c r="AA33" s="1">
        <v>3.83</v>
      </c>
      <c r="AB33" s="5">
        <v>39.225472617514001</v>
      </c>
      <c r="AC33" s="7">
        <v>1.10039434696109</v>
      </c>
    </row>
    <row r="34" spans="2:35" x14ac:dyDescent="0.25">
      <c r="B34" s="4" t="s">
        <v>23</v>
      </c>
      <c r="C34" s="1">
        <v>24.99</v>
      </c>
      <c r="D34" s="1">
        <v>0.88</v>
      </c>
      <c r="E34" s="1">
        <v>33</v>
      </c>
      <c r="F34" s="1">
        <v>0.75</v>
      </c>
      <c r="G34" s="5">
        <v>33.329210543862096</v>
      </c>
      <c r="H34" s="5">
        <v>1.3957120380998</v>
      </c>
      <c r="J34" s="1">
        <v>23.62</v>
      </c>
      <c r="K34" s="1">
        <v>0.44</v>
      </c>
      <c r="L34" s="1">
        <v>37.619999999999997</v>
      </c>
      <c r="M34" s="1">
        <v>2.08</v>
      </c>
      <c r="N34" s="5">
        <v>33.8316457165541</v>
      </c>
      <c r="O34" s="5">
        <v>2.0394164515756699</v>
      </c>
      <c r="Q34" s="1">
        <v>22.71</v>
      </c>
      <c r="R34" s="1">
        <v>0.87</v>
      </c>
      <c r="S34" s="1">
        <v>27.82</v>
      </c>
      <c r="T34" s="1">
        <v>0.46</v>
      </c>
      <c r="U34" s="5">
        <v>27.461294487954898</v>
      </c>
      <c r="V34" s="5">
        <v>2.63186205606375</v>
      </c>
      <c r="X34" s="1">
        <v>23.7</v>
      </c>
      <c r="Y34" s="1">
        <v>0.27</v>
      </c>
      <c r="Z34" s="1">
        <v>25.16</v>
      </c>
      <c r="AA34" s="1">
        <v>2.85</v>
      </c>
      <c r="AB34" s="5">
        <v>30.6821999594058</v>
      </c>
      <c r="AC34" s="7">
        <v>0.375785224745327</v>
      </c>
    </row>
    <row r="35" spans="2:35" x14ac:dyDescent="0.25">
      <c r="B35" s="4" t="s">
        <v>24</v>
      </c>
      <c r="C35" s="1">
        <v>2.92</v>
      </c>
      <c r="D35" s="1">
        <v>0.12</v>
      </c>
      <c r="E35" s="1">
        <v>1.21</v>
      </c>
      <c r="F35" s="1">
        <v>0.03</v>
      </c>
      <c r="G35" s="5">
        <v>1.35689071216035</v>
      </c>
      <c r="H35" s="5">
        <v>5.6283735785743597E-2</v>
      </c>
      <c r="J35" s="1">
        <v>3.31</v>
      </c>
      <c r="K35" s="1">
        <v>0.06</v>
      </c>
      <c r="L35" s="1">
        <v>1.27</v>
      </c>
      <c r="M35" s="1">
        <v>0.1</v>
      </c>
      <c r="N35" s="5">
        <v>1.18802630696207</v>
      </c>
      <c r="O35" s="5">
        <v>6.7492890411294706E-2</v>
      </c>
      <c r="Q35" s="1">
        <v>3.19</v>
      </c>
      <c r="R35" s="1">
        <v>0.05</v>
      </c>
      <c r="S35" s="1">
        <v>1.27</v>
      </c>
      <c r="T35" s="1">
        <v>0.09</v>
      </c>
      <c r="U35" s="5">
        <v>1.30625994072358</v>
      </c>
      <c r="V35" s="5">
        <v>0.104716679109951</v>
      </c>
      <c r="X35" s="1">
        <v>3.28</v>
      </c>
      <c r="Y35" s="1">
        <v>7.0000000000000007E-2</v>
      </c>
      <c r="Z35" s="1">
        <v>1.94</v>
      </c>
      <c r="AA35" s="1">
        <v>0.2</v>
      </c>
      <c r="AB35" s="5">
        <v>1.00284666996617</v>
      </c>
      <c r="AC35" s="7">
        <v>1.52415247127934E-3</v>
      </c>
      <c r="AI35" s="6"/>
    </row>
    <row r="36" spans="2:35" x14ac:dyDescent="0.25">
      <c r="B36" s="4" t="s">
        <v>25</v>
      </c>
      <c r="C36" s="1">
        <v>3.3</v>
      </c>
      <c r="D36" s="1">
        <v>7.0000000000000007E-2</v>
      </c>
      <c r="E36" s="1">
        <v>0.98</v>
      </c>
      <c r="F36" s="1">
        <v>0.09</v>
      </c>
      <c r="G36" s="5">
        <v>0.50245311841314</v>
      </c>
      <c r="H36" s="5">
        <v>6.7524748133516596E-2</v>
      </c>
      <c r="J36" s="1">
        <v>4.96</v>
      </c>
      <c r="K36" s="1">
        <v>0.03</v>
      </c>
      <c r="L36" s="1">
        <v>1.31</v>
      </c>
      <c r="M36" s="1">
        <v>0.11</v>
      </c>
      <c r="N36" s="5">
        <v>0.54641484123267003</v>
      </c>
      <c r="O36" s="5">
        <v>0.15508691153630499</v>
      </c>
      <c r="Q36" s="1">
        <v>3.77</v>
      </c>
      <c r="R36" s="1">
        <v>0.14000000000000001</v>
      </c>
      <c r="S36" s="1">
        <v>1.17</v>
      </c>
      <c r="T36" s="1">
        <v>0.21</v>
      </c>
      <c r="U36" s="5">
        <v>0.50127749725536896</v>
      </c>
      <c r="V36" s="5">
        <v>2.6988846180302801E-2</v>
      </c>
      <c r="X36" s="1">
        <v>4.8499999999999996</v>
      </c>
      <c r="Y36" s="1">
        <v>0.27</v>
      </c>
      <c r="Z36" s="1">
        <v>2.62</v>
      </c>
      <c r="AA36" s="1">
        <v>0.21</v>
      </c>
      <c r="AB36" s="5">
        <v>0.53011482012904798</v>
      </c>
      <c r="AC36" s="7">
        <v>1.1586641121040801E-2</v>
      </c>
    </row>
    <row r="37" spans="2:35" x14ac:dyDescent="0.25">
      <c r="B37" s="4" t="s">
        <v>26</v>
      </c>
      <c r="C37" s="1">
        <v>2.42</v>
      </c>
      <c r="D37" s="1">
        <v>0.09</v>
      </c>
      <c r="E37" s="1">
        <v>0.81</v>
      </c>
      <c r="F37" s="1">
        <v>0.05</v>
      </c>
      <c r="G37" s="5">
        <v>0.18265740121587501</v>
      </c>
      <c r="H37" s="5">
        <v>9.8150551523520906E-3</v>
      </c>
      <c r="J37" s="1">
        <v>3.77</v>
      </c>
      <c r="K37" s="1">
        <v>7.0000000000000007E-2</v>
      </c>
      <c r="L37" s="1">
        <v>1.08</v>
      </c>
      <c r="M37" s="1">
        <v>7.0000000000000007E-2</v>
      </c>
      <c r="N37" s="5">
        <v>0.21914106093918201</v>
      </c>
      <c r="O37" s="5">
        <v>3.4216492505491802E-2</v>
      </c>
      <c r="Q37" s="1">
        <v>2.83</v>
      </c>
      <c r="R37" s="1">
        <v>0.12</v>
      </c>
      <c r="S37" s="1">
        <v>0.88</v>
      </c>
      <c r="T37" s="1">
        <v>0.11</v>
      </c>
      <c r="U37" s="5">
        <v>0.193824326528857</v>
      </c>
      <c r="V37" s="5">
        <v>2.4457873728872301E-2</v>
      </c>
      <c r="X37" s="1">
        <v>3.84</v>
      </c>
      <c r="Y37" s="1">
        <v>0.16</v>
      </c>
      <c r="Z37" s="1">
        <v>2.33</v>
      </c>
      <c r="AA37" s="1">
        <v>0.25</v>
      </c>
      <c r="AB37" s="5">
        <v>0.232268763133679</v>
      </c>
      <c r="AC37" s="7">
        <v>1.5986953456110099E-2</v>
      </c>
    </row>
    <row r="38" spans="2:35" x14ac:dyDescent="0.25">
      <c r="B38" s="4" t="s">
        <v>27</v>
      </c>
      <c r="C38" s="1">
        <v>1.92</v>
      </c>
      <c r="D38" s="1">
        <v>0.12</v>
      </c>
      <c r="E38" s="1">
        <v>0.68</v>
      </c>
      <c r="F38" s="1">
        <v>0.04</v>
      </c>
      <c r="G38" s="5">
        <v>0.21546492282150301</v>
      </c>
      <c r="H38" s="5">
        <v>8.4469804988261607E-3</v>
      </c>
      <c r="J38" s="1">
        <v>2.48</v>
      </c>
      <c r="K38" s="1">
        <v>0.04</v>
      </c>
      <c r="L38" s="1">
        <v>0.74</v>
      </c>
      <c r="M38" s="1">
        <v>0.03</v>
      </c>
      <c r="N38" s="5">
        <v>0.206827813313297</v>
      </c>
      <c r="O38" s="5">
        <v>2.62889731266569E-2</v>
      </c>
      <c r="Q38" s="1">
        <v>2.34</v>
      </c>
      <c r="R38" s="1">
        <v>0.23</v>
      </c>
      <c r="S38" s="1">
        <v>1.01</v>
      </c>
      <c r="T38" s="1">
        <v>0.22</v>
      </c>
      <c r="U38" s="5">
        <v>0.304922859124654</v>
      </c>
      <c r="V38" s="5">
        <v>3.7380148487679898E-2</v>
      </c>
      <c r="X38" s="1">
        <v>2.5099999999999998</v>
      </c>
      <c r="Y38" s="1">
        <v>0.09</v>
      </c>
      <c r="Z38" s="1">
        <v>1.94</v>
      </c>
      <c r="AA38" s="1">
        <v>7.0000000000000007E-2</v>
      </c>
      <c r="AB38" s="5">
        <v>0.24701375266183101</v>
      </c>
      <c r="AC38" s="7">
        <v>3.8019113894131602E-2</v>
      </c>
    </row>
    <row r="39" spans="2:35" x14ac:dyDescent="0.25">
      <c r="B39" s="4" t="s">
        <v>28</v>
      </c>
      <c r="C39" s="1">
        <v>0</v>
      </c>
      <c r="D39" s="1">
        <v>0</v>
      </c>
      <c r="E39" s="1">
        <v>0</v>
      </c>
      <c r="F39" s="1">
        <v>0</v>
      </c>
      <c r="G39" s="5">
        <v>2.33208229616783</v>
      </c>
      <c r="H39" s="5">
        <v>15.1222881084084</v>
      </c>
      <c r="J39" s="1">
        <v>0</v>
      </c>
      <c r="K39" s="1">
        <v>0</v>
      </c>
      <c r="L39" s="1">
        <v>0</v>
      </c>
      <c r="M39" s="1">
        <v>0</v>
      </c>
      <c r="N39" s="5">
        <v>3.4706242020926101</v>
      </c>
      <c r="O39" s="5">
        <v>3.4547197404064001</v>
      </c>
      <c r="Q39" s="1">
        <v>0</v>
      </c>
      <c r="R39" s="1">
        <v>0</v>
      </c>
      <c r="S39" s="1">
        <v>0</v>
      </c>
      <c r="T39" s="1">
        <v>0</v>
      </c>
      <c r="U39" s="5">
        <v>5.2638555476366804</v>
      </c>
      <c r="V39" s="5">
        <v>7.38648838162415</v>
      </c>
      <c r="X39" s="1">
        <v>0</v>
      </c>
      <c r="Y39" s="1">
        <v>0</v>
      </c>
      <c r="Z39" s="1">
        <v>0</v>
      </c>
      <c r="AA39" s="1">
        <v>0</v>
      </c>
      <c r="AB39" s="5">
        <v>2.02180108729319</v>
      </c>
      <c r="AC39" s="7">
        <v>2.3170693131962099</v>
      </c>
    </row>
    <row r="40" spans="2:35" x14ac:dyDescent="0.25">
      <c r="B40" s="4" t="s">
        <v>29</v>
      </c>
      <c r="C40" s="1">
        <v>0.02</v>
      </c>
      <c r="D40" s="1">
        <v>0</v>
      </c>
      <c r="E40" s="1">
        <v>0.02</v>
      </c>
      <c r="F40" s="1">
        <v>0.01</v>
      </c>
      <c r="G40" s="5">
        <v>4.5085831337302702</v>
      </c>
      <c r="H40" s="5">
        <v>21.284453384418399</v>
      </c>
      <c r="J40" s="1">
        <v>0.04</v>
      </c>
      <c r="K40" s="1">
        <v>0</v>
      </c>
      <c r="L40" s="1">
        <v>0.04</v>
      </c>
      <c r="M40" s="1">
        <v>0.01</v>
      </c>
      <c r="N40" s="5">
        <v>5.1256470417347799</v>
      </c>
      <c r="O40" s="5">
        <v>4.0867338806517797</v>
      </c>
      <c r="Q40" s="1">
        <v>0.02</v>
      </c>
      <c r="R40" s="1">
        <v>0.01</v>
      </c>
      <c r="S40" s="1">
        <v>0.01</v>
      </c>
      <c r="T40" s="1">
        <v>0.01</v>
      </c>
      <c r="U40" s="5">
        <v>14.4735119871614</v>
      </c>
      <c r="V40" s="5">
        <v>23.424026998103201</v>
      </c>
      <c r="X40" s="1">
        <v>0.04</v>
      </c>
      <c r="Y40" s="1">
        <v>0</v>
      </c>
      <c r="Z40" s="1">
        <v>0.02</v>
      </c>
      <c r="AA40" s="1">
        <v>0</v>
      </c>
      <c r="AB40" s="5">
        <v>1.4247604506632401</v>
      </c>
      <c r="AC40" s="7">
        <v>2.9665058272948701</v>
      </c>
    </row>
    <row r="41" spans="2:35" x14ac:dyDescent="0.25">
      <c r="B41" s="4" t="s">
        <v>30</v>
      </c>
      <c r="C41" s="1">
        <v>7.0000000000000007E-2</v>
      </c>
      <c r="D41" s="1">
        <v>0.01</v>
      </c>
      <c r="E41" s="1">
        <v>0.11</v>
      </c>
      <c r="F41" s="1">
        <v>0.06</v>
      </c>
      <c r="G41" s="5">
        <v>26.1919917774675</v>
      </c>
      <c r="H41" s="5">
        <v>228.67271438099499</v>
      </c>
      <c r="J41" s="1">
        <v>0.13</v>
      </c>
      <c r="K41" s="1">
        <v>0.02</v>
      </c>
      <c r="L41" s="1">
        <v>0.23</v>
      </c>
      <c r="M41" s="1">
        <v>0.04</v>
      </c>
      <c r="N41" s="5">
        <v>20.7217842556623</v>
      </c>
      <c r="O41" s="5">
        <v>20.606020113496399</v>
      </c>
      <c r="Q41" s="1">
        <v>0.06</v>
      </c>
      <c r="R41" s="1">
        <v>0.02</v>
      </c>
      <c r="S41" s="1">
        <v>0.18</v>
      </c>
      <c r="T41" s="1">
        <v>0.04</v>
      </c>
      <c r="U41" s="5">
        <v>21.598782096634501</v>
      </c>
      <c r="V41" s="5">
        <v>132.430826005238</v>
      </c>
      <c r="X41" s="1">
        <v>0.15</v>
      </c>
      <c r="Y41" s="1">
        <v>0.01</v>
      </c>
      <c r="Z41" s="1">
        <v>0.15</v>
      </c>
      <c r="AA41" s="1">
        <v>0.03</v>
      </c>
      <c r="AB41" s="5">
        <v>7.7020750180604596</v>
      </c>
      <c r="AC41" s="7">
        <v>18.1951622570955</v>
      </c>
    </row>
    <row r="42" spans="2:35" x14ac:dyDescent="0.25">
      <c r="B42" s="4" t="s">
        <v>31</v>
      </c>
      <c r="C42" s="1">
        <v>0.09</v>
      </c>
      <c r="D42" s="1">
        <v>0.01</v>
      </c>
      <c r="E42" s="1">
        <v>0.02</v>
      </c>
      <c r="F42" s="1">
        <v>0.01</v>
      </c>
      <c r="G42" s="5">
        <v>6.9076534872902497</v>
      </c>
      <c r="H42" s="5">
        <v>33.411948797797599</v>
      </c>
      <c r="J42" s="1">
        <v>0.2</v>
      </c>
      <c r="K42" s="1">
        <v>0.01</v>
      </c>
      <c r="L42" s="1">
        <v>0.03</v>
      </c>
      <c r="M42" s="1">
        <v>0.01</v>
      </c>
      <c r="N42" s="5">
        <v>5.2883418514139997</v>
      </c>
      <c r="O42" s="5">
        <v>4.9419604286258298</v>
      </c>
      <c r="Q42" s="1">
        <v>0.1</v>
      </c>
      <c r="R42" s="1">
        <v>0.02</v>
      </c>
      <c r="S42" s="1">
        <v>0.03</v>
      </c>
      <c r="T42" s="1">
        <v>0.02</v>
      </c>
      <c r="U42" s="5">
        <v>3.9155883771612401</v>
      </c>
      <c r="V42" s="5">
        <v>10.771135229123599</v>
      </c>
      <c r="X42" s="1">
        <v>0.23</v>
      </c>
      <c r="Y42" s="1">
        <v>0.01</v>
      </c>
      <c r="Z42" s="1">
        <v>0.05</v>
      </c>
      <c r="AA42" s="1">
        <v>0</v>
      </c>
      <c r="AB42" s="5">
        <v>3.2288035343542898</v>
      </c>
      <c r="AC42" s="7">
        <v>2.7235313223906199</v>
      </c>
    </row>
    <row r="43" spans="2:35" x14ac:dyDescent="0.25">
      <c r="B43" s="4" t="s">
        <v>32</v>
      </c>
      <c r="C43" s="1">
        <v>0.04</v>
      </c>
      <c r="D43" s="1">
        <v>0</v>
      </c>
      <c r="E43" s="1">
        <v>0</v>
      </c>
      <c r="F43" s="1">
        <v>0</v>
      </c>
      <c r="G43" s="5">
        <v>11.6135737677563</v>
      </c>
      <c r="H43" s="5">
        <v>31.724174348924102</v>
      </c>
      <c r="J43" s="1">
        <v>0.1</v>
      </c>
      <c r="K43" s="1">
        <v>0.01</v>
      </c>
      <c r="L43" s="1">
        <v>0</v>
      </c>
      <c r="M43" s="1">
        <v>0</v>
      </c>
      <c r="N43" s="5">
        <v>10.800259666741001</v>
      </c>
      <c r="O43" s="5">
        <v>11.6042406043666</v>
      </c>
      <c r="Q43" s="1">
        <v>0.05</v>
      </c>
      <c r="R43" s="1">
        <v>0.01</v>
      </c>
      <c r="S43" s="1">
        <v>0</v>
      </c>
      <c r="T43" s="1">
        <v>0</v>
      </c>
      <c r="U43" s="5">
        <v>8.2095338712353403</v>
      </c>
      <c r="V43" s="5">
        <v>33.491576344437199</v>
      </c>
      <c r="X43" s="1">
        <v>0.11</v>
      </c>
      <c r="Y43" s="1">
        <v>0</v>
      </c>
      <c r="Z43" s="1">
        <v>0.01</v>
      </c>
      <c r="AA43" s="1">
        <v>0</v>
      </c>
      <c r="AB43" s="5">
        <v>2.38732145910032</v>
      </c>
      <c r="AC43" s="7">
        <v>4.8293669687724199</v>
      </c>
    </row>
    <row r="44" spans="2:35" x14ac:dyDescent="0.25">
      <c r="B44" s="4" t="s">
        <v>33</v>
      </c>
      <c r="C44" s="1">
        <v>0.01</v>
      </c>
      <c r="D44" s="1">
        <v>0</v>
      </c>
      <c r="E44" s="1">
        <v>0</v>
      </c>
      <c r="F44" s="1">
        <v>0</v>
      </c>
      <c r="G44" s="5">
        <v>0.134687342655918</v>
      </c>
      <c r="H44" s="5">
        <v>2.3240075002377701E-2</v>
      </c>
      <c r="J44" s="1">
        <v>0.02</v>
      </c>
      <c r="K44" s="1">
        <v>0</v>
      </c>
      <c r="L44" s="1">
        <v>0</v>
      </c>
      <c r="M44" s="1">
        <v>0</v>
      </c>
      <c r="N44" s="5">
        <v>0.12302506394691</v>
      </c>
      <c r="O44" s="5">
        <v>6.9875155095045605E-2</v>
      </c>
      <c r="Q44" s="1">
        <v>0.01</v>
      </c>
      <c r="R44" s="1">
        <v>0</v>
      </c>
      <c r="S44" s="1">
        <v>0</v>
      </c>
      <c r="T44" s="1">
        <v>0</v>
      </c>
      <c r="U44" s="5">
        <v>8.0269336982156797E-2</v>
      </c>
      <c r="V44" s="5">
        <v>0.214197805939978</v>
      </c>
      <c r="X44" s="1">
        <v>0.02</v>
      </c>
      <c r="Y44" s="1">
        <v>0</v>
      </c>
      <c r="Z44" s="1">
        <v>0</v>
      </c>
      <c r="AA44" s="1">
        <v>0</v>
      </c>
      <c r="AB44" s="5">
        <v>5.8299704741745902E-2</v>
      </c>
      <c r="AC44" s="7">
        <v>4.8975163292793701E-2</v>
      </c>
    </row>
    <row r="45" spans="2:35" x14ac:dyDescent="0.25">
      <c r="B45" s="4" t="s">
        <v>34</v>
      </c>
      <c r="C45" s="1">
        <v>5.15</v>
      </c>
      <c r="D45" s="1">
        <v>0.1</v>
      </c>
      <c r="E45" s="1">
        <v>4.68</v>
      </c>
      <c r="F45" s="1">
        <v>0.06</v>
      </c>
      <c r="G45" s="5">
        <v>6.5205421017663401</v>
      </c>
      <c r="H45" s="5">
        <v>0.24179052083675301</v>
      </c>
      <c r="J45" s="1">
        <v>4.09</v>
      </c>
      <c r="K45" s="1">
        <v>0.05</v>
      </c>
      <c r="L45" s="1">
        <v>4.29</v>
      </c>
      <c r="M45" s="1">
        <v>0.08</v>
      </c>
      <c r="N45" s="5">
        <v>6.4761020875372903</v>
      </c>
      <c r="O45" s="5">
        <v>0.44946424259611101</v>
      </c>
      <c r="Q45" s="1">
        <v>7.97</v>
      </c>
      <c r="R45" s="1">
        <v>0.25</v>
      </c>
      <c r="S45" s="1">
        <v>9.1999999999999993</v>
      </c>
      <c r="T45" s="1">
        <v>0.63</v>
      </c>
      <c r="U45" s="5">
        <v>7.88892992234668</v>
      </c>
      <c r="V45" s="5">
        <v>0.22887557110339901</v>
      </c>
      <c r="X45" s="1">
        <v>6.15</v>
      </c>
      <c r="Y45" s="1">
        <v>0.11</v>
      </c>
      <c r="Z45" s="1">
        <v>7.14</v>
      </c>
      <c r="AA45" s="1">
        <v>0.9</v>
      </c>
      <c r="AB45" s="5">
        <v>6.76300250200471</v>
      </c>
      <c r="AC45" s="7">
        <v>5.9153351842525702E-2</v>
      </c>
    </row>
    <row r="46" spans="2:35" x14ac:dyDescent="0.25">
      <c r="B46" s="4" t="s">
        <v>35</v>
      </c>
      <c r="C46" s="1">
        <v>40.56</v>
      </c>
      <c r="D46" s="1">
        <v>0.62</v>
      </c>
      <c r="E46" s="1">
        <v>37.18</v>
      </c>
      <c r="F46" s="1">
        <v>1.1000000000000001</v>
      </c>
      <c r="G46" s="5">
        <v>46.658460627505001</v>
      </c>
      <c r="H46" s="5">
        <v>0.99136045630101699</v>
      </c>
      <c r="J46" s="1">
        <v>35.24</v>
      </c>
      <c r="K46" s="1">
        <v>0.57999999999999996</v>
      </c>
      <c r="L46" s="1">
        <v>35.32</v>
      </c>
      <c r="M46" s="1">
        <v>0.28999999999999998</v>
      </c>
      <c r="N46" s="5">
        <v>48.215780461639298</v>
      </c>
      <c r="O46" s="5">
        <v>1.58252421760208</v>
      </c>
      <c r="Q46" s="1">
        <v>38.49</v>
      </c>
      <c r="R46" s="1">
        <v>0.47</v>
      </c>
      <c r="S46" s="1">
        <v>42.83</v>
      </c>
      <c r="T46" s="1">
        <v>1.04</v>
      </c>
      <c r="U46" s="5">
        <v>49.859947959619397</v>
      </c>
      <c r="V46" s="5">
        <v>2.0150771877117299</v>
      </c>
      <c r="X46" s="1">
        <v>36.35</v>
      </c>
      <c r="Y46" s="1">
        <v>0.24</v>
      </c>
      <c r="Z46" s="1">
        <v>28.94</v>
      </c>
      <c r="AA46" s="1">
        <v>4.07</v>
      </c>
      <c r="AB46" s="5">
        <v>48.802119418009802</v>
      </c>
      <c r="AC46" s="7">
        <v>1.5248799420920101</v>
      </c>
    </row>
    <row r="47" spans="2:35" x14ac:dyDescent="0.25">
      <c r="B47" s="4" t="s">
        <v>36</v>
      </c>
      <c r="C47" s="1">
        <v>23.33</v>
      </c>
      <c r="D47" s="1">
        <v>1.27</v>
      </c>
      <c r="E47" s="1">
        <v>30.39</v>
      </c>
      <c r="F47" s="1">
        <v>0.65</v>
      </c>
      <c r="G47" s="5">
        <v>36.024062616666498</v>
      </c>
      <c r="H47" s="5">
        <v>1.320123819902</v>
      </c>
      <c r="J47" s="1">
        <v>21.89</v>
      </c>
      <c r="K47" s="1">
        <v>0.47</v>
      </c>
      <c r="L47" s="1">
        <v>34.479999999999997</v>
      </c>
      <c r="M47" s="1">
        <v>2.88</v>
      </c>
      <c r="N47" s="5">
        <v>36.5490070138653</v>
      </c>
      <c r="O47" s="5">
        <v>2.5294481633305099</v>
      </c>
      <c r="Q47" s="1">
        <v>21.05</v>
      </c>
      <c r="R47" s="1">
        <v>1.36</v>
      </c>
      <c r="S47" s="1">
        <v>26.74</v>
      </c>
      <c r="T47" s="1">
        <v>1.18</v>
      </c>
      <c r="U47" s="5">
        <v>29.070580814559101</v>
      </c>
      <c r="V47" s="5">
        <v>2.5507550018802099</v>
      </c>
      <c r="X47" s="1">
        <v>22.43</v>
      </c>
      <c r="Y47" s="1">
        <v>0.45</v>
      </c>
      <c r="Z47" s="1">
        <v>20.87</v>
      </c>
      <c r="AA47" s="1">
        <v>3.32</v>
      </c>
      <c r="AB47" s="5">
        <v>32.716868634215999</v>
      </c>
      <c r="AC47" s="7">
        <v>5.7723626229313901E-2</v>
      </c>
    </row>
    <row r="48" spans="2:35" x14ac:dyDescent="0.25">
      <c r="B48" s="4" t="s">
        <v>37</v>
      </c>
      <c r="C48" s="1">
        <v>2.31</v>
      </c>
      <c r="D48" s="1">
        <v>0.18</v>
      </c>
      <c r="E48" s="1">
        <v>1.02</v>
      </c>
      <c r="F48" s="1">
        <v>0.03</v>
      </c>
      <c r="G48" s="5">
        <v>1.6281161202154899</v>
      </c>
      <c r="H48" s="5">
        <v>0.15159287665250601</v>
      </c>
      <c r="J48" s="1">
        <v>2.5499999999999998</v>
      </c>
      <c r="K48" s="1">
        <v>7.0000000000000007E-2</v>
      </c>
      <c r="L48" s="1">
        <v>1.1000000000000001</v>
      </c>
      <c r="M48" s="1">
        <v>0.14000000000000001</v>
      </c>
      <c r="N48" s="5">
        <v>1.50098397247066</v>
      </c>
      <c r="O48" s="5">
        <v>6.9508413440578801E-2</v>
      </c>
      <c r="Q48" s="1">
        <v>2.5</v>
      </c>
      <c r="R48" s="1">
        <v>0.2</v>
      </c>
      <c r="S48" s="1">
        <v>1.1000000000000001</v>
      </c>
      <c r="T48" s="1">
        <v>7.0000000000000007E-2</v>
      </c>
      <c r="U48" s="5">
        <v>1.4702522676207199</v>
      </c>
      <c r="V48" s="5">
        <v>0.214137874672266</v>
      </c>
      <c r="X48" s="1">
        <v>2.75</v>
      </c>
      <c r="Y48" s="1">
        <v>0.05</v>
      </c>
      <c r="Z48" s="1">
        <v>1.42</v>
      </c>
      <c r="AA48" s="1">
        <v>0.16</v>
      </c>
      <c r="AB48" s="5">
        <v>1.02213965888914</v>
      </c>
      <c r="AC48" s="7">
        <v>0.126268328418987</v>
      </c>
    </row>
    <row r="49" spans="2:35" x14ac:dyDescent="0.25">
      <c r="B49" s="4" t="s">
        <v>38</v>
      </c>
      <c r="C49" s="1">
        <v>1.28</v>
      </c>
      <c r="D49" s="1">
        <v>0.11</v>
      </c>
      <c r="E49" s="1">
        <v>0.28000000000000003</v>
      </c>
      <c r="F49" s="1">
        <v>0.01</v>
      </c>
      <c r="G49" s="5">
        <v>0.47168203746964799</v>
      </c>
      <c r="H49" s="5">
        <v>3.8447215373454101E-2</v>
      </c>
      <c r="J49" s="1">
        <v>1.85</v>
      </c>
      <c r="K49" s="1">
        <v>0.02</v>
      </c>
      <c r="L49" s="1">
        <v>0.38</v>
      </c>
      <c r="M49" s="1">
        <v>0.05</v>
      </c>
      <c r="N49" s="5">
        <v>0.51524331631269205</v>
      </c>
      <c r="O49" s="5">
        <v>6.1803124386582003E-2</v>
      </c>
      <c r="Q49" s="1">
        <v>1.84</v>
      </c>
      <c r="R49" s="1">
        <v>0.15</v>
      </c>
      <c r="S49" s="1">
        <v>0.39</v>
      </c>
      <c r="T49" s="1">
        <v>0.04</v>
      </c>
      <c r="U49" s="5">
        <v>0.49031383329209899</v>
      </c>
      <c r="V49" s="5">
        <v>5.3298086079489701E-2</v>
      </c>
      <c r="X49" s="1">
        <v>2.2599999999999998</v>
      </c>
      <c r="Y49" s="1">
        <v>0.05</v>
      </c>
      <c r="Z49" s="1">
        <v>0.77</v>
      </c>
      <c r="AA49" s="1">
        <v>0.1</v>
      </c>
      <c r="AB49" s="5">
        <v>0.42812615940178</v>
      </c>
      <c r="AC49" s="7">
        <v>5.4935114261168698E-2</v>
      </c>
    </row>
    <row r="50" spans="2:35" x14ac:dyDescent="0.25">
      <c r="B50" s="4" t="s">
        <v>39</v>
      </c>
      <c r="C50" s="1">
        <v>1.07</v>
      </c>
      <c r="D50" s="1">
        <v>0.09</v>
      </c>
      <c r="E50" s="1">
        <v>0.39</v>
      </c>
      <c r="F50" s="1">
        <v>0.01</v>
      </c>
      <c r="G50" s="5">
        <v>0.393093328617653</v>
      </c>
      <c r="H50" s="5">
        <v>1.2380978379559499E-2</v>
      </c>
      <c r="J50" s="1">
        <v>1.74</v>
      </c>
      <c r="K50" s="1">
        <v>0.02</v>
      </c>
      <c r="L50" s="1">
        <v>0.5</v>
      </c>
      <c r="M50" s="1">
        <v>0.06</v>
      </c>
      <c r="N50" s="5">
        <v>0.46027545356344302</v>
      </c>
      <c r="O50" s="5">
        <v>1.7859224513398698E-2</v>
      </c>
      <c r="Q50" s="1">
        <v>1.65</v>
      </c>
      <c r="R50" s="1">
        <v>0.18</v>
      </c>
      <c r="S50" s="1">
        <v>0.46</v>
      </c>
      <c r="T50" s="1">
        <v>0.04</v>
      </c>
      <c r="U50" s="5">
        <v>0.385550530444698</v>
      </c>
      <c r="V50" s="5">
        <v>3.6574388775357299E-2</v>
      </c>
      <c r="X50" s="1">
        <v>2.17</v>
      </c>
      <c r="Y50" s="1">
        <v>0.05</v>
      </c>
      <c r="Z50" s="1">
        <v>0.92</v>
      </c>
      <c r="AA50" s="1">
        <v>0.13</v>
      </c>
      <c r="AB50" s="5">
        <v>0.38007995783863402</v>
      </c>
      <c r="AC50" s="7">
        <v>3.1122487023066601E-2</v>
      </c>
    </row>
    <row r="51" spans="2:35" x14ac:dyDescent="0.25">
      <c r="B51" s="4" t="s">
        <v>40</v>
      </c>
      <c r="C51" s="1">
        <v>0.84</v>
      </c>
      <c r="D51" s="1">
        <v>0.06</v>
      </c>
      <c r="E51" s="1">
        <v>0.48</v>
      </c>
      <c r="F51" s="1">
        <v>0.02</v>
      </c>
      <c r="G51" s="5">
        <v>0.46205885478615499</v>
      </c>
      <c r="H51" s="5">
        <v>7.6669224886840304E-3</v>
      </c>
      <c r="J51" s="1">
        <v>1.21</v>
      </c>
      <c r="K51" s="1">
        <v>0.02</v>
      </c>
      <c r="L51" s="1">
        <v>0.48</v>
      </c>
      <c r="M51" s="1">
        <v>0.05</v>
      </c>
      <c r="N51" s="5">
        <v>0.48379538573576403</v>
      </c>
      <c r="O51" s="5">
        <v>1.4445069058593499E-2</v>
      </c>
      <c r="Q51" s="1">
        <v>1.32</v>
      </c>
      <c r="R51" s="1">
        <v>0.11</v>
      </c>
      <c r="S51" s="1">
        <v>0.64</v>
      </c>
      <c r="T51" s="1">
        <v>0.04</v>
      </c>
      <c r="U51" s="5">
        <v>0.54733988212694096</v>
      </c>
      <c r="V51" s="5">
        <v>4.2130964153000699E-3</v>
      </c>
      <c r="X51" s="1">
        <v>1.59</v>
      </c>
      <c r="Y51" s="1">
        <v>0.04</v>
      </c>
      <c r="Z51" s="1">
        <v>0.77</v>
      </c>
      <c r="AA51" s="1">
        <v>0.1</v>
      </c>
      <c r="AB51" s="5">
        <v>0.52035683867921101</v>
      </c>
      <c r="AC51" s="7">
        <v>4.2858826285017602E-2</v>
      </c>
    </row>
    <row r="52" spans="2:35" x14ac:dyDescent="0.25">
      <c r="B52" s="4" t="s">
        <v>41</v>
      </c>
      <c r="C52" s="1">
        <v>0.26</v>
      </c>
      <c r="D52" s="1">
        <v>0.03</v>
      </c>
      <c r="E52" s="1">
        <v>0.32</v>
      </c>
      <c r="F52" s="1">
        <v>0.04</v>
      </c>
      <c r="G52" s="5">
        <v>0.424452316041455</v>
      </c>
      <c r="H52" s="5">
        <v>9.4962520762611594E-2</v>
      </c>
      <c r="J52" s="1">
        <v>0.21</v>
      </c>
      <c r="K52" s="1">
        <v>0.01</v>
      </c>
      <c r="L52" s="1">
        <v>0.83</v>
      </c>
      <c r="M52" s="1">
        <v>0.32</v>
      </c>
      <c r="N52" s="5">
        <v>0.10249258404107101</v>
      </c>
      <c r="O52" s="5">
        <v>6.2584776623808194E-2</v>
      </c>
      <c r="Q52" s="1">
        <v>0.31</v>
      </c>
      <c r="R52" s="1">
        <v>0.06</v>
      </c>
      <c r="S52" s="1">
        <v>0.38</v>
      </c>
      <c r="T52" s="1">
        <v>7.0000000000000007E-2</v>
      </c>
      <c r="U52" s="5">
        <v>0.50225553128543199</v>
      </c>
      <c r="V52" s="5">
        <v>0.225425462564078</v>
      </c>
      <c r="X52" s="1">
        <v>0.23</v>
      </c>
      <c r="Y52" s="1">
        <v>0</v>
      </c>
      <c r="Z52" s="1">
        <v>3.58</v>
      </c>
      <c r="AA52" s="1">
        <v>1.26</v>
      </c>
      <c r="AB52" s="5">
        <v>0.34038254581605698</v>
      </c>
      <c r="AC52" s="7">
        <v>0.116332251370399</v>
      </c>
    </row>
    <row r="53" spans="2:35" x14ac:dyDescent="0.25">
      <c r="B53" s="4" t="s">
        <v>42</v>
      </c>
      <c r="C53" s="1">
        <v>2.96</v>
      </c>
      <c r="D53" s="1">
        <v>0.24</v>
      </c>
      <c r="E53" s="1">
        <v>3.8</v>
      </c>
      <c r="F53" s="1">
        <v>0.44</v>
      </c>
      <c r="G53" s="5">
        <v>1.05346852216077</v>
      </c>
      <c r="H53" s="5">
        <v>0.13139757597281901</v>
      </c>
      <c r="J53" s="1">
        <v>1.89</v>
      </c>
      <c r="K53" s="1">
        <v>0.02</v>
      </c>
      <c r="L53" s="1">
        <v>2.62</v>
      </c>
      <c r="M53" s="1">
        <v>0.47</v>
      </c>
      <c r="N53" s="5">
        <v>0.49097091366811502</v>
      </c>
      <c r="O53" s="5">
        <v>0.142029979634065</v>
      </c>
      <c r="Q53" s="1">
        <v>3.36</v>
      </c>
      <c r="R53" s="1">
        <v>0.53</v>
      </c>
      <c r="S53" s="1">
        <v>3.78</v>
      </c>
      <c r="T53" s="1">
        <v>0.34</v>
      </c>
      <c r="U53" s="5">
        <v>2.6318844896606501</v>
      </c>
      <c r="V53" s="5">
        <v>1.05269825849329</v>
      </c>
      <c r="X53" s="1">
        <v>2.0299999999999998</v>
      </c>
      <c r="Y53" s="1">
        <v>0.04</v>
      </c>
      <c r="Z53" s="1">
        <v>3.36</v>
      </c>
      <c r="AA53" s="1">
        <v>0.12</v>
      </c>
      <c r="AB53" s="5">
        <v>0.76672579809739005</v>
      </c>
      <c r="AC53" s="7">
        <v>4.9434244879683504</v>
      </c>
    </row>
    <row r="54" spans="2:35" x14ac:dyDescent="0.25">
      <c r="B54" s="4" t="s">
        <v>43</v>
      </c>
      <c r="C54" s="1">
        <v>2.81</v>
      </c>
      <c r="D54" s="1">
        <v>0.19</v>
      </c>
      <c r="E54" s="1">
        <v>4.3099999999999996</v>
      </c>
      <c r="F54" s="1">
        <v>0.32</v>
      </c>
      <c r="G54" s="5">
        <v>0.31925962334160402</v>
      </c>
      <c r="H54" s="5">
        <v>6.4079966232017102E-2</v>
      </c>
      <c r="J54" s="1">
        <v>1.92</v>
      </c>
      <c r="K54" s="1">
        <v>0.05</v>
      </c>
      <c r="L54" s="1">
        <v>4.26</v>
      </c>
      <c r="M54" s="1">
        <v>0.3</v>
      </c>
      <c r="N54" s="5">
        <v>0.185121434451084</v>
      </c>
      <c r="O54" s="5">
        <v>7.6043329082821506E-2</v>
      </c>
      <c r="Q54" s="1">
        <v>2.96</v>
      </c>
      <c r="R54" s="1">
        <v>0.21</v>
      </c>
      <c r="S54" s="1">
        <v>3.3</v>
      </c>
      <c r="T54" s="1">
        <v>0.43</v>
      </c>
      <c r="U54" s="5">
        <v>0.401601401179149</v>
      </c>
      <c r="V54" s="5">
        <v>0.27609104143241803</v>
      </c>
      <c r="X54" s="1">
        <v>2.1</v>
      </c>
      <c r="Y54" s="1">
        <v>7.0000000000000007E-2</v>
      </c>
      <c r="Z54" s="1">
        <v>4.22</v>
      </c>
      <c r="AA54" s="1">
        <v>0.21</v>
      </c>
      <c r="AB54" s="5">
        <v>0.321232020935733</v>
      </c>
      <c r="AC54" s="7">
        <v>0.243705869574429</v>
      </c>
    </row>
    <row r="55" spans="2:35" x14ac:dyDescent="0.25">
      <c r="B55" s="4" t="s">
        <v>44</v>
      </c>
      <c r="C55" s="1">
        <v>0.56000000000000005</v>
      </c>
      <c r="D55" s="1">
        <v>0.05</v>
      </c>
      <c r="E55" s="1">
        <v>0.36</v>
      </c>
      <c r="F55" s="1">
        <v>0.02</v>
      </c>
      <c r="G55" s="5">
        <v>1.9410943241473699E-2</v>
      </c>
      <c r="H55" s="5">
        <v>2.4880603399759002E-4</v>
      </c>
      <c r="J55" s="1">
        <v>0.4</v>
      </c>
      <c r="K55" s="1">
        <v>0.01</v>
      </c>
      <c r="L55" s="1">
        <v>0.31</v>
      </c>
      <c r="M55" s="1">
        <v>0.02</v>
      </c>
      <c r="N55" s="5">
        <v>9.8910639470884496E-3</v>
      </c>
      <c r="O55" s="5">
        <v>2.9386749794967598E-3</v>
      </c>
      <c r="Q55" s="1">
        <v>0.66</v>
      </c>
      <c r="R55" s="1">
        <v>0.03</v>
      </c>
      <c r="S55" s="1">
        <v>0.39</v>
      </c>
      <c r="T55" s="1">
        <v>0.04</v>
      </c>
      <c r="U55" s="5">
        <v>0</v>
      </c>
      <c r="V55" s="5">
        <v>0</v>
      </c>
      <c r="X55" s="1">
        <v>0.46</v>
      </c>
      <c r="Y55" s="1">
        <v>0.01</v>
      </c>
      <c r="Z55" s="1">
        <v>0.54</v>
      </c>
      <c r="AA55" s="1">
        <v>0.02</v>
      </c>
      <c r="AB55" s="5">
        <v>1.2074353583806E-2</v>
      </c>
      <c r="AC55" s="7">
        <v>2.6971469080680401E-3</v>
      </c>
      <c r="AI55" s="6"/>
    </row>
    <row r="56" spans="2:35" x14ac:dyDescent="0.25">
      <c r="B56" s="4" t="s">
        <v>45</v>
      </c>
      <c r="C56" s="1">
        <v>1.32</v>
      </c>
      <c r="D56" s="1">
        <v>0.17</v>
      </c>
      <c r="E56" s="1">
        <v>0.73</v>
      </c>
      <c r="F56" s="1">
        <v>0.11</v>
      </c>
      <c r="G56" s="5">
        <v>2.3528877770567301E-2</v>
      </c>
      <c r="H56" s="5">
        <v>3.02274070609504E-3</v>
      </c>
      <c r="J56" s="1">
        <v>1.1000000000000001</v>
      </c>
      <c r="K56" s="1">
        <v>0.01</v>
      </c>
      <c r="L56" s="1">
        <v>0.55000000000000004</v>
      </c>
      <c r="M56" s="1">
        <v>0.08</v>
      </c>
      <c r="N56" s="5">
        <v>9.2182351474225498E-3</v>
      </c>
      <c r="O56" s="5">
        <v>7.4429593093677101E-3</v>
      </c>
      <c r="Q56" s="1">
        <v>1.56</v>
      </c>
      <c r="R56" s="1">
        <v>0.2</v>
      </c>
      <c r="S56" s="1">
        <v>1.29</v>
      </c>
      <c r="T56" s="1">
        <v>0.16</v>
      </c>
      <c r="U56" s="5">
        <v>0</v>
      </c>
      <c r="V56" s="5">
        <v>4.7318880494532801E-3</v>
      </c>
      <c r="X56" s="1">
        <v>1.1299999999999999</v>
      </c>
      <c r="Y56" s="1">
        <v>0.02</v>
      </c>
      <c r="Z56" s="1">
        <v>1.54</v>
      </c>
      <c r="AA56" s="1">
        <v>0.18</v>
      </c>
      <c r="AB56" s="5">
        <v>1.4503709386271799E-2</v>
      </c>
      <c r="AC56" s="7">
        <v>5.8616684793790404E-3</v>
      </c>
      <c r="AI56" s="6"/>
    </row>
    <row r="57" spans="2:35" x14ac:dyDescent="0.25">
      <c r="B57" s="4" t="s">
        <v>46</v>
      </c>
      <c r="C57" s="1">
        <v>1.21</v>
      </c>
      <c r="D57" s="1">
        <v>0.06</v>
      </c>
      <c r="E57" s="1">
        <v>0.51</v>
      </c>
      <c r="F57" s="1">
        <v>7.0000000000000007E-2</v>
      </c>
      <c r="G57" s="5">
        <v>2.0360437706873898E-2</v>
      </c>
      <c r="H57" s="5">
        <v>4.1471571080937001E-3</v>
      </c>
      <c r="J57" s="1">
        <v>1.39</v>
      </c>
      <c r="K57" s="1">
        <v>0.04</v>
      </c>
      <c r="L57" s="1">
        <v>0.57999999999999996</v>
      </c>
      <c r="M57" s="1">
        <v>0.04</v>
      </c>
      <c r="N57" s="5">
        <v>1.0104443125639601E-2</v>
      </c>
      <c r="O57" s="5">
        <v>5.8669021926982499E-3</v>
      </c>
      <c r="Q57" s="1">
        <v>1.34</v>
      </c>
      <c r="R57" s="1">
        <v>0.13</v>
      </c>
      <c r="S57" s="1">
        <v>0.56999999999999995</v>
      </c>
      <c r="T57" s="1">
        <v>0.1</v>
      </c>
      <c r="U57" s="5">
        <v>0</v>
      </c>
      <c r="V57" s="5">
        <v>0</v>
      </c>
      <c r="X57" s="1">
        <v>1.42</v>
      </c>
      <c r="Y57" s="1">
        <v>0.02</v>
      </c>
      <c r="Z57" s="1">
        <v>1.19</v>
      </c>
      <c r="AA57" s="1">
        <v>0.06</v>
      </c>
      <c r="AB57" s="5">
        <v>1.5552843450880101E-2</v>
      </c>
      <c r="AC57" s="7">
        <v>1.2270073526853399E-3</v>
      </c>
      <c r="AI57" s="6"/>
    </row>
    <row r="58" spans="2:35" x14ac:dyDescent="0.25">
      <c r="B58" s="4" t="s">
        <v>47</v>
      </c>
      <c r="C58" s="1">
        <v>1</v>
      </c>
      <c r="D58" s="1">
        <v>0.01</v>
      </c>
      <c r="E58" s="1">
        <v>0.34</v>
      </c>
      <c r="F58" s="1">
        <v>0.03</v>
      </c>
      <c r="G58" s="5">
        <v>1.6617540745879501E-2</v>
      </c>
      <c r="H58" s="5">
        <v>3.4334983364539299E-3</v>
      </c>
      <c r="J58" s="1">
        <v>1.19</v>
      </c>
      <c r="K58" s="1">
        <v>0.03</v>
      </c>
      <c r="L58" s="1">
        <v>0.36</v>
      </c>
      <c r="M58" s="1">
        <v>0.02</v>
      </c>
      <c r="N58" s="5">
        <v>6.7503952286479896E-3</v>
      </c>
      <c r="O58" s="5">
        <v>2.9601402334875999E-3</v>
      </c>
      <c r="Q58" s="1">
        <v>1.08</v>
      </c>
      <c r="R58" s="1">
        <v>0.09</v>
      </c>
      <c r="S58" s="1">
        <v>0.37</v>
      </c>
      <c r="T58" s="1">
        <v>0.05</v>
      </c>
      <c r="U58" s="5">
        <v>0</v>
      </c>
      <c r="V58" s="5">
        <v>4.0857433642482602E-3</v>
      </c>
      <c r="X58" s="1">
        <v>1.18</v>
      </c>
      <c r="Y58" s="1">
        <v>0.01</v>
      </c>
      <c r="Z58" s="1">
        <v>0.83</v>
      </c>
      <c r="AA58" s="1">
        <v>0.1</v>
      </c>
      <c r="AB58" s="5">
        <v>6.0423500367975001E-3</v>
      </c>
      <c r="AC58" s="7">
        <v>3.4126754035125901E-3</v>
      </c>
      <c r="AI58" s="6"/>
    </row>
    <row r="59" spans="2:35" x14ac:dyDescent="0.25">
      <c r="B59" s="4" t="s">
        <v>48</v>
      </c>
      <c r="C59" s="1">
        <v>0.12</v>
      </c>
      <c r="D59" s="1">
        <v>0</v>
      </c>
      <c r="E59" s="1">
        <v>0.11</v>
      </c>
      <c r="F59" s="1">
        <v>0.02</v>
      </c>
      <c r="G59" s="5">
        <v>3.9028995718256999E-2</v>
      </c>
      <c r="H59" s="5">
        <v>1.03633176688856E-2</v>
      </c>
      <c r="J59" s="1">
        <v>0.24</v>
      </c>
      <c r="K59" s="1">
        <v>0</v>
      </c>
      <c r="L59" s="1">
        <v>0.81</v>
      </c>
      <c r="M59" s="1">
        <v>0.35</v>
      </c>
      <c r="N59" s="5">
        <v>4.0026810060451799E-2</v>
      </c>
      <c r="O59" s="5">
        <v>4.2088574761984798E-2</v>
      </c>
      <c r="Q59" s="1">
        <v>0.13</v>
      </c>
      <c r="R59" s="1">
        <v>0.01</v>
      </c>
      <c r="S59" s="1">
        <v>0.14000000000000001</v>
      </c>
      <c r="T59" s="1">
        <v>0.02</v>
      </c>
      <c r="U59" s="5">
        <v>5.3201987640933902E-2</v>
      </c>
      <c r="V59" s="5">
        <v>2.0457803323012301E-2</v>
      </c>
      <c r="X59" s="1">
        <v>0.25</v>
      </c>
      <c r="Y59" s="1">
        <v>0.01</v>
      </c>
      <c r="Z59" s="1">
        <v>3.51</v>
      </c>
      <c r="AA59" s="1">
        <v>1.38</v>
      </c>
      <c r="AB59" s="5">
        <v>0.203679293649351</v>
      </c>
      <c r="AC59" s="7">
        <v>4.4778206253795097E-2</v>
      </c>
    </row>
    <row r="60" spans="2:35" x14ac:dyDescent="0.25">
      <c r="B60" s="4" t="s">
        <v>49</v>
      </c>
      <c r="C60" s="1">
        <v>1.2</v>
      </c>
      <c r="D60" s="1">
        <v>0.05</v>
      </c>
      <c r="E60" s="1">
        <v>0.93</v>
      </c>
      <c r="F60" s="1">
        <v>0.04</v>
      </c>
      <c r="G60" s="5">
        <v>0.89406485683159898</v>
      </c>
      <c r="H60" s="5">
        <v>0.237103791276527</v>
      </c>
      <c r="J60" s="1">
        <v>2.16</v>
      </c>
      <c r="K60" s="1">
        <v>7.0000000000000007E-2</v>
      </c>
      <c r="L60" s="1">
        <v>1.1599999999999999</v>
      </c>
      <c r="M60" s="1">
        <v>0.12</v>
      </c>
      <c r="N60" s="5">
        <v>1.2196677633383599</v>
      </c>
      <c r="O60" s="5">
        <v>9.3560657716183895E-2</v>
      </c>
      <c r="Q60" s="1">
        <v>1.28</v>
      </c>
      <c r="R60" s="1">
        <v>0.15</v>
      </c>
      <c r="S60" s="1">
        <v>1.17</v>
      </c>
      <c r="T60" s="1">
        <v>0.09</v>
      </c>
      <c r="U60" s="5">
        <v>1.1689616870944299</v>
      </c>
      <c r="V60" s="5">
        <v>0.53821725623847905</v>
      </c>
      <c r="X60" s="1">
        <v>2.1</v>
      </c>
      <c r="Y60" s="1">
        <v>0.14000000000000001</v>
      </c>
      <c r="Z60" s="1">
        <v>1.01</v>
      </c>
      <c r="AA60" s="1">
        <v>0.2</v>
      </c>
      <c r="AB60" s="5">
        <v>2.0386235598224198</v>
      </c>
      <c r="AC60" s="7">
        <v>0.30745852355666697</v>
      </c>
    </row>
    <row r="61" spans="2:35" x14ac:dyDescent="0.25">
      <c r="B61" s="4" t="s">
        <v>50</v>
      </c>
      <c r="C61" s="1">
        <v>1.46</v>
      </c>
      <c r="D61" s="1">
        <v>0.21</v>
      </c>
      <c r="E61" s="1">
        <v>1.68</v>
      </c>
      <c r="F61" s="1">
        <v>0.14000000000000001</v>
      </c>
      <c r="G61" s="5">
        <v>1.8004472629713599</v>
      </c>
      <c r="H61" s="5">
        <v>0.59094345661428405</v>
      </c>
      <c r="J61" s="1">
        <v>1.75</v>
      </c>
      <c r="K61" s="1">
        <v>0.04</v>
      </c>
      <c r="L61" s="1">
        <v>2.52</v>
      </c>
      <c r="M61" s="1">
        <v>0.26</v>
      </c>
      <c r="N61" s="5">
        <v>1.5117587458969399</v>
      </c>
      <c r="O61" s="5">
        <v>0.232292448219968</v>
      </c>
      <c r="Q61" s="1">
        <v>1.71</v>
      </c>
      <c r="R61" s="1">
        <v>0.28000000000000003</v>
      </c>
      <c r="S61" s="1">
        <v>1.93</v>
      </c>
      <c r="T61" s="1">
        <v>0.3</v>
      </c>
      <c r="U61" s="5">
        <v>1.4046464650317201</v>
      </c>
      <c r="V61" s="5">
        <v>0.60154526675722997</v>
      </c>
      <c r="X61" s="1">
        <v>1.88</v>
      </c>
      <c r="Y61" s="1">
        <v>0.14000000000000001</v>
      </c>
      <c r="Z61" s="1">
        <v>2.5</v>
      </c>
      <c r="AA61" s="1">
        <v>0.56999999999999995</v>
      </c>
      <c r="AB61" s="5">
        <v>2.1295670874896202</v>
      </c>
      <c r="AC61" s="7">
        <v>0.503623547564511</v>
      </c>
    </row>
    <row r="62" spans="2:35" x14ac:dyDescent="0.25">
      <c r="B62" s="4" t="s">
        <v>51</v>
      </c>
      <c r="C62" s="1">
        <v>0.5</v>
      </c>
      <c r="D62" s="1">
        <v>0.04</v>
      </c>
      <c r="E62" s="1">
        <v>0.22</v>
      </c>
      <c r="F62" s="1">
        <v>0.01</v>
      </c>
      <c r="G62" s="5">
        <v>0.188735687434293</v>
      </c>
      <c r="H62" s="5">
        <v>9.6483901580932993E-2</v>
      </c>
      <c r="J62" s="1">
        <v>0.74</v>
      </c>
      <c r="K62" s="1">
        <v>0.01</v>
      </c>
      <c r="L62" s="1">
        <v>0.32</v>
      </c>
      <c r="M62" s="1">
        <v>0.04</v>
      </c>
      <c r="N62" s="5">
        <v>0.190739034937286</v>
      </c>
      <c r="O62" s="5">
        <v>9.4748806472733094E-2</v>
      </c>
      <c r="Q62" s="1">
        <v>0.62</v>
      </c>
      <c r="R62" s="1">
        <v>0.09</v>
      </c>
      <c r="S62" s="1">
        <v>0.28000000000000003</v>
      </c>
      <c r="T62" s="1">
        <v>0.04</v>
      </c>
      <c r="U62" s="5">
        <v>0.18122770431674401</v>
      </c>
      <c r="V62" s="5">
        <v>7.3326579951417697E-2</v>
      </c>
      <c r="X62" s="1">
        <v>0.7</v>
      </c>
      <c r="Y62" s="1">
        <v>0.06</v>
      </c>
      <c r="Z62" s="1">
        <v>0.57999999999999996</v>
      </c>
      <c r="AA62" s="1">
        <v>0.14000000000000001</v>
      </c>
      <c r="AB62" s="5">
        <v>0.215421207129675</v>
      </c>
      <c r="AC62" s="7">
        <v>8.7706367751079498E-2</v>
      </c>
    </row>
    <row r="63" spans="2:35" x14ac:dyDescent="0.25">
      <c r="B63" s="4" t="s">
        <v>52</v>
      </c>
      <c r="C63" s="1">
        <v>1.21</v>
      </c>
      <c r="D63" s="1">
        <v>0.04</v>
      </c>
      <c r="E63" s="1">
        <v>0.37</v>
      </c>
      <c r="F63" s="1">
        <v>0.02</v>
      </c>
      <c r="G63" s="5">
        <v>0.220111629924306</v>
      </c>
      <c r="H63" s="5">
        <v>7.1384348481344201E-2</v>
      </c>
      <c r="J63" s="1">
        <v>2.2799999999999998</v>
      </c>
      <c r="K63" s="1">
        <v>7.0000000000000007E-2</v>
      </c>
      <c r="L63" s="1">
        <v>0.55000000000000004</v>
      </c>
      <c r="M63" s="1">
        <v>0.05</v>
      </c>
      <c r="N63" s="5">
        <v>0.24616090434976501</v>
      </c>
      <c r="O63" s="5">
        <v>0.16343533291186499</v>
      </c>
      <c r="Q63" s="1">
        <v>1.38</v>
      </c>
      <c r="R63" s="1">
        <v>0.14000000000000001</v>
      </c>
      <c r="S63" s="1">
        <v>0.41</v>
      </c>
      <c r="T63" s="1">
        <v>0.08</v>
      </c>
      <c r="U63" s="5">
        <v>0.20428510528304</v>
      </c>
      <c r="V63" s="5">
        <v>7.2635673747193499E-2</v>
      </c>
      <c r="X63" s="1">
        <v>2.12</v>
      </c>
      <c r="Y63" s="1">
        <v>0.26</v>
      </c>
      <c r="Z63" s="1">
        <v>1.22</v>
      </c>
      <c r="AA63" s="1">
        <v>0.13</v>
      </c>
      <c r="AB63" s="5">
        <v>0.26897816365437599</v>
      </c>
      <c r="AC63" s="7">
        <v>3.8271802841709397E-2</v>
      </c>
    </row>
    <row r="64" spans="2:35" x14ac:dyDescent="0.25">
      <c r="B64" s="4" t="s">
        <v>53</v>
      </c>
      <c r="C64" s="1">
        <v>0.3</v>
      </c>
      <c r="D64" s="1">
        <v>0.06</v>
      </c>
      <c r="E64" s="1">
        <v>0.11</v>
      </c>
      <c r="F64" s="1">
        <v>0</v>
      </c>
      <c r="G64" s="5">
        <v>4.9016789861203502E-2</v>
      </c>
      <c r="H64" s="5">
        <v>8.7937314109398507E-3</v>
      </c>
      <c r="J64" s="1">
        <v>0.56999999999999995</v>
      </c>
      <c r="K64" s="1">
        <v>0.02</v>
      </c>
      <c r="L64" s="1">
        <v>0.18</v>
      </c>
      <c r="M64" s="1">
        <v>0.02</v>
      </c>
      <c r="N64" s="5">
        <v>6.4536536983953396E-2</v>
      </c>
      <c r="O64" s="5">
        <v>3.7974461744127601E-2</v>
      </c>
      <c r="Q64" s="1">
        <v>0.39</v>
      </c>
      <c r="R64" s="1">
        <v>7.0000000000000007E-2</v>
      </c>
      <c r="S64" s="1">
        <v>0.19</v>
      </c>
      <c r="T64" s="1">
        <v>0.02</v>
      </c>
      <c r="U64" s="5">
        <v>6.4401227901951602E-2</v>
      </c>
      <c r="V64" s="5">
        <v>3.3474724583707101E-2</v>
      </c>
      <c r="X64" s="1">
        <v>0.62</v>
      </c>
      <c r="Y64" s="1">
        <v>0.05</v>
      </c>
      <c r="Z64" s="1">
        <v>0.56000000000000005</v>
      </c>
      <c r="AA64" s="1">
        <v>0.17</v>
      </c>
      <c r="AB64" s="5">
        <v>9.37738248511579E-2</v>
      </c>
      <c r="AC64" s="7">
        <v>1.5250597443047201E-2</v>
      </c>
    </row>
    <row r="65" spans="2:35" x14ac:dyDescent="0.25">
      <c r="B65" s="4" t="s">
        <v>54</v>
      </c>
      <c r="C65" s="1">
        <v>0.26</v>
      </c>
      <c r="D65" s="1">
        <v>0.11</v>
      </c>
      <c r="E65" s="1">
        <v>0.16</v>
      </c>
      <c r="F65" s="1">
        <v>0.06</v>
      </c>
      <c r="G65" s="5">
        <v>2.0446489418021799E-2</v>
      </c>
      <c r="H65" s="5">
        <v>4.3306878738079797E-3</v>
      </c>
      <c r="J65" s="1">
        <v>0.17</v>
      </c>
      <c r="K65" s="1">
        <v>0.01</v>
      </c>
      <c r="L65" s="1">
        <v>0.12</v>
      </c>
      <c r="M65" s="1">
        <v>0.05</v>
      </c>
      <c r="N65" s="5">
        <v>2.3970727468096999E-2</v>
      </c>
      <c r="O65" s="5">
        <v>1.40479710901865E-2</v>
      </c>
      <c r="Q65" s="1">
        <v>0.47</v>
      </c>
      <c r="R65" s="1">
        <v>0.21</v>
      </c>
      <c r="S65" s="1">
        <v>0.36</v>
      </c>
      <c r="T65" s="1">
        <v>0.17</v>
      </c>
      <c r="U65" s="5">
        <v>5.3630209433755599E-2</v>
      </c>
      <c r="V65" s="5">
        <v>1.43053200192445E-2</v>
      </c>
      <c r="X65" s="1">
        <v>0.19</v>
      </c>
      <c r="Y65" s="1">
        <v>0.02</v>
      </c>
      <c r="Z65" s="1">
        <v>0.65</v>
      </c>
      <c r="AA65" s="1">
        <v>0.15</v>
      </c>
      <c r="AB65" s="5">
        <v>5.6125154650017502E-2</v>
      </c>
      <c r="AC65" s="7">
        <v>2.4360195766052399E-3</v>
      </c>
      <c r="AI65" s="6"/>
    </row>
    <row r="66" spans="2:35" x14ac:dyDescent="0.25">
      <c r="B66" s="4" t="s">
        <v>55</v>
      </c>
      <c r="C66" s="1">
        <v>0.21</v>
      </c>
      <c r="D66" s="1">
        <v>0</v>
      </c>
      <c r="E66" s="1">
        <v>0.18</v>
      </c>
      <c r="F66" s="1">
        <v>0</v>
      </c>
      <c r="G66" s="5">
        <v>5.49843756961199E-2</v>
      </c>
      <c r="H66" s="5">
        <v>3.0344208712545201E-2</v>
      </c>
      <c r="J66" s="1">
        <v>0.31</v>
      </c>
      <c r="K66" s="1">
        <v>0.01</v>
      </c>
      <c r="L66" s="1">
        <v>1.97</v>
      </c>
      <c r="M66" s="1">
        <v>0.99</v>
      </c>
      <c r="N66" s="5">
        <v>7.2201364952016595E-2</v>
      </c>
      <c r="O66" s="5">
        <v>4.2395895933508697E-2</v>
      </c>
      <c r="Q66" s="1">
        <v>0.21</v>
      </c>
      <c r="R66" s="1">
        <v>0.03</v>
      </c>
      <c r="S66" s="1">
        <v>0.15</v>
      </c>
      <c r="T66" s="1">
        <v>0.02</v>
      </c>
      <c r="U66" s="5">
        <v>0.182202009530508</v>
      </c>
      <c r="V66" s="5">
        <v>8.3872239197229997E-2</v>
      </c>
      <c r="X66" s="1">
        <v>0.27</v>
      </c>
      <c r="Y66" s="1">
        <v>0.02</v>
      </c>
      <c r="Z66" s="1">
        <v>10.02</v>
      </c>
      <c r="AA66" s="1">
        <v>4.07</v>
      </c>
      <c r="AB66" s="5">
        <v>0.30423315207193702</v>
      </c>
      <c r="AC66" s="7">
        <v>3.57130426953593E-3</v>
      </c>
      <c r="AI66" s="6"/>
    </row>
    <row r="67" spans="2:35" x14ac:dyDescent="0.25">
      <c r="B67" s="4" t="s">
        <v>56</v>
      </c>
      <c r="C67" s="1">
        <v>3.2</v>
      </c>
      <c r="D67" s="1">
        <v>0.27</v>
      </c>
      <c r="E67" s="1">
        <v>2.71</v>
      </c>
      <c r="F67" s="1">
        <v>0.15</v>
      </c>
      <c r="G67" s="5">
        <v>0.51277137627523095</v>
      </c>
      <c r="H67" s="5">
        <v>0.20832756521173601</v>
      </c>
      <c r="J67" s="1">
        <v>3.8</v>
      </c>
      <c r="K67" s="1">
        <v>0.09</v>
      </c>
      <c r="L67" s="1">
        <v>2.56</v>
      </c>
      <c r="M67" s="1">
        <v>0.35</v>
      </c>
      <c r="N67" s="5">
        <v>0.36002492359722399</v>
      </c>
      <c r="O67" s="5">
        <v>8.0293895206611607E-2</v>
      </c>
      <c r="Q67" s="1">
        <v>3.24</v>
      </c>
      <c r="R67" s="1">
        <v>0.26</v>
      </c>
      <c r="S67" s="1">
        <v>2.1</v>
      </c>
      <c r="T67" s="1">
        <v>0.15</v>
      </c>
      <c r="U67" s="5">
        <v>1.0067548132289601</v>
      </c>
      <c r="V67" s="5">
        <v>0.24106117053213999</v>
      </c>
      <c r="X67" s="1">
        <v>3.12</v>
      </c>
      <c r="Y67" s="1">
        <v>0.17</v>
      </c>
      <c r="Z67" s="1">
        <v>1.99</v>
      </c>
      <c r="AA67" s="1">
        <v>0.24</v>
      </c>
      <c r="AB67" s="5">
        <v>0.80437294970337103</v>
      </c>
      <c r="AC67" s="7">
        <v>1.34472175236487E-2</v>
      </c>
    </row>
    <row r="68" spans="2:35" x14ac:dyDescent="0.25">
      <c r="B68" s="4" t="s">
        <v>57</v>
      </c>
      <c r="C68" s="1">
        <v>0.52</v>
      </c>
      <c r="D68" s="1">
        <v>0.02</v>
      </c>
      <c r="E68" s="1">
        <v>0.55000000000000004</v>
      </c>
      <c r="F68" s="1">
        <v>0.04</v>
      </c>
      <c r="G68" s="5">
        <v>3.3504549233217502E-2</v>
      </c>
      <c r="H68" s="5">
        <v>1.3537555230929799E-2</v>
      </c>
      <c r="J68" s="1">
        <v>0.56999999999999995</v>
      </c>
      <c r="K68" s="1">
        <v>0.02</v>
      </c>
      <c r="L68" s="1">
        <v>0.56999999999999995</v>
      </c>
      <c r="M68" s="1">
        <v>0.06</v>
      </c>
      <c r="N68" s="5">
        <v>5.9752898181552799E-2</v>
      </c>
      <c r="O68" s="5">
        <v>2.9676476009310102E-2</v>
      </c>
      <c r="Q68" s="1">
        <v>0.49</v>
      </c>
      <c r="R68" s="1">
        <v>0.05</v>
      </c>
      <c r="S68" s="1">
        <v>0.33</v>
      </c>
      <c r="T68" s="1">
        <v>0.02</v>
      </c>
      <c r="U68" s="5">
        <v>7.1260621902494298E-2</v>
      </c>
      <c r="V68" s="5">
        <v>9.5516232189832698E-2</v>
      </c>
      <c r="X68" s="1">
        <v>0.46</v>
      </c>
      <c r="Y68" s="1">
        <v>0.02</v>
      </c>
      <c r="Z68" s="1">
        <v>0.35</v>
      </c>
      <c r="AA68" s="1">
        <v>0.04</v>
      </c>
      <c r="AB68" s="5">
        <v>6.1142374478517302E-2</v>
      </c>
      <c r="AC68" s="7">
        <v>9.7922774444665992E-3</v>
      </c>
      <c r="AI68" s="6"/>
    </row>
    <row r="69" spans="2:35" x14ac:dyDescent="0.25">
      <c r="B69" s="4" t="s">
        <v>58</v>
      </c>
      <c r="C69" s="1">
        <v>0.18</v>
      </c>
      <c r="D69" s="1">
        <v>0.02</v>
      </c>
      <c r="E69" s="1">
        <v>0.1</v>
      </c>
      <c r="F69" s="1">
        <v>0.01</v>
      </c>
      <c r="G69" s="5">
        <v>0</v>
      </c>
      <c r="H69" s="5">
        <v>0</v>
      </c>
      <c r="J69" s="1">
        <v>0.2</v>
      </c>
      <c r="K69" s="1">
        <v>0.01</v>
      </c>
      <c r="L69" s="1">
        <v>7.0000000000000007E-2</v>
      </c>
      <c r="M69" s="1">
        <v>0.01</v>
      </c>
      <c r="N69" s="5">
        <v>0</v>
      </c>
      <c r="O69" s="5">
        <v>0</v>
      </c>
      <c r="Q69" s="1">
        <v>0.22</v>
      </c>
      <c r="R69" s="1">
        <v>0.03</v>
      </c>
      <c r="S69" s="1">
        <v>0.2</v>
      </c>
      <c r="T69" s="1">
        <v>0.08</v>
      </c>
      <c r="U69" s="5">
        <v>0</v>
      </c>
      <c r="V69" s="5">
        <v>5.8479738886897696E-3</v>
      </c>
      <c r="X69" s="1">
        <v>0.15</v>
      </c>
      <c r="Y69" s="1">
        <v>0.02</v>
      </c>
      <c r="Z69" s="1">
        <v>0.18</v>
      </c>
      <c r="AA69" s="1">
        <v>0.08</v>
      </c>
      <c r="AB69" s="5">
        <v>0</v>
      </c>
      <c r="AC69" s="7">
        <v>0</v>
      </c>
    </row>
    <row r="70" spans="2:35" x14ac:dyDescent="0.25">
      <c r="B70" s="4" t="s">
        <v>59</v>
      </c>
      <c r="C70" s="1">
        <v>0.25</v>
      </c>
      <c r="D70" s="1">
        <v>0.01</v>
      </c>
      <c r="E70" s="1">
        <v>0.08</v>
      </c>
      <c r="F70" s="1">
        <v>0</v>
      </c>
      <c r="G70" s="5">
        <v>0</v>
      </c>
      <c r="H70" s="5">
        <v>0</v>
      </c>
      <c r="J70" s="1">
        <v>0.42</v>
      </c>
      <c r="K70" s="1">
        <v>0.02</v>
      </c>
      <c r="L70" s="1">
        <v>0.12</v>
      </c>
      <c r="M70" s="1">
        <v>0.02</v>
      </c>
      <c r="N70" s="5">
        <v>0</v>
      </c>
      <c r="O70" s="5">
        <v>3.0854655152105E-4</v>
      </c>
      <c r="Q70" s="1">
        <v>0.28000000000000003</v>
      </c>
      <c r="R70" s="1">
        <v>0.02</v>
      </c>
      <c r="S70" s="1">
        <v>0.06</v>
      </c>
      <c r="T70" s="1">
        <v>0.01</v>
      </c>
      <c r="U70" s="5">
        <v>0</v>
      </c>
      <c r="V70" s="5">
        <v>3.0209761795841699E-3</v>
      </c>
      <c r="X70" s="1">
        <v>0.35</v>
      </c>
      <c r="Y70" s="1">
        <v>0.03</v>
      </c>
      <c r="Z70" s="1">
        <v>0.11</v>
      </c>
      <c r="AA70" s="1">
        <v>0</v>
      </c>
      <c r="AB70" s="5">
        <v>1.66696792054924E-3</v>
      </c>
      <c r="AC70" s="7">
        <v>4.6174915769288898E-4</v>
      </c>
      <c r="AI70" s="6"/>
    </row>
    <row r="71" spans="2:35" x14ac:dyDescent="0.25">
      <c r="B71" s="4" t="s">
        <v>60</v>
      </c>
      <c r="C71" s="1">
        <v>0.47</v>
      </c>
      <c r="D71" s="1">
        <v>0.03</v>
      </c>
      <c r="E71" s="1">
        <v>0.12</v>
      </c>
      <c r="F71" s="1">
        <v>0.01</v>
      </c>
      <c r="G71" s="5">
        <v>0</v>
      </c>
      <c r="H71" s="5">
        <v>1.3761752168270601E-3</v>
      </c>
      <c r="J71" s="1">
        <v>0.84</v>
      </c>
      <c r="K71" s="1">
        <v>0.06</v>
      </c>
      <c r="L71" s="1">
        <v>0.16</v>
      </c>
      <c r="M71" s="1">
        <v>0.01</v>
      </c>
      <c r="N71" s="5">
        <v>0</v>
      </c>
      <c r="O71" s="5">
        <v>8.8374169657782597E-4</v>
      </c>
      <c r="Q71" s="1">
        <v>0.56000000000000005</v>
      </c>
      <c r="R71" s="1">
        <v>7.0000000000000007E-2</v>
      </c>
      <c r="S71" s="1">
        <v>0.1</v>
      </c>
      <c r="T71" s="1">
        <v>0.01</v>
      </c>
      <c r="U71" s="5">
        <v>1.46319145981606E-3</v>
      </c>
      <c r="V71" s="5">
        <v>1.7864735353906799E-2</v>
      </c>
      <c r="X71" s="1">
        <v>0.73</v>
      </c>
      <c r="Y71" s="1">
        <v>0.06</v>
      </c>
      <c r="Z71" s="1">
        <v>0.19</v>
      </c>
      <c r="AA71" s="1">
        <v>0.04</v>
      </c>
      <c r="AB71" s="5">
        <v>3.2396928827432099E-3</v>
      </c>
      <c r="AC71" s="7">
        <v>1.77123291200128E-3</v>
      </c>
      <c r="AI71" s="6"/>
    </row>
    <row r="72" spans="2:35" x14ac:dyDescent="0.25">
      <c r="B72" s="4" t="s">
        <v>61</v>
      </c>
      <c r="C72" s="1">
        <v>0.33</v>
      </c>
      <c r="D72" s="1">
        <v>0.01</v>
      </c>
      <c r="E72" s="1">
        <v>0.1</v>
      </c>
      <c r="F72" s="1">
        <v>0.01</v>
      </c>
      <c r="G72" s="5">
        <v>7.2312513639441103E-3</v>
      </c>
      <c r="H72" s="5">
        <v>7.2645667727954701E-3</v>
      </c>
      <c r="J72" s="1">
        <v>0.48</v>
      </c>
      <c r="K72" s="1">
        <v>0.02</v>
      </c>
      <c r="L72" s="1">
        <v>0.1</v>
      </c>
      <c r="M72" s="1">
        <v>0.02</v>
      </c>
      <c r="N72" s="5">
        <v>0</v>
      </c>
      <c r="O72" s="5">
        <v>1.03107822432754E-3</v>
      </c>
      <c r="Q72" s="1">
        <v>0.37</v>
      </c>
      <c r="R72" s="1">
        <v>0.05</v>
      </c>
      <c r="S72" s="1">
        <v>0.15</v>
      </c>
      <c r="T72" s="1">
        <v>0.05</v>
      </c>
      <c r="U72" s="5">
        <v>4.6777052095683697E-2</v>
      </c>
      <c r="V72" s="5">
        <v>4.1891867192620599E-2</v>
      </c>
      <c r="X72" s="1">
        <v>0.37</v>
      </c>
      <c r="Y72" s="1">
        <v>0.03</v>
      </c>
      <c r="Z72" s="1">
        <v>0.19</v>
      </c>
      <c r="AA72" s="1">
        <v>0.04</v>
      </c>
      <c r="AB72" s="5">
        <v>2.9797890592426E-3</v>
      </c>
      <c r="AC72" s="7">
        <v>2.9204708377196099E-3</v>
      </c>
      <c r="AI72" s="6"/>
    </row>
    <row r="73" spans="2:35" x14ac:dyDescent="0.25">
      <c r="B73" s="4" t="s">
        <v>62</v>
      </c>
      <c r="C73" s="1">
        <v>11.56</v>
      </c>
      <c r="D73" s="1">
        <v>0.48</v>
      </c>
      <c r="E73" s="1">
        <v>10.51</v>
      </c>
      <c r="F73" s="1">
        <v>0.37</v>
      </c>
      <c r="G73" s="5">
        <v>10.2599085912295</v>
      </c>
      <c r="H73" s="5">
        <v>0.54217037572487303</v>
      </c>
      <c r="J73" s="1">
        <v>7.78</v>
      </c>
      <c r="K73" s="1">
        <v>0.13</v>
      </c>
      <c r="L73" s="1">
        <v>9.41</v>
      </c>
      <c r="M73" s="1">
        <v>0.31</v>
      </c>
      <c r="N73" s="5">
        <v>9.5390014795145905</v>
      </c>
      <c r="O73" s="5">
        <v>0.75259537712503499</v>
      </c>
      <c r="Q73" s="1">
        <v>14.11</v>
      </c>
      <c r="R73" s="1">
        <v>1</v>
      </c>
      <c r="S73" s="1">
        <v>15.18</v>
      </c>
      <c r="T73" s="1">
        <v>1.0900000000000001</v>
      </c>
      <c r="U73" s="5">
        <v>11.908554911825</v>
      </c>
      <c r="V73" s="5">
        <v>0.768389987326349</v>
      </c>
      <c r="X73" s="1">
        <v>10.199999999999999</v>
      </c>
      <c r="Y73" s="1">
        <v>0.11</v>
      </c>
      <c r="Z73" s="1">
        <v>12.4</v>
      </c>
      <c r="AA73" s="1">
        <v>0.88</v>
      </c>
      <c r="AB73" s="5">
        <v>9.2588050900219603</v>
      </c>
      <c r="AC73" s="7">
        <v>0.14141385930907799</v>
      </c>
    </row>
    <row r="74" spans="2:35" x14ac:dyDescent="0.25">
      <c r="B74" s="4" t="s">
        <v>63</v>
      </c>
      <c r="C74" s="1">
        <v>62.85</v>
      </c>
      <c r="D74" s="1">
        <v>2.6</v>
      </c>
      <c r="E74" s="1">
        <v>63.8</v>
      </c>
      <c r="F74" s="1">
        <v>0.18</v>
      </c>
      <c r="G74" s="5">
        <v>83.2687543930966</v>
      </c>
      <c r="H74" s="5">
        <v>1.6038490802921499</v>
      </c>
      <c r="J74" s="1">
        <v>60.37</v>
      </c>
      <c r="K74" s="1">
        <v>0.96</v>
      </c>
      <c r="L74" s="1">
        <v>67.45</v>
      </c>
      <c r="M74" s="1">
        <v>3.76</v>
      </c>
      <c r="N74" s="5">
        <v>84.441553213653194</v>
      </c>
      <c r="O74" s="5">
        <v>1.3719646184904399</v>
      </c>
      <c r="Q74" s="1">
        <v>60.55</v>
      </c>
      <c r="R74" s="1">
        <v>3.18</v>
      </c>
      <c r="S74" s="1">
        <v>66.040000000000006</v>
      </c>
      <c r="T74" s="1">
        <v>2.17</v>
      </c>
      <c r="U74" s="5">
        <v>79.2125004555743</v>
      </c>
      <c r="V74" s="5">
        <v>3.6628991105405202</v>
      </c>
      <c r="X74" s="1">
        <v>63.25</v>
      </c>
      <c r="Y74" s="1">
        <v>0.6</v>
      </c>
      <c r="Z74" s="1">
        <v>59.53</v>
      </c>
      <c r="AA74" s="1">
        <v>1.83</v>
      </c>
      <c r="AB74" s="5">
        <v>81.129445339333003</v>
      </c>
      <c r="AC74" s="7">
        <v>1.85938350210359</v>
      </c>
    </row>
    <row r="75" spans="2:35" x14ac:dyDescent="0.25">
      <c r="B75" s="4" t="s">
        <v>64</v>
      </c>
      <c r="C75" s="1">
        <v>0.14000000000000001</v>
      </c>
      <c r="D75" s="1">
        <v>0.03</v>
      </c>
      <c r="E75" s="1">
        <v>0.11</v>
      </c>
      <c r="F75" s="1">
        <v>0.01</v>
      </c>
      <c r="G75" s="5">
        <v>0.12997347222775399</v>
      </c>
      <c r="H75" s="5">
        <v>4.17854391749541E-2</v>
      </c>
      <c r="J75" s="1">
        <v>0.16</v>
      </c>
      <c r="K75" s="1">
        <v>0.01</v>
      </c>
      <c r="L75" s="1">
        <v>7.0000000000000007E-2</v>
      </c>
      <c r="M75" s="1">
        <v>0.01</v>
      </c>
      <c r="N75" s="5">
        <v>0.21721519040378601</v>
      </c>
      <c r="O75" s="5">
        <v>4.2425358878390801E-2</v>
      </c>
      <c r="Q75" s="1">
        <v>0.16</v>
      </c>
      <c r="R75" s="1">
        <v>0.05</v>
      </c>
      <c r="S75" s="1">
        <v>0.13</v>
      </c>
      <c r="T75" s="1">
        <v>0.04</v>
      </c>
      <c r="U75" s="5">
        <v>0.101590586975271</v>
      </c>
      <c r="V75" s="5">
        <v>4.9531864506690802E-2</v>
      </c>
      <c r="X75" s="1">
        <v>0.21</v>
      </c>
      <c r="Y75" s="1">
        <v>0.01</v>
      </c>
      <c r="Z75" s="1">
        <v>0.15</v>
      </c>
      <c r="AA75" s="1">
        <v>0.03</v>
      </c>
      <c r="AB75" s="5">
        <v>0.12608687702471</v>
      </c>
      <c r="AC75" s="7">
        <v>6.3524780897921795E-2</v>
      </c>
    </row>
    <row r="76" spans="2:35" x14ac:dyDescent="0.25">
      <c r="B76" s="4" t="s">
        <v>65</v>
      </c>
      <c r="C76" s="1">
        <v>0.23</v>
      </c>
      <c r="D76" s="1">
        <v>0.04</v>
      </c>
      <c r="E76" s="1">
        <v>0.26</v>
      </c>
      <c r="F76" s="1">
        <v>0.02</v>
      </c>
      <c r="G76" s="5">
        <v>0.19011518287662299</v>
      </c>
      <c r="H76" s="5">
        <v>5.1950381023275399E-2</v>
      </c>
      <c r="J76" s="1">
        <v>0.15</v>
      </c>
      <c r="K76" s="1">
        <v>0</v>
      </c>
      <c r="L76" s="1">
        <v>0.87</v>
      </c>
      <c r="M76" s="1">
        <v>0.33</v>
      </c>
      <c r="N76" s="5">
        <v>3.2460625439881201E-2</v>
      </c>
      <c r="O76" s="5">
        <v>8.81131308113948E-3</v>
      </c>
      <c r="Q76" s="1">
        <v>0.3</v>
      </c>
      <c r="R76" s="1">
        <v>0.12</v>
      </c>
      <c r="S76" s="1">
        <v>0.36</v>
      </c>
      <c r="T76" s="1">
        <v>0.11</v>
      </c>
      <c r="U76" s="5">
        <v>0.55223985312452295</v>
      </c>
      <c r="V76" s="5">
        <v>0.368030084314099</v>
      </c>
      <c r="X76" s="1">
        <v>0.16</v>
      </c>
      <c r="Y76" s="1">
        <v>0</v>
      </c>
      <c r="Z76" s="1">
        <v>3.62</v>
      </c>
      <c r="AA76" s="1">
        <v>1.34</v>
      </c>
      <c r="AB76" s="5">
        <v>0.16054441275852599</v>
      </c>
      <c r="AC76" s="7">
        <v>0.55838359061120002</v>
      </c>
    </row>
    <row r="77" spans="2:35" x14ac:dyDescent="0.25">
      <c r="B77" s="4" t="s">
        <v>66</v>
      </c>
      <c r="C77" s="1">
        <v>9.81</v>
      </c>
      <c r="D77" s="1">
        <v>0.69</v>
      </c>
      <c r="E77" s="1">
        <v>10.08</v>
      </c>
      <c r="F77" s="1">
        <v>0.91</v>
      </c>
      <c r="G77" s="5">
        <v>1.67695629540629</v>
      </c>
      <c r="H77" s="5">
        <v>0.23038599555747799</v>
      </c>
      <c r="J77" s="1">
        <v>7.93</v>
      </c>
      <c r="K77" s="1">
        <v>0.13</v>
      </c>
      <c r="L77" s="1">
        <v>8.67</v>
      </c>
      <c r="M77" s="1">
        <v>0.85</v>
      </c>
      <c r="N77" s="5">
        <v>0.90577462550222398</v>
      </c>
      <c r="O77" s="5">
        <v>0.19965030257391</v>
      </c>
      <c r="Q77" s="1">
        <v>10.89</v>
      </c>
      <c r="R77" s="1">
        <v>0.9</v>
      </c>
      <c r="S77" s="1">
        <v>9.69</v>
      </c>
      <c r="T77" s="1">
        <v>1.03</v>
      </c>
      <c r="U77" s="5">
        <v>3.2520440286555901</v>
      </c>
      <c r="V77" s="5">
        <v>1.1045037958399599</v>
      </c>
      <c r="X77" s="1">
        <v>8.34</v>
      </c>
      <c r="Y77" s="1">
        <v>0.11</v>
      </c>
      <c r="Z77" s="1">
        <v>14.01</v>
      </c>
      <c r="AA77" s="1">
        <v>0.32</v>
      </c>
      <c r="AB77" s="5">
        <v>1.31596920854841</v>
      </c>
      <c r="AC77" s="7">
        <v>4.7582775164456201</v>
      </c>
    </row>
    <row r="78" spans="2:35" x14ac:dyDescent="0.25">
      <c r="B78" s="4" t="s">
        <v>67</v>
      </c>
      <c r="C78" s="1">
        <v>7.0000000000000007E-2</v>
      </c>
      <c r="D78" s="1">
        <v>0</v>
      </c>
      <c r="E78" s="1">
        <v>0.03</v>
      </c>
      <c r="F78" s="1">
        <v>0.01</v>
      </c>
      <c r="G78" s="5">
        <v>0</v>
      </c>
      <c r="H78" s="5">
        <v>0</v>
      </c>
      <c r="J78" s="1">
        <v>7.0000000000000007E-2</v>
      </c>
      <c r="K78" s="1">
        <v>0</v>
      </c>
      <c r="L78" s="1">
        <v>0.03</v>
      </c>
      <c r="M78" s="1">
        <v>0</v>
      </c>
      <c r="N78" s="5">
        <v>0</v>
      </c>
      <c r="O78" s="5">
        <v>0</v>
      </c>
      <c r="Q78" s="1">
        <v>0.08</v>
      </c>
      <c r="R78" s="1">
        <v>0.01</v>
      </c>
      <c r="S78" s="1">
        <v>0.02</v>
      </c>
      <c r="T78" s="1">
        <v>0</v>
      </c>
      <c r="U78" s="5">
        <v>0</v>
      </c>
      <c r="V78" s="5">
        <v>0</v>
      </c>
      <c r="X78" s="1">
        <v>0.06</v>
      </c>
      <c r="Y78" s="1">
        <v>0</v>
      </c>
      <c r="Z78" s="1">
        <v>0.06</v>
      </c>
      <c r="AA78" s="1">
        <v>0.03</v>
      </c>
      <c r="AB78" s="5">
        <v>0</v>
      </c>
      <c r="AC78" s="7">
        <v>0</v>
      </c>
    </row>
    <row r="79" spans="2:35" x14ac:dyDescent="0.25">
      <c r="B79" s="4" t="s">
        <v>68</v>
      </c>
      <c r="C79" s="1">
        <v>0.11</v>
      </c>
      <c r="D79" s="1">
        <v>0.02</v>
      </c>
      <c r="E79" s="1">
        <v>0.09</v>
      </c>
      <c r="F79" s="1">
        <v>0.01</v>
      </c>
      <c r="G79" s="5">
        <v>0.23083618707977499</v>
      </c>
      <c r="H79" s="5">
        <v>9.7398872404774101E-2</v>
      </c>
      <c r="J79" s="1">
        <v>0.09</v>
      </c>
      <c r="K79" s="1">
        <v>0</v>
      </c>
      <c r="L79" s="1">
        <v>0.56999999999999995</v>
      </c>
      <c r="M79" s="1">
        <v>0.26</v>
      </c>
      <c r="N79" s="5">
        <v>0.107023830760188</v>
      </c>
      <c r="O79" s="5">
        <v>9.1097871924521994E-3</v>
      </c>
      <c r="Q79" s="1">
        <v>0.16</v>
      </c>
      <c r="R79" s="1">
        <v>0.05</v>
      </c>
      <c r="S79" s="1">
        <v>0.15</v>
      </c>
      <c r="T79" s="1">
        <v>0.03</v>
      </c>
      <c r="U79" s="5">
        <v>0.228323167969125</v>
      </c>
      <c r="V79" s="5">
        <v>2.41188437662768E-2</v>
      </c>
      <c r="X79" s="1">
        <v>0.12</v>
      </c>
      <c r="Y79" s="1">
        <v>0.01</v>
      </c>
      <c r="Z79" s="1">
        <v>2.94</v>
      </c>
      <c r="AA79" s="1">
        <v>1.48</v>
      </c>
      <c r="AB79" s="5">
        <v>0.233708974874901</v>
      </c>
      <c r="AC79" s="7">
        <v>0.110647425389877</v>
      </c>
    </row>
    <row r="80" spans="2:35" x14ac:dyDescent="0.25">
      <c r="B80" s="4" t="s">
        <v>69</v>
      </c>
      <c r="C80" s="1">
        <v>4.84</v>
      </c>
      <c r="D80" s="1">
        <v>0.46</v>
      </c>
      <c r="E80" s="1">
        <v>3.48</v>
      </c>
      <c r="F80" s="1">
        <v>0.12</v>
      </c>
      <c r="G80" s="5">
        <v>3.1431117878078698</v>
      </c>
      <c r="H80" s="5">
        <v>0.85447769253019401</v>
      </c>
      <c r="J80" s="1">
        <v>7.73</v>
      </c>
      <c r="K80" s="1">
        <v>0.01</v>
      </c>
      <c r="L80" s="1">
        <v>4.99</v>
      </c>
      <c r="M80" s="1">
        <v>0.54</v>
      </c>
      <c r="N80" s="5">
        <v>3.1862007253858402</v>
      </c>
      <c r="O80" s="5">
        <v>0.40169958455812499</v>
      </c>
      <c r="Q80" s="1">
        <v>5.7</v>
      </c>
      <c r="R80" s="1">
        <v>0.82</v>
      </c>
      <c r="S80" s="1">
        <v>4.29</v>
      </c>
      <c r="T80" s="1">
        <v>0.65</v>
      </c>
      <c r="U80" s="5">
        <v>2.8318441083919699</v>
      </c>
      <c r="V80" s="5">
        <v>1.31428578768194</v>
      </c>
      <c r="X80" s="1">
        <v>7.67</v>
      </c>
      <c r="Y80" s="1">
        <v>0.65</v>
      </c>
      <c r="Z80" s="1">
        <v>8.43</v>
      </c>
      <c r="AA80" s="1">
        <v>1.06</v>
      </c>
      <c r="AB80" s="5">
        <v>4.7347935504040102</v>
      </c>
      <c r="AC80" s="7">
        <v>0.86052164439704204</v>
      </c>
    </row>
    <row r="81" spans="2:35" x14ac:dyDescent="0.25">
      <c r="B81" s="4" t="s">
        <v>70</v>
      </c>
      <c r="C81" s="1">
        <v>0.1</v>
      </c>
      <c r="D81" s="1">
        <v>0</v>
      </c>
      <c r="E81" s="1">
        <v>0.02</v>
      </c>
      <c r="F81" s="1">
        <v>0.01</v>
      </c>
      <c r="G81" s="5">
        <v>2.9039431861948201E-2</v>
      </c>
      <c r="H81" s="5">
        <v>3.4446777212827698E-2</v>
      </c>
      <c r="J81" s="1">
        <v>0.09</v>
      </c>
      <c r="K81" s="1">
        <v>0</v>
      </c>
      <c r="L81" s="1">
        <v>0.05</v>
      </c>
      <c r="M81" s="1">
        <v>0.01</v>
      </c>
      <c r="N81" s="5">
        <v>3.1171737278998801E-2</v>
      </c>
      <c r="O81" s="5">
        <v>2.1825838468759799E-2</v>
      </c>
      <c r="Q81" s="1">
        <v>0.13</v>
      </c>
      <c r="R81" s="1">
        <v>0.04</v>
      </c>
      <c r="S81" s="1">
        <v>0.03</v>
      </c>
      <c r="T81" s="1">
        <v>0.01</v>
      </c>
      <c r="U81" s="5">
        <v>2.45871680098886E-2</v>
      </c>
      <c r="V81" s="5">
        <v>1.9330265680417E-2</v>
      </c>
      <c r="X81" s="1">
        <v>0.09</v>
      </c>
      <c r="Y81" s="1">
        <v>0</v>
      </c>
      <c r="Z81" s="1">
        <v>0.11</v>
      </c>
      <c r="AA81" s="1">
        <v>0.04</v>
      </c>
      <c r="AB81" s="5">
        <v>4.1110817891147497E-2</v>
      </c>
      <c r="AC81" s="7">
        <v>2.34839560472795E-2</v>
      </c>
    </row>
    <row r="82" spans="2:35" x14ac:dyDescent="0.25">
      <c r="B82" s="4" t="s">
        <v>71</v>
      </c>
      <c r="C82" s="1">
        <v>0.11</v>
      </c>
      <c r="D82" s="1">
        <v>0.04</v>
      </c>
      <c r="E82" s="1">
        <v>0.14000000000000001</v>
      </c>
      <c r="F82" s="1">
        <v>0.01</v>
      </c>
      <c r="G82" s="5">
        <v>0.102533864995068</v>
      </c>
      <c r="H82" s="5">
        <v>2.8309407569404602E-2</v>
      </c>
      <c r="J82" s="1">
        <v>0.08</v>
      </c>
      <c r="K82" s="1">
        <v>0</v>
      </c>
      <c r="L82" s="1">
        <v>1.91</v>
      </c>
      <c r="M82" s="1">
        <v>1.02</v>
      </c>
      <c r="N82" s="5">
        <v>3.64145192941593E-2</v>
      </c>
      <c r="O82" s="5">
        <v>2.3446711020254699E-2</v>
      </c>
      <c r="Q82" s="1">
        <v>0.16</v>
      </c>
      <c r="R82" s="1">
        <v>0.06</v>
      </c>
      <c r="S82" s="1">
        <v>0.23</v>
      </c>
      <c r="T82" s="1">
        <v>0.06</v>
      </c>
      <c r="U82" s="5">
        <v>0.42003629471373499</v>
      </c>
      <c r="V82" s="5">
        <v>0.104558766015593</v>
      </c>
      <c r="X82" s="1">
        <v>0.09</v>
      </c>
      <c r="Y82" s="1">
        <v>0.01</v>
      </c>
      <c r="Z82" s="1">
        <v>10.18</v>
      </c>
      <c r="AA82" s="1">
        <v>4.18</v>
      </c>
      <c r="AB82" s="5">
        <v>0.14770979910502199</v>
      </c>
      <c r="AC82" s="7">
        <v>1.6864460129192599E-2</v>
      </c>
    </row>
    <row r="83" spans="2:35" x14ac:dyDescent="0.25">
      <c r="B83" s="4" t="s">
        <v>72</v>
      </c>
      <c r="C83" s="1">
        <v>4.96</v>
      </c>
      <c r="D83" s="1">
        <v>0.31</v>
      </c>
      <c r="E83" s="1">
        <v>3.69</v>
      </c>
      <c r="F83" s="1">
        <v>0.16</v>
      </c>
      <c r="G83" s="5">
        <v>0.47133043616873799</v>
      </c>
      <c r="H83" s="5">
        <v>0.22934834634982201</v>
      </c>
      <c r="J83" s="1">
        <v>6.29</v>
      </c>
      <c r="K83" s="1">
        <v>0.2</v>
      </c>
      <c r="L83" s="1">
        <v>3.68</v>
      </c>
      <c r="M83" s="1">
        <v>0.45</v>
      </c>
      <c r="N83" s="5">
        <v>0.42180646694254598</v>
      </c>
      <c r="O83" s="5">
        <v>9.0081568594687605E-2</v>
      </c>
      <c r="Q83" s="1">
        <v>5.14</v>
      </c>
      <c r="R83" s="1">
        <v>0.42</v>
      </c>
      <c r="S83" s="1">
        <v>2.85</v>
      </c>
      <c r="T83" s="1">
        <v>0.26</v>
      </c>
      <c r="U83" s="5">
        <v>0.85826927681068499</v>
      </c>
      <c r="V83" s="5">
        <v>0.41900309424896498</v>
      </c>
      <c r="X83" s="1">
        <v>5.24</v>
      </c>
      <c r="Y83" s="1">
        <v>0.32</v>
      </c>
      <c r="Z83" s="1">
        <v>3.5</v>
      </c>
      <c r="AA83" s="1">
        <v>0.31</v>
      </c>
      <c r="AB83" s="5">
        <v>1.0292721150901101</v>
      </c>
      <c r="AC83" s="7">
        <v>1.50997920158725E-2</v>
      </c>
    </row>
    <row r="84" spans="2:35" x14ac:dyDescent="0.25">
      <c r="B84" s="4" t="s">
        <v>73</v>
      </c>
      <c r="C84" s="1">
        <v>0.09</v>
      </c>
      <c r="D84" s="1">
        <v>0.01</v>
      </c>
      <c r="E84" s="1">
        <v>0.01</v>
      </c>
      <c r="F84" s="1">
        <v>0</v>
      </c>
      <c r="G84" s="5">
        <v>0</v>
      </c>
      <c r="H84" s="5">
        <v>0</v>
      </c>
      <c r="J84" s="1">
        <v>0.19</v>
      </c>
      <c r="K84" s="1">
        <v>0.01</v>
      </c>
      <c r="L84" s="1">
        <v>0.02</v>
      </c>
      <c r="M84" s="1">
        <v>0</v>
      </c>
      <c r="N84" s="5">
        <v>0</v>
      </c>
      <c r="O84" s="5">
        <v>0</v>
      </c>
      <c r="Q84" s="1">
        <v>7.0000000000000007E-2</v>
      </c>
      <c r="R84" s="1">
        <v>0.01</v>
      </c>
      <c r="S84" s="1">
        <v>0.01</v>
      </c>
      <c r="T84" s="1">
        <v>0</v>
      </c>
      <c r="U84" s="5">
        <v>0</v>
      </c>
      <c r="V84" s="5">
        <v>0</v>
      </c>
      <c r="X84" s="1">
        <v>0.1</v>
      </c>
      <c r="Y84" s="1">
        <v>0.01</v>
      </c>
      <c r="Z84" s="1">
        <v>0.02</v>
      </c>
      <c r="AA84" s="1">
        <v>0.01</v>
      </c>
      <c r="AB84" s="5">
        <v>0</v>
      </c>
      <c r="AC84" s="7">
        <v>0</v>
      </c>
    </row>
    <row r="85" spans="2:35" x14ac:dyDescent="0.25">
      <c r="B85" s="4" t="s">
        <v>74</v>
      </c>
      <c r="C85" s="1">
        <v>0</v>
      </c>
      <c r="D85" s="1">
        <v>0</v>
      </c>
      <c r="E85" s="1">
        <v>0</v>
      </c>
      <c r="F85" s="1">
        <v>0</v>
      </c>
      <c r="G85" s="5">
        <v>2.12656804112553E-4</v>
      </c>
      <c r="H85" s="5">
        <v>4.5674397250277503E-5</v>
      </c>
      <c r="J85" s="1">
        <v>0</v>
      </c>
      <c r="K85" s="1">
        <v>0</v>
      </c>
      <c r="L85" s="1">
        <v>0</v>
      </c>
      <c r="M85" s="1">
        <v>0</v>
      </c>
      <c r="N85" s="5">
        <v>3.1238479984488097E-5</v>
      </c>
      <c r="O85" s="5">
        <v>2.41212528427353E-5</v>
      </c>
      <c r="Q85" s="1">
        <v>0</v>
      </c>
      <c r="R85" s="1">
        <v>0</v>
      </c>
      <c r="S85" s="1">
        <v>0</v>
      </c>
      <c r="T85" s="1">
        <v>0</v>
      </c>
      <c r="U85" s="5">
        <v>0</v>
      </c>
      <c r="V85" s="5">
        <v>2.37891995173611E-4</v>
      </c>
      <c r="X85" s="1">
        <v>0</v>
      </c>
      <c r="Y85" s="1">
        <v>0</v>
      </c>
      <c r="Z85" s="1">
        <v>0</v>
      </c>
      <c r="AA85" s="1">
        <v>0</v>
      </c>
      <c r="AB85" s="5">
        <v>5.7112623635483198E-5</v>
      </c>
      <c r="AC85" s="7">
        <v>3.9494074980810601E-5</v>
      </c>
      <c r="AI85" s="6"/>
    </row>
    <row r="86" spans="2:35" x14ac:dyDescent="0.25">
      <c r="B86" s="4" t="s">
        <v>75</v>
      </c>
      <c r="C86" s="1">
        <v>0</v>
      </c>
      <c r="D86" s="1">
        <v>0</v>
      </c>
      <c r="E86" s="1">
        <v>0</v>
      </c>
      <c r="F86" s="1">
        <v>0</v>
      </c>
      <c r="G86" s="5">
        <v>1.1372516046019199E-3</v>
      </c>
      <c r="H86" s="5">
        <v>3.8164480914402299E-4</v>
      </c>
      <c r="J86" s="1">
        <v>0</v>
      </c>
      <c r="K86" s="1">
        <v>0</v>
      </c>
      <c r="L86" s="1">
        <v>0</v>
      </c>
      <c r="M86" s="1">
        <v>0</v>
      </c>
      <c r="N86" s="5">
        <v>3.4122031983056198E-4</v>
      </c>
      <c r="O86" s="5">
        <v>8.4581840337996598E-5</v>
      </c>
      <c r="Q86" s="1">
        <v>0</v>
      </c>
      <c r="R86" s="1">
        <v>0</v>
      </c>
      <c r="S86" s="1">
        <v>0</v>
      </c>
      <c r="T86" s="1">
        <v>0</v>
      </c>
      <c r="U86" s="5">
        <v>9.02744421704223E-4</v>
      </c>
      <c r="V86" s="5">
        <v>3.5042180586319802E-4</v>
      </c>
      <c r="X86" s="1">
        <v>0</v>
      </c>
      <c r="Y86" s="1">
        <v>0</v>
      </c>
      <c r="Z86" s="1">
        <v>0</v>
      </c>
      <c r="AA86" s="1">
        <v>0</v>
      </c>
      <c r="AB86" s="5">
        <v>6.8188934589871603E-5</v>
      </c>
      <c r="AC86" s="7">
        <v>1.5751970124296699E-4</v>
      </c>
      <c r="AI86" s="6"/>
    </row>
    <row r="87" spans="2:35" x14ac:dyDescent="0.25">
      <c r="B87" s="4" t="s">
        <v>76</v>
      </c>
      <c r="C87" s="1">
        <v>0.27</v>
      </c>
      <c r="D87" s="1">
        <v>0.01</v>
      </c>
      <c r="E87" s="1">
        <v>0.28000000000000003</v>
      </c>
      <c r="F87" s="1">
        <v>0.02</v>
      </c>
      <c r="G87" s="5">
        <v>5.8526850870976602E-2</v>
      </c>
      <c r="H87" s="5">
        <v>1.8796900652839801E-2</v>
      </c>
      <c r="J87" s="1">
        <v>0.19</v>
      </c>
      <c r="K87" s="1">
        <v>0.01</v>
      </c>
      <c r="L87" s="1">
        <v>0.16</v>
      </c>
      <c r="M87" s="1">
        <v>0.02</v>
      </c>
      <c r="N87" s="5">
        <v>1.6181292335964902E-2</v>
      </c>
      <c r="O87" s="5">
        <v>6.5387908483477203E-3</v>
      </c>
      <c r="Q87" s="1">
        <v>7.0000000000000007E-2</v>
      </c>
      <c r="R87" s="1">
        <v>0.01</v>
      </c>
      <c r="S87" s="1">
        <v>0.04</v>
      </c>
      <c r="T87" s="1">
        <v>0</v>
      </c>
      <c r="U87" s="5">
        <v>2.1389640084372701E-2</v>
      </c>
      <c r="V87" s="5">
        <v>5.3444332265247599E-3</v>
      </c>
      <c r="X87" s="1">
        <v>0.05</v>
      </c>
      <c r="Y87" s="1">
        <v>0.01</v>
      </c>
      <c r="Z87" s="1">
        <v>0.02</v>
      </c>
      <c r="AA87" s="1">
        <v>0.02</v>
      </c>
      <c r="AB87" s="5">
        <v>6.6979036298308696E-3</v>
      </c>
      <c r="AC87" s="7">
        <v>1.6160235525046699E-3</v>
      </c>
      <c r="AI87" s="6"/>
    </row>
    <row r="88" spans="2:35" x14ac:dyDescent="0.25">
      <c r="B88" s="4" t="s">
        <v>77</v>
      </c>
      <c r="C88" s="1">
        <v>0.01</v>
      </c>
      <c r="D88" s="1">
        <v>0</v>
      </c>
      <c r="E88" s="1">
        <v>0.01</v>
      </c>
      <c r="F88" s="1">
        <v>0</v>
      </c>
      <c r="G88" s="5">
        <v>6.20887630010474E-3</v>
      </c>
      <c r="H88" s="5">
        <v>1.34214908463214E-3</v>
      </c>
      <c r="J88" s="1">
        <v>0.01</v>
      </c>
      <c r="K88" s="1">
        <v>0</v>
      </c>
      <c r="L88" s="1">
        <v>0.01</v>
      </c>
      <c r="M88" s="1">
        <v>0</v>
      </c>
      <c r="N88" s="5">
        <v>1.3528494492408801E-3</v>
      </c>
      <c r="O88" s="5">
        <v>1.85618880020871E-4</v>
      </c>
      <c r="Q88" s="1">
        <v>0.01</v>
      </c>
      <c r="R88" s="1">
        <v>0</v>
      </c>
      <c r="S88" s="1">
        <v>0.01</v>
      </c>
      <c r="T88" s="1">
        <v>0</v>
      </c>
      <c r="U88" s="5">
        <v>8.9455781192546106E-3</v>
      </c>
      <c r="V88" s="5">
        <v>1.8826547886827199E-3</v>
      </c>
      <c r="X88" s="1">
        <v>0</v>
      </c>
      <c r="Y88" s="1">
        <v>0</v>
      </c>
      <c r="Z88" s="1">
        <v>0</v>
      </c>
      <c r="AA88" s="1">
        <v>0</v>
      </c>
      <c r="AB88" s="5">
        <v>1.3181427991232899E-3</v>
      </c>
      <c r="AC88" s="7">
        <v>9.0002421660072404E-4</v>
      </c>
      <c r="AI88" s="6"/>
    </row>
    <row r="89" spans="2:35" x14ac:dyDescent="0.25">
      <c r="B89" s="4" t="s">
        <v>78</v>
      </c>
      <c r="C89" s="1">
        <v>0</v>
      </c>
      <c r="D89" s="1">
        <v>0</v>
      </c>
      <c r="E89" s="1">
        <v>0</v>
      </c>
      <c r="F89" s="1">
        <v>0</v>
      </c>
      <c r="G89" s="5">
        <v>3.9924003485130701E-3</v>
      </c>
      <c r="H89" s="5">
        <v>1.02663953196988E-3</v>
      </c>
      <c r="J89" s="1">
        <v>0</v>
      </c>
      <c r="K89" s="1">
        <v>0</v>
      </c>
      <c r="L89" s="1">
        <v>0</v>
      </c>
      <c r="M89" s="1">
        <v>0</v>
      </c>
      <c r="N89" s="5">
        <v>9.34511143535955E-4</v>
      </c>
      <c r="O89" s="5">
        <v>3.1588684993003399E-4</v>
      </c>
      <c r="Q89" s="1">
        <v>0</v>
      </c>
      <c r="R89" s="1">
        <v>0</v>
      </c>
      <c r="S89" s="1">
        <v>0</v>
      </c>
      <c r="T89" s="1">
        <v>0</v>
      </c>
      <c r="U89" s="5">
        <v>3.3432820300184499E-3</v>
      </c>
      <c r="V89" s="5">
        <v>3.9626963012549701E-4</v>
      </c>
      <c r="X89" s="1">
        <v>0</v>
      </c>
      <c r="Y89" s="1">
        <v>0</v>
      </c>
      <c r="Z89" s="1">
        <v>0</v>
      </c>
      <c r="AA89" s="1">
        <v>0</v>
      </c>
      <c r="AB89" s="5">
        <v>5.2146308536745497E-4</v>
      </c>
      <c r="AC89" s="7">
        <v>2.27544664845572E-4</v>
      </c>
      <c r="AI89" s="6"/>
    </row>
    <row r="90" spans="2:35" x14ac:dyDescent="0.25">
      <c r="B90" s="4" t="s">
        <v>79</v>
      </c>
      <c r="C90" s="1">
        <v>0.02</v>
      </c>
      <c r="D90" s="1">
        <v>0</v>
      </c>
      <c r="E90" s="1">
        <v>0.02</v>
      </c>
      <c r="F90" s="1">
        <v>0.01</v>
      </c>
      <c r="G90" s="5">
        <v>3.64290351392809E-3</v>
      </c>
      <c r="H90" s="5">
        <v>8.0677474582818405E-4</v>
      </c>
      <c r="J90" s="1">
        <v>0.06</v>
      </c>
      <c r="K90" s="1">
        <v>0.01</v>
      </c>
      <c r="L90" s="1">
        <v>0.01</v>
      </c>
      <c r="M90" s="1">
        <v>0</v>
      </c>
      <c r="N90" s="5">
        <v>1.08869035432881E-3</v>
      </c>
      <c r="O90" s="5">
        <v>5.4253793197363905E-4</v>
      </c>
      <c r="Q90" s="1">
        <v>0.01</v>
      </c>
      <c r="R90" s="1">
        <v>0</v>
      </c>
      <c r="S90" s="1">
        <v>0.01</v>
      </c>
      <c r="T90" s="1">
        <v>0</v>
      </c>
      <c r="U90" s="5">
        <v>2.3224130350897E-3</v>
      </c>
      <c r="V90" s="5">
        <v>1.3601240194551199E-3</v>
      </c>
      <c r="X90" s="1">
        <v>0.03</v>
      </c>
      <c r="Y90" s="1">
        <v>0</v>
      </c>
      <c r="Z90" s="1">
        <v>0</v>
      </c>
      <c r="AA90" s="1">
        <v>0</v>
      </c>
      <c r="AB90" s="5">
        <v>1.1203179143569101E-3</v>
      </c>
      <c r="AC90" s="7">
        <v>4.6744281191863501E-4</v>
      </c>
      <c r="AI90" s="6"/>
    </row>
    <row r="91" spans="2:35" x14ac:dyDescent="0.25">
      <c r="B91" s="4" t="s">
        <v>80</v>
      </c>
      <c r="C91" s="1">
        <v>0.14000000000000001</v>
      </c>
      <c r="D91" s="1">
        <v>0.02</v>
      </c>
      <c r="E91" s="1">
        <v>0.12</v>
      </c>
      <c r="F91" s="1">
        <v>0.01</v>
      </c>
      <c r="G91" s="5">
        <v>7.6093560104248401E-3</v>
      </c>
      <c r="H91" s="5">
        <v>1.2535734358849601E-3</v>
      </c>
      <c r="J91" s="1">
        <v>0.16</v>
      </c>
      <c r="K91" s="1">
        <v>0.01</v>
      </c>
      <c r="L91" s="1">
        <v>7.0000000000000007E-2</v>
      </c>
      <c r="M91" s="1">
        <v>0.01</v>
      </c>
      <c r="N91" s="5">
        <v>1.9512035190311001E-3</v>
      </c>
      <c r="O91" s="5">
        <v>6.9722146612231895E-4</v>
      </c>
      <c r="Q91" s="1">
        <v>0.05</v>
      </c>
      <c r="R91" s="1">
        <v>0.01</v>
      </c>
      <c r="S91" s="1">
        <v>0.03</v>
      </c>
      <c r="T91" s="1">
        <v>0.01</v>
      </c>
      <c r="U91" s="5">
        <v>7.0143040834310397E-3</v>
      </c>
      <c r="V91" s="5">
        <v>1.2417782336780999E-3</v>
      </c>
      <c r="X91" s="1">
        <v>0.04</v>
      </c>
      <c r="Y91" s="1">
        <v>0</v>
      </c>
      <c r="Z91" s="1">
        <v>0.01</v>
      </c>
      <c r="AA91" s="1">
        <v>0.02</v>
      </c>
      <c r="AB91" s="5">
        <v>1.62191573932941E-3</v>
      </c>
      <c r="AC91" s="7">
        <v>6.7037504682654098E-4</v>
      </c>
      <c r="AI91" s="6"/>
    </row>
    <row r="92" spans="2:35" x14ac:dyDescent="0.25">
      <c r="B92" s="4" t="s">
        <v>81</v>
      </c>
      <c r="C92" s="1">
        <v>0.01</v>
      </c>
      <c r="D92" s="1">
        <v>0</v>
      </c>
      <c r="E92" s="1">
        <v>0</v>
      </c>
      <c r="F92" s="1">
        <v>0</v>
      </c>
      <c r="G92" s="5">
        <v>2.8033714350837501E-3</v>
      </c>
      <c r="H92" s="5">
        <v>8.7303478414689397E-4</v>
      </c>
      <c r="J92" s="1">
        <v>0</v>
      </c>
      <c r="K92" s="1">
        <v>0</v>
      </c>
      <c r="L92" s="1">
        <v>0</v>
      </c>
      <c r="M92" s="1">
        <v>0.01</v>
      </c>
      <c r="N92" s="5">
        <v>4.43430057804898E-4</v>
      </c>
      <c r="O92" s="5">
        <v>1.0093260288600899E-4</v>
      </c>
      <c r="Q92" s="1">
        <v>0.01</v>
      </c>
      <c r="R92" s="1">
        <v>0.01</v>
      </c>
      <c r="S92" s="1">
        <v>0.01</v>
      </c>
      <c r="T92" s="1">
        <v>0.01</v>
      </c>
      <c r="U92" s="5">
        <v>2.6745208178291101E-3</v>
      </c>
      <c r="V92" s="5">
        <v>9.8020216724709194E-4</v>
      </c>
      <c r="X92" s="1">
        <v>0</v>
      </c>
      <c r="Y92" s="1">
        <v>0</v>
      </c>
      <c r="Z92" s="1">
        <v>0</v>
      </c>
      <c r="AA92" s="1">
        <v>0.01</v>
      </c>
      <c r="AB92" s="5">
        <v>4.3620800950579198E-4</v>
      </c>
      <c r="AC92" s="7">
        <v>2.3358598164418898E-5</v>
      </c>
      <c r="AI92" s="6"/>
    </row>
    <row r="93" spans="2:35" x14ac:dyDescent="0.25">
      <c r="B93" s="4" t="s">
        <v>221</v>
      </c>
      <c r="C93" s="1">
        <v>0</v>
      </c>
      <c r="D93" s="1">
        <v>0</v>
      </c>
      <c r="E93" s="1">
        <v>0</v>
      </c>
      <c r="F93" s="1">
        <v>0</v>
      </c>
      <c r="G93" s="5">
        <v>2.4464778420948499E-3</v>
      </c>
      <c r="H93" s="5">
        <v>7.4453727432767199E-4</v>
      </c>
      <c r="J93" s="1">
        <v>0</v>
      </c>
      <c r="K93" s="1">
        <v>0</v>
      </c>
      <c r="L93" s="1">
        <v>0</v>
      </c>
      <c r="M93" s="1">
        <v>0</v>
      </c>
      <c r="N93" s="5">
        <v>4.7134575151658699E-4</v>
      </c>
      <c r="O93" s="5">
        <v>7.4026039005330499E-5</v>
      </c>
      <c r="Q93" s="1">
        <v>0</v>
      </c>
      <c r="R93" s="1">
        <v>0</v>
      </c>
      <c r="S93" s="1">
        <v>0</v>
      </c>
      <c r="T93" s="1">
        <v>0</v>
      </c>
      <c r="U93" s="5">
        <v>2.9929161532849598E-3</v>
      </c>
      <c r="V93" s="5">
        <v>1.1390700927597099E-3</v>
      </c>
      <c r="X93" s="1">
        <v>0</v>
      </c>
      <c r="Y93" s="1">
        <v>0</v>
      </c>
      <c r="Z93" s="1">
        <v>0</v>
      </c>
      <c r="AA93" s="1">
        <v>0</v>
      </c>
      <c r="AB93" s="5">
        <v>5.7774798981981605E-4</v>
      </c>
      <c r="AC93" s="7">
        <v>0</v>
      </c>
    </row>
    <row r="94" spans="2:35" x14ac:dyDescent="0.25">
      <c r="B94" s="4" t="s">
        <v>222</v>
      </c>
      <c r="C94" s="1">
        <v>0</v>
      </c>
      <c r="D94" s="1">
        <v>0</v>
      </c>
      <c r="E94" s="1">
        <v>0</v>
      </c>
      <c r="F94" s="1">
        <v>0</v>
      </c>
      <c r="G94" s="5">
        <v>2.0040710808264099E-3</v>
      </c>
      <c r="H94" s="5">
        <v>5.8053220775182901E-4</v>
      </c>
      <c r="J94" s="1">
        <v>0.01</v>
      </c>
      <c r="K94" s="1">
        <v>0</v>
      </c>
      <c r="L94" s="1">
        <v>0</v>
      </c>
      <c r="M94" s="1">
        <v>0</v>
      </c>
      <c r="N94" s="5">
        <v>2.7102780377218398E-4</v>
      </c>
      <c r="O94" s="5">
        <v>4.5769567964400298E-5</v>
      </c>
      <c r="Q94" s="1">
        <v>0</v>
      </c>
      <c r="R94" s="1">
        <v>0</v>
      </c>
      <c r="S94" s="1">
        <v>0</v>
      </c>
      <c r="T94" s="1">
        <v>0</v>
      </c>
      <c r="U94" s="5">
        <v>1.44585506811208E-3</v>
      </c>
      <c r="V94" s="5">
        <v>4.7970611893871699E-4</v>
      </c>
      <c r="X94" s="1">
        <v>0</v>
      </c>
      <c r="Y94" s="1">
        <v>0</v>
      </c>
      <c r="Z94" s="1">
        <v>0</v>
      </c>
      <c r="AA94" s="1">
        <v>0</v>
      </c>
      <c r="AB94" s="5">
        <v>4.2048134502645597E-4</v>
      </c>
      <c r="AC94" s="7">
        <v>0</v>
      </c>
    </row>
    <row r="95" spans="2:35" x14ac:dyDescent="0.25">
      <c r="B95" s="4" t="s">
        <v>223</v>
      </c>
      <c r="C95" s="1">
        <v>0</v>
      </c>
      <c r="D95" s="1">
        <v>0</v>
      </c>
      <c r="E95" s="1">
        <v>0.01</v>
      </c>
      <c r="F95" s="1">
        <v>0</v>
      </c>
      <c r="G95" s="5">
        <v>2.6184524749858699E-3</v>
      </c>
      <c r="H95" s="5">
        <v>5.18920756135719E-4</v>
      </c>
      <c r="J95" s="1">
        <v>0</v>
      </c>
      <c r="K95" s="1">
        <v>0</v>
      </c>
      <c r="L95" s="1">
        <v>0.01</v>
      </c>
      <c r="M95" s="1">
        <v>0</v>
      </c>
      <c r="N95" s="5">
        <v>3.0277790871908301E-4</v>
      </c>
      <c r="O95" s="5">
        <v>3.6519217825945297E-5</v>
      </c>
      <c r="Q95" s="1">
        <v>0</v>
      </c>
      <c r="R95" s="1">
        <v>0</v>
      </c>
      <c r="S95" s="1">
        <v>0</v>
      </c>
      <c r="T95" s="1">
        <v>0</v>
      </c>
      <c r="U95" s="5">
        <v>3.53662390761229E-3</v>
      </c>
      <c r="V95" s="5">
        <v>1.03960465969655E-3</v>
      </c>
      <c r="X95" s="1">
        <v>0</v>
      </c>
      <c r="Y95" s="1">
        <v>0</v>
      </c>
      <c r="Z95" s="1">
        <v>0</v>
      </c>
      <c r="AA95" s="1">
        <v>0</v>
      </c>
      <c r="AB95" s="5">
        <v>3.5798854670067399E-4</v>
      </c>
      <c r="AC95" s="7">
        <v>0</v>
      </c>
    </row>
    <row r="96" spans="2:35" x14ac:dyDescent="0.25">
      <c r="B96" s="4" t="s">
        <v>224</v>
      </c>
      <c r="C96" s="1">
        <v>0.6</v>
      </c>
      <c r="D96" s="1">
        <v>0.16</v>
      </c>
      <c r="E96" s="1">
        <v>2.08</v>
      </c>
      <c r="F96" s="1">
        <v>0.19</v>
      </c>
      <c r="G96" s="5">
        <v>2.3728800959758999E-2</v>
      </c>
      <c r="H96" s="5">
        <v>4.4314543308169203E-3</v>
      </c>
      <c r="J96" s="1">
        <v>0.27</v>
      </c>
      <c r="K96" s="1">
        <v>0.04</v>
      </c>
      <c r="L96" s="1">
        <v>0.55000000000000004</v>
      </c>
      <c r="M96" s="1">
        <v>0.12</v>
      </c>
      <c r="N96" s="5">
        <v>9.0474763319582305E-3</v>
      </c>
      <c r="O96" s="5">
        <v>1.92348846557598E-3</v>
      </c>
      <c r="Q96" s="1">
        <v>0.13</v>
      </c>
      <c r="R96" s="1">
        <v>0.03</v>
      </c>
      <c r="S96" s="1">
        <v>0.09</v>
      </c>
      <c r="T96" s="1">
        <v>0.02</v>
      </c>
      <c r="U96" s="5">
        <v>1.2042835335182901E-2</v>
      </c>
      <c r="V96" s="5">
        <v>5.7033250068067301E-3</v>
      </c>
      <c r="X96" s="1">
        <v>7.0000000000000007E-2</v>
      </c>
      <c r="Y96" s="1">
        <v>0</v>
      </c>
      <c r="Z96" s="1">
        <v>0.05</v>
      </c>
      <c r="AA96" s="1">
        <v>0.02</v>
      </c>
      <c r="AB96" s="5">
        <v>2.8697627580958501E-3</v>
      </c>
      <c r="AC96" s="7">
        <v>0</v>
      </c>
    </row>
    <row r="97" spans="2:35" x14ac:dyDescent="0.25">
      <c r="B97" s="4" t="s">
        <v>225</v>
      </c>
      <c r="C97" s="1">
        <v>0.01</v>
      </c>
      <c r="D97" s="1">
        <v>0</v>
      </c>
      <c r="E97" s="1">
        <v>0.03</v>
      </c>
      <c r="F97" s="1">
        <v>0.01</v>
      </c>
      <c r="G97" s="5">
        <v>2.9194440880146899E-3</v>
      </c>
      <c r="H97" s="5">
        <v>7.4397817283548102E-4</v>
      </c>
      <c r="J97" s="1">
        <v>0</v>
      </c>
      <c r="K97" s="1">
        <v>0</v>
      </c>
      <c r="L97" s="1">
        <v>0.01</v>
      </c>
      <c r="M97" s="1">
        <v>0</v>
      </c>
      <c r="N97" s="5">
        <v>3.3606200506763499E-4</v>
      </c>
      <c r="O97" s="5">
        <v>2.1770105144151601E-5</v>
      </c>
      <c r="Q97" s="1">
        <v>0</v>
      </c>
      <c r="R97" s="1">
        <v>0</v>
      </c>
      <c r="S97" s="1">
        <v>0.01</v>
      </c>
      <c r="T97" s="1">
        <v>0</v>
      </c>
      <c r="U97" s="5">
        <v>2.78075722931868E-3</v>
      </c>
      <c r="V97" s="5">
        <v>1.0829738859419299E-3</v>
      </c>
      <c r="X97" s="1">
        <v>0</v>
      </c>
      <c r="Y97" s="1">
        <v>0</v>
      </c>
      <c r="Z97" s="1">
        <v>0</v>
      </c>
      <c r="AA97" s="1">
        <v>0</v>
      </c>
      <c r="AB97" s="5">
        <v>1.70896798110174E-4</v>
      </c>
      <c r="AC97" s="7">
        <v>0</v>
      </c>
    </row>
    <row r="98" spans="2:35" x14ac:dyDescent="0.25">
      <c r="B98" s="4" t="s">
        <v>226</v>
      </c>
      <c r="C98" s="1">
        <v>0</v>
      </c>
      <c r="D98" s="1">
        <v>0</v>
      </c>
      <c r="E98" s="1">
        <v>0.01</v>
      </c>
      <c r="F98" s="1">
        <v>0</v>
      </c>
      <c r="G98" s="5">
        <v>1.4651555051128601E-3</v>
      </c>
      <c r="H98" s="5">
        <v>3.66307299934511E-4</v>
      </c>
      <c r="J98" s="1">
        <v>0</v>
      </c>
      <c r="K98" s="1">
        <v>0</v>
      </c>
      <c r="L98" s="1">
        <v>0</v>
      </c>
      <c r="M98" s="1">
        <v>0</v>
      </c>
      <c r="N98" s="5">
        <v>1.8070259191026899E-4</v>
      </c>
      <c r="O98" s="5">
        <v>9.8238031755436798E-5</v>
      </c>
      <c r="Q98" s="1">
        <v>0</v>
      </c>
      <c r="R98" s="1">
        <v>0</v>
      </c>
      <c r="S98" s="1">
        <v>0</v>
      </c>
      <c r="T98" s="1">
        <v>0</v>
      </c>
      <c r="U98" s="5">
        <v>1.2211397571600701E-3</v>
      </c>
      <c r="V98" s="5">
        <v>1.0699347562165701E-3</v>
      </c>
      <c r="X98" s="1">
        <v>0</v>
      </c>
      <c r="Y98" s="1">
        <v>0</v>
      </c>
      <c r="Z98" s="1">
        <v>0</v>
      </c>
      <c r="AA98" s="1">
        <v>0</v>
      </c>
      <c r="AB98" s="5">
        <v>1.4650629541276101E-4</v>
      </c>
      <c r="AC98" s="7">
        <v>0</v>
      </c>
    </row>
    <row r="99" spans="2:35" x14ac:dyDescent="0.25">
      <c r="B99" s="4" t="s">
        <v>227</v>
      </c>
      <c r="C99" s="1">
        <v>0.05</v>
      </c>
      <c r="D99" s="1">
        <v>0.02</v>
      </c>
      <c r="E99" s="1">
        <v>0.16</v>
      </c>
      <c r="F99" s="1">
        <v>0.04</v>
      </c>
      <c r="G99" s="5">
        <v>3.2009471992941701E-3</v>
      </c>
      <c r="H99" s="5">
        <v>3.4907799061553501E-4</v>
      </c>
      <c r="J99" s="1">
        <v>0.02</v>
      </c>
      <c r="K99" s="1">
        <v>0.01</v>
      </c>
      <c r="L99" s="1">
        <v>0.06</v>
      </c>
      <c r="M99" s="1">
        <v>0.01</v>
      </c>
      <c r="N99" s="5">
        <v>8.4536132758022302E-4</v>
      </c>
      <c r="O99" s="5">
        <v>6.1546843881144796E-5</v>
      </c>
      <c r="Q99" s="1">
        <v>0.01</v>
      </c>
      <c r="R99" s="1">
        <v>0</v>
      </c>
      <c r="S99" s="1">
        <v>0.01</v>
      </c>
      <c r="T99" s="1">
        <v>0.01</v>
      </c>
      <c r="U99" s="5">
        <v>5.9558656867622997E-4</v>
      </c>
      <c r="V99" s="5">
        <v>9.4557031650899595E-4</v>
      </c>
      <c r="X99" s="1">
        <v>0.01</v>
      </c>
      <c r="Y99" s="1">
        <v>0</v>
      </c>
      <c r="Z99" s="1">
        <v>0.01</v>
      </c>
      <c r="AA99" s="1">
        <v>0</v>
      </c>
      <c r="AB99" s="5">
        <v>5.8438015285979103E-4</v>
      </c>
      <c r="AC99" s="7">
        <v>0</v>
      </c>
    </row>
    <row r="100" spans="2:35" x14ac:dyDescent="0.25">
      <c r="B100" s="4" t="s">
        <v>228</v>
      </c>
      <c r="C100" s="1">
        <v>0.23</v>
      </c>
      <c r="D100" s="1">
        <v>0.08</v>
      </c>
      <c r="E100" s="1">
        <v>0.49</v>
      </c>
      <c r="F100" s="1">
        <v>0.08</v>
      </c>
      <c r="G100" s="5">
        <v>7.1118498966344004E-3</v>
      </c>
      <c r="H100" s="5">
        <v>5.6944007215847597E-4</v>
      </c>
      <c r="J100" s="1">
        <v>0.12</v>
      </c>
      <c r="K100" s="1">
        <v>0.01</v>
      </c>
      <c r="L100" s="1">
        <v>0.15</v>
      </c>
      <c r="M100" s="1">
        <v>0.02</v>
      </c>
      <c r="N100" s="5">
        <v>2.9895225345155101E-3</v>
      </c>
      <c r="O100" s="5">
        <v>7.90953681978522E-5</v>
      </c>
      <c r="Q100" s="1">
        <v>0.06</v>
      </c>
      <c r="R100" s="1">
        <v>0.02</v>
      </c>
      <c r="S100" s="1">
        <v>0.02</v>
      </c>
      <c r="T100" s="1">
        <v>0.01</v>
      </c>
      <c r="U100" s="5">
        <v>7.2759070208474001E-3</v>
      </c>
      <c r="V100" s="5">
        <v>9.5127317613014906E-3</v>
      </c>
      <c r="X100" s="1">
        <v>0.03</v>
      </c>
      <c r="Y100" s="1">
        <v>0</v>
      </c>
      <c r="Z100" s="1">
        <v>0.01</v>
      </c>
      <c r="AA100" s="1">
        <v>0.01</v>
      </c>
      <c r="AB100" s="5">
        <v>1.6123969687235E-3</v>
      </c>
      <c r="AC100" s="7">
        <v>0</v>
      </c>
    </row>
    <row r="101" spans="2:35" x14ac:dyDescent="0.25">
      <c r="B101" s="4" t="s">
        <v>229</v>
      </c>
      <c r="C101" s="1">
        <v>0</v>
      </c>
      <c r="D101" s="1">
        <v>0</v>
      </c>
      <c r="E101" s="1">
        <v>0</v>
      </c>
      <c r="F101" s="1">
        <v>0</v>
      </c>
      <c r="G101" s="5">
        <v>4.95018583221492E-4</v>
      </c>
      <c r="H101" s="5">
        <v>4.7196229671559597E-4</v>
      </c>
      <c r="J101" s="1">
        <v>0</v>
      </c>
      <c r="K101" s="1">
        <v>0</v>
      </c>
      <c r="L101" s="1">
        <v>0</v>
      </c>
      <c r="M101" s="1">
        <v>0</v>
      </c>
      <c r="N101" s="5">
        <v>9.5987039147113503E-5</v>
      </c>
      <c r="O101" s="5">
        <v>3.3182477980128901E-5</v>
      </c>
      <c r="Q101" s="1">
        <v>0</v>
      </c>
      <c r="R101" s="1">
        <v>0</v>
      </c>
      <c r="S101" s="1">
        <v>0</v>
      </c>
      <c r="T101" s="1">
        <v>0</v>
      </c>
      <c r="U101" s="5">
        <v>8.8676838028495903E-4</v>
      </c>
      <c r="V101" s="5">
        <v>2.7012020118484103E-4</v>
      </c>
      <c r="X101" s="1">
        <v>0</v>
      </c>
      <c r="Y101" s="1">
        <v>0</v>
      </c>
      <c r="Z101" s="1">
        <v>0</v>
      </c>
      <c r="AA101" s="1">
        <v>0</v>
      </c>
      <c r="AB101" s="5">
        <v>8.3568873928505406E-5</v>
      </c>
      <c r="AC101" s="7">
        <v>0</v>
      </c>
    </row>
    <row r="102" spans="2:35" x14ac:dyDescent="0.25">
      <c r="B102" s="4" t="s">
        <v>82</v>
      </c>
      <c r="C102" s="1">
        <v>0.03</v>
      </c>
      <c r="D102" s="1">
        <v>0</v>
      </c>
      <c r="E102" s="1">
        <v>0.02</v>
      </c>
      <c r="F102" s="1">
        <v>0</v>
      </c>
      <c r="G102" s="5">
        <v>3.6650937891398302E-3</v>
      </c>
      <c r="H102" s="5">
        <v>1.0136207228219299E-3</v>
      </c>
      <c r="J102" s="1">
        <v>0.05</v>
      </c>
      <c r="K102" s="1">
        <v>0.01</v>
      </c>
      <c r="L102" s="1">
        <v>0.03</v>
      </c>
      <c r="M102" s="1">
        <v>0</v>
      </c>
      <c r="N102" s="5">
        <v>1.5590404472258399E-3</v>
      </c>
      <c r="O102" s="5">
        <v>6.3518016323704102E-4</v>
      </c>
      <c r="Q102" s="1">
        <v>0.02</v>
      </c>
      <c r="R102" s="1">
        <v>0</v>
      </c>
      <c r="S102" s="1">
        <v>0.01</v>
      </c>
      <c r="T102" s="1">
        <v>0</v>
      </c>
      <c r="U102" s="5">
        <v>2.7634208376147002E-3</v>
      </c>
      <c r="V102" s="5">
        <v>8.4814798041414803E-4</v>
      </c>
      <c r="X102" s="1">
        <v>0.05</v>
      </c>
      <c r="Y102" s="1">
        <v>0</v>
      </c>
      <c r="Z102" s="1">
        <v>0.01</v>
      </c>
      <c r="AA102" s="1">
        <v>0</v>
      </c>
      <c r="AB102" s="5">
        <v>1.46058831266196E-3</v>
      </c>
      <c r="AC102" s="7">
        <v>1.64410300256112E-4</v>
      </c>
      <c r="AI102" s="6"/>
    </row>
    <row r="103" spans="2:35" x14ac:dyDescent="0.25">
      <c r="B103" s="4" t="s">
        <v>83</v>
      </c>
      <c r="C103" s="1">
        <v>3.23</v>
      </c>
      <c r="D103" s="1">
        <v>0.43</v>
      </c>
      <c r="E103" s="1">
        <v>3.82</v>
      </c>
      <c r="F103" s="1">
        <v>0.37</v>
      </c>
      <c r="G103" s="5">
        <v>0.44379810747649001</v>
      </c>
      <c r="H103" s="5">
        <v>0.11178258706868301</v>
      </c>
      <c r="J103" s="1">
        <v>5.32</v>
      </c>
      <c r="K103" s="1">
        <v>1.22</v>
      </c>
      <c r="L103" s="1">
        <v>4.2699999999999996</v>
      </c>
      <c r="M103" s="1">
        <v>0.28000000000000003</v>
      </c>
      <c r="N103" s="5">
        <v>0.209428296624005</v>
      </c>
      <c r="O103" s="5">
        <v>6.5301451792543402E-2</v>
      </c>
      <c r="Q103" s="1">
        <v>1.72</v>
      </c>
      <c r="R103" s="1">
        <v>0.17</v>
      </c>
      <c r="S103" s="1">
        <v>0.45</v>
      </c>
      <c r="T103" s="1">
        <v>0.05</v>
      </c>
      <c r="U103" s="5">
        <v>0.145847538603633</v>
      </c>
      <c r="V103" s="5">
        <v>4.5185421343979598E-2</v>
      </c>
      <c r="X103" s="1">
        <v>2.89</v>
      </c>
      <c r="Y103" s="1">
        <v>0.1</v>
      </c>
      <c r="Z103" s="1">
        <v>0.42</v>
      </c>
      <c r="AA103" s="1">
        <v>0.02</v>
      </c>
      <c r="AB103" s="5">
        <v>5.5717063087254597E-2</v>
      </c>
      <c r="AC103" s="7">
        <v>3.5098147436881597E-2</v>
      </c>
    </row>
    <row r="104" spans="2:35" x14ac:dyDescent="0.25">
      <c r="B104" s="4" t="s">
        <v>84</v>
      </c>
      <c r="C104" s="1">
        <v>0.01</v>
      </c>
      <c r="D104" s="1">
        <v>0</v>
      </c>
      <c r="E104" s="1">
        <v>0.03</v>
      </c>
      <c r="F104" s="1">
        <v>0.03</v>
      </c>
      <c r="G104" s="5">
        <v>5.8253471552129803E-3</v>
      </c>
      <c r="H104" s="5">
        <v>1.4163291937253301E-3</v>
      </c>
      <c r="J104" s="1">
        <v>0.12</v>
      </c>
      <c r="K104" s="1">
        <v>0.02</v>
      </c>
      <c r="L104" s="1">
        <v>0.01</v>
      </c>
      <c r="M104" s="1">
        <v>0</v>
      </c>
      <c r="N104" s="5">
        <v>1.9489961390586801E-3</v>
      </c>
      <c r="O104" s="5">
        <v>5.2534339486464505E-4</v>
      </c>
      <c r="Q104" s="1">
        <v>0.02</v>
      </c>
      <c r="R104" s="1">
        <v>0.02</v>
      </c>
      <c r="S104" s="1">
        <v>0</v>
      </c>
      <c r="T104" s="1">
        <v>0</v>
      </c>
      <c r="U104" s="5">
        <v>5.3790082554658301E-3</v>
      </c>
      <c r="V104" s="5">
        <v>1.58157320065763E-3</v>
      </c>
      <c r="X104" s="1">
        <v>0.08</v>
      </c>
      <c r="Y104" s="1">
        <v>0.04</v>
      </c>
      <c r="Z104" s="1">
        <v>0</v>
      </c>
      <c r="AA104" s="1">
        <v>0</v>
      </c>
      <c r="AB104" s="5">
        <v>3.4722463853317201E-3</v>
      </c>
      <c r="AC104" s="7">
        <v>2.7652239842781902E-4</v>
      </c>
      <c r="AI104" s="6"/>
    </row>
    <row r="105" spans="2:35" x14ac:dyDescent="0.25">
      <c r="B105" s="4" t="s">
        <v>85</v>
      </c>
      <c r="C105" s="1">
        <v>0</v>
      </c>
      <c r="D105" s="1">
        <v>0</v>
      </c>
      <c r="E105" s="1">
        <v>0.02</v>
      </c>
      <c r="F105" s="1">
        <v>0.01</v>
      </c>
      <c r="G105" s="5">
        <v>0.444649208752114</v>
      </c>
      <c r="H105" s="5">
        <v>0.18163675598550899</v>
      </c>
      <c r="J105" s="1">
        <v>0.13</v>
      </c>
      <c r="K105" s="1">
        <v>0.03</v>
      </c>
      <c r="L105" s="1">
        <v>0</v>
      </c>
      <c r="M105" s="1">
        <v>0</v>
      </c>
      <c r="N105" s="5">
        <v>3.0159928212376199E-2</v>
      </c>
      <c r="O105" s="5">
        <v>6.2831049532650297E-3</v>
      </c>
      <c r="Q105" s="1">
        <v>0.01</v>
      </c>
      <c r="R105" s="1">
        <v>0.01</v>
      </c>
      <c r="S105" s="1">
        <v>0</v>
      </c>
      <c r="T105" s="1">
        <v>0</v>
      </c>
      <c r="U105" s="5">
        <v>0.63002414874084101</v>
      </c>
      <c r="V105" s="5">
        <v>0.13617140868100899</v>
      </c>
      <c r="X105" s="1">
        <v>7.0000000000000007E-2</v>
      </c>
      <c r="Y105" s="1">
        <v>0.04</v>
      </c>
      <c r="Z105" s="1">
        <v>0</v>
      </c>
      <c r="AA105" s="1">
        <v>0</v>
      </c>
      <c r="AB105" s="5">
        <v>3.5672213635049597E-2</v>
      </c>
      <c r="AC105" s="7">
        <v>7.4082758683960501E-3</v>
      </c>
      <c r="AI105" s="6"/>
    </row>
    <row r="106" spans="2:35" x14ac:dyDescent="0.25">
      <c r="B106" s="4" t="s">
        <v>86</v>
      </c>
      <c r="C106" s="1">
        <v>0.02</v>
      </c>
      <c r="D106" s="1">
        <v>0</v>
      </c>
      <c r="E106" s="1">
        <v>0.04</v>
      </c>
      <c r="F106" s="1">
        <v>0.01</v>
      </c>
      <c r="G106" s="5">
        <v>8.5966524754962997E-2</v>
      </c>
      <c r="H106" s="5">
        <v>2.82927067394424E-2</v>
      </c>
      <c r="J106" s="1">
        <v>0.52</v>
      </c>
      <c r="K106" s="1">
        <v>0.12</v>
      </c>
      <c r="L106" s="1">
        <v>0.05</v>
      </c>
      <c r="M106" s="1">
        <v>0</v>
      </c>
      <c r="N106" s="5">
        <v>1.2410325929222E-2</v>
      </c>
      <c r="O106" s="5">
        <v>2.4237536344465498E-3</v>
      </c>
      <c r="Q106" s="1">
        <v>0.02</v>
      </c>
      <c r="R106" s="1">
        <v>0.01</v>
      </c>
      <c r="S106" s="1">
        <v>0.02</v>
      </c>
      <c r="T106" s="1">
        <v>0</v>
      </c>
      <c r="U106" s="5">
        <v>0.10598069677708501</v>
      </c>
      <c r="V106" s="5">
        <v>2.8830784631262301E-2</v>
      </c>
      <c r="X106" s="1">
        <v>0.31</v>
      </c>
      <c r="Y106" s="1">
        <v>0.14000000000000001</v>
      </c>
      <c r="Z106" s="1">
        <v>0.02</v>
      </c>
      <c r="AA106" s="1">
        <v>0</v>
      </c>
      <c r="AB106" s="5">
        <v>1.52452978415826E-2</v>
      </c>
      <c r="AC106" s="7">
        <v>3.4996704310322701E-4</v>
      </c>
      <c r="AI106" s="6"/>
    </row>
    <row r="107" spans="2:35" x14ac:dyDescent="0.25">
      <c r="B107" s="4" t="s">
        <v>87</v>
      </c>
      <c r="C107" s="1">
        <v>0.18</v>
      </c>
      <c r="D107" s="1">
        <v>0.05</v>
      </c>
      <c r="E107" s="1">
        <v>0.25</v>
      </c>
      <c r="F107" s="1">
        <v>0.02</v>
      </c>
      <c r="G107" s="5">
        <v>7.7860869694269197E-2</v>
      </c>
      <c r="H107" s="5">
        <v>1.6402075982847601E-2</v>
      </c>
      <c r="J107" s="1">
        <v>0.54</v>
      </c>
      <c r="K107" s="1">
        <v>0.05</v>
      </c>
      <c r="L107" s="1">
        <v>0.31</v>
      </c>
      <c r="M107" s="1">
        <v>0.03</v>
      </c>
      <c r="N107" s="5">
        <v>2.4067097257248399E-2</v>
      </c>
      <c r="O107" s="5">
        <v>4.1763111405962103E-3</v>
      </c>
      <c r="Q107" s="1">
        <v>0.11</v>
      </c>
      <c r="R107" s="1">
        <v>0.01</v>
      </c>
      <c r="S107" s="1">
        <v>0.03</v>
      </c>
      <c r="T107" s="1">
        <v>0.01</v>
      </c>
      <c r="U107" s="5">
        <v>5.7348618656811803E-2</v>
      </c>
      <c r="V107" s="5">
        <v>1.9640465335490399E-2</v>
      </c>
      <c r="X107" s="1">
        <v>0.38</v>
      </c>
      <c r="Y107" s="1">
        <v>0.05</v>
      </c>
      <c r="Z107" s="1">
        <v>0.03</v>
      </c>
      <c r="AA107" s="1">
        <v>0</v>
      </c>
      <c r="AB107" s="5">
        <v>1.0945722677264199E-2</v>
      </c>
      <c r="AC107" s="7">
        <v>6.4422666359526398E-3</v>
      </c>
      <c r="AI107" s="6"/>
    </row>
    <row r="108" spans="2:35" x14ac:dyDescent="0.25">
      <c r="B108" s="4" t="s">
        <v>88</v>
      </c>
      <c r="C108" s="1">
        <v>0.16</v>
      </c>
      <c r="D108" s="1">
        <v>0.02</v>
      </c>
      <c r="E108" s="1">
        <v>0.17</v>
      </c>
      <c r="F108" s="1">
        <v>0.02</v>
      </c>
      <c r="G108" s="5">
        <v>8.2901931271470594E-2</v>
      </c>
      <c r="H108" s="5">
        <v>6.3429792276774597E-3</v>
      </c>
      <c r="J108" s="1">
        <v>7.0000000000000007E-2</v>
      </c>
      <c r="K108" s="1">
        <v>0</v>
      </c>
      <c r="L108" s="1">
        <v>0.09</v>
      </c>
      <c r="M108" s="1">
        <v>0</v>
      </c>
      <c r="N108" s="5">
        <v>6.8155908449337901E-2</v>
      </c>
      <c r="O108" s="5">
        <v>7.7515244203384803E-3</v>
      </c>
      <c r="Q108" s="1">
        <v>0.26</v>
      </c>
      <c r="R108" s="1">
        <v>0.05</v>
      </c>
      <c r="S108" s="1">
        <v>0.24</v>
      </c>
      <c r="T108" s="1">
        <v>0.03</v>
      </c>
      <c r="U108" s="5">
        <v>0.13280022773084099</v>
      </c>
      <c r="V108" s="5">
        <v>3.4341350002622402E-2</v>
      </c>
      <c r="X108" s="1">
        <v>0.12</v>
      </c>
      <c r="Y108" s="1">
        <v>0</v>
      </c>
      <c r="Z108" s="1">
        <v>0.19</v>
      </c>
      <c r="AA108" s="1">
        <v>0.02</v>
      </c>
      <c r="AB108" s="5">
        <v>6.06285356854845E-2</v>
      </c>
      <c r="AC108" s="7">
        <v>6.3909051934547597E-3</v>
      </c>
      <c r="AI108" s="6"/>
    </row>
    <row r="109" spans="2:35" x14ac:dyDescent="0.25">
      <c r="B109" s="4" t="s">
        <v>89</v>
      </c>
      <c r="C109" s="1">
        <v>2.94</v>
      </c>
      <c r="D109" s="1">
        <v>0.37</v>
      </c>
      <c r="E109" s="1">
        <v>3.27</v>
      </c>
      <c r="F109" s="1">
        <v>0.32</v>
      </c>
      <c r="G109" s="5">
        <v>2.6333421496529499</v>
      </c>
      <c r="H109" s="5">
        <v>0.12915573033578201</v>
      </c>
      <c r="J109" s="1">
        <v>1.1000000000000001</v>
      </c>
      <c r="K109" s="1">
        <v>0.08</v>
      </c>
      <c r="L109" s="1">
        <v>2.36</v>
      </c>
      <c r="M109" s="1">
        <v>0.28000000000000003</v>
      </c>
      <c r="N109" s="5">
        <v>2.0133462104071098</v>
      </c>
      <c r="O109" s="5">
        <v>0.43977262720821098</v>
      </c>
      <c r="Q109" s="1">
        <v>3.42</v>
      </c>
      <c r="R109" s="1">
        <v>0.52</v>
      </c>
      <c r="S109" s="1">
        <v>2.71</v>
      </c>
      <c r="T109" s="1">
        <v>0.24</v>
      </c>
      <c r="U109" s="5">
        <v>2.4616978839554702</v>
      </c>
      <c r="V109" s="5">
        <v>0.288622695556423</v>
      </c>
      <c r="X109" s="1">
        <v>1.44</v>
      </c>
      <c r="Y109" s="1">
        <v>0.01</v>
      </c>
      <c r="Z109" s="1">
        <v>2.66</v>
      </c>
      <c r="AA109" s="1">
        <v>0.33</v>
      </c>
      <c r="AB109" s="5">
        <v>1.41898001129495</v>
      </c>
      <c r="AC109" s="7">
        <v>6.9210696126291498E-3</v>
      </c>
      <c r="AI109" s="6"/>
    </row>
    <row r="110" spans="2:35" x14ac:dyDescent="0.25">
      <c r="B110" s="4" t="s">
        <v>90</v>
      </c>
      <c r="C110" s="1">
        <v>8.44</v>
      </c>
      <c r="D110" s="1">
        <v>0.09</v>
      </c>
      <c r="E110" s="1">
        <v>7.05</v>
      </c>
      <c r="F110" s="1">
        <v>0.13</v>
      </c>
      <c r="G110" s="5">
        <v>7.3692048342370597</v>
      </c>
      <c r="H110" s="5">
        <v>0.38427279764913602</v>
      </c>
      <c r="J110" s="1">
        <v>6.61</v>
      </c>
      <c r="K110" s="1">
        <v>7.0000000000000007E-2</v>
      </c>
      <c r="L110" s="1">
        <v>7.28</v>
      </c>
      <c r="M110" s="1">
        <v>0.2</v>
      </c>
      <c r="N110" s="5">
        <v>7.3993001585657696</v>
      </c>
      <c r="O110" s="5">
        <v>0.56604163281057696</v>
      </c>
      <c r="Q110" s="1">
        <v>10.41</v>
      </c>
      <c r="R110" s="1">
        <v>0.44</v>
      </c>
      <c r="S110" s="1">
        <v>12.21</v>
      </c>
      <c r="T110" s="1">
        <v>0.86</v>
      </c>
      <c r="U110" s="5">
        <v>9.0523015281726398</v>
      </c>
      <c r="V110" s="5">
        <v>0.35459958230106098</v>
      </c>
      <c r="X110" s="1">
        <v>8.57</v>
      </c>
      <c r="Y110" s="1">
        <v>0.1</v>
      </c>
      <c r="Z110" s="1">
        <v>9.35</v>
      </c>
      <c r="AA110" s="1">
        <v>0.63</v>
      </c>
      <c r="AB110" s="5">
        <v>7.5756508530330704</v>
      </c>
      <c r="AC110" s="7">
        <v>0.16297645140440301</v>
      </c>
    </row>
    <row r="111" spans="2:35" x14ac:dyDescent="0.25">
      <c r="B111" s="4" t="s">
        <v>91</v>
      </c>
      <c r="C111" s="1">
        <v>33.28</v>
      </c>
      <c r="D111" s="1">
        <v>0.99</v>
      </c>
      <c r="E111" s="1">
        <v>29.75</v>
      </c>
      <c r="F111" s="1">
        <v>0.85</v>
      </c>
      <c r="G111" s="5">
        <v>34.940795136325299</v>
      </c>
      <c r="H111" s="5">
        <v>0.87952060883224603</v>
      </c>
      <c r="J111" s="1">
        <v>30.83</v>
      </c>
      <c r="K111" s="1">
        <v>0.55000000000000004</v>
      </c>
      <c r="L111" s="1">
        <v>30.81</v>
      </c>
      <c r="M111" s="1">
        <v>1.1299999999999999</v>
      </c>
      <c r="N111" s="5">
        <v>36.146612769202903</v>
      </c>
      <c r="O111" s="5">
        <v>1.51376788199028</v>
      </c>
      <c r="Q111" s="1">
        <v>31.19</v>
      </c>
      <c r="R111" s="1">
        <v>0.85</v>
      </c>
      <c r="S111" s="1">
        <v>33.01</v>
      </c>
      <c r="T111" s="1">
        <v>1.17</v>
      </c>
      <c r="U111" s="5">
        <v>36.395298651469098</v>
      </c>
      <c r="V111" s="5">
        <v>1.8137758076452499</v>
      </c>
      <c r="X111" s="1">
        <v>31.85</v>
      </c>
      <c r="Y111" s="1">
        <v>0.11</v>
      </c>
      <c r="Z111" s="1">
        <v>21.29</v>
      </c>
      <c r="AA111" s="1">
        <v>3.9</v>
      </c>
      <c r="AB111" s="5">
        <v>37.284291104168403</v>
      </c>
      <c r="AC111" s="7">
        <v>1.3716941695268301</v>
      </c>
    </row>
    <row r="112" spans="2:35" x14ac:dyDescent="0.25">
      <c r="B112" s="4" t="s">
        <v>92</v>
      </c>
      <c r="C112" s="1">
        <v>24.46</v>
      </c>
      <c r="D112" s="1">
        <v>1.4</v>
      </c>
      <c r="E112" s="1">
        <v>29.55</v>
      </c>
      <c r="F112" s="1">
        <v>0.86</v>
      </c>
      <c r="G112" s="5">
        <v>40.787057255699402</v>
      </c>
      <c r="H112" s="5">
        <v>1.30531047805081</v>
      </c>
      <c r="J112" s="1">
        <v>23.82</v>
      </c>
      <c r="K112" s="1">
        <v>0.4</v>
      </c>
      <c r="L112" s="1">
        <v>31.35</v>
      </c>
      <c r="M112" s="1">
        <v>2.4900000000000002</v>
      </c>
      <c r="N112" s="5">
        <v>41.110622910961297</v>
      </c>
      <c r="O112" s="5">
        <v>2.6348758244277399</v>
      </c>
      <c r="Q112" s="1">
        <v>23.09</v>
      </c>
      <c r="R112" s="1">
        <v>1.89</v>
      </c>
      <c r="S112" s="1">
        <v>28.52</v>
      </c>
      <c r="T112" s="1">
        <v>1</v>
      </c>
      <c r="U112" s="5">
        <v>34.555887764665201</v>
      </c>
      <c r="V112" s="5">
        <v>3.7600790419532699</v>
      </c>
      <c r="X112" s="1">
        <v>24.5</v>
      </c>
      <c r="Y112" s="1">
        <v>0.56999999999999995</v>
      </c>
      <c r="Z112" s="1">
        <v>21.96</v>
      </c>
      <c r="AA112" s="1">
        <v>3.29</v>
      </c>
      <c r="AB112" s="5">
        <v>38.642742263897901</v>
      </c>
      <c r="AC112" s="7">
        <v>2.5225170707570501E-3</v>
      </c>
      <c r="AI112" s="6"/>
    </row>
    <row r="113" spans="2:35" x14ac:dyDescent="0.25">
      <c r="B113" s="4" t="s">
        <v>93</v>
      </c>
      <c r="C113" s="1">
        <v>4.3600000000000003</v>
      </c>
      <c r="D113" s="1">
        <v>0.21</v>
      </c>
      <c r="E113" s="1">
        <v>3.97</v>
      </c>
      <c r="F113" s="1">
        <v>0.13</v>
      </c>
      <c r="G113" s="5">
        <v>5.7262670892163499</v>
      </c>
      <c r="H113" s="5">
        <v>0.47608378027245202</v>
      </c>
      <c r="J113" s="1">
        <v>4.67</v>
      </c>
      <c r="K113" s="1">
        <v>0.05</v>
      </c>
      <c r="L113" s="1">
        <v>3.82</v>
      </c>
      <c r="M113" s="1">
        <v>0.3</v>
      </c>
      <c r="N113" s="5">
        <v>6.5951123490850998</v>
      </c>
      <c r="O113" s="5">
        <v>0.46805957484032801</v>
      </c>
      <c r="Q113" s="1">
        <v>5.28</v>
      </c>
      <c r="R113" s="1">
        <v>0.65</v>
      </c>
      <c r="S113" s="1">
        <v>3.89</v>
      </c>
      <c r="T113" s="1">
        <v>0.13</v>
      </c>
      <c r="U113" s="5">
        <v>4.7861374117096602</v>
      </c>
      <c r="V113" s="5">
        <v>0.49742393327330098</v>
      </c>
      <c r="X113" s="1">
        <v>5.62</v>
      </c>
      <c r="Y113" s="1">
        <v>0.08</v>
      </c>
      <c r="Z113" s="1">
        <v>4.16</v>
      </c>
      <c r="AA113" s="1">
        <v>0.75</v>
      </c>
      <c r="AB113" s="5">
        <v>4.5137199048444101</v>
      </c>
      <c r="AC113" s="7">
        <v>0.31465909385079599</v>
      </c>
    </row>
    <row r="114" spans="2:35" x14ac:dyDescent="0.25">
      <c r="B114" s="4" t="s">
        <v>94</v>
      </c>
      <c r="C114" s="1">
        <v>0.71</v>
      </c>
      <c r="D114" s="1">
        <v>7.0000000000000007E-2</v>
      </c>
      <c r="E114" s="1">
        <v>0.45</v>
      </c>
      <c r="F114" s="1">
        <v>0.01</v>
      </c>
      <c r="G114" s="5">
        <v>0.63973316160085603</v>
      </c>
      <c r="H114" s="5">
        <v>9.2098981607583993E-2</v>
      </c>
      <c r="J114" s="1">
        <v>1</v>
      </c>
      <c r="K114" s="1">
        <v>0.02</v>
      </c>
      <c r="L114" s="1">
        <v>0.48</v>
      </c>
      <c r="M114" s="1">
        <v>0.06</v>
      </c>
      <c r="N114" s="5">
        <v>0.838713274456931</v>
      </c>
      <c r="O114" s="5">
        <v>7.2051098624741905E-2</v>
      </c>
      <c r="Q114" s="1">
        <v>0.95</v>
      </c>
      <c r="R114" s="1">
        <v>0.18</v>
      </c>
      <c r="S114" s="1">
        <v>0.51</v>
      </c>
      <c r="T114" s="1">
        <v>0.04</v>
      </c>
      <c r="U114" s="5">
        <v>0.51907804247992695</v>
      </c>
      <c r="V114" s="5">
        <v>0.138579416345635</v>
      </c>
      <c r="X114" s="1">
        <v>1.24</v>
      </c>
      <c r="Y114" s="1">
        <v>0.04</v>
      </c>
      <c r="Z114" s="1">
        <v>0.79</v>
      </c>
      <c r="AA114" s="1">
        <v>0.19</v>
      </c>
      <c r="AB114" s="5">
        <v>0.57589058797288695</v>
      </c>
      <c r="AC114" s="7">
        <v>0.119951927034912</v>
      </c>
    </row>
    <row r="115" spans="2:35" x14ac:dyDescent="0.25">
      <c r="B115" s="4" t="s">
        <v>95</v>
      </c>
      <c r="C115" s="1">
        <v>0.11</v>
      </c>
      <c r="D115" s="1">
        <v>0.02</v>
      </c>
      <c r="E115" s="1">
        <v>0.08</v>
      </c>
      <c r="F115" s="1">
        <v>0.01</v>
      </c>
      <c r="G115" s="5">
        <v>0.110247354815962</v>
      </c>
      <c r="H115" s="5">
        <v>3.1595715684236199E-2</v>
      </c>
      <c r="J115" s="1">
        <v>0.13</v>
      </c>
      <c r="K115" s="1">
        <v>0.01</v>
      </c>
      <c r="L115" s="1">
        <v>0.06</v>
      </c>
      <c r="M115" s="1">
        <v>0.01</v>
      </c>
      <c r="N115" s="5">
        <v>0.17803120973022701</v>
      </c>
      <c r="O115" s="5">
        <v>3.9349856813994902E-2</v>
      </c>
      <c r="Q115" s="1">
        <v>0.13</v>
      </c>
      <c r="R115" s="1">
        <v>0.04</v>
      </c>
      <c r="S115" s="1">
        <v>0.1</v>
      </c>
      <c r="T115" s="1">
        <v>0.03</v>
      </c>
      <c r="U115" s="5">
        <v>8.8064403959611098E-2</v>
      </c>
      <c r="V115" s="5">
        <v>4.0673691509764603E-2</v>
      </c>
      <c r="X115" s="1">
        <v>0.17</v>
      </c>
      <c r="Y115" s="1">
        <v>0.01</v>
      </c>
      <c r="Z115" s="1">
        <v>0.13</v>
      </c>
      <c r="AA115" s="1">
        <v>0.03</v>
      </c>
      <c r="AB115" s="5">
        <v>0.107658123272069</v>
      </c>
      <c r="AC115" s="7">
        <v>4.6218319630753998E-2</v>
      </c>
    </row>
    <row r="116" spans="2:35" x14ac:dyDescent="0.25">
      <c r="B116" s="4" t="s">
        <v>96</v>
      </c>
      <c r="C116" s="1">
        <v>0.03</v>
      </c>
      <c r="D116" s="1">
        <v>0.01</v>
      </c>
      <c r="E116" s="1">
        <v>0.03</v>
      </c>
      <c r="F116" s="1">
        <v>0.01</v>
      </c>
      <c r="G116" s="5">
        <v>1.9726117411791099E-2</v>
      </c>
      <c r="H116" s="5">
        <v>1.0432867977458699E-2</v>
      </c>
      <c r="J116" s="1">
        <v>0.03</v>
      </c>
      <c r="K116" s="1">
        <v>0</v>
      </c>
      <c r="L116" s="1">
        <v>0.01</v>
      </c>
      <c r="M116" s="1">
        <v>0</v>
      </c>
      <c r="N116" s="5">
        <v>3.9183980673559701E-2</v>
      </c>
      <c r="O116" s="5">
        <v>3.7209072225160701E-3</v>
      </c>
      <c r="Q116" s="1">
        <v>0.03</v>
      </c>
      <c r="R116" s="1">
        <v>0.01</v>
      </c>
      <c r="S116" s="1">
        <v>0.03</v>
      </c>
      <c r="T116" s="1">
        <v>0.01</v>
      </c>
      <c r="U116" s="5">
        <v>1.35261830156595E-2</v>
      </c>
      <c r="V116" s="5">
        <v>8.9592778915324797E-3</v>
      </c>
      <c r="X116" s="1">
        <v>0.04</v>
      </c>
      <c r="Y116" s="1">
        <v>0</v>
      </c>
      <c r="Z116" s="1">
        <v>0.02</v>
      </c>
      <c r="AA116" s="1">
        <v>0</v>
      </c>
      <c r="AB116" s="5">
        <v>1.8428753752640799E-2</v>
      </c>
      <c r="AC116" s="7">
        <v>1.7306461267167901E-2</v>
      </c>
    </row>
    <row r="117" spans="2:35" x14ac:dyDescent="0.25">
      <c r="B117" s="4" t="s">
        <v>97</v>
      </c>
      <c r="C117" s="1">
        <v>0</v>
      </c>
      <c r="D117" s="1">
        <v>0</v>
      </c>
      <c r="E117" s="1">
        <v>0</v>
      </c>
      <c r="F117" s="1">
        <v>0</v>
      </c>
      <c r="G117" s="5">
        <v>6.8282714117738497E-3</v>
      </c>
      <c r="H117" s="5">
        <v>3.0636459775843301E-3</v>
      </c>
      <c r="J117" s="1">
        <v>0</v>
      </c>
      <c r="K117" s="1">
        <v>0</v>
      </c>
      <c r="L117" s="1">
        <v>0</v>
      </c>
      <c r="M117" s="1">
        <v>0</v>
      </c>
      <c r="N117" s="5">
        <v>0</v>
      </c>
      <c r="O117" s="5">
        <v>0</v>
      </c>
      <c r="Q117" s="1">
        <v>0.01</v>
      </c>
      <c r="R117" s="1">
        <v>0.01</v>
      </c>
      <c r="S117" s="1">
        <v>0.01</v>
      </c>
      <c r="T117" s="1">
        <v>0.01</v>
      </c>
      <c r="U117" s="5">
        <v>1.2995359221304801E-2</v>
      </c>
      <c r="V117" s="5">
        <v>2.00183736577263E-2</v>
      </c>
      <c r="X117" s="1">
        <v>0</v>
      </c>
      <c r="Y117" s="1">
        <v>0</v>
      </c>
      <c r="Z117" s="1">
        <v>0</v>
      </c>
      <c r="AA117" s="1">
        <v>0</v>
      </c>
      <c r="AB117" s="5">
        <v>0</v>
      </c>
      <c r="AC117" s="7">
        <v>0</v>
      </c>
    </row>
    <row r="118" spans="2:35" x14ac:dyDescent="0.25">
      <c r="B118" s="4" t="s">
        <v>98</v>
      </c>
      <c r="C118" s="1">
        <v>0.03</v>
      </c>
      <c r="D118" s="1">
        <v>0.01</v>
      </c>
      <c r="E118" s="1">
        <v>0.04</v>
      </c>
      <c r="F118" s="1">
        <v>0.01</v>
      </c>
      <c r="G118" s="5">
        <v>4.6268068582511297E-3</v>
      </c>
      <c r="H118" s="5">
        <v>1.4025398798594201E-3</v>
      </c>
      <c r="J118" s="1">
        <v>0.01</v>
      </c>
      <c r="K118" s="1">
        <v>0</v>
      </c>
      <c r="L118" s="1">
        <v>0.02</v>
      </c>
      <c r="M118" s="1">
        <v>0.01</v>
      </c>
      <c r="N118" s="5">
        <v>0</v>
      </c>
      <c r="O118" s="5">
        <v>0</v>
      </c>
      <c r="Q118" s="1">
        <v>0.06</v>
      </c>
      <c r="R118" s="1">
        <v>0.03</v>
      </c>
      <c r="S118" s="1">
        <v>7.0000000000000007E-2</v>
      </c>
      <c r="T118" s="1">
        <v>0.03</v>
      </c>
      <c r="U118" s="5">
        <v>0</v>
      </c>
      <c r="V118" s="5">
        <v>0</v>
      </c>
      <c r="X118" s="1">
        <v>0.01</v>
      </c>
      <c r="Y118" s="1">
        <v>0</v>
      </c>
      <c r="Z118" s="1">
        <v>0.08</v>
      </c>
      <c r="AA118" s="1">
        <v>0.02</v>
      </c>
      <c r="AB118" s="5">
        <v>0</v>
      </c>
      <c r="AC118" s="7">
        <v>0</v>
      </c>
    </row>
    <row r="119" spans="2:35" x14ac:dyDescent="0.25">
      <c r="B119" s="4" t="s">
        <v>99</v>
      </c>
      <c r="C119" s="1">
        <v>0.19</v>
      </c>
      <c r="D119" s="1">
        <v>0.03</v>
      </c>
      <c r="E119" s="1">
        <v>0.21</v>
      </c>
      <c r="F119" s="1">
        <v>0.01</v>
      </c>
      <c r="G119" s="5">
        <v>1.55997634738565E-2</v>
      </c>
      <c r="H119" s="5">
        <v>1.7048075818800401E-3</v>
      </c>
      <c r="J119" s="1">
        <v>0.13</v>
      </c>
      <c r="K119" s="1">
        <v>0</v>
      </c>
      <c r="L119" s="1">
        <v>0.84</v>
      </c>
      <c r="M119" s="1">
        <v>0.32</v>
      </c>
      <c r="N119" s="5">
        <v>4.2335349258977801E-3</v>
      </c>
      <c r="O119" s="5">
        <v>1.8809950467784001E-3</v>
      </c>
      <c r="Q119" s="1">
        <v>0.21</v>
      </c>
      <c r="R119" s="1">
        <v>0.06</v>
      </c>
      <c r="S119" s="1">
        <v>0.27</v>
      </c>
      <c r="T119" s="1">
        <v>0.06</v>
      </c>
      <c r="U119" s="5">
        <v>7.0767150935653698E-3</v>
      </c>
      <c r="V119" s="5">
        <v>1.3674020903445799E-2</v>
      </c>
      <c r="X119" s="1">
        <v>0.14000000000000001</v>
      </c>
      <c r="Y119" s="1">
        <v>0</v>
      </c>
      <c r="Z119" s="1">
        <v>3.52</v>
      </c>
      <c r="AA119" s="1">
        <v>1.31</v>
      </c>
      <c r="AB119" s="5">
        <v>1.31007253708784E-2</v>
      </c>
      <c r="AC119" s="7">
        <v>3.96580220063207E-3</v>
      </c>
      <c r="AI119" s="6"/>
    </row>
    <row r="120" spans="2:35" x14ac:dyDescent="0.25">
      <c r="B120" s="4" t="s">
        <v>100</v>
      </c>
      <c r="C120" s="1">
        <v>1.84</v>
      </c>
      <c r="D120" s="1">
        <v>0.21</v>
      </c>
      <c r="E120" s="1">
        <v>2.3199999999999998</v>
      </c>
      <c r="F120" s="1">
        <v>0.1</v>
      </c>
      <c r="G120" s="5">
        <v>0.15541344735642801</v>
      </c>
      <c r="H120" s="5">
        <v>2.2605041507457801E-2</v>
      </c>
      <c r="J120" s="1">
        <v>1.1200000000000001</v>
      </c>
      <c r="K120" s="1">
        <v>0.02</v>
      </c>
      <c r="L120" s="1">
        <v>2.17</v>
      </c>
      <c r="M120" s="1">
        <v>0.28000000000000003</v>
      </c>
      <c r="N120" s="5">
        <v>7.5549501144850595E-2</v>
      </c>
      <c r="O120" s="5">
        <v>4.26027913461859E-2</v>
      </c>
      <c r="Q120" s="1">
        <v>2.09</v>
      </c>
      <c r="R120" s="1">
        <v>0.28999999999999998</v>
      </c>
      <c r="S120" s="1">
        <v>2.48</v>
      </c>
      <c r="T120" s="1">
        <v>0.27</v>
      </c>
      <c r="U120" s="5">
        <v>0.211275907126072</v>
      </c>
      <c r="V120" s="5">
        <v>5.6736880325603797E-2</v>
      </c>
      <c r="X120" s="1">
        <v>1.24</v>
      </c>
      <c r="Y120" s="1">
        <v>0.04</v>
      </c>
      <c r="Z120" s="1">
        <v>2.2599999999999998</v>
      </c>
      <c r="AA120" s="1">
        <v>0.22</v>
      </c>
      <c r="AB120" s="5">
        <v>0.182914246470502</v>
      </c>
      <c r="AC120" s="7">
        <v>1.79074799816221E-2</v>
      </c>
    </row>
    <row r="121" spans="2:35" x14ac:dyDescent="0.25">
      <c r="B121" s="4" t="s">
        <v>101</v>
      </c>
      <c r="C121" s="1">
        <v>4.4000000000000004</v>
      </c>
      <c r="D121" s="1">
        <v>0.35</v>
      </c>
      <c r="E121" s="1">
        <v>6.02</v>
      </c>
      <c r="F121" s="1">
        <v>0.66</v>
      </c>
      <c r="G121" s="5">
        <v>0.45234499631111702</v>
      </c>
      <c r="H121" s="5">
        <v>5.0959957582020897E-2</v>
      </c>
      <c r="J121" s="1">
        <v>3</v>
      </c>
      <c r="K121" s="1">
        <v>0.05</v>
      </c>
      <c r="L121" s="1">
        <v>4.8099999999999996</v>
      </c>
      <c r="M121" s="1">
        <v>0.52</v>
      </c>
      <c r="N121" s="5">
        <v>0.252987954002375</v>
      </c>
      <c r="O121" s="5">
        <v>0.10248362570052801</v>
      </c>
      <c r="Q121" s="1">
        <v>4.84</v>
      </c>
      <c r="R121" s="1">
        <v>0.4</v>
      </c>
      <c r="S121" s="1">
        <v>5.23</v>
      </c>
      <c r="T121" s="1">
        <v>0.49</v>
      </c>
      <c r="U121" s="5">
        <v>0.38258642668015203</v>
      </c>
      <c r="V121" s="5">
        <v>0.14540570975739101</v>
      </c>
      <c r="X121" s="1">
        <v>3.24</v>
      </c>
      <c r="Y121" s="1">
        <v>0.11</v>
      </c>
      <c r="Z121" s="1">
        <v>5.86</v>
      </c>
      <c r="AA121" s="1">
        <v>0.26</v>
      </c>
      <c r="AB121" s="5">
        <v>0.38749328279634498</v>
      </c>
      <c r="AC121" s="7">
        <v>3.3657866075692501E-3</v>
      </c>
      <c r="AI121" s="6"/>
    </row>
    <row r="122" spans="2:35" x14ac:dyDescent="0.25">
      <c r="B122" s="4" t="s">
        <v>102</v>
      </c>
      <c r="C122" s="1">
        <v>1.83</v>
      </c>
      <c r="D122" s="1">
        <v>0.09</v>
      </c>
      <c r="E122" s="1">
        <v>1</v>
      </c>
      <c r="F122" s="1">
        <v>0.09</v>
      </c>
      <c r="G122" s="5">
        <v>5.4019213835366398E-2</v>
      </c>
      <c r="H122" s="5">
        <v>7.1002124078624997E-3</v>
      </c>
      <c r="J122" s="1">
        <v>1.76</v>
      </c>
      <c r="K122" s="1">
        <v>0.02</v>
      </c>
      <c r="L122" s="1">
        <v>0.94</v>
      </c>
      <c r="M122" s="1">
        <v>7.0000000000000007E-2</v>
      </c>
      <c r="N122" s="5">
        <v>2.7550416978319399E-2</v>
      </c>
      <c r="O122" s="5">
        <v>1.4542262175207E-2</v>
      </c>
      <c r="Q122" s="1">
        <v>2.0299999999999998</v>
      </c>
      <c r="R122" s="1">
        <v>0.2</v>
      </c>
      <c r="S122" s="1">
        <v>1.18</v>
      </c>
      <c r="T122" s="1">
        <v>0.17</v>
      </c>
      <c r="U122" s="5">
        <v>0</v>
      </c>
      <c r="V122" s="5">
        <v>4.7318880494532801E-3</v>
      </c>
      <c r="X122" s="1">
        <v>1.8</v>
      </c>
      <c r="Y122" s="1">
        <v>0.04</v>
      </c>
      <c r="Z122" s="1">
        <v>1.92</v>
      </c>
      <c r="AA122" s="1">
        <v>0.1</v>
      </c>
      <c r="AB122" s="5">
        <v>3.2926255245039199E-2</v>
      </c>
      <c r="AC122" s="7">
        <v>6.6834360127146497E-3</v>
      </c>
      <c r="AI122" s="6"/>
    </row>
    <row r="123" spans="2:35" x14ac:dyDescent="0.25">
      <c r="B123" s="4" t="s">
        <v>103</v>
      </c>
      <c r="C123" s="1">
        <v>1.71</v>
      </c>
      <c r="D123" s="1">
        <v>7.0000000000000007E-2</v>
      </c>
      <c r="E123" s="1">
        <v>0.63</v>
      </c>
      <c r="F123" s="1">
        <v>0.09</v>
      </c>
      <c r="G123" s="5">
        <v>2.1454393381495698E-2</v>
      </c>
      <c r="H123" s="5">
        <v>1.3777588693691901E-4</v>
      </c>
      <c r="J123" s="1">
        <v>1.96</v>
      </c>
      <c r="K123" s="1">
        <v>0.06</v>
      </c>
      <c r="L123" s="1">
        <v>0.74</v>
      </c>
      <c r="M123" s="1">
        <v>0.04</v>
      </c>
      <c r="N123" s="5">
        <v>1.29798287295547E-2</v>
      </c>
      <c r="O123" s="5">
        <v>4.7944826568668596E-3</v>
      </c>
      <c r="Q123" s="1">
        <v>1.89</v>
      </c>
      <c r="R123" s="1">
        <v>0.13</v>
      </c>
      <c r="S123" s="1">
        <v>0.68</v>
      </c>
      <c r="T123" s="1">
        <v>0.12</v>
      </c>
      <c r="U123" s="5">
        <v>0</v>
      </c>
      <c r="V123" s="5">
        <v>0</v>
      </c>
      <c r="X123" s="1">
        <v>2</v>
      </c>
      <c r="Y123" s="1">
        <v>0.05</v>
      </c>
      <c r="Z123" s="1">
        <v>1.49</v>
      </c>
      <c r="AA123" s="1">
        <v>0.12</v>
      </c>
      <c r="AB123" s="5">
        <v>1.6157078454559898E-2</v>
      </c>
      <c r="AC123" s="7">
        <v>1.4518361829958899E-3</v>
      </c>
      <c r="AI123" s="6"/>
    </row>
    <row r="124" spans="2:35" x14ac:dyDescent="0.25">
      <c r="B124" s="4" t="s">
        <v>104</v>
      </c>
      <c r="C124" s="1">
        <v>0.06</v>
      </c>
      <c r="D124" s="1">
        <v>0</v>
      </c>
      <c r="E124" s="1">
        <v>0.03</v>
      </c>
      <c r="F124" s="1">
        <v>0.01</v>
      </c>
      <c r="G124" s="5">
        <v>0</v>
      </c>
      <c r="H124" s="5">
        <v>0</v>
      </c>
      <c r="J124" s="1">
        <v>0.05</v>
      </c>
      <c r="K124" s="1">
        <v>0</v>
      </c>
      <c r="L124" s="1">
        <v>0.03</v>
      </c>
      <c r="M124" s="1">
        <v>0</v>
      </c>
      <c r="N124" s="5">
        <v>0</v>
      </c>
      <c r="O124" s="5">
        <v>0</v>
      </c>
      <c r="Q124" s="1">
        <v>0.06</v>
      </c>
      <c r="R124" s="1">
        <v>0.01</v>
      </c>
      <c r="S124" s="1">
        <v>0.02</v>
      </c>
      <c r="T124" s="1">
        <v>0</v>
      </c>
      <c r="U124" s="5">
        <v>0</v>
      </c>
      <c r="V124" s="5">
        <v>0</v>
      </c>
      <c r="X124" s="1">
        <v>0.05</v>
      </c>
      <c r="Y124" s="1">
        <v>0</v>
      </c>
      <c r="Z124" s="1">
        <v>0.06</v>
      </c>
      <c r="AA124" s="1">
        <v>0.03</v>
      </c>
      <c r="AB124" s="5">
        <v>0</v>
      </c>
      <c r="AC124" s="7">
        <v>0</v>
      </c>
    </row>
    <row r="125" spans="2:35" x14ac:dyDescent="0.25">
      <c r="B125" s="4" t="s">
        <v>105</v>
      </c>
      <c r="C125" s="1">
        <v>0.01</v>
      </c>
      <c r="D125" s="1">
        <v>0</v>
      </c>
      <c r="E125" s="1">
        <v>0</v>
      </c>
      <c r="F125" s="1">
        <v>0</v>
      </c>
      <c r="G125" s="5">
        <v>0</v>
      </c>
      <c r="H125" s="5">
        <v>0</v>
      </c>
      <c r="J125" s="1">
        <v>0.01</v>
      </c>
      <c r="K125" s="1">
        <v>0</v>
      </c>
      <c r="L125" s="1">
        <v>0</v>
      </c>
      <c r="M125" s="1">
        <v>0</v>
      </c>
      <c r="N125" s="5">
        <v>0</v>
      </c>
      <c r="O125" s="5">
        <v>0</v>
      </c>
      <c r="Q125" s="1">
        <v>0.01</v>
      </c>
      <c r="R125" s="1">
        <v>0</v>
      </c>
      <c r="S125" s="1">
        <v>0</v>
      </c>
      <c r="T125" s="1">
        <v>0</v>
      </c>
      <c r="U125" s="5">
        <v>0</v>
      </c>
      <c r="V125" s="5">
        <v>0</v>
      </c>
      <c r="X125" s="1">
        <v>0.01</v>
      </c>
      <c r="Y125" s="1">
        <v>0</v>
      </c>
      <c r="Z125" s="1">
        <v>0</v>
      </c>
      <c r="AA125" s="1">
        <v>0</v>
      </c>
      <c r="AB125" s="5">
        <v>0</v>
      </c>
      <c r="AC125" s="7">
        <v>0</v>
      </c>
    </row>
    <row r="126" spans="2:35" x14ac:dyDescent="0.25">
      <c r="B126" s="4" t="s">
        <v>106</v>
      </c>
      <c r="C126" s="1">
        <v>0</v>
      </c>
      <c r="D126" s="1">
        <v>0</v>
      </c>
      <c r="E126" s="1">
        <v>0</v>
      </c>
      <c r="F126" s="1">
        <v>0</v>
      </c>
      <c r="G126" s="5">
        <v>5.6303564554568896E-3</v>
      </c>
      <c r="H126" s="5">
        <v>2.0949411463192201E-3</v>
      </c>
      <c r="J126" s="1">
        <v>0</v>
      </c>
      <c r="K126" s="1">
        <v>0</v>
      </c>
      <c r="L126" s="1">
        <v>0</v>
      </c>
      <c r="M126" s="1">
        <v>0</v>
      </c>
      <c r="N126" s="5">
        <v>4.6903376216709397E-3</v>
      </c>
      <c r="O126" s="5">
        <v>2.723134985021E-3</v>
      </c>
      <c r="Q126" s="1">
        <v>0</v>
      </c>
      <c r="R126" s="1">
        <v>0</v>
      </c>
      <c r="S126" s="1">
        <v>0</v>
      </c>
      <c r="T126" s="1">
        <v>0</v>
      </c>
      <c r="U126" s="5">
        <v>8.3561408013192208E-3</v>
      </c>
      <c r="V126" s="5">
        <v>5.1824160299147101E-3</v>
      </c>
      <c r="X126" s="1">
        <v>0</v>
      </c>
      <c r="Y126" s="1">
        <v>0</v>
      </c>
      <c r="Z126" s="1">
        <v>0.04</v>
      </c>
      <c r="AA126" s="1">
        <v>0.18</v>
      </c>
      <c r="AB126" s="5">
        <v>2.1868272907326899E-2</v>
      </c>
      <c r="AC126" s="7">
        <v>1.5744669494228601E-3</v>
      </c>
      <c r="AI126" s="6"/>
    </row>
    <row r="127" spans="2:35" x14ac:dyDescent="0.25">
      <c r="B127" s="4" t="s">
        <v>107</v>
      </c>
      <c r="C127" s="1">
        <v>0.03</v>
      </c>
      <c r="D127" s="1">
        <v>0.01</v>
      </c>
      <c r="E127" s="1">
        <v>0.02</v>
      </c>
      <c r="F127" s="1">
        <v>0</v>
      </c>
      <c r="G127" s="5">
        <v>8.0057223270688399E-2</v>
      </c>
      <c r="H127" s="5">
        <v>3.08552274336482E-2</v>
      </c>
      <c r="J127" s="1">
        <v>0.01</v>
      </c>
      <c r="K127" s="1">
        <v>0</v>
      </c>
      <c r="L127" s="1">
        <v>0.01</v>
      </c>
      <c r="M127" s="1">
        <v>0</v>
      </c>
      <c r="N127" s="5">
        <v>3.7591871199024698E-2</v>
      </c>
      <c r="O127" s="5">
        <v>1.5844708652617501E-2</v>
      </c>
      <c r="Q127" s="1">
        <v>0.05</v>
      </c>
      <c r="R127" s="1">
        <v>0.02</v>
      </c>
      <c r="S127" s="1">
        <v>0.04</v>
      </c>
      <c r="T127" s="1">
        <v>0</v>
      </c>
      <c r="U127" s="5">
        <v>7.5364296567944702E-2</v>
      </c>
      <c r="V127" s="5">
        <v>1.9582206184013601E-2</v>
      </c>
      <c r="X127" s="1">
        <v>0.02</v>
      </c>
      <c r="Y127" s="1">
        <v>0</v>
      </c>
      <c r="Z127" s="1">
        <v>0.08</v>
      </c>
      <c r="AA127" s="1">
        <v>0.05</v>
      </c>
      <c r="AB127" s="5">
        <v>0.110961625493294</v>
      </c>
      <c r="AC127" s="7">
        <v>5.1884074143218099E-2</v>
      </c>
    </row>
    <row r="128" spans="2:35" x14ac:dyDescent="0.25">
      <c r="B128" s="4" t="s">
        <v>108</v>
      </c>
      <c r="C128" s="1">
        <v>7.0000000000000007E-2</v>
      </c>
      <c r="D128" s="1">
        <v>0.01</v>
      </c>
      <c r="E128" s="1">
        <v>0.05</v>
      </c>
      <c r="F128" s="1">
        <v>0.01</v>
      </c>
      <c r="G128" s="5">
        <v>0.116976035778712</v>
      </c>
      <c r="H128" s="5">
        <v>8.0576126069950196E-2</v>
      </c>
      <c r="J128" s="1">
        <v>0.08</v>
      </c>
      <c r="K128" s="1">
        <v>0</v>
      </c>
      <c r="L128" s="1">
        <v>0.55000000000000004</v>
      </c>
      <c r="M128" s="1">
        <v>0.25</v>
      </c>
      <c r="N128" s="5">
        <v>5.7190587146563401E-2</v>
      </c>
      <c r="O128" s="5">
        <v>1.265269545934E-2</v>
      </c>
      <c r="Q128" s="1">
        <v>0.09</v>
      </c>
      <c r="R128" s="1">
        <v>0.02</v>
      </c>
      <c r="S128" s="1">
        <v>0.1</v>
      </c>
      <c r="T128" s="1">
        <v>0.03</v>
      </c>
      <c r="U128" s="5">
        <v>0.13280369500918199</v>
      </c>
      <c r="V128" s="5">
        <v>3.7350900504330001E-2</v>
      </c>
      <c r="X128" s="1">
        <v>0.09</v>
      </c>
      <c r="Y128" s="1">
        <v>0</v>
      </c>
      <c r="Z128" s="1">
        <v>2.81</v>
      </c>
      <c r="AA128" s="1">
        <v>1.26</v>
      </c>
      <c r="AB128" s="5">
        <v>9.4938240323027195E-2</v>
      </c>
      <c r="AC128" s="7">
        <v>5.4136827605909599E-2</v>
      </c>
    </row>
    <row r="129" spans="2:35" x14ac:dyDescent="0.25">
      <c r="B129" s="4" t="s">
        <v>109</v>
      </c>
      <c r="C129" s="1">
        <v>0.54</v>
      </c>
      <c r="D129" s="1">
        <v>0.04</v>
      </c>
      <c r="E129" s="1">
        <v>0.34</v>
      </c>
      <c r="F129" s="1">
        <v>0.02</v>
      </c>
      <c r="G129" s="5">
        <v>0.221486684457227</v>
      </c>
      <c r="H129" s="5">
        <v>5.8259320185853398E-2</v>
      </c>
      <c r="J129" s="1">
        <v>1.1599999999999999</v>
      </c>
      <c r="K129" s="1">
        <v>0.02</v>
      </c>
      <c r="L129" s="1">
        <v>0.49</v>
      </c>
      <c r="M129" s="1">
        <v>0.05</v>
      </c>
      <c r="N129" s="5">
        <v>0.38295060376183998</v>
      </c>
      <c r="O129" s="5">
        <v>0.19972729623400801</v>
      </c>
      <c r="Q129" s="1">
        <v>0.56999999999999995</v>
      </c>
      <c r="R129" s="1">
        <v>0.1</v>
      </c>
      <c r="S129" s="1">
        <v>0.37</v>
      </c>
      <c r="T129" s="1">
        <v>0.02</v>
      </c>
      <c r="U129" s="5">
        <v>0.52898575615381904</v>
      </c>
      <c r="V129" s="5">
        <v>0.18914053232775499</v>
      </c>
      <c r="X129" s="1">
        <v>1.17</v>
      </c>
      <c r="Y129" s="1">
        <v>0.1</v>
      </c>
      <c r="Z129" s="1">
        <v>0.36</v>
      </c>
      <c r="AA129" s="1">
        <v>0.05</v>
      </c>
      <c r="AB129" s="5">
        <v>0.85184450398683997</v>
      </c>
      <c r="AC129" s="7">
        <v>0.187882173167566</v>
      </c>
    </row>
    <row r="130" spans="2:35" x14ac:dyDescent="0.25">
      <c r="B130" s="4" t="s">
        <v>110</v>
      </c>
      <c r="C130" s="1">
        <v>1.9</v>
      </c>
      <c r="D130" s="1">
        <v>0.21</v>
      </c>
      <c r="E130" s="1">
        <v>1.92</v>
      </c>
      <c r="F130" s="1">
        <v>7.0000000000000007E-2</v>
      </c>
      <c r="G130" s="5">
        <v>2.2519589365418802</v>
      </c>
      <c r="H130" s="5">
        <v>0.62489695054496797</v>
      </c>
      <c r="J130" s="1">
        <v>2.89</v>
      </c>
      <c r="K130" s="1">
        <v>0.1</v>
      </c>
      <c r="L130" s="1">
        <v>2.89</v>
      </c>
      <c r="M130" s="1">
        <v>0.31</v>
      </c>
      <c r="N130" s="5">
        <v>2.19074118382881</v>
      </c>
      <c r="O130" s="5">
        <v>0.32330895310348601</v>
      </c>
      <c r="Q130" s="1">
        <v>2.15</v>
      </c>
      <c r="R130" s="1">
        <v>0.25</v>
      </c>
      <c r="S130" s="1">
        <v>2.23</v>
      </c>
      <c r="T130" s="1">
        <v>0.39</v>
      </c>
      <c r="U130" s="5">
        <v>1.6975968120456</v>
      </c>
      <c r="V130" s="5">
        <v>0.89869114802613503</v>
      </c>
      <c r="X130" s="1">
        <v>2.91</v>
      </c>
      <c r="Y130" s="1">
        <v>0.2</v>
      </c>
      <c r="Z130" s="1">
        <v>3.23</v>
      </c>
      <c r="AA130" s="1">
        <v>0.5</v>
      </c>
      <c r="AB130" s="5">
        <v>2.9142064256196401</v>
      </c>
      <c r="AC130" s="7">
        <v>0.50460943224953503</v>
      </c>
    </row>
    <row r="131" spans="2:35" x14ac:dyDescent="0.25">
      <c r="B131" s="4" t="s">
        <v>111</v>
      </c>
      <c r="C131" s="1">
        <v>2.04</v>
      </c>
      <c r="D131" s="1">
        <v>0.24</v>
      </c>
      <c r="E131" s="1">
        <v>1.06</v>
      </c>
      <c r="F131" s="1">
        <v>0.08</v>
      </c>
      <c r="G131" s="5">
        <v>0.61489765640043703</v>
      </c>
      <c r="H131" s="5">
        <v>0.22192346706330601</v>
      </c>
      <c r="J131" s="1">
        <v>3.04</v>
      </c>
      <c r="K131" s="1">
        <v>0.09</v>
      </c>
      <c r="L131" s="1">
        <v>1.33</v>
      </c>
      <c r="M131" s="1">
        <v>0.14000000000000001</v>
      </c>
      <c r="N131" s="5">
        <v>0.64103451503368503</v>
      </c>
      <c r="O131" s="5">
        <v>0.364899468825503</v>
      </c>
      <c r="Q131" s="1">
        <v>2.42</v>
      </c>
      <c r="R131" s="1">
        <v>0.4</v>
      </c>
      <c r="S131" s="1">
        <v>1.42</v>
      </c>
      <c r="T131" s="1">
        <v>0.16</v>
      </c>
      <c r="U131" s="5">
        <v>0.56121713951964003</v>
      </c>
      <c r="V131" s="5">
        <v>0.21145784199443801</v>
      </c>
      <c r="X131" s="1">
        <v>2.86</v>
      </c>
      <c r="Y131" s="1">
        <v>0.31</v>
      </c>
      <c r="Z131" s="1">
        <v>2.61</v>
      </c>
      <c r="AA131" s="1">
        <v>0.52</v>
      </c>
      <c r="AB131" s="5">
        <v>0.64823146905370499</v>
      </c>
      <c r="AC131" s="7">
        <v>9.4224375542224598E-2</v>
      </c>
    </row>
    <row r="132" spans="2:35" x14ac:dyDescent="0.25">
      <c r="B132" s="4" t="s">
        <v>112</v>
      </c>
      <c r="C132" s="1">
        <v>0.33</v>
      </c>
      <c r="D132" s="1">
        <v>0.06</v>
      </c>
      <c r="E132" s="1">
        <v>0.12</v>
      </c>
      <c r="F132" s="1">
        <v>0.03</v>
      </c>
      <c r="G132" s="5">
        <v>5.9830529539666603E-2</v>
      </c>
      <c r="H132" s="5">
        <v>2.07175575084203E-2</v>
      </c>
      <c r="J132" s="1">
        <v>0.55000000000000004</v>
      </c>
      <c r="K132" s="1">
        <v>0.02</v>
      </c>
      <c r="L132" s="1">
        <v>0.22</v>
      </c>
      <c r="M132" s="1">
        <v>0.02</v>
      </c>
      <c r="N132" s="5">
        <v>9.6673003119995604E-2</v>
      </c>
      <c r="O132" s="5">
        <v>5.6314200800701403E-2</v>
      </c>
      <c r="Q132" s="1">
        <v>0.53</v>
      </c>
      <c r="R132" s="1">
        <v>0.14000000000000001</v>
      </c>
      <c r="S132" s="1">
        <v>0.24</v>
      </c>
      <c r="T132" s="1">
        <v>0.08</v>
      </c>
      <c r="U132" s="5">
        <v>0.101171714706097</v>
      </c>
      <c r="V132" s="5">
        <v>2.8729086946423298E-2</v>
      </c>
      <c r="X132" s="1">
        <v>0.64</v>
      </c>
      <c r="Y132" s="1">
        <v>0.06</v>
      </c>
      <c r="Z132" s="1">
        <v>0.73</v>
      </c>
      <c r="AA132" s="1">
        <v>0.08</v>
      </c>
      <c r="AB132" s="5">
        <v>0.17568335673520899</v>
      </c>
      <c r="AC132" s="7">
        <v>9.1161479159722093E-3</v>
      </c>
      <c r="AI132" s="6"/>
    </row>
    <row r="133" spans="2:35" x14ac:dyDescent="0.25">
      <c r="B133" s="4" t="s">
        <v>113</v>
      </c>
      <c r="C133" s="1">
        <v>7.0000000000000007E-2</v>
      </c>
      <c r="D133" s="1">
        <v>0</v>
      </c>
      <c r="E133" s="1">
        <v>0.01</v>
      </c>
      <c r="F133" s="1">
        <v>0.01</v>
      </c>
      <c r="G133" s="5">
        <v>2.3009466204978301E-2</v>
      </c>
      <c r="H133" s="5">
        <v>3.5285608187421401E-2</v>
      </c>
      <c r="J133" s="1">
        <v>0.06</v>
      </c>
      <c r="K133" s="1">
        <v>0</v>
      </c>
      <c r="L133" s="1">
        <v>0.04</v>
      </c>
      <c r="M133" s="1">
        <v>0.01</v>
      </c>
      <c r="N133" s="5">
        <v>3.0611276043710198E-2</v>
      </c>
      <c r="O133" s="5">
        <v>1.9485339668918099E-2</v>
      </c>
      <c r="Q133" s="1">
        <v>7.0000000000000007E-2</v>
      </c>
      <c r="R133" s="1">
        <v>0.02</v>
      </c>
      <c r="S133" s="1">
        <v>0.02</v>
      </c>
      <c r="T133" s="1">
        <v>0.01</v>
      </c>
      <c r="U133" s="5">
        <v>1.3780899284024199E-2</v>
      </c>
      <c r="V133" s="5">
        <v>1.4305585659867901E-2</v>
      </c>
      <c r="X133" s="1">
        <v>0.06</v>
      </c>
      <c r="Y133" s="1">
        <v>0</v>
      </c>
      <c r="Z133" s="1">
        <v>7.0000000000000007E-2</v>
      </c>
      <c r="AA133" s="1">
        <v>0.03</v>
      </c>
      <c r="AB133" s="5">
        <v>3.2521805508161201E-2</v>
      </c>
      <c r="AC133" s="7">
        <v>2.03451983533364E-2</v>
      </c>
    </row>
    <row r="134" spans="2:35" x14ac:dyDescent="0.25">
      <c r="B134" s="4" t="s">
        <v>114</v>
      </c>
      <c r="C134" s="1">
        <v>0.03</v>
      </c>
      <c r="D134" s="1">
        <v>0</v>
      </c>
      <c r="E134" s="1">
        <v>0</v>
      </c>
      <c r="F134" s="1">
        <v>0</v>
      </c>
      <c r="G134" s="5">
        <v>7.1740328285258802E-3</v>
      </c>
      <c r="H134" s="5">
        <v>2.8274252386411101E-3</v>
      </c>
      <c r="J134" s="1">
        <v>0.02</v>
      </c>
      <c r="K134" s="1">
        <v>0</v>
      </c>
      <c r="L134" s="1">
        <v>0.01</v>
      </c>
      <c r="M134" s="1">
        <v>0</v>
      </c>
      <c r="N134" s="5">
        <v>5.6046123528851496E-4</v>
      </c>
      <c r="O134" s="5">
        <v>3.2323213075081902E-3</v>
      </c>
      <c r="Q134" s="1">
        <v>0.06</v>
      </c>
      <c r="R134" s="1">
        <v>0.02</v>
      </c>
      <c r="S134" s="1">
        <v>0.01</v>
      </c>
      <c r="T134" s="1">
        <v>0.01</v>
      </c>
      <c r="U134" s="5">
        <v>1.08395041764025E-2</v>
      </c>
      <c r="V134" s="5">
        <v>5.5939222090230301E-3</v>
      </c>
      <c r="X134" s="1">
        <v>0.02</v>
      </c>
      <c r="Y134" s="1">
        <v>0</v>
      </c>
      <c r="Z134" s="1">
        <v>0.03</v>
      </c>
      <c r="AA134" s="1">
        <v>0.02</v>
      </c>
      <c r="AB134" s="5">
        <v>8.5890123829863406E-3</v>
      </c>
      <c r="AC134" s="7">
        <v>3.1387576939431098E-3</v>
      </c>
      <c r="AI134" s="6"/>
    </row>
    <row r="135" spans="2:35" x14ac:dyDescent="0.25">
      <c r="B135" s="4" t="s">
        <v>115</v>
      </c>
      <c r="C135" s="1">
        <v>0</v>
      </c>
      <c r="D135" s="1">
        <v>0</v>
      </c>
      <c r="E135" s="1">
        <v>0</v>
      </c>
      <c r="F135" s="1">
        <v>0</v>
      </c>
      <c r="G135" s="5">
        <v>0</v>
      </c>
      <c r="H135" s="5">
        <v>0</v>
      </c>
      <c r="J135" s="1">
        <v>0</v>
      </c>
      <c r="K135" s="1">
        <v>0</v>
      </c>
      <c r="L135" s="1">
        <v>0</v>
      </c>
      <c r="M135" s="1">
        <v>0</v>
      </c>
      <c r="N135" s="5">
        <v>0</v>
      </c>
      <c r="O135" s="5">
        <v>0</v>
      </c>
      <c r="Q135" s="1">
        <v>0</v>
      </c>
      <c r="R135" s="1">
        <v>0</v>
      </c>
      <c r="S135" s="1">
        <v>0</v>
      </c>
      <c r="T135" s="1">
        <v>0</v>
      </c>
      <c r="U135" s="5">
        <v>0</v>
      </c>
      <c r="V135" s="5">
        <v>2.34777548777578E-2</v>
      </c>
      <c r="X135" s="1">
        <v>0</v>
      </c>
      <c r="Y135" s="1">
        <v>0</v>
      </c>
      <c r="Z135" s="1">
        <v>0</v>
      </c>
      <c r="AA135" s="1">
        <v>0</v>
      </c>
      <c r="AB135" s="5">
        <v>0</v>
      </c>
      <c r="AC135" s="7">
        <v>0</v>
      </c>
    </row>
    <row r="136" spans="2:35" x14ac:dyDescent="0.25">
      <c r="B136" s="4" t="s">
        <v>116</v>
      </c>
      <c r="C136" s="1">
        <v>0.02</v>
      </c>
      <c r="D136" s="1">
        <v>0.02</v>
      </c>
      <c r="E136" s="1">
        <v>0.02</v>
      </c>
      <c r="F136" s="1">
        <v>0.01</v>
      </c>
      <c r="G136" s="5">
        <v>0</v>
      </c>
      <c r="H136" s="5">
        <v>0</v>
      </c>
      <c r="J136" s="1">
        <v>0</v>
      </c>
      <c r="K136" s="1">
        <v>0</v>
      </c>
      <c r="L136" s="1">
        <v>0.01</v>
      </c>
      <c r="M136" s="1">
        <v>0.01</v>
      </c>
      <c r="N136" s="5">
        <v>0</v>
      </c>
      <c r="O136" s="5">
        <v>0</v>
      </c>
      <c r="Q136" s="1">
        <v>0.03</v>
      </c>
      <c r="R136" s="1">
        <v>0.01</v>
      </c>
      <c r="S136" s="1">
        <v>0.05</v>
      </c>
      <c r="T136" s="1">
        <v>0.01</v>
      </c>
      <c r="U136" s="5">
        <v>1.5228286472777601E-2</v>
      </c>
      <c r="V136" s="5">
        <v>2.24028313601842E-2</v>
      </c>
      <c r="X136" s="1">
        <v>0</v>
      </c>
      <c r="Y136" s="1">
        <v>0</v>
      </c>
      <c r="Z136" s="1">
        <v>7.0000000000000007E-2</v>
      </c>
      <c r="AA136" s="1">
        <v>0.03</v>
      </c>
      <c r="AB136" s="5">
        <v>3.5251365386780001E-4</v>
      </c>
      <c r="AC136" s="7">
        <v>7.1697516294791895E-4</v>
      </c>
      <c r="AI136" s="6"/>
    </row>
    <row r="137" spans="2:35" x14ac:dyDescent="0.25">
      <c r="B137" s="4" t="s">
        <v>117</v>
      </c>
      <c r="C137" s="1">
        <v>0.06</v>
      </c>
      <c r="D137" s="1">
        <v>0.02</v>
      </c>
      <c r="E137" s="1">
        <v>0.09</v>
      </c>
      <c r="F137" s="1">
        <v>0.01</v>
      </c>
      <c r="G137" s="5">
        <v>7.2312513639441103E-3</v>
      </c>
      <c r="H137" s="5">
        <v>7.2645667727954701E-3</v>
      </c>
      <c r="J137" s="1">
        <v>0.08</v>
      </c>
      <c r="K137" s="1">
        <v>0</v>
      </c>
      <c r="L137" s="1">
        <v>1.88</v>
      </c>
      <c r="M137" s="1">
        <v>1.01</v>
      </c>
      <c r="N137" s="5">
        <v>0</v>
      </c>
      <c r="O137" s="5">
        <v>3.5122952753517499E-4</v>
      </c>
      <c r="Q137" s="1">
        <v>0.09</v>
      </c>
      <c r="R137" s="1">
        <v>0.03</v>
      </c>
      <c r="S137" s="1">
        <v>0.15</v>
      </c>
      <c r="T137" s="1">
        <v>0.03</v>
      </c>
      <c r="U137" s="5">
        <v>3.8927133932120703E-2</v>
      </c>
      <c r="V137" s="5">
        <v>3.6108741259620998E-2</v>
      </c>
      <c r="X137" s="1">
        <v>0.08</v>
      </c>
      <c r="Y137" s="1">
        <v>0.01</v>
      </c>
      <c r="Z137" s="1">
        <v>10.06</v>
      </c>
      <c r="AA137" s="1">
        <v>4.12</v>
      </c>
      <c r="AB137" s="5">
        <v>2.5977966562313599E-3</v>
      </c>
      <c r="AC137" s="7">
        <v>1.78962902198768E-3</v>
      </c>
      <c r="AI137" s="6"/>
    </row>
    <row r="138" spans="2:35" x14ac:dyDescent="0.25">
      <c r="B138" s="4" t="s">
        <v>118</v>
      </c>
      <c r="C138" s="1">
        <v>0.53</v>
      </c>
      <c r="D138" s="1">
        <v>0.02</v>
      </c>
      <c r="E138" s="1">
        <v>0.56000000000000005</v>
      </c>
      <c r="F138" s="1">
        <v>0.02</v>
      </c>
      <c r="G138" s="5">
        <v>1.9352987826448301E-2</v>
      </c>
      <c r="H138" s="5">
        <v>2.3366478491852999E-2</v>
      </c>
      <c r="J138" s="1">
        <v>0.56000000000000005</v>
      </c>
      <c r="K138" s="1">
        <v>0.02</v>
      </c>
      <c r="L138" s="1">
        <v>0.62</v>
      </c>
      <c r="M138" s="1">
        <v>7.0000000000000007E-2</v>
      </c>
      <c r="N138" s="5">
        <v>2.7403572586051101E-2</v>
      </c>
      <c r="O138" s="5">
        <v>2.7870140949554701E-3</v>
      </c>
      <c r="Q138" s="1">
        <v>0.51</v>
      </c>
      <c r="R138" s="1">
        <v>0.04</v>
      </c>
      <c r="S138" s="1">
        <v>0.59</v>
      </c>
      <c r="T138" s="1">
        <v>0.11</v>
      </c>
      <c r="U138" s="5">
        <v>9.3982811371613906E-2</v>
      </c>
      <c r="V138" s="5">
        <v>4.1172489176176302E-2</v>
      </c>
      <c r="X138" s="1">
        <v>0.51</v>
      </c>
      <c r="Y138" s="1">
        <v>0.03</v>
      </c>
      <c r="Z138" s="1">
        <v>0.34</v>
      </c>
      <c r="AA138" s="1">
        <v>0.1</v>
      </c>
      <c r="AB138" s="5">
        <v>9.2689235704882106E-2</v>
      </c>
      <c r="AC138" s="7">
        <v>1.69259916306553E-2</v>
      </c>
    </row>
    <row r="139" spans="2:35" x14ac:dyDescent="0.25">
      <c r="B139" s="4" t="s">
        <v>119</v>
      </c>
      <c r="C139" s="1">
        <v>3.06</v>
      </c>
      <c r="D139" s="1">
        <v>0.24</v>
      </c>
      <c r="E139" s="1">
        <v>2.65</v>
      </c>
      <c r="F139" s="1">
        <v>0.15</v>
      </c>
      <c r="G139" s="5">
        <v>0.45102702955663598</v>
      </c>
      <c r="H139" s="5">
        <v>0.168643556677497</v>
      </c>
      <c r="J139" s="1">
        <v>3.6</v>
      </c>
      <c r="K139" s="1">
        <v>0.08</v>
      </c>
      <c r="L139" s="1">
        <v>2.4700000000000002</v>
      </c>
      <c r="M139" s="1">
        <v>0.28999999999999998</v>
      </c>
      <c r="N139" s="5">
        <v>0.34838749589787799</v>
      </c>
      <c r="O139" s="5">
        <v>8.9559911409157505E-2</v>
      </c>
      <c r="Q139" s="1">
        <v>3.13</v>
      </c>
      <c r="R139" s="1">
        <v>0.23</v>
      </c>
      <c r="S139" s="1">
        <v>1.88</v>
      </c>
      <c r="T139" s="1">
        <v>0.13</v>
      </c>
      <c r="U139" s="5">
        <v>0.60860706498263495</v>
      </c>
      <c r="V139" s="5">
        <v>0.23676243082944701</v>
      </c>
      <c r="X139" s="1">
        <v>3.03</v>
      </c>
      <c r="Y139" s="1">
        <v>0.18</v>
      </c>
      <c r="Z139" s="1">
        <v>1.81</v>
      </c>
      <c r="AA139" s="1">
        <v>0.18</v>
      </c>
      <c r="AB139" s="5">
        <v>0.42641828719132402</v>
      </c>
      <c r="AC139" s="7">
        <v>4.49009923802298E-2</v>
      </c>
    </row>
    <row r="140" spans="2:35" x14ac:dyDescent="0.25">
      <c r="B140" s="4" t="s">
        <v>120</v>
      </c>
      <c r="C140" s="1">
        <v>0.35</v>
      </c>
      <c r="D140" s="1">
        <v>0.01</v>
      </c>
      <c r="E140" s="1">
        <v>0.2</v>
      </c>
      <c r="F140" s="1">
        <v>0</v>
      </c>
      <c r="G140" s="5">
        <v>0</v>
      </c>
      <c r="H140" s="5">
        <v>2.6423845319216098E-3</v>
      </c>
      <c r="J140" s="1">
        <v>0.46</v>
      </c>
      <c r="K140" s="1">
        <v>0.03</v>
      </c>
      <c r="L140" s="1">
        <v>0.22</v>
      </c>
      <c r="M140" s="1">
        <v>0.03</v>
      </c>
      <c r="N140" s="5">
        <v>5.3441830373462701E-4</v>
      </c>
      <c r="O140" s="5">
        <v>5.8931158574141405E-4</v>
      </c>
      <c r="Q140" s="1">
        <v>0.36</v>
      </c>
      <c r="R140" s="1">
        <v>0.04</v>
      </c>
      <c r="S140" s="1">
        <v>0.13</v>
      </c>
      <c r="T140" s="1">
        <v>0.01</v>
      </c>
      <c r="U140" s="5">
        <v>3.1725596818286701E-3</v>
      </c>
      <c r="V140" s="5">
        <v>7.7109998919187702E-3</v>
      </c>
      <c r="X140" s="1">
        <v>0.37</v>
      </c>
      <c r="Y140" s="1">
        <v>0.03</v>
      </c>
      <c r="Z140" s="1">
        <v>0.16</v>
      </c>
      <c r="AA140" s="1">
        <v>0.02</v>
      </c>
      <c r="AB140" s="5">
        <v>5.2150447132661096E-3</v>
      </c>
      <c r="AC140" s="7">
        <v>1.29046146222739E-3</v>
      </c>
      <c r="AI140" s="6"/>
    </row>
    <row r="141" spans="2:35" x14ac:dyDescent="0.25">
      <c r="B141" s="4" t="s">
        <v>121</v>
      </c>
      <c r="C141" s="1">
        <v>1.01</v>
      </c>
      <c r="D141" s="1">
        <v>0.05</v>
      </c>
      <c r="E141" s="1">
        <v>0.27</v>
      </c>
      <c r="F141" s="1">
        <v>0.01</v>
      </c>
      <c r="G141" s="5">
        <v>0</v>
      </c>
      <c r="H141" s="5">
        <v>1.9825891215266402E-3</v>
      </c>
      <c r="J141" s="1">
        <v>1.68</v>
      </c>
      <c r="K141" s="1">
        <v>0.09</v>
      </c>
      <c r="L141" s="1">
        <v>0.36</v>
      </c>
      <c r="M141" s="1">
        <v>0.05</v>
      </c>
      <c r="N141" s="5">
        <v>1.4398055872067001E-3</v>
      </c>
      <c r="O141" s="5">
        <v>1.6630731330955701E-3</v>
      </c>
      <c r="Q141" s="1">
        <v>1.1499999999999999</v>
      </c>
      <c r="R141" s="1">
        <v>0.14000000000000001</v>
      </c>
      <c r="S141" s="1">
        <v>0.25</v>
      </c>
      <c r="T141" s="1">
        <v>0.04</v>
      </c>
      <c r="U141" s="5">
        <v>1.46319145981606E-3</v>
      </c>
      <c r="V141" s="5">
        <v>8.9756845086189207E-3</v>
      </c>
      <c r="X141" s="1">
        <v>1.38</v>
      </c>
      <c r="Y141" s="1">
        <v>0.11</v>
      </c>
      <c r="Z141" s="1">
        <v>0.41</v>
      </c>
      <c r="AA141" s="1">
        <v>0.06</v>
      </c>
      <c r="AB141" s="5">
        <v>6.3171528055943104E-3</v>
      </c>
      <c r="AC141" s="7">
        <v>4.96954954503617E-3</v>
      </c>
      <c r="AI141" s="6"/>
    </row>
    <row r="142" spans="2:35" x14ac:dyDescent="0.25">
      <c r="B142" s="4" t="s">
        <v>122</v>
      </c>
      <c r="C142" s="1">
        <v>0.09</v>
      </c>
      <c r="D142" s="1">
        <v>0.01</v>
      </c>
      <c r="E142" s="1">
        <v>0.01</v>
      </c>
      <c r="F142" s="1">
        <v>0</v>
      </c>
      <c r="G142" s="5">
        <v>0</v>
      </c>
      <c r="H142" s="5">
        <v>0</v>
      </c>
      <c r="J142" s="1">
        <v>0.18</v>
      </c>
      <c r="K142" s="1">
        <v>0.01</v>
      </c>
      <c r="L142" s="1">
        <v>0.02</v>
      </c>
      <c r="M142" s="1">
        <v>0</v>
      </c>
      <c r="N142" s="5">
        <v>0</v>
      </c>
      <c r="O142" s="5">
        <v>0</v>
      </c>
      <c r="Q142" s="1">
        <v>7.0000000000000007E-2</v>
      </c>
      <c r="R142" s="1">
        <v>0.01</v>
      </c>
      <c r="S142" s="1">
        <v>0.01</v>
      </c>
      <c r="T142" s="1">
        <v>0</v>
      </c>
      <c r="U142" s="5">
        <v>0</v>
      </c>
      <c r="V142" s="5">
        <v>0</v>
      </c>
      <c r="X142" s="1">
        <v>0.1</v>
      </c>
      <c r="Y142" s="1">
        <v>0.01</v>
      </c>
      <c r="Z142" s="1">
        <v>0.02</v>
      </c>
      <c r="AA142" s="1">
        <v>0.01</v>
      </c>
      <c r="AB142" s="5">
        <v>0</v>
      </c>
      <c r="AC142" s="7">
        <v>0</v>
      </c>
    </row>
    <row r="143" spans="2:35" x14ac:dyDescent="0.25">
      <c r="B143" s="4" t="s">
        <v>123</v>
      </c>
      <c r="C143" s="1">
        <v>0</v>
      </c>
      <c r="D143" s="1">
        <v>0</v>
      </c>
      <c r="E143" s="1">
        <v>0</v>
      </c>
      <c r="F143" s="1">
        <v>0</v>
      </c>
      <c r="G143" s="5">
        <v>0</v>
      </c>
      <c r="H143" s="5">
        <v>0</v>
      </c>
      <c r="J143" s="1">
        <v>0.01</v>
      </c>
      <c r="K143" s="1">
        <v>0</v>
      </c>
      <c r="L143" s="1">
        <v>0</v>
      </c>
      <c r="M143" s="1">
        <v>0</v>
      </c>
      <c r="N143" s="5">
        <v>0</v>
      </c>
      <c r="O143" s="5">
        <v>0</v>
      </c>
      <c r="Q143" s="1">
        <v>0</v>
      </c>
      <c r="R143" s="1">
        <v>0</v>
      </c>
      <c r="S143" s="1">
        <v>0</v>
      </c>
      <c r="T143" s="1">
        <v>0</v>
      </c>
      <c r="U143" s="5">
        <v>0</v>
      </c>
      <c r="V143" s="5">
        <v>0</v>
      </c>
      <c r="X143" s="1">
        <v>0</v>
      </c>
      <c r="Y143" s="1">
        <v>0</v>
      </c>
      <c r="Z143" s="1">
        <v>0</v>
      </c>
      <c r="AA143" s="1">
        <v>0</v>
      </c>
      <c r="AB143" s="5">
        <v>0</v>
      </c>
      <c r="AC143" s="7">
        <v>0</v>
      </c>
    </row>
    <row r="144" spans="2:35" x14ac:dyDescent="0.25">
      <c r="B144" s="4" t="s">
        <v>124</v>
      </c>
      <c r="C144" s="1">
        <v>0.03</v>
      </c>
      <c r="D144" s="1">
        <v>0</v>
      </c>
      <c r="E144" s="1">
        <v>0.1</v>
      </c>
      <c r="F144" s="1">
        <v>0.03</v>
      </c>
      <c r="G144" s="5">
        <v>25.694208428780001</v>
      </c>
      <c r="H144" s="5">
        <v>203.957440303364</v>
      </c>
      <c r="J144" s="1">
        <v>0.06</v>
      </c>
      <c r="K144" s="1">
        <v>0.01</v>
      </c>
      <c r="L144" s="1">
        <v>0.13</v>
      </c>
      <c r="M144" s="1">
        <v>0.02</v>
      </c>
      <c r="N144" s="5">
        <v>23.157331617194099</v>
      </c>
      <c r="O144" s="5">
        <v>17.1011209923686</v>
      </c>
      <c r="Q144" s="1">
        <v>0.02</v>
      </c>
      <c r="R144" s="1">
        <v>0</v>
      </c>
      <c r="S144" s="1">
        <v>7.0000000000000007E-2</v>
      </c>
      <c r="T144" s="1">
        <v>0.02</v>
      </c>
      <c r="U144" s="5">
        <v>28.924354908530599</v>
      </c>
      <c r="V144" s="5">
        <v>134.45873020036001</v>
      </c>
      <c r="X144" s="1">
        <v>7.0000000000000007E-2</v>
      </c>
      <c r="Y144" s="1">
        <v>0.01</v>
      </c>
      <c r="Z144" s="1">
        <v>0.05</v>
      </c>
      <c r="AA144" s="1">
        <v>0.01</v>
      </c>
      <c r="AB144" s="5">
        <v>7.9215459724080599</v>
      </c>
      <c r="AC144" s="7">
        <v>17.989924478913998</v>
      </c>
    </row>
    <row r="145" spans="2:35" x14ac:dyDescent="0.25">
      <c r="B145" s="4" t="s">
        <v>125</v>
      </c>
      <c r="C145" s="1">
        <v>0.11</v>
      </c>
      <c r="D145" s="1">
        <v>0.02</v>
      </c>
      <c r="E145" s="1">
        <v>0.14000000000000001</v>
      </c>
      <c r="F145" s="1">
        <v>0.03</v>
      </c>
      <c r="G145" s="5">
        <v>4.9309398082029396</v>
      </c>
      <c r="H145" s="5">
        <v>19.018812596403901</v>
      </c>
      <c r="J145" s="1">
        <v>0.21</v>
      </c>
      <c r="K145" s="1">
        <v>0.02</v>
      </c>
      <c r="L145" s="1">
        <v>0.14000000000000001</v>
      </c>
      <c r="M145" s="1">
        <v>0.03</v>
      </c>
      <c r="N145" s="5">
        <v>6.1041140907529101</v>
      </c>
      <c r="O145" s="5">
        <v>5.5586800735620496</v>
      </c>
      <c r="Q145" s="1">
        <v>0.11</v>
      </c>
      <c r="R145" s="1">
        <v>0.03</v>
      </c>
      <c r="S145" s="1">
        <v>0.11</v>
      </c>
      <c r="T145" s="1">
        <v>0.03</v>
      </c>
      <c r="U145" s="5">
        <v>7.46840659316846</v>
      </c>
      <c r="V145" s="5">
        <v>12.7733689043454</v>
      </c>
      <c r="X145" s="1">
        <v>0.24</v>
      </c>
      <c r="Y145" s="1">
        <v>0.02</v>
      </c>
      <c r="Z145" s="1">
        <v>0.11</v>
      </c>
      <c r="AA145" s="1">
        <v>0.02</v>
      </c>
      <c r="AB145" s="5">
        <v>4.1758571066408203</v>
      </c>
      <c r="AC145" s="7">
        <v>3.8517607730333201</v>
      </c>
    </row>
    <row r="146" spans="2:35" x14ac:dyDescent="0.25">
      <c r="B146" s="4" t="s">
        <v>126</v>
      </c>
      <c r="C146" s="1">
        <v>0.09</v>
      </c>
      <c r="D146" s="1">
        <v>0.01</v>
      </c>
      <c r="E146" s="1">
        <v>0.06</v>
      </c>
      <c r="F146" s="1">
        <v>0.01</v>
      </c>
      <c r="G146" s="5">
        <v>23.164434402338799</v>
      </c>
      <c r="H146" s="5">
        <v>112.396812910234</v>
      </c>
      <c r="J146" s="1">
        <v>0.21</v>
      </c>
      <c r="K146" s="1">
        <v>0.02</v>
      </c>
      <c r="L146" s="1">
        <v>0.04</v>
      </c>
      <c r="M146" s="1">
        <v>0.01</v>
      </c>
      <c r="N146" s="5">
        <v>18.835378235071001</v>
      </c>
      <c r="O146" s="5">
        <v>23.3278103543669</v>
      </c>
      <c r="Q146" s="1">
        <v>0.12</v>
      </c>
      <c r="R146" s="1">
        <v>0.03</v>
      </c>
      <c r="S146" s="1">
        <v>0.03</v>
      </c>
      <c r="T146" s="1">
        <v>0.02</v>
      </c>
      <c r="U146" s="5">
        <v>14.780522147847201</v>
      </c>
      <c r="V146" s="5">
        <v>64.225298266803094</v>
      </c>
      <c r="X146" s="1">
        <v>0.23</v>
      </c>
      <c r="Y146" s="1">
        <v>0.01</v>
      </c>
      <c r="Z146" s="1">
        <v>7.0000000000000007E-2</v>
      </c>
      <c r="AA146" s="1">
        <v>0</v>
      </c>
      <c r="AB146" s="5">
        <v>4.8922181049529998</v>
      </c>
      <c r="AC146" s="7">
        <v>10.133653490095</v>
      </c>
    </row>
    <row r="147" spans="2:35" x14ac:dyDescent="0.25">
      <c r="B147" s="4" t="s">
        <v>127</v>
      </c>
      <c r="C147" s="1">
        <v>0.01</v>
      </c>
      <c r="D147" s="1">
        <v>0</v>
      </c>
      <c r="E147" s="1">
        <v>0</v>
      </c>
      <c r="F147" s="1">
        <v>0</v>
      </c>
      <c r="G147" s="5">
        <v>0.39376273525320798</v>
      </c>
      <c r="H147" s="5">
        <v>0.141032901358182</v>
      </c>
      <c r="J147" s="1">
        <v>0.02</v>
      </c>
      <c r="K147" s="1">
        <v>0</v>
      </c>
      <c r="L147" s="1">
        <v>0</v>
      </c>
      <c r="M147" s="1">
        <v>0</v>
      </c>
      <c r="N147" s="5">
        <v>0.347996667027197</v>
      </c>
      <c r="O147" s="5">
        <v>0.332483084546918</v>
      </c>
      <c r="Q147" s="1">
        <v>0</v>
      </c>
      <c r="R147" s="1">
        <v>0</v>
      </c>
      <c r="S147" s="1">
        <v>0</v>
      </c>
      <c r="T147" s="1">
        <v>0</v>
      </c>
      <c r="U147" s="5">
        <v>0.367212514517061</v>
      </c>
      <c r="V147" s="5">
        <v>0.85539682856089405</v>
      </c>
      <c r="X147" s="1">
        <v>0.02</v>
      </c>
      <c r="Y147" s="1">
        <v>0</v>
      </c>
      <c r="Z147" s="1">
        <v>0</v>
      </c>
      <c r="AA147" s="1">
        <v>0</v>
      </c>
      <c r="AB147" s="5">
        <v>0.17087326359348601</v>
      </c>
      <c r="AC147" s="7">
        <v>0.23393044814403999</v>
      </c>
    </row>
    <row r="148" spans="2:35" x14ac:dyDescent="0.25">
      <c r="B148" s="4" t="s">
        <v>128</v>
      </c>
      <c r="C148" s="1">
        <v>0</v>
      </c>
      <c r="D148" s="1">
        <v>0</v>
      </c>
      <c r="E148" s="1">
        <v>0</v>
      </c>
      <c r="F148" s="1">
        <v>0</v>
      </c>
      <c r="G148" s="5">
        <v>0.82823722876156303</v>
      </c>
      <c r="H148" s="5">
        <v>8.7597787134401397</v>
      </c>
      <c r="J148" s="1">
        <v>0</v>
      </c>
      <c r="K148" s="1">
        <v>0</v>
      </c>
      <c r="L148" s="1">
        <v>0</v>
      </c>
      <c r="M148" s="1">
        <v>0</v>
      </c>
      <c r="N148" s="5">
        <v>1.2707907373129701</v>
      </c>
      <c r="O148" s="5">
        <v>1.10409030156674</v>
      </c>
      <c r="Q148" s="1">
        <v>0.01</v>
      </c>
      <c r="R148" s="1">
        <v>0.01</v>
      </c>
      <c r="S148" s="1">
        <v>0</v>
      </c>
      <c r="T148" s="1">
        <v>0</v>
      </c>
      <c r="U148" s="5">
        <v>1.7516204758735501</v>
      </c>
      <c r="V148" s="5">
        <v>2.3715142662124502</v>
      </c>
      <c r="X148" s="1">
        <v>0</v>
      </c>
      <c r="Y148" s="1">
        <v>0</v>
      </c>
      <c r="Z148" s="1">
        <v>0</v>
      </c>
      <c r="AA148" s="1">
        <v>0</v>
      </c>
      <c r="AB148" s="5">
        <v>0.31556600668326201</v>
      </c>
      <c r="AC148" s="7">
        <v>0.40947407560853699</v>
      </c>
    </row>
    <row r="149" spans="2:35" x14ac:dyDescent="0.25">
      <c r="B149" s="4" t="s">
        <v>129</v>
      </c>
      <c r="C149" s="1">
        <v>0</v>
      </c>
      <c r="D149" s="1">
        <v>0</v>
      </c>
      <c r="E149" s="1">
        <v>0</v>
      </c>
      <c r="F149" s="1">
        <v>0</v>
      </c>
      <c r="G149" s="5">
        <v>3.7971259266497102E-2</v>
      </c>
      <c r="H149" s="5">
        <v>1.74781067599727E-2</v>
      </c>
      <c r="J149" s="1">
        <v>0</v>
      </c>
      <c r="K149" s="1">
        <v>0</v>
      </c>
      <c r="L149" s="1">
        <v>0</v>
      </c>
      <c r="M149" s="1">
        <v>0</v>
      </c>
      <c r="N149" s="5">
        <v>7.6129103057251193E-2</v>
      </c>
      <c r="O149" s="5">
        <v>1.9154000900798999E-2</v>
      </c>
      <c r="Q149" s="1">
        <v>0</v>
      </c>
      <c r="R149" s="1">
        <v>0</v>
      </c>
      <c r="S149" s="1">
        <v>0</v>
      </c>
      <c r="T149" s="1">
        <v>0</v>
      </c>
      <c r="U149" s="5">
        <v>7.0302535637986996E-2</v>
      </c>
      <c r="V149" s="5">
        <v>2.7139493654156899E-2</v>
      </c>
      <c r="X149" s="1">
        <v>0</v>
      </c>
      <c r="Y149" s="1">
        <v>0</v>
      </c>
      <c r="Z149" s="1">
        <v>0</v>
      </c>
      <c r="AA149" s="1">
        <v>0.02</v>
      </c>
      <c r="AB149" s="5">
        <v>4.9158536390289199E-2</v>
      </c>
      <c r="AC149" s="7">
        <v>2.3660265056835598E-2</v>
      </c>
    </row>
    <row r="150" spans="2:35" x14ac:dyDescent="0.25">
      <c r="B150" s="4" t="s">
        <v>130</v>
      </c>
      <c r="C150" s="1">
        <v>0.02</v>
      </c>
      <c r="D150" s="1">
        <v>0</v>
      </c>
      <c r="E150" s="1">
        <v>0.02</v>
      </c>
      <c r="F150" s="1">
        <v>0</v>
      </c>
      <c r="G150" s="5">
        <v>0.25852656450063499</v>
      </c>
      <c r="H150" s="5">
        <v>4.3240971890453998E-2</v>
      </c>
      <c r="J150" s="1">
        <v>7.0000000000000007E-2</v>
      </c>
      <c r="K150" s="1">
        <v>0.01</v>
      </c>
      <c r="L150" s="1">
        <v>0.02</v>
      </c>
      <c r="M150" s="1">
        <v>0</v>
      </c>
      <c r="N150" s="5">
        <v>0.181928293807918</v>
      </c>
      <c r="O150" s="5">
        <v>5.1050238894419099E-2</v>
      </c>
      <c r="Q150" s="1">
        <v>0.02</v>
      </c>
      <c r="R150" s="1">
        <v>0</v>
      </c>
      <c r="S150" s="1">
        <v>0.03</v>
      </c>
      <c r="T150" s="1">
        <v>0.02</v>
      </c>
      <c r="U150" s="5">
        <v>0.28337934021065497</v>
      </c>
      <c r="V150" s="5">
        <v>0.13429987864970999</v>
      </c>
      <c r="X150" s="1">
        <v>0.06</v>
      </c>
      <c r="Y150" s="1">
        <v>0</v>
      </c>
      <c r="Z150" s="1">
        <v>0.03</v>
      </c>
      <c r="AA150" s="1">
        <v>0.01</v>
      </c>
      <c r="AB150" s="5">
        <v>0.15422560451456599</v>
      </c>
      <c r="AC150" s="7">
        <v>3.4874566901429899E-2</v>
      </c>
    </row>
    <row r="151" spans="2:35" x14ac:dyDescent="0.25">
      <c r="B151" s="4" t="s">
        <v>131</v>
      </c>
      <c r="C151" s="1">
        <v>0.03</v>
      </c>
      <c r="D151" s="1">
        <v>0.01</v>
      </c>
      <c r="E151" s="1">
        <v>0.09</v>
      </c>
      <c r="F151" s="1">
        <v>0.01</v>
      </c>
      <c r="G151" s="5">
        <v>0.226342893999532</v>
      </c>
      <c r="H151" s="5">
        <v>2.53039491300599E-2</v>
      </c>
      <c r="J151" s="1">
        <v>7.0000000000000007E-2</v>
      </c>
      <c r="K151" s="1">
        <v>0</v>
      </c>
      <c r="L151" s="1">
        <v>0.03</v>
      </c>
      <c r="M151" s="1">
        <v>0</v>
      </c>
      <c r="N151" s="5">
        <v>0.10811613893031299</v>
      </c>
      <c r="O151" s="5">
        <v>2.4054614094878701E-2</v>
      </c>
      <c r="Q151" s="1">
        <v>0.04</v>
      </c>
      <c r="R151" s="1">
        <v>0.01</v>
      </c>
      <c r="S151" s="1">
        <v>0.12</v>
      </c>
      <c r="T151" s="1">
        <v>0.04</v>
      </c>
      <c r="U151" s="5">
        <v>0.208346670039878</v>
      </c>
      <c r="V151" s="5">
        <v>7.5737927001555794E-2</v>
      </c>
      <c r="X151" s="1">
        <v>0.06</v>
      </c>
      <c r="Y151" s="1">
        <v>0</v>
      </c>
      <c r="Z151" s="1">
        <v>0.05</v>
      </c>
      <c r="AA151" s="1">
        <v>0.01</v>
      </c>
      <c r="AB151" s="5">
        <v>0.109234100596735</v>
      </c>
      <c r="AC151" s="7">
        <v>5.5600828762862799E-2</v>
      </c>
    </row>
    <row r="152" spans="2:35" x14ac:dyDescent="0.25">
      <c r="B152" s="4" t="s">
        <v>132</v>
      </c>
      <c r="C152" s="1">
        <v>0</v>
      </c>
      <c r="D152" s="1">
        <v>0</v>
      </c>
      <c r="E152" s="1">
        <v>0</v>
      </c>
      <c r="F152" s="1">
        <v>0</v>
      </c>
      <c r="G152" s="5">
        <v>0.16300421413667401</v>
      </c>
      <c r="H152" s="5">
        <v>4.8570959172955397E-2</v>
      </c>
      <c r="J152" s="1">
        <v>0.01</v>
      </c>
      <c r="K152" s="1">
        <v>0</v>
      </c>
      <c r="L152" s="1">
        <v>0.01</v>
      </c>
      <c r="M152" s="1">
        <v>0</v>
      </c>
      <c r="N152" s="5">
        <v>2.8227090513983401E-2</v>
      </c>
      <c r="O152" s="5">
        <v>6.9324068201658002E-3</v>
      </c>
      <c r="Q152" s="1">
        <v>0.01</v>
      </c>
      <c r="R152" s="1">
        <v>0.02</v>
      </c>
      <c r="S152" s="1">
        <v>0.01</v>
      </c>
      <c r="T152" s="1">
        <v>0.01</v>
      </c>
      <c r="U152" s="5">
        <v>0.55223985312452295</v>
      </c>
      <c r="V152" s="5">
        <v>0.34622396461236299</v>
      </c>
      <c r="X152" s="1">
        <v>0.01</v>
      </c>
      <c r="Y152" s="1">
        <v>0</v>
      </c>
      <c r="Z152" s="1">
        <v>0.02</v>
      </c>
      <c r="AA152" s="1">
        <v>0.01</v>
      </c>
      <c r="AB152" s="5">
        <v>0.14744368738764799</v>
      </c>
      <c r="AC152" s="7">
        <v>0.55441778841056799</v>
      </c>
    </row>
    <row r="153" spans="2:35" x14ac:dyDescent="0.25">
      <c r="B153" s="4" t="s">
        <v>133</v>
      </c>
      <c r="C153" s="1">
        <v>0.03</v>
      </c>
      <c r="D153" s="1">
        <v>0</v>
      </c>
      <c r="E153" s="1">
        <v>0.11</v>
      </c>
      <c r="F153" s="1">
        <v>0</v>
      </c>
      <c r="G153" s="5">
        <v>0.99362169799284406</v>
      </c>
      <c r="H153" s="5">
        <v>0.16424534685092301</v>
      </c>
      <c r="J153" s="1">
        <v>0.06</v>
      </c>
      <c r="K153" s="1">
        <v>0.01</v>
      </c>
      <c r="L153" s="1">
        <v>0.04</v>
      </c>
      <c r="M153" s="1">
        <v>0.01</v>
      </c>
      <c r="N153" s="5">
        <v>0.39991636286375098</v>
      </c>
      <c r="O153" s="5">
        <v>0.12761773474113899</v>
      </c>
      <c r="Q153" s="1">
        <v>0.05</v>
      </c>
      <c r="R153" s="1">
        <v>0.03</v>
      </c>
      <c r="S153" s="1">
        <v>0.12</v>
      </c>
      <c r="T153" s="1">
        <v>0.03</v>
      </c>
      <c r="U153" s="5">
        <v>2.3965383646842802</v>
      </c>
      <c r="V153" s="5">
        <v>0.99760600556937695</v>
      </c>
      <c r="X153" s="1">
        <v>0.06</v>
      </c>
      <c r="Y153" s="1">
        <v>0.01</v>
      </c>
      <c r="Z153" s="1">
        <v>0.05</v>
      </c>
      <c r="AA153" s="1">
        <v>0.01</v>
      </c>
      <c r="AB153" s="5">
        <v>0.66639340345554998</v>
      </c>
      <c r="AC153" s="7">
        <v>4.7714155108391001</v>
      </c>
    </row>
    <row r="154" spans="2:35" x14ac:dyDescent="0.25">
      <c r="B154" s="4" t="s">
        <v>134</v>
      </c>
      <c r="C154" s="1">
        <v>0.01</v>
      </c>
      <c r="D154" s="1">
        <v>0</v>
      </c>
      <c r="E154" s="1">
        <v>0.01</v>
      </c>
      <c r="F154" s="1">
        <v>0</v>
      </c>
      <c r="G154" s="5">
        <v>6.8235096276114899E-4</v>
      </c>
      <c r="H154" s="5">
        <v>1.7090803451989101E-4</v>
      </c>
      <c r="J154" s="1">
        <v>0.01</v>
      </c>
      <c r="K154" s="1">
        <v>0</v>
      </c>
      <c r="L154" s="1">
        <v>0.01</v>
      </c>
      <c r="M154" s="1">
        <v>0</v>
      </c>
      <c r="N154" s="5">
        <v>1.5708149512199899E-3</v>
      </c>
      <c r="O154" s="5">
        <v>1.0967447210594599E-3</v>
      </c>
      <c r="Q154" s="1">
        <v>0.02</v>
      </c>
      <c r="R154" s="1">
        <v>0</v>
      </c>
      <c r="S154" s="1">
        <v>0.01</v>
      </c>
      <c r="T154" s="1">
        <v>0.01</v>
      </c>
      <c r="U154" s="5">
        <v>2.8501027961346098E-3</v>
      </c>
      <c r="V154" s="5">
        <v>2.1825728444860399E-3</v>
      </c>
      <c r="X154" s="1">
        <v>0.01</v>
      </c>
      <c r="Y154" s="1">
        <v>0</v>
      </c>
      <c r="Z154" s="1">
        <v>0.02</v>
      </c>
      <c r="AA154" s="1">
        <v>0.02</v>
      </c>
      <c r="AB154" s="5">
        <v>5.9408361512536898E-3</v>
      </c>
      <c r="AC154" s="7">
        <v>3.0520566913267498E-3</v>
      </c>
      <c r="AI154" s="6"/>
    </row>
    <row r="155" spans="2:35" x14ac:dyDescent="0.25">
      <c r="B155" s="4" t="s">
        <v>135</v>
      </c>
      <c r="C155" s="1">
        <v>0.04</v>
      </c>
      <c r="D155" s="1">
        <v>0.01</v>
      </c>
      <c r="E155" s="1">
        <v>0.04</v>
      </c>
      <c r="F155" s="1">
        <v>0.02</v>
      </c>
      <c r="G155" s="5">
        <v>2.8512654457490901E-2</v>
      </c>
      <c r="H155" s="5">
        <v>1.23439713046466E-2</v>
      </c>
      <c r="J155" s="1">
        <v>0.08</v>
      </c>
      <c r="K155" s="1">
        <v>0.01</v>
      </c>
      <c r="L155" s="1">
        <v>0.06</v>
      </c>
      <c r="M155" s="1">
        <v>0.01</v>
      </c>
      <c r="N155" s="5">
        <v>4.4449300152699697E-2</v>
      </c>
      <c r="O155" s="5">
        <v>3.8260847669866399E-2</v>
      </c>
      <c r="Q155" s="1">
        <v>0.03</v>
      </c>
      <c r="R155" s="1">
        <v>0.01</v>
      </c>
      <c r="S155" s="1">
        <v>0.04</v>
      </c>
      <c r="T155" s="1">
        <v>0.01</v>
      </c>
      <c r="U155" s="5">
        <v>2.0269709180295501E-2</v>
      </c>
      <c r="V155" s="5">
        <v>9.3974068655929693E-3</v>
      </c>
      <c r="X155" s="1">
        <v>0.08</v>
      </c>
      <c r="Y155" s="1">
        <v>0.01</v>
      </c>
      <c r="Z155" s="1">
        <v>0.06</v>
      </c>
      <c r="AA155" s="1">
        <v>0.04</v>
      </c>
      <c r="AB155" s="5">
        <v>0.144827795008622</v>
      </c>
      <c r="AC155" s="7">
        <v>6.4689515521749993E-2</v>
      </c>
    </row>
    <row r="156" spans="2:35" x14ac:dyDescent="0.25">
      <c r="B156" s="4" t="s">
        <v>136</v>
      </c>
      <c r="C156" s="1">
        <v>0.02</v>
      </c>
      <c r="D156" s="1">
        <v>0.01</v>
      </c>
      <c r="E156" s="1">
        <v>0.02</v>
      </c>
      <c r="F156" s="1">
        <v>0.01</v>
      </c>
      <c r="G156" s="5">
        <v>8.8004782300178497E-2</v>
      </c>
      <c r="H156" s="5">
        <v>3.3530836969398202E-2</v>
      </c>
      <c r="J156" s="1">
        <v>0</v>
      </c>
      <c r="K156" s="1">
        <v>0</v>
      </c>
      <c r="L156" s="1">
        <v>0.01</v>
      </c>
      <c r="M156" s="1">
        <v>0.01</v>
      </c>
      <c r="N156" s="5">
        <v>3.5806171907349998E-2</v>
      </c>
      <c r="O156" s="5">
        <v>2.3339227535260101E-2</v>
      </c>
      <c r="Q156" s="1">
        <v>0.04</v>
      </c>
      <c r="R156" s="1">
        <v>0.01</v>
      </c>
      <c r="S156" s="1">
        <v>0.03</v>
      </c>
      <c r="T156" s="1">
        <v>0.01</v>
      </c>
      <c r="U156" s="5">
        <v>0.23599054671856701</v>
      </c>
      <c r="V156" s="5">
        <v>0.106997050924784</v>
      </c>
      <c r="X156" s="1">
        <v>0</v>
      </c>
      <c r="Y156" s="1">
        <v>0</v>
      </c>
      <c r="Z156" s="1">
        <v>0.05</v>
      </c>
      <c r="AA156" s="1">
        <v>0.03</v>
      </c>
      <c r="AB156" s="5">
        <v>0.144098046449465</v>
      </c>
      <c r="AC156" s="7">
        <v>1.5791806270152801E-2</v>
      </c>
    </row>
    <row r="157" spans="2:35" x14ac:dyDescent="0.25">
      <c r="B157" s="4" t="s">
        <v>137</v>
      </c>
      <c r="C157" s="1">
        <v>0</v>
      </c>
      <c r="D157" s="1">
        <v>0</v>
      </c>
      <c r="E157" s="1">
        <v>0</v>
      </c>
      <c r="F157" s="1">
        <v>0</v>
      </c>
      <c r="G157" s="5">
        <v>3.8683587877776003E-2</v>
      </c>
      <c r="H157" s="5">
        <v>4.8914967095449E-2</v>
      </c>
      <c r="J157" s="1">
        <v>0</v>
      </c>
      <c r="K157" s="1">
        <v>0</v>
      </c>
      <c r="L157" s="1">
        <v>0</v>
      </c>
      <c r="M157" s="1">
        <v>0</v>
      </c>
      <c r="N157" s="5">
        <v>5.7630446515042601E-2</v>
      </c>
      <c r="O157" s="5">
        <v>4.9852422871002403E-2</v>
      </c>
      <c r="Q157" s="1">
        <v>0</v>
      </c>
      <c r="R157" s="1">
        <v>0</v>
      </c>
      <c r="S157" s="1">
        <v>0</v>
      </c>
      <c r="T157" s="1">
        <v>0</v>
      </c>
      <c r="U157" s="5">
        <v>0.19777702383736501</v>
      </c>
      <c r="V157" s="5">
        <v>0.12963995798845299</v>
      </c>
      <c r="X157" s="1">
        <v>0</v>
      </c>
      <c r="Y157" s="1">
        <v>0</v>
      </c>
      <c r="Z157" s="1">
        <v>0</v>
      </c>
      <c r="AA157" s="1">
        <v>0</v>
      </c>
      <c r="AB157" s="5">
        <v>0.43513280228691498</v>
      </c>
      <c r="AC157" s="7">
        <v>3.9395704682639199E-2</v>
      </c>
    </row>
    <row r="158" spans="2:35" x14ac:dyDescent="0.25">
      <c r="B158" s="4" t="s">
        <v>138</v>
      </c>
      <c r="C158" s="1">
        <v>0.03</v>
      </c>
      <c r="D158" s="1">
        <v>0</v>
      </c>
      <c r="E158" s="1">
        <v>0.02</v>
      </c>
      <c r="F158" s="1">
        <v>0</v>
      </c>
      <c r="G158" s="5">
        <v>0.34432646888493501</v>
      </c>
      <c r="H158" s="5">
        <v>5.1049202218862097E-2</v>
      </c>
      <c r="J158" s="1">
        <v>0.09</v>
      </c>
      <c r="K158" s="1">
        <v>0</v>
      </c>
      <c r="L158" s="1">
        <v>0.02</v>
      </c>
      <c r="M158" s="1">
        <v>0</v>
      </c>
      <c r="N158" s="5">
        <v>0.24079733817933699</v>
      </c>
      <c r="O158" s="5">
        <v>6.5416127870480803E-2</v>
      </c>
      <c r="Q158" s="1">
        <v>0.03</v>
      </c>
      <c r="R158" s="1">
        <v>0</v>
      </c>
      <c r="S158" s="1">
        <v>0.04</v>
      </c>
      <c r="T158" s="1">
        <v>0.03</v>
      </c>
      <c r="U158" s="5">
        <v>0.32791722889971398</v>
      </c>
      <c r="V158" s="5">
        <v>0.13787971544789701</v>
      </c>
      <c r="X158" s="1">
        <v>0.08</v>
      </c>
      <c r="Y158" s="1">
        <v>0</v>
      </c>
      <c r="Z158" s="1">
        <v>0.04</v>
      </c>
      <c r="AA158" s="1">
        <v>0.02</v>
      </c>
      <c r="AB158" s="5">
        <v>0.19400206371913101</v>
      </c>
      <c r="AC158" s="7">
        <v>3.3232792942966403E-2</v>
      </c>
    </row>
    <row r="159" spans="2:35" x14ac:dyDescent="0.25">
      <c r="B159" s="4" t="s">
        <v>139</v>
      </c>
      <c r="C159" s="1">
        <v>0.02</v>
      </c>
      <c r="D159" s="1">
        <v>0</v>
      </c>
      <c r="E159" s="1">
        <v>0.08</v>
      </c>
      <c r="F159" s="1">
        <v>0.01</v>
      </c>
      <c r="G159" s="5">
        <v>0.13531171282872501</v>
      </c>
      <c r="H159" s="5">
        <v>1.6690924946342101E-2</v>
      </c>
      <c r="J159" s="1">
        <v>0.05</v>
      </c>
      <c r="K159" s="1">
        <v>0</v>
      </c>
      <c r="L159" s="1">
        <v>0.02</v>
      </c>
      <c r="M159" s="1">
        <v>0</v>
      </c>
      <c r="N159" s="5">
        <v>4.7939292272194997E-2</v>
      </c>
      <c r="O159" s="5">
        <v>9.9024611974080808E-3</v>
      </c>
      <c r="Q159" s="1">
        <v>0.02</v>
      </c>
      <c r="R159" s="1">
        <v>0.01</v>
      </c>
      <c r="S159" s="1">
        <v>0.1</v>
      </c>
      <c r="T159" s="1">
        <v>0.02</v>
      </c>
      <c r="U159" s="5">
        <v>0.15320434376640099</v>
      </c>
      <c r="V159" s="5">
        <v>6.3971151800506595E-2</v>
      </c>
      <c r="X159" s="1">
        <v>0.03</v>
      </c>
      <c r="Y159" s="1">
        <v>0</v>
      </c>
      <c r="Z159" s="1">
        <v>0.03</v>
      </c>
      <c r="AA159" s="1">
        <v>0.01</v>
      </c>
      <c r="AB159" s="5">
        <v>6.8104734387355897E-2</v>
      </c>
      <c r="AC159" s="7">
        <v>5.6951146213044902E-2</v>
      </c>
    </row>
    <row r="160" spans="2:35" x14ac:dyDescent="0.25">
      <c r="B160" s="4" t="s">
        <v>140</v>
      </c>
      <c r="C160" s="1">
        <v>0</v>
      </c>
      <c r="D160" s="1">
        <v>0</v>
      </c>
      <c r="E160" s="1">
        <v>0</v>
      </c>
      <c r="F160" s="1">
        <v>0</v>
      </c>
      <c r="G160" s="5">
        <v>5.2312767865065196E-3</v>
      </c>
      <c r="H160" s="5">
        <v>1.50278128953544E-3</v>
      </c>
      <c r="J160" s="1">
        <v>0</v>
      </c>
      <c r="K160" s="1">
        <v>0</v>
      </c>
      <c r="L160" s="1">
        <v>0</v>
      </c>
      <c r="M160" s="1">
        <v>0</v>
      </c>
      <c r="N160" s="5">
        <v>4.6764459489308198E-4</v>
      </c>
      <c r="O160" s="5">
        <v>3.0305912561724198E-4</v>
      </c>
      <c r="Q160" s="1">
        <v>0</v>
      </c>
      <c r="R160" s="1">
        <v>0</v>
      </c>
      <c r="S160" s="1">
        <v>0.01</v>
      </c>
      <c r="T160" s="1">
        <v>0</v>
      </c>
      <c r="U160" s="5">
        <v>1.06044375844177E-2</v>
      </c>
      <c r="V160" s="5">
        <v>8.7031980077404095E-3</v>
      </c>
      <c r="X160" s="1">
        <v>0</v>
      </c>
      <c r="Y160" s="1">
        <v>0</v>
      </c>
      <c r="Z160" s="1">
        <v>0.01</v>
      </c>
      <c r="AA160" s="1">
        <v>0</v>
      </c>
      <c r="AB160" s="5">
        <v>1.35290700481445E-3</v>
      </c>
      <c r="AC160" s="7">
        <v>2.9145650828116601E-4</v>
      </c>
      <c r="AI160" s="6"/>
    </row>
    <row r="161" spans="2:35" x14ac:dyDescent="0.25">
      <c r="B161" s="4" t="s">
        <v>141</v>
      </c>
      <c r="C161" s="1">
        <v>0.01</v>
      </c>
      <c r="D161" s="1">
        <v>0</v>
      </c>
      <c r="E161" s="1">
        <v>0.01</v>
      </c>
      <c r="F161" s="1">
        <v>0</v>
      </c>
      <c r="G161" s="5">
        <v>0.40301975265936302</v>
      </c>
      <c r="H161" s="5">
        <v>9.4475129245698203E-2</v>
      </c>
      <c r="J161" s="1">
        <v>0.03</v>
      </c>
      <c r="K161" s="1">
        <v>0</v>
      </c>
      <c r="L161" s="1">
        <v>0.02</v>
      </c>
      <c r="M161" s="1">
        <v>0</v>
      </c>
      <c r="N161" s="5">
        <v>0.10249258404107101</v>
      </c>
      <c r="O161" s="5">
        <v>5.8382002757379203E-2</v>
      </c>
      <c r="Q161" s="1">
        <v>0.01</v>
      </c>
      <c r="R161" s="1">
        <v>0.01</v>
      </c>
      <c r="S161" s="1">
        <v>0.01</v>
      </c>
      <c r="T161" s="1">
        <v>0</v>
      </c>
      <c r="U161" s="5">
        <v>0.50225553128543199</v>
      </c>
      <c r="V161" s="5">
        <v>0.218929568884626</v>
      </c>
      <c r="X161" s="1">
        <v>0.04</v>
      </c>
      <c r="Y161" s="1">
        <v>0</v>
      </c>
      <c r="Z161" s="1">
        <v>0.03</v>
      </c>
      <c r="AA161" s="1">
        <v>0.01</v>
      </c>
      <c r="AB161" s="5">
        <v>0.321561867030208</v>
      </c>
      <c r="AC161" s="7">
        <v>0.11451420157629</v>
      </c>
    </row>
    <row r="162" spans="2:35" x14ac:dyDescent="0.25">
      <c r="B162" s="4" t="s">
        <v>142</v>
      </c>
      <c r="C162" s="1">
        <v>0.02</v>
      </c>
      <c r="D162" s="1">
        <v>0</v>
      </c>
      <c r="E162" s="1">
        <v>0.1</v>
      </c>
      <c r="F162" s="1">
        <v>0.01</v>
      </c>
      <c r="G162" s="5">
        <v>0.75578413100561503</v>
      </c>
      <c r="H162" s="5">
        <v>0.114505586461352</v>
      </c>
      <c r="J162" s="1">
        <v>0.04</v>
      </c>
      <c r="K162" s="1">
        <v>0.01</v>
      </c>
      <c r="L162" s="1">
        <v>0.03</v>
      </c>
      <c r="M162" s="1">
        <v>0</v>
      </c>
      <c r="N162" s="5">
        <v>0.241650269990282</v>
      </c>
      <c r="O162" s="5">
        <v>0.14710815238425301</v>
      </c>
      <c r="Q162" s="1">
        <v>0.04</v>
      </c>
      <c r="R162" s="1">
        <v>0.03</v>
      </c>
      <c r="S162" s="1">
        <v>0.13</v>
      </c>
      <c r="T162" s="1">
        <v>0.04</v>
      </c>
      <c r="U162" s="5">
        <v>2.1421184577145702</v>
      </c>
      <c r="V162" s="5">
        <v>0.98503354157065603</v>
      </c>
      <c r="X162" s="1">
        <v>0.03</v>
      </c>
      <c r="Y162" s="1">
        <v>0</v>
      </c>
      <c r="Z162" s="1">
        <v>0.05</v>
      </c>
      <c r="AA162" s="1">
        <v>0.01</v>
      </c>
      <c r="AB162" s="5">
        <v>0.465609422609502</v>
      </c>
      <c r="AC162" s="7">
        <v>4.9692940951144298</v>
      </c>
    </row>
    <row r="163" spans="2:35" x14ac:dyDescent="0.25">
      <c r="B163" s="4" t="s">
        <v>143</v>
      </c>
      <c r="C163" s="1">
        <v>0</v>
      </c>
      <c r="D163" s="1">
        <v>0</v>
      </c>
      <c r="E163" s="1">
        <v>0</v>
      </c>
      <c r="F163" s="1">
        <v>0</v>
      </c>
      <c r="G163" s="5">
        <v>3.0507930036947E-2</v>
      </c>
      <c r="H163" s="5">
        <v>7.2360008577115401E-3</v>
      </c>
      <c r="J163" s="1">
        <v>0</v>
      </c>
      <c r="K163" s="1">
        <v>0</v>
      </c>
      <c r="L163" s="1">
        <v>0</v>
      </c>
      <c r="M163" s="1">
        <v>0</v>
      </c>
      <c r="N163" s="5">
        <v>5.8992302895962004E-3</v>
      </c>
      <c r="O163" s="5">
        <v>9.2710186179093199E-3</v>
      </c>
      <c r="Q163" s="1">
        <v>0.01</v>
      </c>
      <c r="R163" s="1">
        <v>0.02</v>
      </c>
      <c r="S163" s="1">
        <v>0</v>
      </c>
      <c r="T163" s="1">
        <v>0</v>
      </c>
      <c r="U163" s="5">
        <v>0.18666207478159699</v>
      </c>
      <c r="V163" s="5">
        <v>0.17879200971575901</v>
      </c>
      <c r="X163" s="1">
        <v>0</v>
      </c>
      <c r="Y163" s="1">
        <v>0</v>
      </c>
      <c r="Z163" s="1">
        <v>0</v>
      </c>
      <c r="AA163" s="1">
        <v>0</v>
      </c>
      <c r="AB163" s="5">
        <v>2.6665801203488802E-2</v>
      </c>
      <c r="AC163" s="7">
        <v>0.24202500255895101</v>
      </c>
    </row>
    <row r="164" spans="2:35" x14ac:dyDescent="0.25">
      <c r="B164" s="4" t="s">
        <v>144</v>
      </c>
      <c r="C164" s="1">
        <v>0.03</v>
      </c>
      <c r="D164" s="1">
        <v>0.01</v>
      </c>
      <c r="E164" s="1">
        <v>0.04</v>
      </c>
      <c r="F164" s="1">
        <v>0.02</v>
      </c>
      <c r="G164" s="5">
        <v>2.1818588101947999E-2</v>
      </c>
      <c r="H164" s="5">
        <v>8.8541030255610206E-3</v>
      </c>
      <c r="J164" s="1">
        <v>7.0000000000000007E-2</v>
      </c>
      <c r="K164" s="1">
        <v>0.01</v>
      </c>
      <c r="L164" s="1">
        <v>0.05</v>
      </c>
      <c r="M164" s="1">
        <v>0.01</v>
      </c>
      <c r="N164" s="5">
        <v>2.6512178526306999E-2</v>
      </c>
      <c r="O164" s="5">
        <v>1.4245071170553099E-2</v>
      </c>
      <c r="Q164" s="1">
        <v>0.03</v>
      </c>
      <c r="R164" s="1">
        <v>0.01</v>
      </c>
      <c r="S164" s="1">
        <v>0.03</v>
      </c>
      <c r="T164" s="1">
        <v>0.01</v>
      </c>
      <c r="U164" s="5">
        <v>1.2444061965118099E-2</v>
      </c>
      <c r="V164" s="5">
        <v>9.2795367538892892E-3</v>
      </c>
      <c r="X164" s="1">
        <v>7.0000000000000007E-2</v>
      </c>
      <c r="Y164" s="1">
        <v>0.01</v>
      </c>
      <c r="Z164" s="1">
        <v>0.06</v>
      </c>
      <c r="AA164" s="1">
        <v>0.03</v>
      </c>
      <c r="AB164" s="5">
        <v>9.1221234964130898E-2</v>
      </c>
      <c r="AC164" s="7">
        <v>4.3602361237938897E-2</v>
      </c>
    </row>
    <row r="165" spans="2:35" x14ac:dyDescent="0.25">
      <c r="B165" s="4" t="s">
        <v>145</v>
      </c>
      <c r="C165" s="1">
        <v>0.01</v>
      </c>
      <c r="D165" s="1">
        <v>0</v>
      </c>
      <c r="E165" s="1">
        <v>0.01</v>
      </c>
      <c r="F165" s="1">
        <v>0</v>
      </c>
      <c r="G165" s="5">
        <v>4.5894938997168497E-3</v>
      </c>
      <c r="H165" s="5">
        <v>3.7247355353632302E-3</v>
      </c>
      <c r="J165" s="1">
        <v>0.02</v>
      </c>
      <c r="K165" s="1">
        <v>0</v>
      </c>
      <c r="L165" s="1">
        <v>0.02</v>
      </c>
      <c r="M165" s="1">
        <v>0</v>
      </c>
      <c r="N165" s="5">
        <v>1.89528234052872E-2</v>
      </c>
      <c r="O165" s="5">
        <v>2.45931670582588E-2</v>
      </c>
      <c r="Q165" s="1">
        <v>0.02</v>
      </c>
      <c r="R165" s="1">
        <v>0.01</v>
      </c>
      <c r="S165" s="1">
        <v>0.01</v>
      </c>
      <c r="T165" s="1">
        <v>0.01</v>
      </c>
      <c r="U165" s="5">
        <v>5.4307678444780703E-3</v>
      </c>
      <c r="V165" s="5">
        <v>3.5242816688114799E-3</v>
      </c>
      <c r="X165" s="1">
        <v>0.02</v>
      </c>
      <c r="Y165" s="1">
        <v>0</v>
      </c>
      <c r="Z165" s="1">
        <v>0.03</v>
      </c>
      <c r="AA165" s="1">
        <v>0.02</v>
      </c>
      <c r="AB165" s="5">
        <v>5.8338084107423201E-2</v>
      </c>
      <c r="AC165" s="7">
        <v>2.34954066984145E-2</v>
      </c>
    </row>
    <row r="166" spans="2:35" x14ac:dyDescent="0.25">
      <c r="B166" s="4" t="s">
        <v>146</v>
      </c>
      <c r="C166" s="1">
        <v>0</v>
      </c>
      <c r="D166" s="1">
        <v>0</v>
      </c>
      <c r="E166" s="1">
        <v>0</v>
      </c>
      <c r="F166" s="1">
        <v>0</v>
      </c>
      <c r="G166" s="5">
        <v>0</v>
      </c>
      <c r="H166" s="5">
        <v>2.19734995871104E-4</v>
      </c>
      <c r="J166" s="1">
        <v>0</v>
      </c>
      <c r="K166" s="1">
        <v>0</v>
      </c>
      <c r="L166" s="1">
        <v>0</v>
      </c>
      <c r="M166" s="1">
        <v>0</v>
      </c>
      <c r="N166" s="5">
        <v>7.6053683962234401E-4</v>
      </c>
      <c r="O166" s="5">
        <v>5.6139351463401605E-4</v>
      </c>
      <c r="Q166" s="1">
        <v>0</v>
      </c>
      <c r="R166" s="1">
        <v>0</v>
      </c>
      <c r="S166" s="1">
        <v>0</v>
      </c>
      <c r="T166" s="1">
        <v>0</v>
      </c>
      <c r="U166" s="5">
        <v>3.30472688304954E-4</v>
      </c>
      <c r="V166" s="5">
        <v>1.7381453373596599E-3</v>
      </c>
      <c r="X166" s="1">
        <v>0</v>
      </c>
      <c r="Y166" s="1">
        <v>0</v>
      </c>
      <c r="Z166" s="1">
        <v>0</v>
      </c>
      <c r="AA166" s="1">
        <v>0.01</v>
      </c>
      <c r="AB166" s="5">
        <v>1.209312088322E-3</v>
      </c>
      <c r="AC166" s="7">
        <v>6.43804276723281E-4</v>
      </c>
      <c r="AI166" s="6"/>
    </row>
    <row r="167" spans="2:35" x14ac:dyDescent="0.25">
      <c r="B167" s="4" t="s">
        <v>147</v>
      </c>
      <c r="C167" s="1">
        <v>0</v>
      </c>
      <c r="D167" s="1">
        <v>0</v>
      </c>
      <c r="E167" s="1">
        <v>0</v>
      </c>
      <c r="F167" s="1">
        <v>0</v>
      </c>
      <c r="G167" s="5">
        <v>5.2024214319066703E-2</v>
      </c>
      <c r="H167" s="5">
        <v>3.05185676542209E-2</v>
      </c>
      <c r="J167" s="1">
        <v>0</v>
      </c>
      <c r="K167" s="1">
        <v>0</v>
      </c>
      <c r="L167" s="1">
        <v>0</v>
      </c>
      <c r="M167" s="1">
        <v>0</v>
      </c>
      <c r="N167" s="5">
        <v>6.8584564727509206E-2</v>
      </c>
      <c r="O167" s="5">
        <v>4.3526636234588301E-2</v>
      </c>
      <c r="Q167" s="1">
        <v>0</v>
      </c>
      <c r="R167" s="1">
        <v>0</v>
      </c>
      <c r="S167" s="1">
        <v>0</v>
      </c>
      <c r="T167" s="1">
        <v>0</v>
      </c>
      <c r="U167" s="5">
        <v>0.17166841793116899</v>
      </c>
      <c r="V167" s="5">
        <v>5.1210967909150598E-2</v>
      </c>
      <c r="X167" s="1">
        <v>0</v>
      </c>
      <c r="Y167" s="1">
        <v>0</v>
      </c>
      <c r="Z167" s="1">
        <v>0</v>
      </c>
      <c r="AA167" s="1">
        <v>0</v>
      </c>
      <c r="AB167" s="5">
        <v>0.28226864833283</v>
      </c>
      <c r="AC167" s="7">
        <v>7.8007940681231701E-3</v>
      </c>
      <c r="AI167" s="6"/>
    </row>
    <row r="168" spans="2:35" x14ac:dyDescent="0.25">
      <c r="B168" s="4" t="s">
        <v>148</v>
      </c>
      <c r="C168" s="1">
        <v>0.02</v>
      </c>
      <c r="D168" s="1">
        <v>0.01</v>
      </c>
      <c r="E168" s="1">
        <v>0.02</v>
      </c>
      <c r="F168" s="1">
        <v>0.01</v>
      </c>
      <c r="G168" s="5">
        <v>9.3603660495409594E-2</v>
      </c>
      <c r="H168" s="5">
        <v>2.2338461388509302E-2</v>
      </c>
      <c r="J168" s="1">
        <v>0</v>
      </c>
      <c r="K168" s="1">
        <v>0</v>
      </c>
      <c r="L168" s="1">
        <v>0.01</v>
      </c>
      <c r="M168" s="1">
        <v>0.01</v>
      </c>
      <c r="N168" s="5">
        <v>2.48520536948834E-2</v>
      </c>
      <c r="O168" s="5">
        <v>3.2550209379239303E-2</v>
      </c>
      <c r="Q168" s="1">
        <v>0.04</v>
      </c>
      <c r="R168" s="1">
        <v>0.01</v>
      </c>
      <c r="S168" s="1">
        <v>0.03</v>
      </c>
      <c r="T168" s="1">
        <v>0.01</v>
      </c>
      <c r="U168" s="5">
        <v>0.331574263932637</v>
      </c>
      <c r="V168" s="5">
        <v>7.6991994738489403E-2</v>
      </c>
      <c r="X168" s="1">
        <v>0</v>
      </c>
      <c r="Y168" s="1">
        <v>0</v>
      </c>
      <c r="Z168" s="1">
        <v>0.05</v>
      </c>
      <c r="AA168" s="1">
        <v>0.03</v>
      </c>
      <c r="AB168" s="5">
        <v>0.27689938148766802</v>
      </c>
      <c r="AC168" s="7">
        <v>6.5882185065657101E-2</v>
      </c>
    </row>
    <row r="169" spans="2:35" x14ac:dyDescent="0.25">
      <c r="B169" s="4" t="s">
        <v>149</v>
      </c>
      <c r="C169" s="1">
        <v>1.8</v>
      </c>
      <c r="D169" s="1">
        <v>0.27</v>
      </c>
      <c r="E169" s="1">
        <v>2.0499999999999998</v>
      </c>
      <c r="F169" s="1">
        <v>0.17</v>
      </c>
      <c r="G169" s="5">
        <v>2.1862284287878802</v>
      </c>
      <c r="H169" s="5">
        <v>0.24121384234902701</v>
      </c>
      <c r="J169" s="1">
        <v>0.9</v>
      </c>
      <c r="K169" s="1">
        <v>0.04</v>
      </c>
      <c r="L169" s="1">
        <v>1.67</v>
      </c>
      <c r="M169" s="1">
        <v>0.13</v>
      </c>
      <c r="N169" s="5">
        <v>1.8160024164742401</v>
      </c>
      <c r="O169" s="5">
        <v>7.0450329283297794E-2</v>
      </c>
      <c r="Q169" s="1">
        <v>2.83</v>
      </c>
      <c r="R169" s="1">
        <v>0.36</v>
      </c>
      <c r="S169" s="1">
        <v>4.38</v>
      </c>
      <c r="T169" s="1">
        <v>0.41</v>
      </c>
      <c r="U169" s="5">
        <v>3.0575953563121998</v>
      </c>
      <c r="V169" s="5">
        <v>0.37020789687856198</v>
      </c>
      <c r="X169" s="1">
        <v>1.4</v>
      </c>
      <c r="Y169" s="1">
        <v>0.06</v>
      </c>
      <c r="Z169" s="1">
        <v>4.82</v>
      </c>
      <c r="AA169" s="1">
        <v>0.36</v>
      </c>
      <c r="AB169" s="5">
        <v>2.0625357149868102</v>
      </c>
      <c r="AC169" s="7">
        <v>3.1771499317041402E-2</v>
      </c>
    </row>
    <row r="170" spans="2:35" x14ac:dyDescent="0.25">
      <c r="B170" s="4" t="s">
        <v>150</v>
      </c>
      <c r="C170" s="1">
        <v>10.57</v>
      </c>
      <c r="D170" s="1">
        <v>0.54</v>
      </c>
      <c r="E170" s="1">
        <v>11.39</v>
      </c>
      <c r="F170" s="1">
        <v>0.18</v>
      </c>
      <c r="G170" s="5">
        <v>14.9246077078328</v>
      </c>
      <c r="H170" s="5">
        <v>0.36148402482324898</v>
      </c>
      <c r="J170" s="1">
        <v>9.8000000000000007</v>
      </c>
      <c r="K170" s="1">
        <v>0.24</v>
      </c>
      <c r="L170" s="1">
        <v>10.210000000000001</v>
      </c>
      <c r="M170" s="1">
        <v>0.75</v>
      </c>
      <c r="N170" s="5">
        <v>18.385936766958199</v>
      </c>
      <c r="O170" s="5">
        <v>1.2722631238736499</v>
      </c>
      <c r="Q170" s="1">
        <v>13.09</v>
      </c>
      <c r="R170" s="1">
        <v>0.4</v>
      </c>
      <c r="S170" s="1">
        <v>12.62</v>
      </c>
      <c r="T170" s="1">
        <v>0.78</v>
      </c>
      <c r="U170" s="5">
        <v>14.7840094071191</v>
      </c>
      <c r="V170" s="5">
        <v>1.8339874656330899</v>
      </c>
      <c r="X170" s="1">
        <v>12.82</v>
      </c>
      <c r="Y170" s="1">
        <v>0.25</v>
      </c>
      <c r="Z170" s="1">
        <v>10.25</v>
      </c>
      <c r="AA170" s="1">
        <v>0.85</v>
      </c>
      <c r="AB170" s="5">
        <v>17.6655594184382</v>
      </c>
      <c r="AC170" s="7">
        <v>2.98610152042409E-2</v>
      </c>
    </row>
    <row r="171" spans="2:35" x14ac:dyDescent="0.25">
      <c r="B171" s="4" t="s">
        <v>151</v>
      </c>
      <c r="C171" s="1">
        <v>0.06</v>
      </c>
      <c r="D171" s="1">
        <v>0.02</v>
      </c>
      <c r="E171" s="1">
        <v>0.06</v>
      </c>
      <c r="F171" s="1">
        <v>0.01</v>
      </c>
      <c r="G171" s="5">
        <v>6.4919572788515095E-2</v>
      </c>
      <c r="H171" s="5">
        <v>2.7690331786798202E-2</v>
      </c>
      <c r="J171" s="1">
        <v>7.0000000000000007E-2</v>
      </c>
      <c r="K171" s="1">
        <v>0.01</v>
      </c>
      <c r="L171" s="1">
        <v>0.03</v>
      </c>
      <c r="M171" s="1">
        <v>0.01</v>
      </c>
      <c r="N171" s="5">
        <v>0.123396640868235</v>
      </c>
      <c r="O171" s="5">
        <v>2.83827644756873E-2</v>
      </c>
      <c r="Q171" s="1">
        <v>7.0000000000000007E-2</v>
      </c>
      <c r="R171" s="1">
        <v>0.02</v>
      </c>
      <c r="S171" s="1">
        <v>0.06</v>
      </c>
      <c r="T171" s="1">
        <v>0.03</v>
      </c>
      <c r="U171" s="5">
        <v>5.3160783538698499E-2</v>
      </c>
      <c r="V171" s="5">
        <v>2.9679082422880799E-2</v>
      </c>
      <c r="X171" s="1">
        <v>0.09</v>
      </c>
      <c r="Y171" s="1">
        <v>0</v>
      </c>
      <c r="Z171" s="1">
        <v>0.08</v>
      </c>
      <c r="AA171" s="1">
        <v>0.01</v>
      </c>
      <c r="AB171" s="5">
        <v>5.6404509874321503E-2</v>
      </c>
      <c r="AC171" s="7">
        <v>4.1143812816193399E-2</v>
      </c>
    </row>
    <row r="172" spans="2:35" x14ac:dyDescent="0.25">
      <c r="B172" s="4" t="s">
        <v>152</v>
      </c>
      <c r="C172" s="1">
        <v>0.02</v>
      </c>
      <c r="D172" s="1">
        <v>0.01</v>
      </c>
      <c r="E172" s="1">
        <v>0.02</v>
      </c>
      <c r="F172" s="1">
        <v>0</v>
      </c>
      <c r="G172" s="5">
        <v>0</v>
      </c>
      <c r="H172" s="5">
        <v>8.6888674837920098E-4</v>
      </c>
      <c r="J172" s="1">
        <v>0.02</v>
      </c>
      <c r="K172" s="1">
        <v>0</v>
      </c>
      <c r="L172" s="1">
        <v>0.62</v>
      </c>
      <c r="M172" s="1">
        <v>0.28999999999999998</v>
      </c>
      <c r="N172" s="5">
        <v>0</v>
      </c>
      <c r="O172" s="5">
        <v>0</v>
      </c>
      <c r="Q172" s="1">
        <v>0.03</v>
      </c>
      <c r="R172" s="1">
        <v>0.02</v>
      </c>
      <c r="S172" s="1">
        <v>0.05</v>
      </c>
      <c r="T172" s="1">
        <v>0.03</v>
      </c>
      <c r="U172" s="5">
        <v>0</v>
      </c>
      <c r="V172" s="5">
        <v>0</v>
      </c>
      <c r="X172" s="1">
        <v>0.02</v>
      </c>
      <c r="Y172" s="1">
        <v>0</v>
      </c>
      <c r="Z172" s="1">
        <v>0.33</v>
      </c>
      <c r="AA172" s="1">
        <v>1.29</v>
      </c>
      <c r="AB172" s="5">
        <v>0</v>
      </c>
      <c r="AC172" s="7">
        <v>0</v>
      </c>
    </row>
    <row r="173" spans="2:35" x14ac:dyDescent="0.25">
      <c r="B173" s="4" t="s">
        <v>153</v>
      </c>
      <c r="C173" s="1">
        <v>0.45</v>
      </c>
      <c r="D173" s="1">
        <v>0.14000000000000001</v>
      </c>
      <c r="E173" s="1">
        <v>0.61</v>
      </c>
      <c r="F173" s="1">
        <v>0.11</v>
      </c>
      <c r="G173" s="5">
        <v>3.9685458026604399E-2</v>
      </c>
      <c r="H173" s="5">
        <v>7.6281510445841405E-4</v>
      </c>
      <c r="J173" s="1">
        <v>0.21</v>
      </c>
      <c r="K173" s="1">
        <v>0</v>
      </c>
      <c r="L173" s="1">
        <v>0.32</v>
      </c>
      <c r="M173" s="1">
        <v>0.06</v>
      </c>
      <c r="N173" s="5">
        <v>1.19282934340768E-2</v>
      </c>
      <c r="O173" s="5">
        <v>5.5728817700257801E-3</v>
      </c>
      <c r="Q173" s="1">
        <v>0.63</v>
      </c>
      <c r="R173" s="1">
        <v>0.15</v>
      </c>
      <c r="S173" s="1">
        <v>1.1399999999999999</v>
      </c>
      <c r="T173" s="1">
        <v>0.11</v>
      </c>
      <c r="U173" s="5">
        <v>0</v>
      </c>
      <c r="V173" s="5">
        <v>3.7478802512351602E-3</v>
      </c>
      <c r="X173" s="1">
        <v>0.22</v>
      </c>
      <c r="Y173" s="1">
        <v>0.01</v>
      </c>
      <c r="Z173" s="1">
        <v>0.09</v>
      </c>
      <c r="AA173" s="1">
        <v>0.26</v>
      </c>
      <c r="AB173" s="5">
        <v>1.9211362240283601E-2</v>
      </c>
      <c r="AC173" s="7">
        <v>6.6492024381789301E-4</v>
      </c>
      <c r="AI173" s="6"/>
    </row>
    <row r="174" spans="2:35" x14ac:dyDescent="0.25">
      <c r="B174" s="4" t="s">
        <v>154</v>
      </c>
      <c r="C174" s="1">
        <v>0.01</v>
      </c>
      <c r="D174" s="1">
        <v>0.01</v>
      </c>
      <c r="E174" s="1">
        <v>0.01</v>
      </c>
      <c r="F174" s="1">
        <v>0.01</v>
      </c>
      <c r="G174" s="5">
        <v>6.4218656462789098E-2</v>
      </c>
      <c r="H174" s="5">
        <v>6.4148640661931405E-2</v>
      </c>
      <c r="J174" s="1">
        <v>0.02</v>
      </c>
      <c r="K174" s="1">
        <v>0</v>
      </c>
      <c r="L174" s="1">
        <v>0.51</v>
      </c>
      <c r="M174" s="1">
        <v>0.25</v>
      </c>
      <c r="N174" s="5">
        <v>2.64960444279079E-2</v>
      </c>
      <c r="O174" s="5">
        <v>8.8708837988960097E-3</v>
      </c>
      <c r="Q174" s="1">
        <v>0.02</v>
      </c>
      <c r="R174" s="1">
        <v>0.01</v>
      </c>
      <c r="S174" s="1">
        <v>0.02</v>
      </c>
      <c r="T174" s="1">
        <v>0</v>
      </c>
      <c r="U174" s="5">
        <v>9.63001886372781E-2</v>
      </c>
      <c r="V174" s="5">
        <v>2.77814502894966E-2</v>
      </c>
      <c r="X174" s="1">
        <v>0.03</v>
      </c>
      <c r="Y174" s="1">
        <v>0</v>
      </c>
      <c r="Z174" s="1">
        <v>0.26</v>
      </c>
      <c r="AA174" s="1">
        <v>0.13</v>
      </c>
      <c r="AB174" s="5">
        <v>4.5620755427716E-2</v>
      </c>
      <c r="AC174" s="7">
        <v>2.6905752277747601E-2</v>
      </c>
    </row>
    <row r="175" spans="2:35" x14ac:dyDescent="0.25">
      <c r="B175" s="4" t="s">
        <v>155</v>
      </c>
      <c r="C175" s="1">
        <v>0.53</v>
      </c>
      <c r="D175" s="1">
        <v>0.19</v>
      </c>
      <c r="E175" s="1">
        <v>0.32</v>
      </c>
      <c r="F175" s="1">
        <v>0.04</v>
      </c>
      <c r="G175" s="5">
        <v>0.15245826104051299</v>
      </c>
      <c r="H175" s="5">
        <v>7.7364918310498895E-2</v>
      </c>
      <c r="J175" s="1">
        <v>0.33</v>
      </c>
      <c r="K175" s="1">
        <v>0.01</v>
      </c>
      <c r="L175" s="1">
        <v>0.45</v>
      </c>
      <c r="M175" s="1">
        <v>0.16</v>
      </c>
      <c r="N175" s="5">
        <v>9.5639009432508998E-2</v>
      </c>
      <c r="O175" s="5">
        <v>4.9111967724708799E-2</v>
      </c>
      <c r="Q175" s="1">
        <v>0.71</v>
      </c>
      <c r="R175" s="1">
        <v>0.19</v>
      </c>
      <c r="S175" s="1">
        <v>0.62</v>
      </c>
      <c r="T175" s="1">
        <v>0.15</v>
      </c>
      <c r="U175" s="5">
        <v>0.20077317390153601</v>
      </c>
      <c r="V175" s="5">
        <v>7.3781193984092497E-2</v>
      </c>
      <c r="X175" s="1">
        <v>0.39</v>
      </c>
      <c r="Y175" s="1">
        <v>0.03</v>
      </c>
      <c r="Z175" s="1">
        <v>0.15</v>
      </c>
      <c r="AA175" s="1">
        <v>0.06</v>
      </c>
      <c r="AB175" s="5">
        <v>0.17832827434155399</v>
      </c>
      <c r="AC175" s="7">
        <v>7.4035217920143004E-2</v>
      </c>
    </row>
    <row r="176" spans="2:35" x14ac:dyDescent="0.25">
      <c r="B176" s="4" t="s">
        <v>156</v>
      </c>
      <c r="C176" s="1">
        <v>0.01</v>
      </c>
      <c r="D176" s="1">
        <v>0</v>
      </c>
      <c r="E176" s="1">
        <v>0</v>
      </c>
      <c r="F176" s="1">
        <v>0</v>
      </c>
      <c r="G176" s="5">
        <v>7.1342376717549701E-3</v>
      </c>
      <c r="H176" s="5">
        <v>5.64284188409053E-3</v>
      </c>
      <c r="J176" s="1">
        <v>0.01</v>
      </c>
      <c r="K176" s="1">
        <v>0</v>
      </c>
      <c r="L176" s="1">
        <v>0.01</v>
      </c>
      <c r="M176" s="1">
        <v>0</v>
      </c>
      <c r="N176" s="5">
        <v>3.19742061051571E-4</v>
      </c>
      <c r="O176" s="5">
        <v>2.4067749474044301E-3</v>
      </c>
      <c r="Q176" s="1">
        <v>0.02</v>
      </c>
      <c r="R176" s="1">
        <v>0.01</v>
      </c>
      <c r="S176" s="1">
        <v>0.01</v>
      </c>
      <c r="T176" s="1">
        <v>0</v>
      </c>
      <c r="U176" s="5">
        <v>3.52482365487002E-3</v>
      </c>
      <c r="V176" s="5">
        <v>4.1733334128273196E-3</v>
      </c>
      <c r="X176" s="1">
        <v>0.01</v>
      </c>
      <c r="Y176" s="1">
        <v>0</v>
      </c>
      <c r="Z176" s="1">
        <v>0</v>
      </c>
      <c r="AA176" s="1">
        <v>0</v>
      </c>
      <c r="AB176" s="5">
        <v>6.9705617737649897E-3</v>
      </c>
      <c r="AC176" s="7">
        <v>2.0181188656709001E-3</v>
      </c>
      <c r="AI176" s="6"/>
    </row>
    <row r="177" spans="2:35" x14ac:dyDescent="0.25">
      <c r="B177" s="4" t="s">
        <v>157</v>
      </c>
      <c r="C177" s="1">
        <v>0.01</v>
      </c>
      <c r="D177" s="1">
        <v>0.01</v>
      </c>
      <c r="E177" s="1">
        <v>0.01</v>
      </c>
      <c r="F177" s="1">
        <v>0</v>
      </c>
      <c r="G177" s="5">
        <v>0</v>
      </c>
      <c r="H177" s="5">
        <v>0</v>
      </c>
      <c r="J177" s="1">
        <v>0.06</v>
      </c>
      <c r="K177" s="1">
        <v>0</v>
      </c>
      <c r="L177" s="1">
        <v>1.84</v>
      </c>
      <c r="M177" s="1">
        <v>0.98</v>
      </c>
      <c r="N177" s="5">
        <v>0</v>
      </c>
      <c r="O177" s="5">
        <v>0</v>
      </c>
      <c r="Q177" s="1">
        <v>0.01</v>
      </c>
      <c r="R177" s="1">
        <v>0.01</v>
      </c>
      <c r="S177" s="1">
        <v>0.02</v>
      </c>
      <c r="T177" s="1">
        <v>0.01</v>
      </c>
      <c r="U177" s="5">
        <v>0</v>
      </c>
      <c r="V177" s="5">
        <v>1.1762727250823E-2</v>
      </c>
      <c r="X177" s="1">
        <v>7.0000000000000007E-2</v>
      </c>
      <c r="Y177" s="1">
        <v>0.01</v>
      </c>
      <c r="Z177" s="1">
        <v>0.2</v>
      </c>
      <c r="AA177" s="1">
        <v>0.04</v>
      </c>
      <c r="AB177" s="5">
        <v>0</v>
      </c>
      <c r="AC177" s="7">
        <v>0</v>
      </c>
    </row>
    <row r="178" spans="2:35" x14ac:dyDescent="0.25">
      <c r="B178" s="4" t="s">
        <v>158</v>
      </c>
      <c r="C178" s="1">
        <v>0.19</v>
      </c>
      <c r="D178" s="1">
        <v>0.02</v>
      </c>
      <c r="E178" s="1">
        <v>0.18</v>
      </c>
      <c r="F178" s="1">
        <v>0.02</v>
      </c>
      <c r="G178" s="5">
        <v>1.7561965816802699E-3</v>
      </c>
      <c r="H178" s="5">
        <v>1.2163372249297E-2</v>
      </c>
      <c r="J178" s="1">
        <v>0.2</v>
      </c>
      <c r="K178" s="1">
        <v>0.02</v>
      </c>
      <c r="L178" s="1">
        <v>0.11</v>
      </c>
      <c r="M178" s="1">
        <v>0.02</v>
      </c>
      <c r="N178" s="5">
        <v>5.6950162532899296E-3</v>
      </c>
      <c r="O178" s="5">
        <v>2.5143456063323401E-3</v>
      </c>
      <c r="Q178" s="1">
        <v>0.26</v>
      </c>
      <c r="R178" s="1">
        <v>0.04</v>
      </c>
      <c r="S178" s="1">
        <v>0.28000000000000003</v>
      </c>
      <c r="T178" s="1">
        <v>0.08</v>
      </c>
      <c r="U178" s="5">
        <v>1.0152190981851701E-2</v>
      </c>
      <c r="V178" s="5">
        <v>2.7337897701528401E-2</v>
      </c>
      <c r="X178" s="1">
        <v>0.2</v>
      </c>
      <c r="Y178" s="1">
        <v>0</v>
      </c>
      <c r="Z178" s="1">
        <v>0</v>
      </c>
      <c r="AA178" s="1">
        <v>0</v>
      </c>
      <c r="AB178" s="5">
        <v>7.9659694183752093E-3</v>
      </c>
      <c r="AC178" s="7">
        <v>3.1487563986742199E-3</v>
      </c>
      <c r="AI178" s="6"/>
    </row>
    <row r="179" spans="2:35" x14ac:dyDescent="0.25">
      <c r="B179" s="4" t="s">
        <v>159</v>
      </c>
      <c r="C179" s="1">
        <v>0</v>
      </c>
      <c r="D179" s="1">
        <v>0</v>
      </c>
      <c r="E179" s="1">
        <v>0</v>
      </c>
      <c r="F179" s="1">
        <v>0</v>
      </c>
      <c r="G179" s="5">
        <v>0</v>
      </c>
      <c r="H179" s="5">
        <v>0</v>
      </c>
      <c r="J179" s="1">
        <v>0.01</v>
      </c>
      <c r="K179" s="1">
        <v>0</v>
      </c>
      <c r="L179" s="1">
        <v>0</v>
      </c>
      <c r="M179" s="1">
        <v>0</v>
      </c>
      <c r="N179" s="5">
        <v>0</v>
      </c>
      <c r="O179" s="5">
        <v>0</v>
      </c>
      <c r="Q179" s="1">
        <v>0</v>
      </c>
      <c r="R179" s="1">
        <v>0</v>
      </c>
      <c r="S179" s="1">
        <v>0</v>
      </c>
      <c r="T179" s="1">
        <v>0</v>
      </c>
      <c r="U179" s="5">
        <v>0</v>
      </c>
      <c r="V179" s="5">
        <v>0</v>
      </c>
      <c r="X179" s="1">
        <v>0.01</v>
      </c>
      <c r="Y179" s="1">
        <v>0</v>
      </c>
      <c r="Z179" s="1">
        <v>0</v>
      </c>
      <c r="AA179" s="1">
        <v>0</v>
      </c>
      <c r="AB179" s="5">
        <v>0</v>
      </c>
      <c r="AC179" s="7">
        <v>0</v>
      </c>
    </row>
    <row r="180" spans="2:35" x14ac:dyDescent="0.25">
      <c r="B180" s="4" t="s">
        <v>160</v>
      </c>
      <c r="C180" s="1">
        <v>1.0900000000000001</v>
      </c>
      <c r="D180" s="1">
        <v>0.03</v>
      </c>
      <c r="E180" s="1">
        <v>0.99</v>
      </c>
      <c r="F180" s="1">
        <v>0.02</v>
      </c>
      <c r="G180" s="5">
        <v>1.2189347543368301</v>
      </c>
      <c r="H180" s="5">
        <v>8.6350651172655196E-2</v>
      </c>
      <c r="J180" s="1">
        <v>0.79</v>
      </c>
      <c r="K180" s="1">
        <v>0.01</v>
      </c>
      <c r="L180" s="1">
        <v>0.75</v>
      </c>
      <c r="M180" s="1">
        <v>0.02</v>
      </c>
      <c r="N180" s="5">
        <v>1.3969193714835999</v>
      </c>
      <c r="O180" s="5">
        <v>9.95152622612549E-2</v>
      </c>
      <c r="Q180" s="1">
        <v>1.73</v>
      </c>
      <c r="R180" s="1">
        <v>0.08</v>
      </c>
      <c r="S180" s="1">
        <v>1.97</v>
      </c>
      <c r="T180" s="1">
        <v>0.11</v>
      </c>
      <c r="U180" s="5">
        <v>1.6679458043190001</v>
      </c>
      <c r="V180" s="5">
        <v>0.22015500375170499</v>
      </c>
      <c r="X180" s="1">
        <v>1.24</v>
      </c>
      <c r="Y180" s="1">
        <v>0.06</v>
      </c>
      <c r="Z180" s="1">
        <v>1.5</v>
      </c>
      <c r="AA180" s="1">
        <v>7.0000000000000007E-2</v>
      </c>
      <c r="AB180" s="5">
        <v>1.5179525544907999</v>
      </c>
      <c r="AC180" s="7">
        <v>3.40331444156909E-2</v>
      </c>
    </row>
    <row r="181" spans="2:35" x14ac:dyDescent="0.25">
      <c r="B181" s="4" t="s">
        <v>161</v>
      </c>
      <c r="C181" s="1">
        <v>6.63</v>
      </c>
      <c r="D181" s="1">
        <v>0.12</v>
      </c>
      <c r="E181" s="1">
        <v>7.84</v>
      </c>
      <c r="F181" s="1">
        <v>0.23</v>
      </c>
      <c r="G181" s="5">
        <v>9.9975744089422207</v>
      </c>
      <c r="H181" s="5">
        <v>0.46990259934520601</v>
      </c>
      <c r="J181" s="1">
        <v>5.47</v>
      </c>
      <c r="K181" s="1">
        <v>0.17</v>
      </c>
      <c r="L181" s="1">
        <v>6.37</v>
      </c>
      <c r="M181" s="1">
        <v>0.15</v>
      </c>
      <c r="N181" s="5">
        <v>11.421540372871201</v>
      </c>
      <c r="O181" s="5">
        <v>0.75469757523632697</v>
      </c>
      <c r="Q181" s="1">
        <v>8.0299999999999994</v>
      </c>
      <c r="R181" s="1">
        <v>0.35</v>
      </c>
      <c r="S181" s="1">
        <v>9.8800000000000008</v>
      </c>
      <c r="T181" s="1">
        <v>0.57999999999999996</v>
      </c>
      <c r="U181" s="5">
        <v>11.398077289229899</v>
      </c>
      <c r="V181" s="5">
        <v>1.72566296362613</v>
      </c>
      <c r="X181" s="1">
        <v>6.74</v>
      </c>
      <c r="Y181" s="1">
        <v>0.15</v>
      </c>
      <c r="Z181" s="1">
        <v>8.2100000000000009</v>
      </c>
      <c r="AA181" s="1">
        <v>0.48</v>
      </c>
      <c r="AB181" s="5">
        <v>12.6362234365359</v>
      </c>
      <c r="AC181" s="7">
        <v>1.1059279650210601E-2</v>
      </c>
    </row>
    <row r="182" spans="2:35" x14ac:dyDescent="0.25">
      <c r="B182" s="4" t="s">
        <v>162</v>
      </c>
      <c r="C182" s="1">
        <v>2.68</v>
      </c>
      <c r="D182" s="1">
        <v>0.19</v>
      </c>
      <c r="E182" s="1">
        <v>3.61</v>
      </c>
      <c r="F182" s="1">
        <v>0.13</v>
      </c>
      <c r="G182" s="5">
        <v>4.6798808104702996</v>
      </c>
      <c r="H182" s="5">
        <v>5.2766761083577897E-2</v>
      </c>
      <c r="J182" s="1">
        <v>2.4700000000000002</v>
      </c>
      <c r="K182" s="1">
        <v>0.1</v>
      </c>
      <c r="L182" s="1">
        <v>3.68</v>
      </c>
      <c r="M182" s="1">
        <v>0.4</v>
      </c>
      <c r="N182" s="5">
        <v>5.2808924351216904</v>
      </c>
      <c r="O182" s="5">
        <v>0.58443233655624804</v>
      </c>
      <c r="Q182" s="1">
        <v>2.86</v>
      </c>
      <c r="R182" s="1">
        <v>0.19</v>
      </c>
      <c r="S182" s="1">
        <v>3.9</v>
      </c>
      <c r="T182" s="1">
        <v>0.3</v>
      </c>
      <c r="U182" s="5">
        <v>3.7587355974332599</v>
      </c>
      <c r="V182" s="5">
        <v>0.29568675306830799</v>
      </c>
      <c r="X182" s="1">
        <v>3.01</v>
      </c>
      <c r="Y182" s="1">
        <v>0.1</v>
      </c>
      <c r="Z182" s="1">
        <v>3.36</v>
      </c>
      <c r="AA182" s="1">
        <v>0.23</v>
      </c>
      <c r="AB182" s="5">
        <v>4.4116175672320201</v>
      </c>
      <c r="AC182" s="7">
        <v>9.3591208877251794E-2</v>
      </c>
    </row>
    <row r="183" spans="2:35" x14ac:dyDescent="0.25">
      <c r="B183" s="4" t="s">
        <v>163</v>
      </c>
      <c r="C183" s="1">
        <v>0.53</v>
      </c>
      <c r="D183" s="1">
        <v>7.0000000000000007E-2</v>
      </c>
      <c r="E183" s="1">
        <v>0.33</v>
      </c>
      <c r="F183" s="1">
        <v>0.02</v>
      </c>
      <c r="G183" s="5">
        <v>0.41124601625088802</v>
      </c>
      <c r="H183" s="5">
        <v>4.0397609523523899E-2</v>
      </c>
      <c r="J183" s="1">
        <v>0.52</v>
      </c>
      <c r="K183" s="1">
        <v>0.02</v>
      </c>
      <c r="L183" s="1">
        <v>0.34</v>
      </c>
      <c r="M183" s="1">
        <v>0.04</v>
      </c>
      <c r="N183" s="5">
        <v>0.496749983385331</v>
      </c>
      <c r="O183" s="5">
        <v>3.7780359128738498E-2</v>
      </c>
      <c r="Q183" s="1">
        <v>0.67</v>
      </c>
      <c r="R183" s="1">
        <v>7.0000000000000007E-2</v>
      </c>
      <c r="S183" s="1">
        <v>0.38</v>
      </c>
      <c r="T183" s="1">
        <v>0.04</v>
      </c>
      <c r="U183" s="5">
        <v>0.30663343718135999</v>
      </c>
      <c r="V183" s="5">
        <v>4.7597042404109897E-2</v>
      </c>
      <c r="X183" s="1">
        <v>0.69</v>
      </c>
      <c r="Y183" s="1">
        <v>0.02</v>
      </c>
      <c r="Z183" s="1">
        <v>0.52</v>
      </c>
      <c r="AA183" s="1">
        <v>0.02</v>
      </c>
      <c r="AB183" s="5">
        <v>0.32441501505443199</v>
      </c>
      <c r="AC183" s="7">
        <v>5.4305784658952798E-2</v>
      </c>
    </row>
    <row r="184" spans="2:35" x14ac:dyDescent="0.25">
      <c r="B184" s="4" t="s">
        <v>164</v>
      </c>
      <c r="C184" s="1">
        <v>0.53</v>
      </c>
      <c r="D184" s="1">
        <v>7.0000000000000007E-2</v>
      </c>
      <c r="E184" s="1">
        <v>0.15</v>
      </c>
      <c r="F184" s="1">
        <v>0.01</v>
      </c>
      <c r="G184" s="5">
        <v>0.18517923814451001</v>
      </c>
      <c r="H184" s="5">
        <v>9.7365440246505695E-3</v>
      </c>
      <c r="J184" s="1">
        <v>0.57999999999999996</v>
      </c>
      <c r="K184" s="1">
        <v>0.01</v>
      </c>
      <c r="L184" s="1">
        <v>0.16</v>
      </c>
      <c r="M184" s="1">
        <v>0.02</v>
      </c>
      <c r="N184" s="5">
        <v>0.24987275287542299</v>
      </c>
      <c r="O184" s="5">
        <v>3.3554917403407401E-2</v>
      </c>
      <c r="Q184" s="1">
        <v>0.93</v>
      </c>
      <c r="R184" s="1">
        <v>0.08</v>
      </c>
      <c r="S184" s="1">
        <v>0.22</v>
      </c>
      <c r="T184" s="1">
        <v>0.01</v>
      </c>
      <c r="U184" s="5">
        <v>0.209326908650496</v>
      </c>
      <c r="V184" s="5">
        <v>2.1816548501579901E-2</v>
      </c>
      <c r="X184" s="1">
        <v>0.89</v>
      </c>
      <c r="Y184" s="1">
        <v>0.01</v>
      </c>
      <c r="Z184" s="1">
        <v>0.39</v>
      </c>
      <c r="AA184" s="1">
        <v>0</v>
      </c>
      <c r="AB184" s="5">
        <v>0.21042856476779701</v>
      </c>
      <c r="AC184" s="7">
        <v>1.8905719861801101E-2</v>
      </c>
    </row>
    <row r="185" spans="2:35" x14ac:dyDescent="0.25">
      <c r="B185" s="4" t="s">
        <v>165</v>
      </c>
      <c r="C185" s="1">
        <v>0.53</v>
      </c>
      <c r="D185" s="1">
        <v>0.05</v>
      </c>
      <c r="E185" s="1">
        <v>0.25</v>
      </c>
      <c r="F185" s="1">
        <v>0.01</v>
      </c>
      <c r="G185" s="5">
        <v>0.26010365888135101</v>
      </c>
      <c r="H185" s="5">
        <v>3.5810401857382002E-3</v>
      </c>
      <c r="J185" s="1">
        <v>0.66</v>
      </c>
      <c r="K185" s="1">
        <v>0.02</v>
      </c>
      <c r="L185" s="1">
        <v>0.23</v>
      </c>
      <c r="M185" s="1">
        <v>0.03</v>
      </c>
      <c r="N185" s="5">
        <v>0.30838756985097698</v>
      </c>
      <c r="O185" s="5">
        <v>1.52206045508532E-2</v>
      </c>
      <c r="Q185" s="1">
        <v>0.99</v>
      </c>
      <c r="R185" s="1">
        <v>0.09</v>
      </c>
      <c r="S185" s="1">
        <v>0.3</v>
      </c>
      <c r="T185" s="1">
        <v>0.02</v>
      </c>
      <c r="U185" s="5">
        <v>0.25193311855004502</v>
      </c>
      <c r="V185" s="5">
        <v>1.68933039626528E-2</v>
      </c>
      <c r="X185" s="1">
        <v>0.99</v>
      </c>
      <c r="Y185" s="1">
        <v>0.01</v>
      </c>
      <c r="Z185" s="1">
        <v>0.61</v>
      </c>
      <c r="AA185" s="1">
        <v>0.01</v>
      </c>
      <c r="AB185" s="5">
        <v>0.26548554781199402</v>
      </c>
      <c r="AC185" s="7">
        <v>5.4098065812927497E-3</v>
      </c>
      <c r="AI185" s="6"/>
    </row>
    <row r="186" spans="2:35" x14ac:dyDescent="0.25">
      <c r="B186" s="4" t="s">
        <v>166</v>
      </c>
      <c r="C186" s="1">
        <v>0.44</v>
      </c>
      <c r="D186" s="1">
        <v>0.04</v>
      </c>
      <c r="E186" s="1">
        <v>0.33</v>
      </c>
      <c r="F186" s="1">
        <v>0.01</v>
      </c>
      <c r="G186" s="5">
        <v>0.28542305317629302</v>
      </c>
      <c r="H186" s="5">
        <v>6.1268775758936498E-3</v>
      </c>
      <c r="J186" s="1">
        <v>0.47</v>
      </c>
      <c r="K186" s="1">
        <v>0.01</v>
      </c>
      <c r="L186" s="1">
        <v>0.28000000000000003</v>
      </c>
      <c r="M186" s="1">
        <v>0.03</v>
      </c>
      <c r="N186" s="5">
        <v>0.32002860038786601</v>
      </c>
      <c r="O186" s="5">
        <v>1.03912467546217E-2</v>
      </c>
      <c r="Q186" s="1">
        <v>0.78</v>
      </c>
      <c r="R186" s="1">
        <v>0.06</v>
      </c>
      <c r="S186" s="1">
        <v>0.41</v>
      </c>
      <c r="T186" s="1">
        <v>0.01</v>
      </c>
      <c r="U186" s="5">
        <v>0.32975643019040601</v>
      </c>
      <c r="V186" s="5">
        <v>2.7241263868166702E-3</v>
      </c>
      <c r="X186" s="1">
        <v>0.74</v>
      </c>
      <c r="Y186" s="1">
        <v>0.01</v>
      </c>
      <c r="Z186" s="1">
        <v>0.63</v>
      </c>
      <c r="AA186" s="1">
        <v>0.02</v>
      </c>
      <c r="AB186" s="5">
        <v>0.33095068572437097</v>
      </c>
      <c r="AC186" s="7">
        <v>9.1108024126786806E-3</v>
      </c>
      <c r="AI186" s="6"/>
    </row>
    <row r="187" spans="2:35" x14ac:dyDescent="0.25">
      <c r="B187" s="4" t="s">
        <v>167</v>
      </c>
      <c r="C187" s="1">
        <v>0.01</v>
      </c>
      <c r="D187" s="1">
        <v>0</v>
      </c>
      <c r="E187" s="1">
        <v>0.01</v>
      </c>
      <c r="F187" s="1">
        <v>0</v>
      </c>
      <c r="G187" s="5">
        <v>0</v>
      </c>
      <c r="H187" s="5">
        <v>0</v>
      </c>
      <c r="J187" s="1">
        <v>0.02</v>
      </c>
      <c r="K187" s="1">
        <v>0</v>
      </c>
      <c r="L187" s="1">
        <v>0.62</v>
      </c>
      <c r="M187" s="1">
        <v>0.28999999999999998</v>
      </c>
      <c r="N187" s="5">
        <v>0</v>
      </c>
      <c r="O187" s="5">
        <v>0</v>
      </c>
      <c r="Q187" s="1">
        <v>0.02</v>
      </c>
      <c r="R187" s="1">
        <v>0.01</v>
      </c>
      <c r="S187" s="1">
        <v>0.02</v>
      </c>
      <c r="T187" s="1">
        <v>0.01</v>
      </c>
      <c r="U187" s="5">
        <v>0</v>
      </c>
      <c r="V187" s="5">
        <v>0</v>
      </c>
      <c r="X187" s="1">
        <v>0.03</v>
      </c>
      <c r="Y187" s="1">
        <v>0</v>
      </c>
      <c r="Z187" s="1">
        <v>0.32</v>
      </c>
      <c r="AA187" s="1">
        <v>1.28</v>
      </c>
      <c r="AB187" s="5">
        <v>0</v>
      </c>
      <c r="AC187" s="7">
        <v>0</v>
      </c>
    </row>
    <row r="188" spans="2:35" x14ac:dyDescent="0.25">
      <c r="B188" s="4" t="s">
        <v>168</v>
      </c>
      <c r="C188" s="1">
        <v>0.06</v>
      </c>
      <c r="D188" s="1">
        <v>0.01</v>
      </c>
      <c r="E188" s="1">
        <v>0.06</v>
      </c>
      <c r="F188" s="1">
        <v>0</v>
      </c>
      <c r="G188" s="5">
        <v>6.0944498939329399E-3</v>
      </c>
      <c r="H188" s="5">
        <v>1.0881394061599901E-3</v>
      </c>
      <c r="J188" s="1">
        <v>0.03</v>
      </c>
      <c r="K188" s="1">
        <v>0</v>
      </c>
      <c r="L188" s="1">
        <v>0.05</v>
      </c>
      <c r="M188" s="1">
        <v>0.01</v>
      </c>
      <c r="N188" s="5">
        <v>3.42890613221725E-3</v>
      </c>
      <c r="O188" s="5">
        <v>8.1958172767212796E-4</v>
      </c>
      <c r="Q188" s="1">
        <v>7.0000000000000007E-2</v>
      </c>
      <c r="R188" s="1">
        <v>0.02</v>
      </c>
      <c r="S188" s="1">
        <v>0.08</v>
      </c>
      <c r="T188" s="1">
        <v>0.02</v>
      </c>
      <c r="U188" s="5">
        <v>0</v>
      </c>
      <c r="V188" s="5">
        <v>0</v>
      </c>
      <c r="X188" s="1">
        <v>0.03</v>
      </c>
      <c r="Y188" s="1">
        <v>0</v>
      </c>
      <c r="Z188" s="1">
        <v>0.01</v>
      </c>
      <c r="AA188" s="1">
        <v>0.02</v>
      </c>
      <c r="AB188" s="5">
        <v>7.2576828773695898E-3</v>
      </c>
      <c r="AC188" s="7">
        <v>4.26795556484237E-4</v>
      </c>
      <c r="AI188" s="6"/>
    </row>
    <row r="189" spans="2:35" x14ac:dyDescent="0.25">
      <c r="B189" s="4" t="s">
        <v>169</v>
      </c>
      <c r="C189" s="1">
        <v>0.03</v>
      </c>
      <c r="D189" s="1">
        <v>0.01</v>
      </c>
      <c r="E189" s="1">
        <v>0.05</v>
      </c>
      <c r="F189" s="1">
        <v>0</v>
      </c>
      <c r="G189" s="5">
        <v>1.3308115258352699E-2</v>
      </c>
      <c r="H189" s="5">
        <v>3.0268729938860402E-3</v>
      </c>
      <c r="J189" s="1">
        <v>0.01</v>
      </c>
      <c r="K189" s="1">
        <v>0</v>
      </c>
      <c r="L189" s="1">
        <v>0.03</v>
      </c>
      <c r="M189" s="1">
        <v>0</v>
      </c>
      <c r="N189" s="5">
        <v>4.5771582057271398E-3</v>
      </c>
      <c r="O189" s="5">
        <v>1.9915967293419102E-3</v>
      </c>
      <c r="Q189" s="1">
        <v>0.04</v>
      </c>
      <c r="R189" s="1">
        <v>0.01</v>
      </c>
      <c r="S189" s="1">
        <v>0.06</v>
      </c>
      <c r="T189" s="1">
        <v>0.01</v>
      </c>
      <c r="U189" s="5">
        <v>0</v>
      </c>
      <c r="V189" s="5">
        <v>3.7478802512351602E-3</v>
      </c>
      <c r="X189" s="1">
        <v>0.02</v>
      </c>
      <c r="Y189" s="1">
        <v>0</v>
      </c>
      <c r="Z189" s="1">
        <v>0</v>
      </c>
      <c r="AA189" s="1">
        <v>0.01</v>
      </c>
      <c r="AB189" s="5">
        <v>4.5591789868714297E-3</v>
      </c>
      <c r="AC189" s="7">
        <v>3.1291588513058699E-3</v>
      </c>
      <c r="AI189" s="6"/>
    </row>
    <row r="190" spans="2:35" x14ac:dyDescent="0.25">
      <c r="B190" s="4" t="s">
        <v>170</v>
      </c>
      <c r="C190" s="1">
        <v>0.04</v>
      </c>
      <c r="D190" s="1">
        <v>0.01</v>
      </c>
      <c r="E190" s="1">
        <v>7.0000000000000007E-2</v>
      </c>
      <c r="F190" s="1">
        <v>0.01</v>
      </c>
      <c r="G190" s="5">
        <v>8.0197985543019601E-3</v>
      </c>
      <c r="H190" s="5">
        <v>1.3296542095496101E-3</v>
      </c>
      <c r="J190" s="1">
        <v>0.01</v>
      </c>
      <c r="K190" s="1">
        <v>0</v>
      </c>
      <c r="L190" s="1">
        <v>0.04</v>
      </c>
      <c r="M190" s="1">
        <v>0</v>
      </c>
      <c r="N190" s="5">
        <v>4.0001041727794904E-3</v>
      </c>
      <c r="O190" s="5">
        <v>8.0373374967952597E-4</v>
      </c>
      <c r="Q190" s="1">
        <v>0.05</v>
      </c>
      <c r="R190" s="1">
        <v>0.01</v>
      </c>
      <c r="S190" s="1">
        <v>0.1</v>
      </c>
      <c r="T190" s="1">
        <v>0.01</v>
      </c>
      <c r="U190" s="5">
        <v>0</v>
      </c>
      <c r="V190" s="5">
        <v>0</v>
      </c>
      <c r="X190" s="1">
        <v>0.01</v>
      </c>
      <c r="Y190" s="1">
        <v>0</v>
      </c>
      <c r="Z190" s="1">
        <v>0.01</v>
      </c>
      <c r="AA190" s="1">
        <v>0.02</v>
      </c>
      <c r="AB190" s="5">
        <v>2.3656214253653801E-3</v>
      </c>
      <c r="AC190" s="7">
        <v>1.2323322982543601E-3</v>
      </c>
      <c r="AI190" s="6"/>
    </row>
    <row r="191" spans="2:35" x14ac:dyDescent="0.25">
      <c r="B191" s="4" t="s">
        <v>171</v>
      </c>
      <c r="C191" s="1">
        <v>0.21</v>
      </c>
      <c r="D191" s="1">
        <v>0.12</v>
      </c>
      <c r="E191" s="1">
        <v>0.32</v>
      </c>
      <c r="F191" s="1">
        <v>0.08</v>
      </c>
      <c r="G191" s="5">
        <v>6.1801219006025199E-3</v>
      </c>
      <c r="H191" s="5">
        <v>1.0370020455721699E-3</v>
      </c>
      <c r="J191" s="1">
        <v>0.04</v>
      </c>
      <c r="K191" s="1">
        <v>0</v>
      </c>
      <c r="L191" s="1">
        <v>0.14000000000000001</v>
      </c>
      <c r="M191" s="1">
        <v>0.05</v>
      </c>
      <c r="N191" s="5">
        <v>0</v>
      </c>
      <c r="O191" s="5">
        <v>0</v>
      </c>
      <c r="Q191" s="1">
        <v>0.33</v>
      </c>
      <c r="R191" s="1">
        <v>0.12</v>
      </c>
      <c r="S191" s="1">
        <v>0.74</v>
      </c>
      <c r="T191" s="1">
        <v>7.0000000000000007E-2</v>
      </c>
      <c r="U191" s="5">
        <v>0</v>
      </c>
      <c r="V191" s="5">
        <v>0</v>
      </c>
      <c r="X191" s="1">
        <v>0.04</v>
      </c>
      <c r="Y191" s="1">
        <v>0</v>
      </c>
      <c r="Z191" s="1">
        <v>0.05</v>
      </c>
      <c r="AA191" s="1">
        <v>0.22</v>
      </c>
      <c r="AB191" s="5">
        <v>0</v>
      </c>
      <c r="AC191" s="7">
        <v>0</v>
      </c>
    </row>
    <row r="192" spans="2:35" x14ac:dyDescent="0.25">
      <c r="B192" s="4" t="s">
        <v>172</v>
      </c>
      <c r="C192" s="1">
        <v>0.06</v>
      </c>
      <c r="D192" s="1">
        <v>0.01</v>
      </c>
      <c r="E192" s="1">
        <v>0.06</v>
      </c>
      <c r="F192" s="1">
        <v>0.02</v>
      </c>
      <c r="G192" s="5">
        <v>5.3680909677988903E-3</v>
      </c>
      <c r="H192" s="5">
        <v>3.6223982572941701E-3</v>
      </c>
      <c r="J192" s="1">
        <v>0.04</v>
      </c>
      <c r="K192" s="1">
        <v>0</v>
      </c>
      <c r="L192" s="1">
        <v>0.03</v>
      </c>
      <c r="M192" s="1">
        <v>0</v>
      </c>
      <c r="N192" s="5">
        <v>0</v>
      </c>
      <c r="O192" s="5">
        <v>1.84900712095291E-3</v>
      </c>
      <c r="Q192" s="1">
        <v>7.0000000000000007E-2</v>
      </c>
      <c r="R192" s="1">
        <v>0.01</v>
      </c>
      <c r="S192" s="1">
        <v>0.1</v>
      </c>
      <c r="T192" s="1">
        <v>0.02</v>
      </c>
      <c r="U192" s="5">
        <v>0</v>
      </c>
      <c r="V192" s="5">
        <v>0</v>
      </c>
      <c r="X192" s="1">
        <v>0.04</v>
      </c>
      <c r="Y192" s="1">
        <v>0</v>
      </c>
      <c r="Z192" s="1">
        <v>0.01</v>
      </c>
      <c r="AA192" s="1">
        <v>0.01</v>
      </c>
      <c r="AB192" s="5">
        <v>0</v>
      </c>
      <c r="AC192" s="7">
        <v>1.3274729805652901E-3</v>
      </c>
      <c r="AI192" s="6"/>
    </row>
    <row r="193" spans="2:35" x14ac:dyDescent="0.25">
      <c r="B193" s="4" t="s">
        <v>173</v>
      </c>
      <c r="C193" s="1">
        <v>7.0000000000000007E-2</v>
      </c>
      <c r="D193" s="1">
        <v>0</v>
      </c>
      <c r="E193" s="1">
        <v>7.0000000000000007E-2</v>
      </c>
      <c r="F193" s="1">
        <v>0.01</v>
      </c>
      <c r="G193" s="5">
        <v>2.1890269006779499E-3</v>
      </c>
      <c r="H193" s="5">
        <v>8.3890972535040505E-4</v>
      </c>
      <c r="J193" s="1">
        <v>7.0000000000000007E-2</v>
      </c>
      <c r="K193" s="1">
        <v>0</v>
      </c>
      <c r="L193" s="1">
        <v>0.04</v>
      </c>
      <c r="M193" s="1">
        <v>0</v>
      </c>
      <c r="N193" s="5">
        <v>0</v>
      </c>
      <c r="O193" s="5">
        <v>1.6683712502791599E-3</v>
      </c>
      <c r="Q193" s="1">
        <v>0.09</v>
      </c>
      <c r="R193" s="1">
        <v>0.01</v>
      </c>
      <c r="S193" s="1">
        <v>0.08</v>
      </c>
      <c r="T193" s="1">
        <v>0.01</v>
      </c>
      <c r="U193" s="5">
        <v>0</v>
      </c>
      <c r="V193" s="5">
        <v>0</v>
      </c>
      <c r="X193" s="1">
        <v>7.0000000000000007E-2</v>
      </c>
      <c r="Y193" s="1">
        <v>0</v>
      </c>
      <c r="Z193" s="1">
        <v>0.01</v>
      </c>
      <c r="AA193" s="1">
        <v>0.01</v>
      </c>
      <c r="AB193" s="5">
        <v>1.0832649309396999E-3</v>
      </c>
      <c r="AC193" s="7">
        <v>1.6610693727883499E-3</v>
      </c>
      <c r="AI193" s="6"/>
    </row>
    <row r="194" spans="2:35" x14ac:dyDescent="0.25">
      <c r="B194" s="4" t="s">
        <v>174</v>
      </c>
      <c r="C194" s="1">
        <v>0</v>
      </c>
      <c r="D194" s="1">
        <v>0</v>
      </c>
      <c r="E194" s="1">
        <v>0</v>
      </c>
      <c r="F194" s="1">
        <v>0</v>
      </c>
      <c r="G194" s="5">
        <v>5.8456968370377204E-4</v>
      </c>
      <c r="H194" s="5">
        <v>4.09722504151581E-4</v>
      </c>
      <c r="J194" s="1">
        <v>0.03</v>
      </c>
      <c r="K194" s="1">
        <v>0</v>
      </c>
      <c r="L194" s="1">
        <v>0.7</v>
      </c>
      <c r="M194" s="1">
        <v>0.35</v>
      </c>
      <c r="N194" s="5">
        <v>0</v>
      </c>
      <c r="O194" s="5">
        <v>1.4261953910235599E-4</v>
      </c>
      <c r="Q194" s="1">
        <v>0.01</v>
      </c>
      <c r="R194" s="1">
        <v>0</v>
      </c>
      <c r="S194" s="1">
        <v>0.01</v>
      </c>
      <c r="T194" s="1">
        <v>0</v>
      </c>
      <c r="U194" s="5">
        <v>1.35917310959217E-3</v>
      </c>
      <c r="V194" s="5">
        <v>2.4988139948148698E-4</v>
      </c>
      <c r="X194" s="1">
        <v>0.03</v>
      </c>
      <c r="Y194" s="1">
        <v>0</v>
      </c>
      <c r="Z194" s="1">
        <v>0.33</v>
      </c>
      <c r="AA194" s="1">
        <v>0.13</v>
      </c>
      <c r="AB194" s="5">
        <v>5.7898956859449898E-4</v>
      </c>
      <c r="AC194" s="7">
        <v>9.5518868990949297E-4</v>
      </c>
      <c r="AI194" s="6"/>
    </row>
    <row r="195" spans="2:35" x14ac:dyDescent="0.25">
      <c r="B195" s="4" t="s">
        <v>175</v>
      </c>
      <c r="C195" s="1">
        <v>7.0000000000000007E-2</v>
      </c>
      <c r="D195" s="1">
        <v>0.01</v>
      </c>
      <c r="E195" s="1">
        <v>0.03</v>
      </c>
      <c r="F195" s="1">
        <v>0</v>
      </c>
      <c r="G195" s="5">
        <v>2.2306774156606299E-2</v>
      </c>
      <c r="H195" s="5">
        <v>8.8566455314336209E-3</v>
      </c>
      <c r="J195" s="1">
        <v>0.09</v>
      </c>
      <c r="K195" s="1">
        <v>0</v>
      </c>
      <c r="L195" s="1">
        <v>0.03</v>
      </c>
      <c r="M195" s="1">
        <v>0</v>
      </c>
      <c r="N195" s="5">
        <v>1.79609573341004E-2</v>
      </c>
      <c r="O195" s="5">
        <v>1.0787086093512199E-2</v>
      </c>
      <c r="Q195" s="1">
        <v>0.09</v>
      </c>
      <c r="R195" s="1">
        <v>0.01</v>
      </c>
      <c r="S195" s="1">
        <v>0.05</v>
      </c>
      <c r="T195" s="1">
        <v>0.01</v>
      </c>
      <c r="U195" s="5">
        <v>4.2384010437894699E-2</v>
      </c>
      <c r="V195" s="5">
        <v>1.6134965740534E-2</v>
      </c>
      <c r="X195" s="1">
        <v>0.09</v>
      </c>
      <c r="Y195" s="1">
        <v>0.01</v>
      </c>
      <c r="Z195" s="1">
        <v>0.01</v>
      </c>
      <c r="AA195" s="1">
        <v>0</v>
      </c>
      <c r="AB195" s="5">
        <v>5.6753668030028799E-2</v>
      </c>
      <c r="AC195" s="7">
        <v>7.2108201667457402E-3</v>
      </c>
      <c r="AI195" s="6"/>
    </row>
    <row r="196" spans="2:35" x14ac:dyDescent="0.25">
      <c r="B196" s="4" t="s">
        <v>176</v>
      </c>
      <c r="C196" s="1">
        <v>0.4</v>
      </c>
      <c r="D196" s="1">
        <v>0.17</v>
      </c>
      <c r="E196" s="1">
        <v>0.26</v>
      </c>
      <c r="F196" s="1">
        <v>0.03</v>
      </c>
      <c r="G196" s="5">
        <v>0.17905245035318099</v>
      </c>
      <c r="H196" s="5">
        <v>0.120325520790712</v>
      </c>
      <c r="J196" s="1">
        <v>0.11</v>
      </c>
      <c r="K196" s="1">
        <v>0</v>
      </c>
      <c r="L196" s="1">
        <v>0.19</v>
      </c>
      <c r="M196" s="1">
        <v>0.06</v>
      </c>
      <c r="N196" s="5">
        <v>6.0854961969781601E-2</v>
      </c>
      <c r="O196" s="5">
        <v>2.7607262127765299E-2</v>
      </c>
      <c r="Q196" s="1">
        <v>0.55000000000000004</v>
      </c>
      <c r="R196" s="1">
        <v>0.18</v>
      </c>
      <c r="S196" s="1">
        <v>0.5</v>
      </c>
      <c r="T196" s="1">
        <v>0.13</v>
      </c>
      <c r="U196" s="5">
        <v>0.182266703356459</v>
      </c>
      <c r="V196" s="5">
        <v>7.4203867243770705E-2</v>
      </c>
      <c r="X196" s="1">
        <v>0.14000000000000001</v>
      </c>
      <c r="Y196" s="1">
        <v>0.01</v>
      </c>
      <c r="Z196" s="1">
        <v>0.06</v>
      </c>
      <c r="AA196" s="1">
        <v>0.03</v>
      </c>
      <c r="AB196" s="5">
        <v>0.111167280962206</v>
      </c>
      <c r="AC196" s="7">
        <v>7.4767896000449294E-2</v>
      </c>
    </row>
    <row r="197" spans="2:35" x14ac:dyDescent="0.25">
      <c r="B197" s="4" t="s">
        <v>177</v>
      </c>
      <c r="C197" s="1">
        <v>0.03</v>
      </c>
      <c r="D197" s="1">
        <v>0.01</v>
      </c>
      <c r="E197" s="1">
        <v>0.01</v>
      </c>
      <c r="F197" s="1">
        <v>0</v>
      </c>
      <c r="G197" s="5">
        <v>1.63209474182382E-2</v>
      </c>
      <c r="H197" s="5">
        <v>1.4381040717299801E-2</v>
      </c>
      <c r="J197" s="1">
        <v>0.04</v>
      </c>
      <c r="K197" s="1">
        <v>0</v>
      </c>
      <c r="L197" s="1">
        <v>0.02</v>
      </c>
      <c r="M197" s="1">
        <v>0</v>
      </c>
      <c r="N197" s="5">
        <v>1.15218804753412E-2</v>
      </c>
      <c r="O197" s="5">
        <v>3.43285323641981E-3</v>
      </c>
      <c r="Q197" s="1">
        <v>0.03</v>
      </c>
      <c r="R197" s="1">
        <v>0.01</v>
      </c>
      <c r="S197" s="1">
        <v>0.02</v>
      </c>
      <c r="T197" s="1">
        <v>0.01</v>
      </c>
      <c r="U197" s="5">
        <v>1.50063806589667E-2</v>
      </c>
      <c r="V197" s="5">
        <v>4.4093069304022396E-3</v>
      </c>
      <c r="X197" s="1">
        <v>0.04</v>
      </c>
      <c r="Y197" s="1">
        <v>0.01</v>
      </c>
      <c r="Z197" s="1">
        <v>0</v>
      </c>
      <c r="AA197" s="1">
        <v>0</v>
      </c>
      <c r="AB197" s="5">
        <v>2.3849879212532399E-2</v>
      </c>
      <c r="AC197" s="7">
        <v>1.27548569099496E-2</v>
      </c>
    </row>
    <row r="198" spans="2:35" x14ac:dyDescent="0.25">
      <c r="B198" s="4" t="s">
        <v>178</v>
      </c>
      <c r="C198" s="1">
        <v>0.02</v>
      </c>
      <c r="D198" s="1">
        <v>0</v>
      </c>
      <c r="E198" s="1">
        <v>0.01</v>
      </c>
      <c r="F198" s="1">
        <v>0.01</v>
      </c>
      <c r="G198" s="5">
        <v>6.6700268907302603E-3</v>
      </c>
      <c r="H198" s="5">
        <v>2.8356560523526502E-3</v>
      </c>
      <c r="J198" s="1">
        <v>0.05</v>
      </c>
      <c r="K198" s="1">
        <v>0</v>
      </c>
      <c r="L198" s="1">
        <v>0.01</v>
      </c>
      <c r="M198" s="1">
        <v>0</v>
      </c>
      <c r="N198" s="5">
        <v>7.8922818200809694E-3</v>
      </c>
      <c r="O198" s="5">
        <v>6.1092865595751096E-3</v>
      </c>
      <c r="Q198" s="1">
        <v>0.02</v>
      </c>
      <c r="R198" s="1">
        <v>0.01</v>
      </c>
      <c r="S198" s="1">
        <v>0.01</v>
      </c>
      <c r="T198" s="1">
        <v>0.01</v>
      </c>
      <c r="U198" s="5">
        <v>1.2953751881215199E-2</v>
      </c>
      <c r="V198" s="5">
        <v>1.0631110962536199E-2</v>
      </c>
      <c r="X198" s="1">
        <v>0.06</v>
      </c>
      <c r="Y198" s="1">
        <v>0</v>
      </c>
      <c r="Z198" s="1">
        <v>0</v>
      </c>
      <c r="AA198" s="1">
        <v>0</v>
      </c>
      <c r="AB198" s="5">
        <v>1.5588539715753099E-2</v>
      </c>
      <c r="AC198" s="7">
        <v>7.5056319263113302E-3</v>
      </c>
      <c r="AI198" s="6"/>
    </row>
    <row r="199" spans="2:35" x14ac:dyDescent="0.25">
      <c r="B199" s="4" t="s">
        <v>179</v>
      </c>
      <c r="C199" s="1">
        <v>0.03</v>
      </c>
      <c r="D199" s="1">
        <v>0.01</v>
      </c>
      <c r="E199" s="1">
        <v>0.02</v>
      </c>
      <c r="F199" s="1">
        <v>0</v>
      </c>
      <c r="G199" s="5">
        <v>2.0945007390577699E-3</v>
      </c>
      <c r="H199" s="5">
        <v>1.9448025621950299E-3</v>
      </c>
      <c r="J199" s="1">
        <v>0.04</v>
      </c>
      <c r="K199" s="1">
        <v>0</v>
      </c>
      <c r="L199" s="1">
        <v>0.02</v>
      </c>
      <c r="M199" s="1">
        <v>0.01</v>
      </c>
      <c r="N199" s="5">
        <v>1.2939997715895001E-3</v>
      </c>
      <c r="O199" s="5">
        <v>3.8790512940728699E-3</v>
      </c>
      <c r="Q199" s="1">
        <v>0.04</v>
      </c>
      <c r="R199" s="1">
        <v>0.01</v>
      </c>
      <c r="S199" s="1">
        <v>0.04</v>
      </c>
      <c r="T199" s="1">
        <v>0.01</v>
      </c>
      <c r="U199" s="5">
        <v>1.27838552425162E-2</v>
      </c>
      <c r="V199" s="5">
        <v>8.3719151800410799E-3</v>
      </c>
      <c r="X199" s="1">
        <v>0.05</v>
      </c>
      <c r="Y199" s="1">
        <v>0.01</v>
      </c>
      <c r="Z199" s="1">
        <v>0.01</v>
      </c>
      <c r="AA199" s="1">
        <v>0</v>
      </c>
      <c r="AB199" s="5">
        <v>1.10090848375804E-2</v>
      </c>
      <c r="AC199" s="7">
        <v>3.8541031732609999E-3</v>
      </c>
      <c r="AI199" s="6"/>
    </row>
    <row r="200" spans="2:35" x14ac:dyDescent="0.25">
      <c r="B200" s="4" t="s">
        <v>180</v>
      </c>
      <c r="C200" s="1">
        <v>0.01</v>
      </c>
      <c r="D200" s="1">
        <v>0</v>
      </c>
      <c r="E200" s="1">
        <v>0.01</v>
      </c>
      <c r="F200" s="1">
        <v>0</v>
      </c>
      <c r="G200" s="5">
        <v>4.6310291192069701E-4</v>
      </c>
      <c r="H200" s="5">
        <v>8.6568217760493596E-4</v>
      </c>
      <c r="J200" s="1">
        <v>0</v>
      </c>
      <c r="K200" s="1">
        <v>0</v>
      </c>
      <c r="L200" s="1">
        <v>0</v>
      </c>
      <c r="M200" s="1">
        <v>0</v>
      </c>
      <c r="N200" s="5">
        <v>9.5557566936164495E-4</v>
      </c>
      <c r="O200" s="5">
        <v>1.9371616493337599E-3</v>
      </c>
      <c r="Q200" s="1">
        <v>0.01</v>
      </c>
      <c r="R200" s="1">
        <v>0</v>
      </c>
      <c r="S200" s="1">
        <v>0.01</v>
      </c>
      <c r="T200" s="1">
        <v>0</v>
      </c>
      <c r="U200" s="5">
        <v>3.5959943769130901E-3</v>
      </c>
      <c r="V200" s="5">
        <v>8.9004450722104803E-4</v>
      </c>
      <c r="X200" s="1">
        <v>0</v>
      </c>
      <c r="Y200" s="1">
        <v>0</v>
      </c>
      <c r="Z200" s="1">
        <v>0</v>
      </c>
      <c r="AA200" s="1">
        <v>0</v>
      </c>
      <c r="AB200" s="5">
        <v>7.5396940390669099E-3</v>
      </c>
      <c r="AC200" s="7">
        <v>2.1790304232458999E-3</v>
      </c>
      <c r="AI200" s="6"/>
    </row>
    <row r="201" spans="2:35" x14ac:dyDescent="0.25">
      <c r="B201" s="4" t="s">
        <v>181</v>
      </c>
      <c r="C201" s="1">
        <v>0.01</v>
      </c>
      <c r="D201" s="1">
        <v>0</v>
      </c>
      <c r="E201" s="1">
        <v>0.01</v>
      </c>
      <c r="F201" s="1">
        <v>0</v>
      </c>
      <c r="G201" s="5">
        <v>0</v>
      </c>
      <c r="H201" s="5">
        <v>0</v>
      </c>
      <c r="J201" s="1">
        <v>7.0000000000000007E-2</v>
      </c>
      <c r="K201" s="1">
        <v>0</v>
      </c>
      <c r="L201" s="1">
        <v>1.84</v>
      </c>
      <c r="M201" s="1">
        <v>0.98</v>
      </c>
      <c r="N201" s="5">
        <v>0</v>
      </c>
      <c r="O201" s="5">
        <v>0</v>
      </c>
      <c r="Q201" s="1">
        <v>0.01</v>
      </c>
      <c r="R201" s="1">
        <v>0.01</v>
      </c>
      <c r="S201" s="1">
        <v>0.02</v>
      </c>
      <c r="T201" s="1">
        <v>0.01</v>
      </c>
      <c r="U201" s="5">
        <v>0</v>
      </c>
      <c r="V201" s="5">
        <v>3.1640750512486799E-3</v>
      </c>
      <c r="X201" s="1">
        <v>0.08</v>
      </c>
      <c r="Y201" s="1">
        <v>0.01</v>
      </c>
      <c r="Z201" s="1">
        <v>0.2</v>
      </c>
      <c r="AA201" s="1">
        <v>0.04</v>
      </c>
      <c r="AB201" s="5">
        <v>0</v>
      </c>
      <c r="AC201" s="7">
        <v>0</v>
      </c>
    </row>
    <row r="202" spans="2:35" x14ac:dyDescent="0.25">
      <c r="B202" s="4" t="s">
        <v>182</v>
      </c>
      <c r="C202" s="1">
        <v>0.12</v>
      </c>
      <c r="D202" s="1">
        <v>0.01</v>
      </c>
      <c r="E202" s="1">
        <v>0.08</v>
      </c>
      <c r="F202" s="1">
        <v>0.01</v>
      </c>
      <c r="G202" s="5">
        <v>1.7561965816802699E-3</v>
      </c>
      <c r="H202" s="5">
        <v>1.2163372249297E-2</v>
      </c>
      <c r="J202" s="1">
        <v>0.13</v>
      </c>
      <c r="K202" s="1">
        <v>0.01</v>
      </c>
      <c r="L202" s="1">
        <v>0.06</v>
      </c>
      <c r="M202" s="1">
        <v>0.01</v>
      </c>
      <c r="N202" s="5">
        <v>5.6950162532899296E-3</v>
      </c>
      <c r="O202" s="5">
        <v>2.5143456063323401E-3</v>
      </c>
      <c r="Q202" s="1">
        <v>0.15</v>
      </c>
      <c r="R202" s="1">
        <v>0.02</v>
      </c>
      <c r="S202" s="1">
        <v>0.08</v>
      </c>
      <c r="T202" s="1">
        <v>0.01</v>
      </c>
      <c r="U202" s="5">
        <v>7.8187126584957807E-3</v>
      </c>
      <c r="V202" s="5">
        <v>1.7267949114391501E-2</v>
      </c>
      <c r="X202" s="1">
        <v>0.13</v>
      </c>
      <c r="Y202" s="1">
        <v>0</v>
      </c>
      <c r="Z202" s="1">
        <v>0</v>
      </c>
      <c r="AA202" s="1">
        <v>0</v>
      </c>
      <c r="AB202" s="5">
        <v>7.9659694183752093E-3</v>
      </c>
      <c r="AC202" s="7">
        <v>1.8450934445684399E-3</v>
      </c>
      <c r="AI202" s="6"/>
    </row>
    <row r="203" spans="2:35" x14ac:dyDescent="0.25">
      <c r="B203" s="4" t="s">
        <v>183</v>
      </c>
      <c r="C203" s="1">
        <v>0.02</v>
      </c>
      <c r="D203" s="1">
        <v>0</v>
      </c>
      <c r="E203" s="1">
        <v>0.01</v>
      </c>
      <c r="F203" s="1">
        <v>0</v>
      </c>
      <c r="G203" s="5">
        <v>0</v>
      </c>
      <c r="H203" s="5">
        <v>0</v>
      </c>
      <c r="J203" s="1">
        <v>0.03</v>
      </c>
      <c r="K203" s="1">
        <v>0</v>
      </c>
      <c r="L203" s="1">
        <v>0.01</v>
      </c>
      <c r="M203" s="1">
        <v>0</v>
      </c>
      <c r="N203" s="5">
        <v>0</v>
      </c>
      <c r="O203" s="5">
        <v>0</v>
      </c>
      <c r="Q203" s="1">
        <v>0.03</v>
      </c>
      <c r="R203" s="1">
        <v>0.01</v>
      </c>
      <c r="S203" s="1">
        <v>0.02</v>
      </c>
      <c r="T203" s="1">
        <v>0</v>
      </c>
      <c r="U203" s="5">
        <v>2.33347832335595E-3</v>
      </c>
      <c r="V203" s="5">
        <v>1.2587010160912199E-2</v>
      </c>
      <c r="X203" s="1">
        <v>0.03</v>
      </c>
      <c r="Y203" s="1">
        <v>0</v>
      </c>
      <c r="Z203" s="1">
        <v>0</v>
      </c>
      <c r="AA203" s="1">
        <v>0</v>
      </c>
      <c r="AB203" s="5">
        <v>0</v>
      </c>
      <c r="AC203" s="7">
        <v>6.4568695409559498E-4</v>
      </c>
      <c r="AI203" s="6"/>
    </row>
    <row r="204" spans="2:35" x14ac:dyDescent="0.25">
      <c r="B204" s="4" t="s">
        <v>184</v>
      </c>
      <c r="C204" s="1">
        <v>0.04</v>
      </c>
      <c r="D204" s="1">
        <v>0.01</v>
      </c>
      <c r="E204" s="1">
        <v>7.0000000000000007E-2</v>
      </c>
      <c r="F204" s="1">
        <v>0.01</v>
      </c>
      <c r="G204" s="5">
        <v>0</v>
      </c>
      <c r="H204" s="5">
        <v>0</v>
      </c>
      <c r="J204" s="1">
        <v>0</v>
      </c>
      <c r="K204" s="1">
        <v>0</v>
      </c>
      <c r="L204" s="1">
        <v>0.04</v>
      </c>
      <c r="M204" s="1">
        <v>0.01</v>
      </c>
      <c r="N204" s="5">
        <v>0</v>
      </c>
      <c r="O204" s="5">
        <v>0</v>
      </c>
      <c r="Q204" s="1">
        <v>7.0000000000000007E-2</v>
      </c>
      <c r="R204" s="1">
        <v>0.03</v>
      </c>
      <c r="S204" s="1">
        <v>0.18</v>
      </c>
      <c r="T204" s="1">
        <v>0.08</v>
      </c>
      <c r="U204" s="5">
        <v>0</v>
      </c>
      <c r="V204" s="5">
        <v>0</v>
      </c>
      <c r="X204" s="1">
        <v>0</v>
      </c>
      <c r="Y204" s="1">
        <v>0</v>
      </c>
      <c r="Z204" s="1">
        <v>0</v>
      </c>
      <c r="AA204" s="1">
        <v>0</v>
      </c>
      <c r="AB204" s="5">
        <v>0</v>
      </c>
      <c r="AC204" s="7">
        <v>0</v>
      </c>
    </row>
    <row r="205" spans="2:35" x14ac:dyDescent="0.25">
      <c r="B205" s="4" t="s">
        <v>185</v>
      </c>
      <c r="C205" s="1">
        <v>0.01</v>
      </c>
      <c r="D205" s="1">
        <v>0</v>
      </c>
      <c r="E205" s="1">
        <v>0</v>
      </c>
      <c r="F205" s="1">
        <v>0</v>
      </c>
      <c r="G205" s="5">
        <v>0</v>
      </c>
      <c r="H205" s="5">
        <v>0</v>
      </c>
      <c r="J205" s="1">
        <v>0.02</v>
      </c>
      <c r="K205" s="1">
        <v>0</v>
      </c>
      <c r="L205" s="1">
        <v>0</v>
      </c>
      <c r="M205" s="1">
        <v>0</v>
      </c>
      <c r="N205" s="5">
        <v>0</v>
      </c>
      <c r="O205" s="5">
        <v>0</v>
      </c>
      <c r="Q205" s="1">
        <v>0.01</v>
      </c>
      <c r="R205" s="1">
        <v>0</v>
      </c>
      <c r="S205" s="1">
        <v>0</v>
      </c>
      <c r="T205" s="1">
        <v>0</v>
      </c>
      <c r="U205" s="5">
        <v>0</v>
      </c>
      <c r="V205" s="5">
        <v>0</v>
      </c>
      <c r="X205" s="1">
        <v>0.02</v>
      </c>
      <c r="Y205" s="1">
        <v>0</v>
      </c>
      <c r="Z205" s="1">
        <v>0</v>
      </c>
      <c r="AA205" s="1">
        <v>0</v>
      </c>
      <c r="AB205" s="5">
        <v>0</v>
      </c>
      <c r="AC205" s="7">
        <v>0</v>
      </c>
    </row>
    <row r="206" spans="2:35" x14ac:dyDescent="0.25">
      <c r="B206" s="4" t="s">
        <v>186</v>
      </c>
      <c r="C206" s="1">
        <v>0.01</v>
      </c>
      <c r="D206" s="1">
        <v>0</v>
      </c>
      <c r="E206" s="1">
        <v>0</v>
      </c>
      <c r="F206" s="1">
        <v>0</v>
      </c>
      <c r="G206" s="5">
        <v>0</v>
      </c>
      <c r="H206" s="5">
        <v>0</v>
      </c>
      <c r="J206" s="1">
        <v>0.01</v>
      </c>
      <c r="K206" s="1">
        <v>0</v>
      </c>
      <c r="L206" s="1">
        <v>0</v>
      </c>
      <c r="M206" s="1">
        <v>0</v>
      </c>
      <c r="N206" s="5">
        <v>0</v>
      </c>
      <c r="O206" s="5">
        <v>0</v>
      </c>
      <c r="Q206" s="1">
        <v>0.01</v>
      </c>
      <c r="R206" s="1">
        <v>0</v>
      </c>
      <c r="S206" s="1">
        <v>0</v>
      </c>
      <c r="T206" s="1">
        <v>0</v>
      </c>
      <c r="U206" s="5">
        <v>0</v>
      </c>
      <c r="V206" s="5">
        <v>6.1087318326117799E-3</v>
      </c>
      <c r="X206" s="1">
        <v>0.01</v>
      </c>
      <c r="Y206" s="1">
        <v>0</v>
      </c>
      <c r="Z206" s="1">
        <v>0</v>
      </c>
      <c r="AA206" s="1">
        <v>0</v>
      </c>
      <c r="AB206" s="5">
        <v>0</v>
      </c>
      <c r="AC206" s="7">
        <v>6.5797600001018196E-4</v>
      </c>
      <c r="AI206" s="6"/>
    </row>
    <row r="207" spans="2:35" x14ac:dyDescent="0.25">
      <c r="B207" s="4" t="s">
        <v>187</v>
      </c>
      <c r="C207" s="1">
        <v>0.18</v>
      </c>
      <c r="D207" s="1">
        <v>0.01</v>
      </c>
      <c r="E207" s="1">
        <v>0.17</v>
      </c>
      <c r="F207" s="1">
        <v>0</v>
      </c>
      <c r="G207" s="5">
        <v>0.18436235402797799</v>
      </c>
      <c r="H207" s="5">
        <v>1.8925532006743701E-2</v>
      </c>
      <c r="J207" s="1">
        <v>0.09</v>
      </c>
      <c r="K207" s="1">
        <v>0</v>
      </c>
      <c r="L207" s="1">
        <v>0.12</v>
      </c>
      <c r="M207" s="1">
        <v>0</v>
      </c>
      <c r="N207" s="5">
        <v>0.15050767738267401</v>
      </c>
      <c r="O207" s="5">
        <v>2.0467708352368101E-2</v>
      </c>
      <c r="Q207" s="1">
        <v>0.34</v>
      </c>
      <c r="R207" s="1">
        <v>0.05</v>
      </c>
      <c r="S207" s="1">
        <v>0.42</v>
      </c>
      <c r="T207" s="1">
        <v>0.03</v>
      </c>
      <c r="U207" s="5">
        <v>0.27396982159106598</v>
      </c>
      <c r="V207" s="5">
        <v>4.9102958012605703E-2</v>
      </c>
      <c r="X207" s="1">
        <v>0.16</v>
      </c>
      <c r="Y207" s="1">
        <v>0</v>
      </c>
      <c r="Z207" s="1">
        <v>0.47</v>
      </c>
      <c r="AA207" s="1">
        <v>0.01</v>
      </c>
      <c r="AB207" s="5">
        <v>0.17270316278341899</v>
      </c>
      <c r="AC207" s="7">
        <v>9.6311931209423201E-3</v>
      </c>
      <c r="AI207" s="6"/>
    </row>
    <row r="208" spans="2:35" x14ac:dyDescent="0.25">
      <c r="B208" s="4" t="s">
        <v>188</v>
      </c>
      <c r="C208" s="1">
        <v>1.62</v>
      </c>
      <c r="D208" s="1">
        <v>0.26</v>
      </c>
      <c r="E208" s="1">
        <v>1.88</v>
      </c>
      <c r="F208" s="1">
        <v>0.17</v>
      </c>
      <c r="G208" s="5">
        <v>2.0140390752744399</v>
      </c>
      <c r="H208" s="5">
        <v>0.22716169790749099</v>
      </c>
      <c r="J208" s="1">
        <v>0.81</v>
      </c>
      <c r="K208" s="1">
        <v>0.04</v>
      </c>
      <c r="L208" s="1">
        <v>1.55</v>
      </c>
      <c r="M208" s="1">
        <v>0.14000000000000001</v>
      </c>
      <c r="N208" s="5">
        <v>1.6348271623321999</v>
      </c>
      <c r="O208" s="5">
        <v>6.3553363279015104E-2</v>
      </c>
      <c r="Q208" s="1">
        <v>2.4900000000000002</v>
      </c>
      <c r="R208" s="1">
        <v>0.32</v>
      </c>
      <c r="S208" s="1">
        <v>3.96</v>
      </c>
      <c r="T208" s="1">
        <v>0.39</v>
      </c>
      <c r="U208" s="5">
        <v>2.78362553472114</v>
      </c>
      <c r="V208" s="5">
        <v>0.32343488593182201</v>
      </c>
      <c r="X208" s="1">
        <v>1.24</v>
      </c>
      <c r="Y208" s="1">
        <v>0.05</v>
      </c>
      <c r="Z208" s="1">
        <v>4.25</v>
      </c>
      <c r="AA208" s="1">
        <v>0.35</v>
      </c>
      <c r="AB208" s="5">
        <v>1.8898325522033901</v>
      </c>
      <c r="AC208" s="7">
        <v>2.2140306196099101E-2</v>
      </c>
    </row>
    <row r="209" spans="2:35" x14ac:dyDescent="0.25">
      <c r="B209" s="4" t="s">
        <v>189</v>
      </c>
      <c r="C209" s="1">
        <v>5.27</v>
      </c>
      <c r="D209" s="1">
        <v>0.12</v>
      </c>
      <c r="E209" s="1">
        <v>6.22</v>
      </c>
      <c r="F209" s="1">
        <v>0.19</v>
      </c>
      <c r="G209" s="5">
        <v>7.4931178248323</v>
      </c>
      <c r="H209" s="5">
        <v>0.34529802849588598</v>
      </c>
      <c r="J209" s="1">
        <v>4.72</v>
      </c>
      <c r="K209" s="1">
        <v>0.22</v>
      </c>
      <c r="L209" s="1">
        <v>5.47</v>
      </c>
      <c r="M209" s="1">
        <v>0.28999999999999998</v>
      </c>
      <c r="N209" s="5">
        <v>8.4778178166901004</v>
      </c>
      <c r="O209" s="5">
        <v>0.43850278885476601</v>
      </c>
      <c r="Q209" s="1">
        <v>6.18</v>
      </c>
      <c r="R209" s="1">
        <v>0.25</v>
      </c>
      <c r="S209" s="1">
        <v>7.09</v>
      </c>
      <c r="T209" s="1">
        <v>0.53</v>
      </c>
      <c r="U209" s="5">
        <v>8.2283318582876692</v>
      </c>
      <c r="V209" s="5">
        <v>1.5789460710240899</v>
      </c>
      <c r="X209" s="1">
        <v>5.8</v>
      </c>
      <c r="Y209" s="1">
        <v>0.11</v>
      </c>
      <c r="Z209" s="1">
        <v>4.67</v>
      </c>
      <c r="AA209" s="1">
        <v>0.51</v>
      </c>
      <c r="AB209" s="5">
        <v>9.7979160569264199</v>
      </c>
      <c r="AC209" s="7">
        <v>0.14876499239313701</v>
      </c>
    </row>
    <row r="210" spans="2:35" x14ac:dyDescent="0.25">
      <c r="B210" s="4" t="s">
        <v>190</v>
      </c>
      <c r="C210" s="1">
        <v>3.53</v>
      </c>
      <c r="D210" s="1">
        <v>0.28000000000000003</v>
      </c>
      <c r="E210" s="1">
        <v>3.97</v>
      </c>
      <c r="F210" s="1">
        <v>0.11</v>
      </c>
      <c r="G210" s="5">
        <v>5.9062159682497599</v>
      </c>
      <c r="H210" s="5">
        <v>0.144883206177049</v>
      </c>
      <c r="J210" s="1">
        <v>3.49</v>
      </c>
      <c r="K210" s="1">
        <v>0.12</v>
      </c>
      <c r="L210" s="1">
        <v>3.7</v>
      </c>
      <c r="M210" s="1">
        <v>0.35</v>
      </c>
      <c r="N210" s="5">
        <v>7.2674961205592199</v>
      </c>
      <c r="O210" s="5">
        <v>0.93395016591387103</v>
      </c>
      <c r="Q210" s="1">
        <v>4.1900000000000004</v>
      </c>
      <c r="R210" s="1">
        <v>0.26</v>
      </c>
      <c r="S210" s="1">
        <v>4.22</v>
      </c>
      <c r="T210" s="1">
        <v>0.33</v>
      </c>
      <c r="U210" s="5">
        <v>5.2030330264731202</v>
      </c>
      <c r="V210" s="5">
        <v>0.45033229319886903</v>
      </c>
      <c r="X210" s="1">
        <v>4.38</v>
      </c>
      <c r="Y210" s="1">
        <v>0.16</v>
      </c>
      <c r="Z210" s="1">
        <v>3.6</v>
      </c>
      <c r="AA210" s="1">
        <v>0.33</v>
      </c>
      <c r="AB210" s="5">
        <v>6.2628987707515504</v>
      </c>
      <c r="AC210" s="7">
        <v>3.9385890319290802E-2</v>
      </c>
    </row>
    <row r="211" spans="2:35" x14ac:dyDescent="0.25">
      <c r="B211" s="4" t="s">
        <v>191</v>
      </c>
      <c r="C211" s="1">
        <v>1.46</v>
      </c>
      <c r="D211" s="1">
        <v>0.11</v>
      </c>
      <c r="E211" s="1">
        <v>1</v>
      </c>
      <c r="F211" s="1">
        <v>0.03</v>
      </c>
      <c r="G211" s="5">
        <v>1.23770513129588</v>
      </c>
      <c r="H211" s="5">
        <v>9.0032358585024799E-2</v>
      </c>
      <c r="J211" s="1">
        <v>1.49</v>
      </c>
      <c r="K211" s="1">
        <v>0.04</v>
      </c>
      <c r="L211" s="1">
        <v>0.86</v>
      </c>
      <c r="M211" s="1">
        <v>0.1</v>
      </c>
      <c r="N211" s="5">
        <v>1.59023543363435</v>
      </c>
      <c r="O211" s="5">
        <v>9.9999414422822994E-2</v>
      </c>
      <c r="Q211" s="1">
        <v>2.25</v>
      </c>
      <c r="R211" s="1">
        <v>0.21</v>
      </c>
      <c r="S211" s="1">
        <v>1.1200000000000001</v>
      </c>
      <c r="T211" s="1">
        <v>0.05</v>
      </c>
      <c r="U211" s="5">
        <v>1.1116791866578299</v>
      </c>
      <c r="V211" s="5">
        <v>0.102355030914169</v>
      </c>
      <c r="X211" s="1">
        <v>2.12</v>
      </c>
      <c r="Y211" s="1">
        <v>0.01</v>
      </c>
      <c r="Z211" s="1">
        <v>1.7</v>
      </c>
      <c r="AA211" s="1">
        <v>7.0000000000000007E-2</v>
      </c>
      <c r="AB211" s="5">
        <v>1.0905171267473399</v>
      </c>
      <c r="AC211" s="7">
        <v>0.168535789637732</v>
      </c>
    </row>
    <row r="212" spans="2:35" x14ac:dyDescent="0.25">
      <c r="B212" s="4" t="s">
        <v>192</v>
      </c>
      <c r="C212" s="1">
        <v>0.31</v>
      </c>
      <c r="D212" s="1">
        <v>0.05</v>
      </c>
      <c r="E212" s="1">
        <v>0.2</v>
      </c>
      <c r="F212" s="1">
        <v>0.01</v>
      </c>
      <c r="G212" s="5">
        <v>0.28105612886363601</v>
      </c>
      <c r="H212" s="5">
        <v>4.29402928624701E-2</v>
      </c>
      <c r="J212" s="1">
        <v>0.37</v>
      </c>
      <c r="K212" s="1">
        <v>0.01</v>
      </c>
      <c r="L212" s="1">
        <v>0.18</v>
      </c>
      <c r="M212" s="1">
        <v>0.03</v>
      </c>
      <c r="N212" s="5">
        <v>0.35485152332765502</v>
      </c>
      <c r="O212" s="5">
        <v>2.5749649818931401E-2</v>
      </c>
      <c r="Q212" s="1">
        <v>0.46</v>
      </c>
      <c r="R212" s="1">
        <v>0.09</v>
      </c>
      <c r="S212" s="1">
        <v>0.2</v>
      </c>
      <c r="T212" s="1">
        <v>0.02</v>
      </c>
      <c r="U212" s="5">
        <v>0.24096533570046</v>
      </c>
      <c r="V212" s="5">
        <v>6.8653049011256601E-2</v>
      </c>
      <c r="X212" s="1">
        <v>0.53</v>
      </c>
      <c r="Y212" s="1">
        <v>0.02</v>
      </c>
      <c r="Z212" s="1">
        <v>0.41</v>
      </c>
      <c r="AA212" s="1">
        <v>0.03</v>
      </c>
      <c r="AB212" s="5">
        <v>0.24814193390842801</v>
      </c>
      <c r="AC212" s="7">
        <v>4.9476108278998003E-2</v>
      </c>
    </row>
    <row r="213" spans="2:35" x14ac:dyDescent="0.25">
      <c r="B213" s="4" t="s">
        <v>193</v>
      </c>
      <c r="C213" s="1">
        <v>0.05</v>
      </c>
      <c r="D213" s="1">
        <v>0.02</v>
      </c>
      <c r="E213" s="1">
        <v>0.05</v>
      </c>
      <c r="F213" s="1">
        <v>0.01</v>
      </c>
      <c r="G213" s="5">
        <v>5.40291639576422E-2</v>
      </c>
      <c r="H213" s="5">
        <v>2.22500922744071E-2</v>
      </c>
      <c r="J213" s="1">
        <v>0.06</v>
      </c>
      <c r="K213" s="1">
        <v>0</v>
      </c>
      <c r="L213" s="1">
        <v>0.03</v>
      </c>
      <c r="M213" s="1">
        <v>0.01</v>
      </c>
      <c r="N213" s="5">
        <v>9.9957744275484997E-2</v>
      </c>
      <c r="O213" s="5">
        <v>2.77865249187958E-2</v>
      </c>
      <c r="Q213" s="1">
        <v>0.06</v>
      </c>
      <c r="R213" s="1">
        <v>0.02</v>
      </c>
      <c r="S213" s="1">
        <v>0.05</v>
      </c>
      <c r="T213" s="1">
        <v>0.02</v>
      </c>
      <c r="U213" s="5">
        <v>4.35302610980281E-2</v>
      </c>
      <c r="V213" s="5">
        <v>2.3660881588665601E-2</v>
      </c>
      <c r="X213" s="1">
        <v>7.0000000000000007E-2</v>
      </c>
      <c r="Y213" s="1">
        <v>0</v>
      </c>
      <c r="Z213" s="1">
        <v>0.06</v>
      </c>
      <c r="AA213" s="1">
        <v>0</v>
      </c>
      <c r="AB213" s="5">
        <v>4.7542534440215702E-2</v>
      </c>
      <c r="AC213" s="7">
        <v>3.3496415547146802E-2</v>
      </c>
    </row>
    <row r="214" spans="2:35" x14ac:dyDescent="0.25">
      <c r="B214" s="4" t="s">
        <v>194</v>
      </c>
      <c r="C214" s="1">
        <v>0.01</v>
      </c>
      <c r="D214" s="1">
        <v>0</v>
      </c>
      <c r="E214" s="1">
        <v>0.02</v>
      </c>
      <c r="F214" s="1">
        <v>0</v>
      </c>
      <c r="G214" s="5">
        <v>1.08904088308728E-2</v>
      </c>
      <c r="H214" s="5">
        <v>5.4990320898160297E-3</v>
      </c>
      <c r="J214" s="1">
        <v>0.01</v>
      </c>
      <c r="K214" s="1">
        <v>0</v>
      </c>
      <c r="L214" s="1">
        <v>0</v>
      </c>
      <c r="M214" s="1">
        <v>0</v>
      </c>
      <c r="N214" s="5">
        <v>1.8678928958724701E-2</v>
      </c>
      <c r="O214" s="5">
        <v>3.81697833032087E-3</v>
      </c>
      <c r="Q214" s="1">
        <v>0.01</v>
      </c>
      <c r="R214" s="1">
        <v>0.01</v>
      </c>
      <c r="S214" s="1">
        <v>0.01</v>
      </c>
      <c r="T214" s="1">
        <v>0.01</v>
      </c>
      <c r="U214" s="5">
        <v>9.6305224406703603E-3</v>
      </c>
      <c r="V214" s="5">
        <v>6.0199208417244503E-3</v>
      </c>
      <c r="X214" s="1">
        <v>0.02</v>
      </c>
      <c r="Y214" s="1">
        <v>0</v>
      </c>
      <c r="Z214" s="1">
        <v>0.01</v>
      </c>
      <c r="AA214" s="1">
        <v>0</v>
      </c>
      <c r="AB214" s="5">
        <v>8.8619754341058097E-3</v>
      </c>
      <c r="AC214" s="7">
        <v>7.6473972690466003E-3</v>
      </c>
      <c r="AI214" s="6"/>
    </row>
    <row r="215" spans="2:35" x14ac:dyDescent="0.25">
      <c r="B215" s="4" t="s">
        <v>195</v>
      </c>
      <c r="C215" s="1">
        <v>0.01</v>
      </c>
      <c r="D215" s="1">
        <v>0</v>
      </c>
      <c r="E215" s="1">
        <v>0.01</v>
      </c>
      <c r="F215" s="1">
        <v>0</v>
      </c>
      <c r="G215" s="5">
        <v>0</v>
      </c>
      <c r="H215" s="5">
        <v>0</v>
      </c>
      <c r="J215" s="1">
        <v>0</v>
      </c>
      <c r="K215" s="1">
        <v>0</v>
      </c>
      <c r="L215" s="1">
        <v>0.01</v>
      </c>
      <c r="M215" s="1">
        <v>0</v>
      </c>
      <c r="N215" s="5">
        <v>0</v>
      </c>
      <c r="O215" s="5">
        <v>0</v>
      </c>
      <c r="Q215" s="1">
        <v>0.02</v>
      </c>
      <c r="R215" s="1">
        <v>0.01</v>
      </c>
      <c r="S215" s="1">
        <v>0.03</v>
      </c>
      <c r="T215" s="1">
        <v>0.02</v>
      </c>
      <c r="U215" s="5">
        <v>0</v>
      </c>
      <c r="V215" s="5">
        <v>0</v>
      </c>
      <c r="X215" s="1">
        <v>0</v>
      </c>
      <c r="Y215" s="1">
        <v>0</v>
      </c>
      <c r="Z215" s="1">
        <v>0</v>
      </c>
      <c r="AA215" s="1">
        <v>0.01</v>
      </c>
      <c r="AB215" s="5">
        <v>0</v>
      </c>
      <c r="AC215" s="7">
        <v>0</v>
      </c>
    </row>
    <row r="216" spans="2:35" x14ac:dyDescent="0.25">
      <c r="B216" s="4" t="s">
        <v>196</v>
      </c>
      <c r="C216" s="1">
        <v>0.01</v>
      </c>
      <c r="D216" s="1">
        <v>0</v>
      </c>
      <c r="E216" s="1">
        <v>0.01</v>
      </c>
      <c r="F216" s="1">
        <v>0</v>
      </c>
      <c r="G216" s="5">
        <v>0</v>
      </c>
      <c r="H216" s="5">
        <v>8.6888674837920098E-4</v>
      </c>
      <c r="J216" s="1">
        <v>0.02</v>
      </c>
      <c r="K216" s="1">
        <v>0</v>
      </c>
      <c r="L216" s="1">
        <v>0.62</v>
      </c>
      <c r="M216" s="1">
        <v>0.28999999999999998</v>
      </c>
      <c r="N216" s="5">
        <v>0</v>
      </c>
      <c r="O216" s="5">
        <v>0</v>
      </c>
      <c r="Q216" s="1">
        <v>0.01</v>
      </c>
      <c r="R216" s="1">
        <v>0</v>
      </c>
      <c r="S216" s="1">
        <v>0.02</v>
      </c>
      <c r="T216" s="1">
        <v>0.01</v>
      </c>
      <c r="U216" s="5">
        <v>0</v>
      </c>
      <c r="V216" s="5">
        <v>0</v>
      </c>
      <c r="X216" s="1">
        <v>0.02</v>
      </c>
      <c r="Y216" s="1">
        <v>0</v>
      </c>
      <c r="Z216" s="1">
        <v>0.32</v>
      </c>
      <c r="AA216" s="1">
        <v>1.29</v>
      </c>
      <c r="AB216" s="5">
        <v>0</v>
      </c>
      <c r="AC216" s="7">
        <v>0</v>
      </c>
    </row>
    <row r="217" spans="2:35" x14ac:dyDescent="0.25">
      <c r="B217" s="4" t="s">
        <v>197</v>
      </c>
      <c r="C217" s="1">
        <v>0.25</v>
      </c>
      <c r="D217" s="1">
        <v>0.13</v>
      </c>
      <c r="E217" s="1">
        <v>0.41</v>
      </c>
      <c r="F217" s="1">
        <v>0.09</v>
      </c>
      <c r="G217" s="5">
        <v>2.48628680366774E-2</v>
      </c>
      <c r="H217" s="5">
        <v>4.4294922423745503E-3</v>
      </c>
      <c r="J217" s="1">
        <v>0.05</v>
      </c>
      <c r="K217" s="1">
        <v>0</v>
      </c>
      <c r="L217" s="1">
        <v>0.2</v>
      </c>
      <c r="M217" s="1">
        <v>0.06</v>
      </c>
      <c r="N217" s="5">
        <v>9.0990483314817294E-3</v>
      </c>
      <c r="O217" s="5">
        <v>2.0028863300714499E-3</v>
      </c>
      <c r="Q217" s="1">
        <v>0.38</v>
      </c>
      <c r="R217" s="1">
        <v>0.12</v>
      </c>
      <c r="S217" s="1">
        <v>0.84</v>
      </c>
      <c r="T217" s="1">
        <v>7.0000000000000007E-2</v>
      </c>
      <c r="U217" s="5">
        <v>0</v>
      </c>
      <c r="V217" s="5">
        <v>3.7478802512351602E-3</v>
      </c>
      <c r="X217" s="1">
        <v>0.06</v>
      </c>
      <c r="Y217" s="1">
        <v>0</v>
      </c>
      <c r="Z217" s="1">
        <v>0.06</v>
      </c>
      <c r="AA217" s="1">
        <v>0.24</v>
      </c>
      <c r="AB217" s="5">
        <v>1.1816861864241E-2</v>
      </c>
      <c r="AC217" s="7">
        <v>3.5559544077901099E-3</v>
      </c>
      <c r="AI217" s="6"/>
    </row>
    <row r="218" spans="2:35" x14ac:dyDescent="0.25">
      <c r="B218" s="4" t="s">
        <v>198</v>
      </c>
      <c r="C218" s="1">
        <v>0.06</v>
      </c>
      <c r="D218" s="1">
        <v>0.01</v>
      </c>
      <c r="E218" s="1">
        <v>0.09</v>
      </c>
      <c r="F218" s="1">
        <v>0.01</v>
      </c>
      <c r="G218" s="5">
        <v>9.4732981631496897E-3</v>
      </c>
      <c r="H218" s="5">
        <v>1.22448264945645E-3</v>
      </c>
      <c r="J218" s="1">
        <v>0.03</v>
      </c>
      <c r="K218" s="1">
        <v>0</v>
      </c>
      <c r="L218" s="1">
        <v>0.05</v>
      </c>
      <c r="M218" s="1">
        <v>0</v>
      </c>
      <c r="N218" s="5">
        <v>4.0001041727794904E-3</v>
      </c>
      <c r="O218" s="5">
        <v>8.0373374967952597E-4</v>
      </c>
      <c r="Q218" s="1">
        <v>0.08</v>
      </c>
      <c r="R218" s="1">
        <v>0.01</v>
      </c>
      <c r="S218" s="1">
        <v>0.12</v>
      </c>
      <c r="T218" s="1">
        <v>0.01</v>
      </c>
      <c r="U218" s="5">
        <v>0</v>
      </c>
      <c r="V218" s="5">
        <v>0</v>
      </c>
      <c r="X218" s="1">
        <v>0.03</v>
      </c>
      <c r="Y218" s="1">
        <v>0</v>
      </c>
      <c r="Z218" s="1">
        <v>0.01</v>
      </c>
      <c r="AA218" s="1">
        <v>0.01</v>
      </c>
      <c r="AB218" s="5">
        <v>2.3656214253653801E-3</v>
      </c>
      <c r="AC218" s="7">
        <v>1.2323322982543601E-3</v>
      </c>
      <c r="AI218" s="6"/>
    </row>
    <row r="219" spans="2:35" x14ac:dyDescent="0.25">
      <c r="B219" s="4" t="s">
        <v>199</v>
      </c>
      <c r="C219" s="1">
        <v>0.1</v>
      </c>
      <c r="D219" s="1">
        <v>0.01</v>
      </c>
      <c r="E219" s="1">
        <v>0.09</v>
      </c>
      <c r="F219" s="1">
        <v>0.02</v>
      </c>
      <c r="G219" s="5">
        <v>7.5571178684768498E-3</v>
      </c>
      <c r="H219" s="5">
        <v>4.26351998441068E-3</v>
      </c>
      <c r="J219" s="1">
        <v>0.09</v>
      </c>
      <c r="K219" s="1">
        <v>0</v>
      </c>
      <c r="L219" s="1">
        <v>0.06</v>
      </c>
      <c r="M219" s="1">
        <v>0</v>
      </c>
      <c r="N219" s="5">
        <v>0</v>
      </c>
      <c r="O219" s="5">
        <v>3.5173783712320701E-3</v>
      </c>
      <c r="Q219" s="1">
        <v>0.13</v>
      </c>
      <c r="R219" s="1">
        <v>0.02</v>
      </c>
      <c r="S219" s="1">
        <v>0.15</v>
      </c>
      <c r="T219" s="1">
        <v>0.03</v>
      </c>
      <c r="U219" s="5">
        <v>0</v>
      </c>
      <c r="V219" s="5">
        <v>0</v>
      </c>
      <c r="X219" s="1">
        <v>0.09</v>
      </c>
      <c r="Y219" s="1">
        <v>0</v>
      </c>
      <c r="Z219" s="1">
        <v>0.01</v>
      </c>
      <c r="AA219" s="1">
        <v>0.03</v>
      </c>
      <c r="AB219" s="5">
        <v>1.0832649309396999E-3</v>
      </c>
      <c r="AC219" s="7">
        <v>2.98854235335364E-3</v>
      </c>
      <c r="AI219" s="6"/>
    </row>
    <row r="220" spans="2:35" x14ac:dyDescent="0.25">
      <c r="B220" s="4" t="s">
        <v>200</v>
      </c>
      <c r="C220" s="1">
        <v>0.03</v>
      </c>
      <c r="D220" s="1">
        <v>0</v>
      </c>
      <c r="E220" s="1">
        <v>0.02</v>
      </c>
      <c r="F220" s="1">
        <v>0.01</v>
      </c>
      <c r="G220" s="5">
        <v>0</v>
      </c>
      <c r="H220" s="5">
        <v>0</v>
      </c>
      <c r="J220" s="1">
        <v>0.04</v>
      </c>
      <c r="K220" s="1">
        <v>0</v>
      </c>
      <c r="L220" s="1">
        <v>0.02</v>
      </c>
      <c r="M220" s="1">
        <v>0</v>
      </c>
      <c r="N220" s="5">
        <v>0</v>
      </c>
      <c r="O220" s="5">
        <v>0</v>
      </c>
      <c r="Q220" s="1">
        <v>0.04</v>
      </c>
      <c r="R220" s="1">
        <v>0</v>
      </c>
      <c r="S220" s="1">
        <v>0.02</v>
      </c>
      <c r="T220" s="1">
        <v>0</v>
      </c>
      <c r="U220" s="5">
        <v>0</v>
      </c>
      <c r="V220" s="5">
        <v>0</v>
      </c>
      <c r="X220" s="1">
        <v>0.04</v>
      </c>
      <c r="Y220" s="1">
        <v>0</v>
      </c>
      <c r="Z220" s="1">
        <v>0</v>
      </c>
      <c r="AA220" s="1">
        <v>0.01</v>
      </c>
      <c r="AB220" s="5">
        <v>0</v>
      </c>
      <c r="AC220" s="7">
        <v>0</v>
      </c>
    </row>
    <row r="221" spans="2:35" x14ac:dyDescent="0.25">
      <c r="B221" s="4" t="s">
        <v>201</v>
      </c>
      <c r="C221" s="1">
        <v>0.01</v>
      </c>
      <c r="D221" s="1">
        <v>0.01</v>
      </c>
      <c r="E221" s="1">
        <v>0.01</v>
      </c>
      <c r="F221" s="1">
        <v>0</v>
      </c>
      <c r="G221" s="5">
        <v>1.6029860442447998E-2</v>
      </c>
      <c r="H221" s="5">
        <v>1.1500857887990599E-2</v>
      </c>
      <c r="J221" s="1">
        <v>0</v>
      </c>
      <c r="K221" s="1">
        <v>0</v>
      </c>
      <c r="L221" s="1">
        <v>0.01</v>
      </c>
      <c r="M221" s="1">
        <v>0</v>
      </c>
      <c r="N221" s="5">
        <v>6.6334555816596396E-3</v>
      </c>
      <c r="O221" s="5">
        <v>9.2780776734194801E-4</v>
      </c>
      <c r="Q221" s="1">
        <v>0.02</v>
      </c>
      <c r="R221" s="1">
        <v>0</v>
      </c>
      <c r="S221" s="1">
        <v>0.02</v>
      </c>
      <c r="T221" s="1">
        <v>0</v>
      </c>
      <c r="U221" s="5">
        <v>2.5490460024588799E-2</v>
      </c>
      <c r="V221" s="5">
        <v>1.9368047579857799E-3</v>
      </c>
      <c r="X221" s="1">
        <v>0</v>
      </c>
      <c r="Y221" s="1">
        <v>0</v>
      </c>
      <c r="Z221" s="1">
        <v>0</v>
      </c>
      <c r="AA221" s="1">
        <v>0</v>
      </c>
      <c r="AB221" s="5">
        <v>2.4203621101840999E-2</v>
      </c>
      <c r="AC221" s="7">
        <v>1.95978028047121E-2</v>
      </c>
    </row>
    <row r="222" spans="2:35" x14ac:dyDescent="0.25">
      <c r="B222" s="4" t="s">
        <v>202</v>
      </c>
      <c r="C222" s="1">
        <v>0</v>
      </c>
      <c r="D222" s="1">
        <v>0</v>
      </c>
      <c r="E222" s="1">
        <v>0</v>
      </c>
      <c r="F222" s="1">
        <v>0</v>
      </c>
      <c r="G222" s="5">
        <v>4.67282617377675E-2</v>
      </c>
      <c r="H222" s="5">
        <v>6.5962425801551997E-2</v>
      </c>
      <c r="J222" s="1">
        <v>0.02</v>
      </c>
      <c r="K222" s="1">
        <v>0</v>
      </c>
      <c r="L222" s="1">
        <v>0.51</v>
      </c>
      <c r="M222" s="1">
        <v>0.24</v>
      </c>
      <c r="N222" s="5">
        <v>1.9862588846248301E-2</v>
      </c>
      <c r="O222" s="5">
        <v>9.7978408344583708E-3</v>
      </c>
      <c r="Q222" s="1">
        <v>0</v>
      </c>
      <c r="R222" s="1">
        <v>0</v>
      </c>
      <c r="S222" s="1">
        <v>0</v>
      </c>
      <c r="T222" s="1">
        <v>0</v>
      </c>
      <c r="U222" s="5">
        <v>7.2549332002823097E-2</v>
      </c>
      <c r="V222" s="5">
        <v>2.9498245540286499E-2</v>
      </c>
      <c r="X222" s="1">
        <v>0.02</v>
      </c>
      <c r="Y222" s="1">
        <v>0</v>
      </c>
      <c r="Z222" s="1">
        <v>0.24</v>
      </c>
      <c r="AA222" s="1">
        <v>0.11</v>
      </c>
      <c r="AB222" s="5">
        <v>2.1417134325875099E-2</v>
      </c>
      <c r="AC222" s="7">
        <v>7.3079494730355701E-3</v>
      </c>
      <c r="AI222" s="6"/>
    </row>
    <row r="223" spans="2:35" x14ac:dyDescent="0.25">
      <c r="B223" s="4" t="s">
        <v>203</v>
      </c>
      <c r="C223" s="1">
        <v>0</v>
      </c>
      <c r="D223" s="1">
        <v>0</v>
      </c>
      <c r="E223" s="1">
        <v>0.01</v>
      </c>
      <c r="F223" s="1">
        <v>0</v>
      </c>
      <c r="G223" s="5">
        <v>1.7170014395188401E-3</v>
      </c>
      <c r="H223" s="5">
        <v>9.4796687108189299E-4</v>
      </c>
      <c r="J223" s="1">
        <v>0</v>
      </c>
      <c r="K223" s="1">
        <v>0</v>
      </c>
      <c r="L223" s="1">
        <v>0</v>
      </c>
      <c r="M223" s="1">
        <v>0</v>
      </c>
      <c r="N223" s="5">
        <v>6.3535556956097997E-4</v>
      </c>
      <c r="O223" s="5">
        <v>2.1147046795671502E-3</v>
      </c>
      <c r="Q223" s="1">
        <v>0.01</v>
      </c>
      <c r="R223" s="1">
        <v>0.01</v>
      </c>
      <c r="S223" s="1">
        <v>0.01</v>
      </c>
      <c r="T223" s="1">
        <v>0</v>
      </c>
      <c r="U223" s="5">
        <v>3.3008489804381399E-3</v>
      </c>
      <c r="V223" s="5">
        <v>1.8816843794955899E-3</v>
      </c>
      <c r="X223" s="1">
        <v>0.01</v>
      </c>
      <c r="Y223" s="1">
        <v>0</v>
      </c>
      <c r="Z223" s="1">
        <v>0</v>
      </c>
      <c r="AA223" s="1">
        <v>0</v>
      </c>
      <c r="AB223" s="5">
        <v>6.4274575424826596E-3</v>
      </c>
      <c r="AC223" s="7">
        <v>5.6259813242394495E-4</v>
      </c>
      <c r="AI223" s="6"/>
    </row>
    <row r="224" spans="2:35" x14ac:dyDescent="0.25">
      <c r="B224" s="4" t="s">
        <v>204</v>
      </c>
      <c r="C224" s="1">
        <v>7.0000000000000007E-2</v>
      </c>
      <c r="D224" s="1">
        <v>0</v>
      </c>
      <c r="E224" s="1">
        <v>0.03</v>
      </c>
      <c r="F224" s="1">
        <v>0.01</v>
      </c>
      <c r="G224" s="5">
        <v>3.2127425988977901E-2</v>
      </c>
      <c r="H224" s="5">
        <v>3.2929185959095701E-3</v>
      </c>
      <c r="J224" s="1">
        <v>0.14000000000000001</v>
      </c>
      <c r="K224" s="1">
        <v>0</v>
      </c>
      <c r="L224" s="1">
        <v>0.23</v>
      </c>
      <c r="M224" s="1">
        <v>0.1</v>
      </c>
      <c r="N224" s="5">
        <v>4.3389527810454298E-2</v>
      </c>
      <c r="O224" s="5">
        <v>2.8499054405153101E-2</v>
      </c>
      <c r="Q224" s="1">
        <v>0.09</v>
      </c>
      <c r="R224" s="1">
        <v>0</v>
      </c>
      <c r="S224" s="1">
        <v>0.04</v>
      </c>
      <c r="T224" s="1">
        <v>0.01</v>
      </c>
      <c r="U224" s="5">
        <v>5.5684490153189603E-2</v>
      </c>
      <c r="V224" s="5">
        <v>2.9070466472106E-2</v>
      </c>
      <c r="X224" s="1">
        <v>0.17</v>
      </c>
      <c r="Y224" s="1">
        <v>0.01</v>
      </c>
      <c r="Z224" s="1">
        <v>0.11</v>
      </c>
      <c r="AA224" s="1">
        <v>0.03</v>
      </c>
      <c r="AB224" s="5">
        <v>0.101299439149293</v>
      </c>
      <c r="AC224" s="7">
        <v>3.6707475269036699E-2</v>
      </c>
    </row>
    <row r="225" spans="2:35" x14ac:dyDescent="0.25">
      <c r="B225" s="4" t="s">
        <v>205</v>
      </c>
      <c r="C225" s="1">
        <v>0.45</v>
      </c>
      <c r="D225" s="1">
        <v>0.19</v>
      </c>
      <c r="E225" s="1">
        <v>0.28000000000000003</v>
      </c>
      <c r="F225" s="1">
        <v>0.03</v>
      </c>
      <c r="G225" s="5">
        <v>0.12254570594886199</v>
      </c>
      <c r="H225" s="5">
        <v>7.6905190030520404E-2</v>
      </c>
      <c r="J225" s="1">
        <v>0.14000000000000001</v>
      </c>
      <c r="K225" s="1">
        <v>0.01</v>
      </c>
      <c r="L225" s="1">
        <v>0.21</v>
      </c>
      <c r="M225" s="1">
        <v>0.06</v>
      </c>
      <c r="N225" s="5">
        <v>4.0817038928598101E-2</v>
      </c>
      <c r="O225" s="5">
        <v>1.95174378964473E-2</v>
      </c>
      <c r="Q225" s="1">
        <v>0.6</v>
      </c>
      <c r="R225" s="1">
        <v>0.19</v>
      </c>
      <c r="S225" s="1">
        <v>0.56000000000000005</v>
      </c>
      <c r="T225" s="1">
        <v>0.14000000000000001</v>
      </c>
      <c r="U225" s="5">
        <v>9.6982718261227105E-2</v>
      </c>
      <c r="V225" s="5">
        <v>5.6911445662857899E-2</v>
      </c>
      <c r="X225" s="1">
        <v>0.17</v>
      </c>
      <c r="Y225" s="1">
        <v>0.02</v>
      </c>
      <c r="Z225" s="1">
        <v>0.06</v>
      </c>
      <c r="AA225" s="1">
        <v>0.04</v>
      </c>
      <c r="AB225" s="5">
        <v>6.2421141718203801E-2</v>
      </c>
      <c r="AC225" s="7">
        <v>3.2738590802164E-2</v>
      </c>
    </row>
    <row r="226" spans="2:35" x14ac:dyDescent="0.25">
      <c r="B226" s="4" t="s">
        <v>206</v>
      </c>
      <c r="C226" s="1">
        <v>0.01</v>
      </c>
      <c r="D226" s="1">
        <v>0</v>
      </c>
      <c r="E226" s="1">
        <v>0</v>
      </c>
      <c r="F226" s="1">
        <v>0</v>
      </c>
      <c r="G226" s="5">
        <v>2.3507212137261098E-3</v>
      </c>
      <c r="H226" s="5">
        <v>3.0764847415031498E-4</v>
      </c>
      <c r="J226" s="1">
        <v>0.04</v>
      </c>
      <c r="K226" s="1">
        <v>0</v>
      </c>
      <c r="L226" s="1">
        <v>0.01</v>
      </c>
      <c r="M226" s="1">
        <v>0</v>
      </c>
      <c r="N226" s="5">
        <v>7.41913244414491E-4</v>
      </c>
      <c r="O226" s="5">
        <v>1.62980190665737E-3</v>
      </c>
      <c r="Q226" s="1">
        <v>0.01</v>
      </c>
      <c r="R226" s="1">
        <v>0</v>
      </c>
      <c r="S226" s="1">
        <v>0</v>
      </c>
      <c r="T226" s="1">
        <v>0</v>
      </c>
      <c r="U226" s="5">
        <v>4.8680587904780899E-3</v>
      </c>
      <c r="V226" s="5">
        <v>3.60931468856786E-3</v>
      </c>
      <c r="X226" s="1">
        <v>0.04</v>
      </c>
      <c r="Y226" s="1">
        <v>0</v>
      </c>
      <c r="Z226" s="1">
        <v>0</v>
      </c>
      <c r="AA226" s="1">
        <v>0</v>
      </c>
      <c r="AB226" s="5">
        <v>8.1802359315745008E-3</v>
      </c>
      <c r="AC226" s="7">
        <v>4.0265537165182098E-3</v>
      </c>
      <c r="AI226" s="6"/>
    </row>
    <row r="227" spans="2:35" x14ac:dyDescent="0.25">
      <c r="B227" s="4" t="s">
        <v>207</v>
      </c>
      <c r="C227" s="1">
        <v>0.01</v>
      </c>
      <c r="D227" s="1">
        <v>0</v>
      </c>
      <c r="E227" s="1">
        <v>0</v>
      </c>
      <c r="F227" s="1">
        <v>0</v>
      </c>
      <c r="G227" s="5">
        <v>5.1777308827404304E-3</v>
      </c>
      <c r="H227" s="5">
        <v>6.05742511574308E-3</v>
      </c>
      <c r="J227" s="1">
        <v>0.01</v>
      </c>
      <c r="K227" s="1">
        <v>0</v>
      </c>
      <c r="L227" s="1">
        <v>0.01</v>
      </c>
      <c r="M227" s="1">
        <v>0</v>
      </c>
      <c r="N227" s="5">
        <v>3.19742061051571E-4</v>
      </c>
      <c r="O227" s="5">
        <v>2.34780766765868E-3</v>
      </c>
      <c r="Q227" s="1">
        <v>0.02</v>
      </c>
      <c r="R227" s="1">
        <v>0.01</v>
      </c>
      <c r="S227" s="1">
        <v>0.01</v>
      </c>
      <c r="T227" s="1">
        <v>0</v>
      </c>
      <c r="U227" s="5">
        <v>3.52482365487002E-3</v>
      </c>
      <c r="V227" s="5">
        <v>3.2361567526004499E-3</v>
      </c>
      <c r="X227" s="1">
        <v>0.01</v>
      </c>
      <c r="Y227" s="1">
        <v>0</v>
      </c>
      <c r="Z227" s="1">
        <v>0</v>
      </c>
      <c r="AA227" s="1">
        <v>0</v>
      </c>
      <c r="AB227" s="5">
        <v>6.60487159136822E-3</v>
      </c>
      <c r="AC227" s="7">
        <v>1.8386144167496499E-3</v>
      </c>
      <c r="AI227" s="6"/>
    </row>
    <row r="228" spans="2:35" x14ac:dyDescent="0.25">
      <c r="B228" s="4" t="s">
        <v>208</v>
      </c>
      <c r="C228" s="1">
        <v>0</v>
      </c>
      <c r="D228" s="1">
        <v>0</v>
      </c>
      <c r="E228" s="1">
        <v>0</v>
      </c>
      <c r="F228" s="1">
        <v>0</v>
      </c>
      <c r="G228" s="5">
        <v>9.8307811127025004E-4</v>
      </c>
      <c r="H228" s="5">
        <v>1.16407735030619E-3</v>
      </c>
      <c r="J228" s="1">
        <v>0</v>
      </c>
      <c r="K228" s="1">
        <v>0</v>
      </c>
      <c r="L228" s="1">
        <v>0</v>
      </c>
      <c r="M228" s="1">
        <v>0</v>
      </c>
      <c r="N228" s="5">
        <v>0</v>
      </c>
      <c r="O228" s="5">
        <v>5.9101093052143602E-5</v>
      </c>
      <c r="Q228" s="1">
        <v>0</v>
      </c>
      <c r="R228" s="1">
        <v>0</v>
      </c>
      <c r="S228" s="1">
        <v>0</v>
      </c>
      <c r="T228" s="1">
        <v>0</v>
      </c>
      <c r="U228" s="5">
        <v>7.7661081751664103E-4</v>
      </c>
      <c r="V228" s="5">
        <v>1.0792167105639599E-3</v>
      </c>
      <c r="X228" s="1">
        <v>0</v>
      </c>
      <c r="Y228" s="1">
        <v>0</v>
      </c>
      <c r="Z228" s="1">
        <v>0</v>
      </c>
      <c r="AA228" s="1">
        <v>0</v>
      </c>
      <c r="AB228" s="5">
        <v>3.6569018239677098E-4</v>
      </c>
      <c r="AC228" s="7">
        <v>1.7950444892125901E-4</v>
      </c>
      <c r="AI228" s="6"/>
    </row>
    <row r="229" spans="2:35" x14ac:dyDescent="0.25">
      <c r="B229" s="4" t="s">
        <v>209</v>
      </c>
      <c r="C229" s="1">
        <v>0.01</v>
      </c>
      <c r="D229" s="1">
        <v>0</v>
      </c>
      <c r="E229" s="1">
        <v>0.01</v>
      </c>
      <c r="F229" s="1">
        <v>0</v>
      </c>
      <c r="G229" s="5">
        <v>0</v>
      </c>
      <c r="H229" s="5">
        <v>0</v>
      </c>
      <c r="J229" s="1">
        <v>0</v>
      </c>
      <c r="K229" s="1">
        <v>0</v>
      </c>
      <c r="L229" s="1">
        <v>0</v>
      </c>
      <c r="M229" s="1">
        <v>0</v>
      </c>
      <c r="N229" s="5">
        <v>0</v>
      </c>
      <c r="O229" s="5">
        <v>0</v>
      </c>
      <c r="Q229" s="1">
        <v>0.01</v>
      </c>
      <c r="R229" s="1">
        <v>0.01</v>
      </c>
      <c r="S229" s="1">
        <v>0.02</v>
      </c>
      <c r="T229" s="1">
        <v>0.01</v>
      </c>
      <c r="U229" s="5">
        <v>0</v>
      </c>
      <c r="V229" s="5">
        <v>9.6575838498917099E-3</v>
      </c>
      <c r="X229" s="1">
        <v>0</v>
      </c>
      <c r="Y229" s="1">
        <v>0</v>
      </c>
      <c r="Z229" s="1">
        <v>0</v>
      </c>
      <c r="AA229" s="1">
        <v>0</v>
      </c>
      <c r="AB229" s="5">
        <v>0</v>
      </c>
      <c r="AC229" s="7">
        <v>0</v>
      </c>
    </row>
    <row r="230" spans="2:35" x14ac:dyDescent="0.25">
      <c r="B230" s="4" t="s">
        <v>210</v>
      </c>
      <c r="C230" s="1">
        <v>0</v>
      </c>
      <c r="D230" s="1">
        <v>0</v>
      </c>
      <c r="E230" s="1">
        <v>0</v>
      </c>
      <c r="F230" s="1">
        <v>0</v>
      </c>
      <c r="G230" s="5">
        <v>0</v>
      </c>
      <c r="H230" s="5">
        <v>0</v>
      </c>
      <c r="J230" s="1">
        <v>0.06</v>
      </c>
      <c r="K230" s="1">
        <v>0.01</v>
      </c>
      <c r="L230" s="1">
        <v>1.83</v>
      </c>
      <c r="M230" s="1">
        <v>0.98</v>
      </c>
      <c r="N230" s="5">
        <v>0</v>
      </c>
      <c r="O230" s="5">
        <v>0</v>
      </c>
      <c r="Q230" s="1">
        <v>0</v>
      </c>
      <c r="R230" s="1">
        <v>0</v>
      </c>
      <c r="S230" s="1">
        <v>0.01</v>
      </c>
      <c r="T230" s="1">
        <v>0</v>
      </c>
      <c r="U230" s="5">
        <v>0</v>
      </c>
      <c r="V230" s="5">
        <v>2.1051434009312798E-3</v>
      </c>
      <c r="X230" s="1">
        <v>7.0000000000000007E-2</v>
      </c>
      <c r="Y230" s="1">
        <v>0.01</v>
      </c>
      <c r="Z230" s="1">
        <v>0.2</v>
      </c>
      <c r="AA230" s="1">
        <v>0.2</v>
      </c>
      <c r="AB230" s="5">
        <v>0</v>
      </c>
      <c r="AC230" s="7">
        <v>0</v>
      </c>
    </row>
    <row r="231" spans="2:35" x14ac:dyDescent="0.25">
      <c r="B231" s="4" t="s">
        <v>211</v>
      </c>
      <c r="C231" s="1">
        <v>0.06</v>
      </c>
      <c r="D231" s="1">
        <v>0.01</v>
      </c>
      <c r="E231" s="1">
        <v>0.1</v>
      </c>
      <c r="F231" s="1">
        <v>0.01</v>
      </c>
      <c r="G231" s="5">
        <v>0</v>
      </c>
      <c r="H231" s="5">
        <v>8.5944224169571702E-4</v>
      </c>
      <c r="J231" s="1">
        <v>0.02</v>
      </c>
      <c r="K231" s="1">
        <v>0</v>
      </c>
      <c r="L231" s="1">
        <v>0.06</v>
      </c>
      <c r="M231" s="1">
        <v>0.02</v>
      </c>
      <c r="N231" s="5">
        <v>0</v>
      </c>
      <c r="O231" s="5">
        <v>0</v>
      </c>
      <c r="Q231" s="1">
        <v>0.1</v>
      </c>
      <c r="R231" s="1">
        <v>0.03</v>
      </c>
      <c r="S231" s="1">
        <v>0.22</v>
      </c>
      <c r="T231" s="1">
        <v>0.08</v>
      </c>
      <c r="U231" s="5">
        <v>0</v>
      </c>
      <c r="V231" s="5">
        <v>3.2213145999144899E-3</v>
      </c>
      <c r="X231" s="1">
        <v>0.02</v>
      </c>
      <c r="Y231" s="1">
        <v>0</v>
      </c>
      <c r="Z231" s="1">
        <v>0</v>
      </c>
      <c r="AA231" s="1">
        <v>0</v>
      </c>
      <c r="AB231" s="5">
        <v>1.2305312527485599E-3</v>
      </c>
      <c r="AC231" s="7">
        <v>1.17146699868477E-3</v>
      </c>
      <c r="AI231" s="6"/>
    </row>
    <row r="232" spans="2:35" x14ac:dyDescent="0.25">
      <c r="B232" s="4" t="s">
        <v>212</v>
      </c>
      <c r="C232" s="1">
        <v>0.09</v>
      </c>
      <c r="D232" s="1">
        <v>0</v>
      </c>
      <c r="E232" s="1">
        <v>0.05</v>
      </c>
      <c r="F232" s="1">
        <v>0.01</v>
      </c>
      <c r="G232" s="5">
        <v>1.7561965816802699E-3</v>
      </c>
      <c r="H232" s="5">
        <v>1.13063427453575E-2</v>
      </c>
      <c r="J232" s="1">
        <v>0.11</v>
      </c>
      <c r="K232" s="1">
        <v>0.01</v>
      </c>
      <c r="L232" s="1">
        <v>0.04</v>
      </c>
      <c r="M232" s="1">
        <v>0</v>
      </c>
      <c r="N232" s="5">
        <v>5.6950162532899296E-3</v>
      </c>
      <c r="O232" s="5">
        <v>2.5143456063323401E-3</v>
      </c>
      <c r="Q232" s="1">
        <v>0.1</v>
      </c>
      <c r="R232" s="1">
        <v>0.01</v>
      </c>
      <c r="S232" s="1">
        <v>0.05</v>
      </c>
      <c r="T232" s="1">
        <v>0.01</v>
      </c>
      <c r="U232" s="5">
        <v>1.0152190981851701E-2</v>
      </c>
      <c r="V232" s="5">
        <v>1.8894861286727498E-2</v>
      </c>
      <c r="X232" s="1">
        <v>0.11</v>
      </c>
      <c r="Y232" s="1">
        <v>0</v>
      </c>
      <c r="Z232" s="1">
        <v>0</v>
      </c>
      <c r="AA232" s="1">
        <v>0</v>
      </c>
      <c r="AB232" s="5">
        <v>7.1779807560421799E-3</v>
      </c>
      <c r="AC232" s="7">
        <v>1.3193133999792701E-3</v>
      </c>
      <c r="AI232" s="6"/>
    </row>
    <row r="233" spans="2:35" x14ac:dyDescent="0.25">
      <c r="B233" s="4" t="s">
        <v>213</v>
      </c>
      <c r="C233" s="1">
        <v>0.04</v>
      </c>
      <c r="D233" s="1">
        <v>0</v>
      </c>
      <c r="E233" s="1">
        <v>0.02</v>
      </c>
      <c r="F233" s="1">
        <v>0</v>
      </c>
      <c r="G233" s="5">
        <v>0</v>
      </c>
      <c r="H233" s="5">
        <v>0</v>
      </c>
      <c r="J233" s="1">
        <v>0.05</v>
      </c>
      <c r="K233" s="1">
        <v>0.01</v>
      </c>
      <c r="L233" s="1">
        <v>0.02</v>
      </c>
      <c r="M233" s="1">
        <v>0</v>
      </c>
      <c r="N233" s="5">
        <v>0</v>
      </c>
      <c r="O233" s="5">
        <v>0</v>
      </c>
      <c r="Q233" s="1">
        <v>0.04</v>
      </c>
      <c r="R233" s="1">
        <v>0.01</v>
      </c>
      <c r="S233" s="1">
        <v>0.01</v>
      </c>
      <c r="T233" s="1">
        <v>0</v>
      </c>
      <c r="U233" s="5">
        <v>0</v>
      </c>
      <c r="V233" s="5">
        <v>5.4409370981773801E-3</v>
      </c>
      <c r="X233" s="1">
        <v>0.05</v>
      </c>
      <c r="Y233" s="1">
        <v>0.01</v>
      </c>
      <c r="Z233" s="1">
        <v>0</v>
      </c>
      <c r="AA233" s="1">
        <v>0</v>
      </c>
      <c r="AB233" s="5">
        <v>4.0015063412020502E-4</v>
      </c>
      <c r="AC233" s="7">
        <v>0</v>
      </c>
      <c r="AH233" s="4"/>
    </row>
    <row r="234" spans="2:35" ht="15.75" thickBot="1" x14ac:dyDescent="0.3">
      <c r="B234" s="4" t="s">
        <v>214</v>
      </c>
      <c r="C234" s="3">
        <v>0.01</v>
      </c>
      <c r="D234" s="3">
        <v>0</v>
      </c>
      <c r="E234" s="3">
        <v>0</v>
      </c>
      <c r="F234" s="3">
        <v>0</v>
      </c>
      <c r="G234" s="5">
        <v>0</v>
      </c>
      <c r="H234" s="5">
        <v>0</v>
      </c>
      <c r="J234" s="3">
        <v>0.02</v>
      </c>
      <c r="K234" s="3">
        <v>0</v>
      </c>
      <c r="L234" s="3">
        <v>0</v>
      </c>
      <c r="M234" s="3">
        <v>0</v>
      </c>
      <c r="N234" s="5">
        <v>0</v>
      </c>
      <c r="O234" s="5">
        <v>0</v>
      </c>
      <c r="Q234" s="3">
        <v>0.02</v>
      </c>
      <c r="R234" s="3">
        <v>0</v>
      </c>
      <c r="S234" s="3">
        <v>0</v>
      </c>
      <c r="T234" s="3">
        <v>0</v>
      </c>
      <c r="U234" s="5">
        <v>0</v>
      </c>
      <c r="V234" s="5">
        <v>0</v>
      </c>
      <c r="X234" s="3">
        <v>0.02</v>
      </c>
      <c r="Y234" s="3">
        <v>0</v>
      </c>
      <c r="Z234" s="3">
        <v>0</v>
      </c>
      <c r="AA234" s="3">
        <v>0</v>
      </c>
      <c r="AB234" s="5">
        <v>0</v>
      </c>
      <c r="AC234" s="7">
        <v>0</v>
      </c>
      <c r="AH234" s="4"/>
    </row>
    <row r="265" spans="35:35" x14ac:dyDescent="0.25">
      <c r="AI265" s="6"/>
    </row>
  </sheetData>
  <mergeCells count="28">
    <mergeCell ref="C3:C4"/>
    <mergeCell ref="D3:D4"/>
    <mergeCell ref="E3:E4"/>
    <mergeCell ref="F3:F4"/>
    <mergeCell ref="N3:N4"/>
    <mergeCell ref="O3:O4"/>
    <mergeCell ref="C2:H2"/>
    <mergeCell ref="J2:O2"/>
    <mergeCell ref="Y3:Y4"/>
    <mergeCell ref="G3:G4"/>
    <mergeCell ref="H3:H4"/>
    <mergeCell ref="Q3:Q4"/>
    <mergeCell ref="R3:R4"/>
    <mergeCell ref="S3:S4"/>
    <mergeCell ref="T3:T4"/>
    <mergeCell ref="X3:X4"/>
    <mergeCell ref="J3:J4"/>
    <mergeCell ref="K3:K4"/>
    <mergeCell ref="L3:L4"/>
    <mergeCell ref="M3:M4"/>
    <mergeCell ref="Q2:V2"/>
    <mergeCell ref="U3:U4"/>
    <mergeCell ref="V3:V4"/>
    <mergeCell ref="X2:AC2"/>
    <mergeCell ref="AB3:AB4"/>
    <mergeCell ref="AC3:AC4"/>
    <mergeCell ref="Z3:Z4"/>
    <mergeCell ref="AA3:AA4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I427"/>
  <sheetViews>
    <sheetView tabSelected="1" zoomScale="70" zoomScaleNormal="70" workbookViewId="0">
      <selection activeCell="AD8" sqref="AD8"/>
    </sheetView>
  </sheetViews>
  <sheetFormatPr baseColWidth="10" defaultColWidth="10.7109375" defaultRowHeight="15" x14ac:dyDescent="0.25"/>
  <cols>
    <col min="1" max="1" width="3" customWidth="1"/>
    <col min="2" max="2" width="18.85546875" style="11" bestFit="1" customWidth="1"/>
    <col min="3" max="3" width="8.5703125" style="8" bestFit="1" customWidth="1"/>
    <col min="4" max="4" width="11.7109375" style="8" bestFit="1" customWidth="1"/>
    <col min="5" max="5" width="10.140625" style="8" bestFit="1" customWidth="1"/>
    <col min="6" max="6" width="12.85546875" style="8" bestFit="1" customWidth="1"/>
    <col min="7" max="7" width="23.140625" style="20" bestFit="1" customWidth="1"/>
    <col min="8" max="8" width="25.7109375" style="20" bestFit="1" customWidth="1"/>
    <col min="9" max="9" width="5.7109375" style="17" customWidth="1"/>
    <col min="10" max="10" width="8.5703125" style="8" bestFit="1" customWidth="1"/>
    <col min="11" max="11" width="12.140625" style="8" bestFit="1" customWidth="1"/>
    <col min="12" max="12" width="10.140625" style="8" bestFit="1" customWidth="1"/>
    <col min="13" max="13" width="12.85546875" style="8" bestFit="1" customWidth="1"/>
    <col min="14" max="14" width="23" style="20" bestFit="1" customWidth="1"/>
    <col min="15" max="15" width="25.7109375" style="20" bestFit="1" customWidth="1"/>
    <col min="16" max="16" width="18.42578125" style="20" customWidth="1"/>
    <col min="17" max="17" width="24.5703125" style="11" customWidth="1"/>
    <col min="18" max="18" width="8.5703125" style="8" bestFit="1" customWidth="1"/>
    <col min="19" max="19" width="12.140625" style="8" bestFit="1" customWidth="1"/>
    <col min="20" max="20" width="10.140625" style="8" bestFit="1" customWidth="1"/>
    <col min="21" max="21" width="12.85546875" style="8" bestFit="1" customWidth="1"/>
    <col min="22" max="22" width="23" style="20" bestFit="1" customWidth="1"/>
    <col min="23" max="23" width="25.7109375" style="20" bestFit="1" customWidth="1"/>
    <col min="24" max="24" width="6" style="11" customWidth="1"/>
    <col min="25" max="25" width="8.5703125" style="8" bestFit="1" customWidth="1"/>
    <col min="26" max="26" width="12.140625" style="8" bestFit="1" customWidth="1"/>
    <col min="27" max="27" width="10.140625" style="14" bestFit="1" customWidth="1"/>
    <col min="28" max="28" width="12.85546875" style="8" bestFit="1" customWidth="1"/>
    <col min="29" max="29" width="23" style="20" bestFit="1" customWidth="1"/>
    <col min="30" max="30" width="25.7109375" style="20" bestFit="1" customWidth="1"/>
    <col min="32" max="32" width="11.28515625" customWidth="1"/>
    <col min="33" max="33" width="14.140625" style="4" bestFit="1" customWidth="1"/>
    <col min="34" max="34" width="19.7109375" bestFit="1" customWidth="1"/>
    <col min="35" max="35" width="22" customWidth="1"/>
  </cols>
  <sheetData>
    <row r="2" spans="2:35" ht="32.25" thickBot="1" x14ac:dyDescent="0.55000000000000004">
      <c r="C2" s="37" t="s">
        <v>230</v>
      </c>
      <c r="D2" s="37"/>
      <c r="E2" s="37"/>
      <c r="F2" s="37"/>
      <c r="G2" s="37"/>
      <c r="H2" s="37"/>
      <c r="J2" s="37" t="s">
        <v>231</v>
      </c>
      <c r="K2" s="37"/>
      <c r="L2" s="37"/>
      <c r="M2" s="37"/>
      <c r="N2" s="37"/>
      <c r="O2" s="37"/>
      <c r="P2" s="21"/>
      <c r="R2" s="37" t="s">
        <v>238</v>
      </c>
      <c r="S2" s="37"/>
      <c r="T2" s="37"/>
      <c r="U2" s="37"/>
      <c r="V2" s="37"/>
      <c r="W2" s="37"/>
      <c r="Y2" s="37" t="s">
        <v>239</v>
      </c>
      <c r="Z2" s="37"/>
      <c r="AA2" s="37"/>
      <c r="AB2" s="37"/>
      <c r="AC2" s="37"/>
      <c r="AD2" s="37"/>
    </row>
    <row r="3" spans="2:35" s="2" customFormat="1" ht="15.75" customHeight="1" thickBot="1" x14ac:dyDescent="0.3">
      <c r="B3" s="11"/>
      <c r="C3" s="38" t="s">
        <v>232</v>
      </c>
      <c r="D3" s="38" t="s">
        <v>235</v>
      </c>
      <c r="E3" s="38" t="s">
        <v>233</v>
      </c>
      <c r="F3" s="38" t="s">
        <v>234</v>
      </c>
      <c r="G3" s="36" t="s">
        <v>250</v>
      </c>
      <c r="H3" s="36" t="s">
        <v>251</v>
      </c>
      <c r="I3" s="17"/>
      <c r="J3" s="38" t="s">
        <v>232</v>
      </c>
      <c r="K3" s="38" t="s">
        <v>235</v>
      </c>
      <c r="L3" s="38" t="s">
        <v>233</v>
      </c>
      <c r="M3" s="38" t="s">
        <v>234</v>
      </c>
      <c r="N3" s="36" t="s">
        <v>252</v>
      </c>
      <c r="O3" s="36" t="s">
        <v>251</v>
      </c>
      <c r="P3" s="22"/>
      <c r="Q3" s="11"/>
      <c r="R3" s="38" t="s">
        <v>232</v>
      </c>
      <c r="S3" s="38" t="s">
        <v>235</v>
      </c>
      <c r="T3" s="38" t="s">
        <v>233</v>
      </c>
      <c r="U3" s="38" t="s">
        <v>234</v>
      </c>
      <c r="V3" s="36" t="s">
        <v>252</v>
      </c>
      <c r="W3" s="36" t="s">
        <v>251</v>
      </c>
      <c r="X3" s="11"/>
      <c r="Y3" s="38" t="s">
        <v>232</v>
      </c>
      <c r="Z3" s="38" t="s">
        <v>235</v>
      </c>
      <c r="AA3" s="39" t="s">
        <v>233</v>
      </c>
      <c r="AB3" s="38" t="s">
        <v>234</v>
      </c>
      <c r="AC3" s="36" t="s">
        <v>252</v>
      </c>
      <c r="AD3" s="36" t="s">
        <v>251</v>
      </c>
      <c r="AG3" s="4"/>
    </row>
    <row r="4" spans="2:35" s="2" customFormat="1" ht="15.75" customHeight="1" thickBot="1" x14ac:dyDescent="0.3">
      <c r="B4" s="11"/>
      <c r="C4" s="38"/>
      <c r="D4" s="38"/>
      <c r="E4" s="38"/>
      <c r="F4" s="38"/>
      <c r="G4" s="36"/>
      <c r="H4" s="36"/>
      <c r="I4" s="17"/>
      <c r="J4" s="38"/>
      <c r="K4" s="38"/>
      <c r="L4" s="38"/>
      <c r="M4" s="38"/>
      <c r="N4" s="36"/>
      <c r="O4" s="36"/>
      <c r="P4" s="22"/>
      <c r="Q4" s="11"/>
      <c r="R4" s="38"/>
      <c r="S4" s="38"/>
      <c r="T4" s="38"/>
      <c r="U4" s="38"/>
      <c r="V4" s="36"/>
      <c r="W4" s="36"/>
      <c r="X4" s="11"/>
      <c r="Y4" s="38"/>
      <c r="Z4" s="38"/>
      <c r="AA4" s="39"/>
      <c r="AB4" s="38"/>
      <c r="AC4" s="36"/>
      <c r="AD4" s="36"/>
      <c r="AG4" s="4"/>
    </row>
    <row r="5" spans="2:35" x14ac:dyDescent="0.25">
      <c r="B5" s="11" t="s">
        <v>0</v>
      </c>
      <c r="C5" s="24">
        <v>0.45</v>
      </c>
      <c r="D5" s="24">
        <v>0.03</v>
      </c>
      <c r="E5" s="24">
        <v>0.44</v>
      </c>
      <c r="F5" s="24">
        <v>0.02</v>
      </c>
      <c r="G5" s="25">
        <v>0.28000000000000003</v>
      </c>
      <c r="H5" s="26">
        <v>0.02</v>
      </c>
      <c r="J5" s="24">
        <v>0.41</v>
      </c>
      <c r="K5" s="24">
        <v>0</v>
      </c>
      <c r="L5" s="24">
        <v>0.25</v>
      </c>
      <c r="M5" s="24">
        <v>0.05</v>
      </c>
      <c r="N5" s="26">
        <v>0.13</v>
      </c>
      <c r="O5" s="26">
        <v>1.2E-2</v>
      </c>
      <c r="P5" s="15"/>
      <c r="Q5" s="11" t="s">
        <v>0</v>
      </c>
      <c r="R5" s="24">
        <v>0.15</v>
      </c>
      <c r="S5" s="24">
        <v>0.02</v>
      </c>
      <c r="T5" s="24">
        <v>0.11</v>
      </c>
      <c r="U5" s="24">
        <v>0.02</v>
      </c>
      <c r="V5" s="26">
        <v>0.12</v>
      </c>
      <c r="W5" s="26">
        <v>1.4999999999999999E-2</v>
      </c>
      <c r="X5" s="30"/>
      <c r="Y5" s="24">
        <v>0.12</v>
      </c>
      <c r="Z5" s="24">
        <v>0.01</v>
      </c>
      <c r="AA5" s="31">
        <v>0.04</v>
      </c>
      <c r="AB5" s="24">
        <v>0.01</v>
      </c>
      <c r="AC5" s="26">
        <v>0.04</v>
      </c>
      <c r="AD5" s="26">
        <v>0.03</v>
      </c>
      <c r="AI5" s="6"/>
    </row>
    <row r="6" spans="2:35" x14ac:dyDescent="0.25">
      <c r="B6" s="11" t="s">
        <v>240</v>
      </c>
      <c r="C6" s="24">
        <v>0.9</v>
      </c>
      <c r="D6" s="24">
        <v>0.26</v>
      </c>
      <c r="E6" s="24">
        <v>2.79</v>
      </c>
      <c r="F6" s="24">
        <v>0.26</v>
      </c>
      <c r="G6" s="26">
        <v>0.43</v>
      </c>
      <c r="H6" s="26">
        <v>0.17</v>
      </c>
      <c r="J6" s="24">
        <v>0.42</v>
      </c>
      <c r="K6" s="24">
        <v>0.06</v>
      </c>
      <c r="L6" s="24">
        <v>0.77</v>
      </c>
      <c r="M6" s="24">
        <v>0.15</v>
      </c>
      <c r="N6" s="26">
        <v>0.09</v>
      </c>
      <c r="O6" s="26">
        <v>0.01</v>
      </c>
      <c r="P6" s="15"/>
      <c r="Q6" s="11" t="s">
        <v>240</v>
      </c>
      <c r="R6" s="24">
        <v>0.22</v>
      </c>
      <c r="S6" s="24">
        <v>0.06</v>
      </c>
      <c r="T6" s="24">
        <v>0.14000000000000001</v>
      </c>
      <c r="U6" s="24">
        <v>0.03</v>
      </c>
      <c r="V6" s="26">
        <v>0.17</v>
      </c>
      <c r="W6" s="26">
        <v>0.11</v>
      </c>
      <c r="X6" s="30"/>
      <c r="Y6" s="24">
        <v>0.11</v>
      </c>
      <c r="Z6" s="24">
        <v>0.01</v>
      </c>
      <c r="AA6" s="31">
        <v>0.06</v>
      </c>
      <c r="AB6" s="24">
        <v>0.02</v>
      </c>
      <c r="AC6" s="26">
        <v>7.0000000000000007E-2</v>
      </c>
      <c r="AD6" s="26">
        <v>0.01</v>
      </c>
      <c r="AI6" s="6"/>
    </row>
    <row r="7" spans="2:35" x14ac:dyDescent="0.25">
      <c r="B7" s="11" t="s">
        <v>1</v>
      </c>
      <c r="C7" s="24">
        <v>3.47</v>
      </c>
      <c r="D7" s="24">
        <v>0.48</v>
      </c>
      <c r="E7" s="24">
        <v>4.18</v>
      </c>
      <c r="F7" s="24">
        <v>0.36</v>
      </c>
      <c r="G7" s="26">
        <v>1.1200000000000001</v>
      </c>
      <c r="H7" s="26">
        <v>0.41</v>
      </c>
      <c r="J7" s="24">
        <v>6.68</v>
      </c>
      <c r="K7" s="24">
        <v>1.04</v>
      </c>
      <c r="L7" s="24">
        <v>4.67</v>
      </c>
      <c r="M7" s="24">
        <v>0.31</v>
      </c>
      <c r="N7" s="26">
        <v>0.27</v>
      </c>
      <c r="O7" s="26">
        <v>0.08</v>
      </c>
      <c r="P7" s="15"/>
      <c r="Q7" s="11" t="s">
        <v>1</v>
      </c>
      <c r="R7" s="24">
        <v>1.9</v>
      </c>
      <c r="S7" s="24">
        <v>0.22</v>
      </c>
      <c r="T7" s="24">
        <v>0.5</v>
      </c>
      <c r="U7" s="24">
        <v>0.05</v>
      </c>
      <c r="V7" s="26">
        <v>0.53</v>
      </c>
      <c r="W7" s="26">
        <v>3.4000000000000002E-2</v>
      </c>
      <c r="X7" s="30"/>
      <c r="Y7" s="24">
        <v>3.78</v>
      </c>
      <c r="Z7" s="24">
        <v>0.3</v>
      </c>
      <c r="AA7" s="31">
        <v>0.48</v>
      </c>
      <c r="AB7" s="24">
        <v>0.03</v>
      </c>
      <c r="AC7" s="26">
        <v>0.18</v>
      </c>
      <c r="AD7" s="26">
        <v>0.05</v>
      </c>
    </row>
    <row r="8" spans="2:35" x14ac:dyDescent="0.25">
      <c r="B8" s="11" t="s">
        <v>2</v>
      </c>
      <c r="C8" s="24">
        <v>74.55</v>
      </c>
      <c r="D8" s="24">
        <v>2.14</v>
      </c>
      <c r="E8" s="24">
        <v>74.42</v>
      </c>
      <c r="F8" s="24">
        <v>0.55000000000000004</v>
      </c>
      <c r="G8" s="26">
        <v>76.88</v>
      </c>
      <c r="H8" s="26">
        <v>1.1000000000000001</v>
      </c>
      <c r="J8" s="24">
        <v>68.540000000000006</v>
      </c>
      <c r="K8" s="24">
        <v>0.93</v>
      </c>
      <c r="L8" s="24">
        <v>76.94</v>
      </c>
      <c r="M8" s="24">
        <v>3.46</v>
      </c>
      <c r="N8" s="26">
        <v>81.69</v>
      </c>
      <c r="O8" s="26">
        <v>0.81</v>
      </c>
      <c r="P8" s="15"/>
      <c r="Q8" s="11" t="s">
        <v>2</v>
      </c>
      <c r="R8" s="24">
        <v>74.819999999999993</v>
      </c>
      <c r="S8" s="24">
        <v>2.35</v>
      </c>
      <c r="T8" s="24">
        <v>81.349999999999994</v>
      </c>
      <c r="U8" s="24">
        <v>2.0499999999999998</v>
      </c>
      <c r="V8" s="26">
        <v>79.75</v>
      </c>
      <c r="W8" s="26">
        <v>2.97</v>
      </c>
      <c r="X8" s="30"/>
      <c r="Y8" s="24">
        <v>73.540000000000006</v>
      </c>
      <c r="Z8" s="24">
        <v>0.69</v>
      </c>
      <c r="AA8" s="31">
        <v>61.18</v>
      </c>
      <c r="AB8" s="24">
        <v>8.5500000000000007</v>
      </c>
      <c r="AC8" s="26">
        <v>59.99</v>
      </c>
      <c r="AD8" s="26">
        <v>1.78</v>
      </c>
    </row>
    <row r="9" spans="2:35" x14ac:dyDescent="0.25">
      <c r="B9" s="11" t="s">
        <v>3</v>
      </c>
      <c r="C9" s="24">
        <v>10.11</v>
      </c>
      <c r="D9" s="24">
        <v>0.73</v>
      </c>
      <c r="E9" s="24">
        <v>10.37</v>
      </c>
      <c r="F9" s="24">
        <v>0.91</v>
      </c>
      <c r="G9" s="26">
        <v>14.15</v>
      </c>
      <c r="H9" s="26">
        <v>0.28000000000000003</v>
      </c>
      <c r="J9" s="24">
        <v>9.1999999999999993</v>
      </c>
      <c r="K9" s="24">
        <v>1.2</v>
      </c>
      <c r="L9" s="24">
        <v>9.4</v>
      </c>
      <c r="M9" s="24">
        <v>1.1499999999999999</v>
      </c>
      <c r="N9" s="26">
        <v>9.3000000000000007</v>
      </c>
      <c r="O9" s="26">
        <v>0.21</v>
      </c>
      <c r="P9" s="15"/>
      <c r="Q9" s="11" t="s">
        <v>3</v>
      </c>
      <c r="R9" s="24">
        <v>11.27</v>
      </c>
      <c r="S9" s="24">
        <v>0.99</v>
      </c>
      <c r="T9" s="24">
        <v>10.07</v>
      </c>
      <c r="U9" s="24">
        <v>1.1299999999999999</v>
      </c>
      <c r="V9" s="26">
        <v>11.2</v>
      </c>
      <c r="W9" s="26">
        <v>1.43</v>
      </c>
      <c r="X9" s="30"/>
      <c r="Y9" s="24">
        <v>8.5500000000000007</v>
      </c>
      <c r="Z9" s="24">
        <v>0.11</v>
      </c>
      <c r="AA9" s="31">
        <v>11.2</v>
      </c>
      <c r="AB9" s="24">
        <v>1.58</v>
      </c>
      <c r="AC9" s="26">
        <v>10.71</v>
      </c>
      <c r="AD9" s="26">
        <v>5.32</v>
      </c>
    </row>
    <row r="10" spans="2:35" x14ac:dyDescent="0.25">
      <c r="B10" s="11" t="s">
        <v>4</v>
      </c>
      <c r="C10" s="24">
        <v>5.05</v>
      </c>
      <c r="D10" s="24">
        <v>0.49</v>
      </c>
      <c r="E10" s="24">
        <v>3.58</v>
      </c>
      <c r="F10" s="24">
        <v>0.11</v>
      </c>
      <c r="G10" s="26">
        <v>3.29</v>
      </c>
      <c r="H10" s="26">
        <v>0.9</v>
      </c>
      <c r="J10" s="24">
        <v>7.91</v>
      </c>
      <c r="K10" s="24">
        <v>0.01</v>
      </c>
      <c r="L10" s="24">
        <v>5.41</v>
      </c>
      <c r="M10" s="24">
        <v>0.69</v>
      </c>
      <c r="N10" s="26">
        <v>5.62</v>
      </c>
      <c r="O10" s="26">
        <v>0.42</v>
      </c>
      <c r="P10" s="15"/>
      <c r="Q10" s="11" t="s">
        <v>4</v>
      </c>
      <c r="R10" s="24">
        <v>5.98</v>
      </c>
      <c r="S10" s="24">
        <v>0.87</v>
      </c>
      <c r="T10" s="24">
        <v>4.47</v>
      </c>
      <c r="U10" s="24">
        <v>0.65</v>
      </c>
      <c r="V10" s="26">
        <v>4.0999999999999996</v>
      </c>
      <c r="W10" s="26">
        <v>1.33</v>
      </c>
      <c r="X10" s="30"/>
      <c r="Y10" s="24">
        <v>7.87</v>
      </c>
      <c r="Z10" s="24">
        <v>0.66</v>
      </c>
      <c r="AA10" s="31">
        <v>4.88</v>
      </c>
      <c r="AB10" s="24">
        <v>2.5499999999999998</v>
      </c>
      <c r="AC10" s="26">
        <v>5.01</v>
      </c>
      <c r="AD10" s="26">
        <v>0.99</v>
      </c>
    </row>
    <row r="11" spans="2:35" x14ac:dyDescent="0.25">
      <c r="B11" s="11" t="s">
        <v>5</v>
      </c>
      <c r="C11" s="24">
        <v>5.16</v>
      </c>
      <c r="D11" s="24">
        <v>0.34</v>
      </c>
      <c r="E11" s="24">
        <v>3.84</v>
      </c>
      <c r="F11" s="24">
        <v>0.17</v>
      </c>
      <c r="G11" s="26">
        <v>3.85</v>
      </c>
      <c r="H11" s="26">
        <v>0.23</v>
      </c>
      <c r="J11" s="24">
        <v>6.57</v>
      </c>
      <c r="K11" s="24">
        <v>0.21</v>
      </c>
      <c r="L11" s="24">
        <v>4.97</v>
      </c>
      <c r="M11" s="24">
        <v>1.27</v>
      </c>
      <c r="N11" s="26">
        <v>3.21</v>
      </c>
      <c r="O11" s="26">
        <v>0.1</v>
      </c>
      <c r="P11" s="15"/>
      <c r="Q11" s="11" t="s">
        <v>5</v>
      </c>
      <c r="R11" s="24">
        <v>5.37</v>
      </c>
      <c r="S11" s="24">
        <v>0.48</v>
      </c>
      <c r="T11" s="24">
        <v>3.09</v>
      </c>
      <c r="U11" s="24">
        <v>0.31</v>
      </c>
      <c r="V11" s="26">
        <v>2.96</v>
      </c>
      <c r="W11" s="26">
        <v>0.47</v>
      </c>
      <c r="X11" s="30"/>
      <c r="Y11" s="24">
        <v>5.43</v>
      </c>
      <c r="Z11" s="24">
        <v>0.33</v>
      </c>
      <c r="AA11" s="31">
        <v>5.9</v>
      </c>
      <c r="AB11" s="24">
        <v>2.1</v>
      </c>
      <c r="AC11" s="26">
        <v>5.76</v>
      </c>
      <c r="AD11" s="26">
        <v>0.03</v>
      </c>
    </row>
    <row r="12" spans="2:35" x14ac:dyDescent="0.25">
      <c r="B12" s="11" t="s">
        <v>249</v>
      </c>
      <c r="C12" s="24">
        <v>5.91</v>
      </c>
      <c r="D12" s="24">
        <v>0.28999999999999998</v>
      </c>
      <c r="E12" s="24">
        <v>2.99</v>
      </c>
      <c r="F12" s="24">
        <v>0.47</v>
      </c>
      <c r="G12" s="26">
        <v>3.43</v>
      </c>
      <c r="H12" s="26">
        <v>0.42</v>
      </c>
      <c r="J12" s="24">
        <v>3.12</v>
      </c>
      <c r="K12" s="24">
        <v>0.17</v>
      </c>
      <c r="L12" s="24">
        <v>1.1299999999999999</v>
      </c>
      <c r="M12" s="24">
        <v>0.1</v>
      </c>
      <c r="N12" s="26">
        <v>1.36</v>
      </c>
      <c r="O12" s="26">
        <v>7.0000000000000007E-2</v>
      </c>
      <c r="P12" s="19"/>
      <c r="Q12" s="11" t="s">
        <v>249</v>
      </c>
      <c r="R12" s="24">
        <v>8.65</v>
      </c>
      <c r="S12" s="24">
        <v>0.9</v>
      </c>
      <c r="T12" s="24">
        <v>4.09</v>
      </c>
      <c r="U12" s="24">
        <v>0.55000000000000004</v>
      </c>
      <c r="V12" s="26">
        <v>3.65</v>
      </c>
      <c r="W12" s="26">
        <v>0.1</v>
      </c>
      <c r="X12" s="30"/>
      <c r="Y12" s="24">
        <v>3.05</v>
      </c>
      <c r="Z12" s="24">
        <v>0.13</v>
      </c>
      <c r="AA12" s="31">
        <v>1.3</v>
      </c>
      <c r="AB12" s="24">
        <v>0.12</v>
      </c>
      <c r="AC12" s="26">
        <v>1.26</v>
      </c>
      <c r="AD12" s="26">
        <v>0.03</v>
      </c>
    </row>
    <row r="13" spans="2:35" x14ac:dyDescent="0.25">
      <c r="B13" s="11" t="s">
        <v>217</v>
      </c>
      <c r="C13" s="24">
        <v>12</v>
      </c>
      <c r="D13" s="24">
        <v>0.57999999999999996</v>
      </c>
      <c r="E13" s="24">
        <v>10.99</v>
      </c>
      <c r="F13" s="24">
        <v>0.38</v>
      </c>
      <c r="G13" s="26">
        <v>13.42</v>
      </c>
      <c r="H13" s="26">
        <v>0.42</v>
      </c>
      <c r="J13" s="24">
        <v>8.1</v>
      </c>
      <c r="K13" s="24">
        <v>0.12</v>
      </c>
      <c r="L13" s="24">
        <v>12.66</v>
      </c>
      <c r="M13" s="24">
        <v>1.88</v>
      </c>
      <c r="N13" s="26">
        <v>12.79</v>
      </c>
      <c r="O13" s="26">
        <v>1.7</v>
      </c>
      <c r="P13" s="15"/>
      <c r="Q13" s="11" t="s">
        <v>217</v>
      </c>
      <c r="R13" s="24">
        <v>14.72</v>
      </c>
      <c r="S13" s="24">
        <v>1.21</v>
      </c>
      <c r="T13" s="24">
        <v>15.93</v>
      </c>
      <c r="U13" s="24">
        <v>1.19</v>
      </c>
      <c r="V13" s="26">
        <v>15.61</v>
      </c>
      <c r="W13" s="26">
        <v>1.31</v>
      </c>
      <c r="X13" s="30"/>
      <c r="Y13" s="24">
        <v>10.57</v>
      </c>
      <c r="Z13" s="24">
        <v>0.11</v>
      </c>
      <c r="AA13" s="31">
        <v>13.21</v>
      </c>
      <c r="AB13" s="24">
        <v>0.92</v>
      </c>
      <c r="AC13" s="26">
        <v>13.95</v>
      </c>
      <c r="AD13" s="26">
        <v>2.2000000000000002</v>
      </c>
    </row>
    <row r="14" spans="2:35" x14ac:dyDescent="0.25">
      <c r="B14" s="11" t="s">
        <v>218</v>
      </c>
      <c r="C14" s="24">
        <v>82.46</v>
      </c>
      <c r="D14" s="24">
        <v>1.31</v>
      </c>
      <c r="E14" s="24">
        <v>81.05</v>
      </c>
      <c r="F14" s="24">
        <v>0.76</v>
      </c>
      <c r="G14" s="26">
        <v>82.27</v>
      </c>
      <c r="H14" s="26">
        <v>0.83</v>
      </c>
      <c r="J14" s="24">
        <v>82.66</v>
      </c>
      <c r="K14" s="24">
        <v>0.96</v>
      </c>
      <c r="L14" s="24">
        <v>84</v>
      </c>
      <c r="M14" s="24">
        <v>2.2000000000000002</v>
      </c>
      <c r="N14" s="26">
        <v>86.89</v>
      </c>
      <c r="O14" s="26">
        <v>2.31</v>
      </c>
      <c r="P14" s="15"/>
      <c r="Q14" s="11" t="s">
        <v>218</v>
      </c>
      <c r="R14" s="24">
        <v>82.28</v>
      </c>
      <c r="S14" s="24">
        <v>1.44</v>
      </c>
      <c r="T14" s="24">
        <v>82.87</v>
      </c>
      <c r="U14" s="24">
        <v>1.26</v>
      </c>
      <c r="V14" s="26">
        <v>82.78</v>
      </c>
      <c r="W14" s="26">
        <v>0.91</v>
      </c>
      <c r="X14" s="30"/>
      <c r="Y14" s="24">
        <v>84.5</v>
      </c>
      <c r="Z14" s="24">
        <v>0.28999999999999998</v>
      </c>
      <c r="AA14" s="31">
        <v>85.5</v>
      </c>
      <c r="AB14" s="24">
        <v>2.09</v>
      </c>
      <c r="AC14" s="26">
        <v>85.6</v>
      </c>
      <c r="AD14" s="26">
        <v>2.11</v>
      </c>
    </row>
    <row r="15" spans="2:35" x14ac:dyDescent="0.25">
      <c r="B15" s="11" t="s">
        <v>219</v>
      </c>
      <c r="C15" s="24">
        <v>0.41</v>
      </c>
      <c r="D15" s="24">
        <v>0.03</v>
      </c>
      <c r="E15" s="24">
        <v>0.17</v>
      </c>
      <c r="F15" s="24">
        <v>0.03</v>
      </c>
      <c r="G15" s="26">
        <v>0.19</v>
      </c>
      <c r="H15" s="26">
        <v>0.02</v>
      </c>
      <c r="J15" s="24">
        <v>0.5</v>
      </c>
      <c r="K15" s="24">
        <v>0.02</v>
      </c>
      <c r="L15" s="24">
        <v>0.18</v>
      </c>
      <c r="M15" s="24">
        <v>0.01</v>
      </c>
      <c r="N15" s="26">
        <v>0.22</v>
      </c>
      <c r="O15" s="26">
        <v>0.05</v>
      </c>
      <c r="P15" s="15"/>
      <c r="Q15" s="11" t="s">
        <v>219</v>
      </c>
      <c r="R15" s="24">
        <v>0.43</v>
      </c>
      <c r="S15" s="24">
        <v>0.06</v>
      </c>
      <c r="T15" s="24">
        <v>0.19</v>
      </c>
      <c r="U15" s="24">
        <v>0.05</v>
      </c>
      <c r="V15" s="26">
        <v>0.12</v>
      </c>
      <c r="W15" s="26">
        <v>7.0000000000000007E-2</v>
      </c>
      <c r="X15" s="30"/>
      <c r="Y15" s="24">
        <v>0.45</v>
      </c>
      <c r="Z15" s="24">
        <v>0.02</v>
      </c>
      <c r="AA15" s="31">
        <v>0.3</v>
      </c>
      <c r="AB15" s="24">
        <v>0.04</v>
      </c>
      <c r="AC15" s="26">
        <v>0.2</v>
      </c>
      <c r="AD15" s="26">
        <v>0.01</v>
      </c>
    </row>
    <row r="16" spans="2:35" x14ac:dyDescent="0.25">
      <c r="B16" s="11" t="s">
        <v>7</v>
      </c>
      <c r="C16" s="24">
        <v>0.05</v>
      </c>
      <c r="D16" s="24">
        <v>0.01</v>
      </c>
      <c r="E16" s="24">
        <v>0.11</v>
      </c>
      <c r="F16" s="24">
        <v>0.01</v>
      </c>
      <c r="G16" s="26">
        <v>0.04</v>
      </c>
      <c r="H16" s="26">
        <v>0.02</v>
      </c>
      <c r="J16" s="24">
        <v>0.14000000000000001</v>
      </c>
      <c r="K16" s="24">
        <v>0.01</v>
      </c>
      <c r="L16" s="24">
        <v>0.05</v>
      </c>
      <c r="M16" s="24">
        <v>0.01</v>
      </c>
      <c r="N16" s="26">
        <v>0.03</v>
      </c>
      <c r="O16" s="26">
        <v>0.01</v>
      </c>
      <c r="P16" s="15"/>
      <c r="Q16" s="11" t="s">
        <v>7</v>
      </c>
      <c r="R16" s="24">
        <v>0.06</v>
      </c>
      <c r="S16" s="24">
        <v>0.01</v>
      </c>
      <c r="T16" s="24">
        <v>0.15</v>
      </c>
      <c r="U16" s="24">
        <v>0.05</v>
      </c>
      <c r="V16" s="26">
        <v>0.05</v>
      </c>
      <c r="W16" s="26">
        <v>0.02</v>
      </c>
      <c r="X16" s="30"/>
      <c r="Y16" s="24">
        <v>0.12</v>
      </c>
      <c r="Z16" s="24">
        <v>0</v>
      </c>
      <c r="AA16" s="31">
        <v>0.08</v>
      </c>
      <c r="AB16" s="24">
        <v>0.02</v>
      </c>
      <c r="AC16" s="26">
        <v>0.06</v>
      </c>
      <c r="AD16" s="26">
        <v>0.02</v>
      </c>
    </row>
    <row r="17" spans="2:35" x14ac:dyDescent="0.25">
      <c r="B17" s="11" t="s">
        <v>8</v>
      </c>
      <c r="C17" s="24">
        <v>0.03</v>
      </c>
      <c r="D17" s="24">
        <v>0</v>
      </c>
      <c r="E17" s="24">
        <v>0.11</v>
      </c>
      <c r="F17" s="24">
        <v>0</v>
      </c>
      <c r="G17" s="26">
        <v>0.12</v>
      </c>
      <c r="H17" s="26">
        <v>0.02</v>
      </c>
      <c r="J17" s="24">
        <v>7.0000000000000007E-2</v>
      </c>
      <c r="K17" s="24">
        <v>0.01</v>
      </c>
      <c r="L17" s="24">
        <v>0.05</v>
      </c>
      <c r="M17" s="24">
        <v>0.01</v>
      </c>
      <c r="N17" s="26">
        <v>0.04</v>
      </c>
      <c r="O17" s="26">
        <v>0.01</v>
      </c>
      <c r="P17" s="15"/>
      <c r="Q17" s="11" t="s">
        <v>8</v>
      </c>
      <c r="R17" s="24">
        <v>7.0000000000000007E-2</v>
      </c>
      <c r="S17" s="24">
        <v>0.05</v>
      </c>
      <c r="T17" s="24">
        <v>0.13</v>
      </c>
      <c r="U17" s="24">
        <v>0.03</v>
      </c>
      <c r="V17" s="26">
        <v>0.03</v>
      </c>
      <c r="W17" s="26">
        <v>0.01</v>
      </c>
      <c r="X17" s="30"/>
      <c r="Y17" s="24">
        <v>7.0000000000000007E-2</v>
      </c>
      <c r="Z17" s="24">
        <v>0.01</v>
      </c>
      <c r="AA17" s="31">
        <v>7.0000000000000007E-2</v>
      </c>
      <c r="AB17" s="24">
        <v>0.01</v>
      </c>
      <c r="AC17" s="26">
        <v>0.08</v>
      </c>
      <c r="AD17" s="26">
        <v>0.03</v>
      </c>
    </row>
    <row r="18" spans="2:35" x14ac:dyDescent="0.25">
      <c r="B18" s="11" t="s">
        <v>9</v>
      </c>
      <c r="C18" s="24">
        <v>0.05</v>
      </c>
      <c r="D18" s="24">
        <v>0.01</v>
      </c>
      <c r="E18" s="24">
        <v>0.05</v>
      </c>
      <c r="F18" s="24">
        <v>0.02</v>
      </c>
      <c r="G18" s="26">
        <v>0.03</v>
      </c>
      <c r="H18" s="26">
        <v>0.01</v>
      </c>
      <c r="J18" s="24">
        <v>0.09</v>
      </c>
      <c r="K18" s="24">
        <v>0.01</v>
      </c>
      <c r="L18" s="24">
        <v>7.0000000000000007E-2</v>
      </c>
      <c r="M18" s="24">
        <v>0.01</v>
      </c>
      <c r="N18" s="26">
        <v>0.05</v>
      </c>
      <c r="O18" s="26">
        <v>0.04</v>
      </c>
      <c r="P18" s="15"/>
      <c r="Q18" s="11" t="s">
        <v>9</v>
      </c>
      <c r="R18" s="24">
        <v>0.05</v>
      </c>
      <c r="S18" s="24">
        <v>0.01</v>
      </c>
      <c r="T18" s="24">
        <v>0.05</v>
      </c>
      <c r="U18" s="24">
        <v>0.01</v>
      </c>
      <c r="V18" s="26">
        <v>0.02</v>
      </c>
      <c r="W18" s="26">
        <v>0.01</v>
      </c>
      <c r="X18" s="30"/>
      <c r="Y18" s="24">
        <v>0.09</v>
      </c>
      <c r="Z18" s="24">
        <v>0.02</v>
      </c>
      <c r="AA18" s="31">
        <v>0.08</v>
      </c>
      <c r="AB18" s="24">
        <v>0.06</v>
      </c>
      <c r="AC18" s="26">
        <v>0.08</v>
      </c>
      <c r="AD18" s="26">
        <v>0.03</v>
      </c>
    </row>
    <row r="19" spans="2:35" x14ac:dyDescent="0.25">
      <c r="B19" s="11" t="s">
        <v>10</v>
      </c>
      <c r="C19" s="24">
        <v>0.02</v>
      </c>
      <c r="D19" s="24">
        <v>0.01</v>
      </c>
      <c r="E19" s="24">
        <v>0.02</v>
      </c>
      <c r="F19" s="24">
        <v>0.01</v>
      </c>
      <c r="G19" s="26">
        <v>0.02</v>
      </c>
      <c r="H19" s="26">
        <v>0.01</v>
      </c>
      <c r="J19" s="24">
        <v>0.01</v>
      </c>
      <c r="K19" s="24">
        <v>0</v>
      </c>
      <c r="L19" s="24">
        <v>0.02</v>
      </c>
      <c r="M19" s="24">
        <v>0.01</v>
      </c>
      <c r="N19" s="26">
        <v>0.01</v>
      </c>
      <c r="O19" s="26">
        <v>0.01</v>
      </c>
      <c r="P19" s="15"/>
      <c r="Q19" s="11" t="s">
        <v>10</v>
      </c>
      <c r="R19" s="24">
        <v>0.04</v>
      </c>
      <c r="S19" s="24">
        <v>0.01</v>
      </c>
      <c r="T19" s="24">
        <v>0.03</v>
      </c>
      <c r="U19" s="24">
        <v>0.01</v>
      </c>
      <c r="V19" s="26">
        <v>0.05</v>
      </c>
      <c r="W19" s="26">
        <v>0.01</v>
      </c>
      <c r="X19" s="30"/>
      <c r="Y19" s="24">
        <v>0</v>
      </c>
      <c r="Z19" s="24">
        <v>0</v>
      </c>
      <c r="AA19" s="31">
        <v>0.05</v>
      </c>
      <c r="AB19" s="24">
        <v>0.03</v>
      </c>
      <c r="AC19" s="26">
        <v>0.06</v>
      </c>
      <c r="AD19" s="26">
        <v>0.02</v>
      </c>
    </row>
    <row r="20" spans="2:35" x14ac:dyDescent="0.25">
      <c r="B20" s="11" t="s">
        <v>11</v>
      </c>
      <c r="C20" s="24">
        <v>12.43</v>
      </c>
      <c r="D20" s="24">
        <v>0.31</v>
      </c>
      <c r="E20" s="24">
        <v>13.5</v>
      </c>
      <c r="F20" s="24">
        <v>0.12</v>
      </c>
      <c r="G20" s="26">
        <v>15.25</v>
      </c>
      <c r="H20" s="26">
        <v>0.55000000000000004</v>
      </c>
      <c r="J20" s="24">
        <v>10.78</v>
      </c>
      <c r="K20" s="24">
        <v>0.23</v>
      </c>
      <c r="L20" s="24">
        <v>11.92</v>
      </c>
      <c r="M20" s="24">
        <v>0.65</v>
      </c>
      <c r="N20" s="26">
        <v>12.39</v>
      </c>
      <c r="O20" s="26">
        <v>1.25</v>
      </c>
      <c r="P20" s="15"/>
      <c r="Q20" s="11" t="s">
        <v>11</v>
      </c>
      <c r="R20" s="24">
        <v>15.98</v>
      </c>
      <c r="S20" s="24">
        <v>0.06</v>
      </c>
      <c r="T20" s="24">
        <v>17.07</v>
      </c>
      <c r="U20" s="24">
        <v>0.66</v>
      </c>
      <c r="V20" s="26">
        <v>17.62</v>
      </c>
      <c r="W20" s="26">
        <v>2.17</v>
      </c>
      <c r="X20" s="30"/>
      <c r="Y20" s="24">
        <v>14.3</v>
      </c>
      <c r="Z20" s="24">
        <v>0.31</v>
      </c>
      <c r="AA20" s="31">
        <v>15.15</v>
      </c>
      <c r="AB20" s="24">
        <v>0.72</v>
      </c>
      <c r="AC20" s="26">
        <v>15.32</v>
      </c>
      <c r="AD20" s="26">
        <v>0.91</v>
      </c>
    </row>
    <row r="21" spans="2:35" x14ac:dyDescent="0.25">
      <c r="B21" s="11" t="s">
        <v>12</v>
      </c>
      <c r="C21" s="24">
        <v>0.47</v>
      </c>
      <c r="D21" s="24">
        <v>0.15</v>
      </c>
      <c r="E21" s="24">
        <v>0.63</v>
      </c>
      <c r="F21" s="24">
        <v>0.11</v>
      </c>
      <c r="G21" s="26">
        <v>0.04</v>
      </c>
      <c r="H21" s="26">
        <v>0</v>
      </c>
      <c r="J21" s="24">
        <v>0.23</v>
      </c>
      <c r="K21" s="24">
        <v>0</v>
      </c>
      <c r="L21" s="24">
        <v>0.95</v>
      </c>
      <c r="M21" s="24">
        <v>0.35</v>
      </c>
      <c r="N21" s="26">
        <v>0.01</v>
      </c>
      <c r="O21" s="26">
        <v>0.01</v>
      </c>
      <c r="P21" s="15"/>
      <c r="Q21" s="11" t="s">
        <v>12</v>
      </c>
      <c r="R21" s="24">
        <v>0.67</v>
      </c>
      <c r="S21" s="24">
        <v>0.14000000000000001</v>
      </c>
      <c r="T21" s="24">
        <v>1.18</v>
      </c>
      <c r="U21" s="24">
        <v>0.13</v>
      </c>
      <c r="V21" s="26">
        <v>0</v>
      </c>
      <c r="W21" s="26">
        <v>0</v>
      </c>
      <c r="X21" s="30"/>
      <c r="Y21" s="24">
        <v>0.25</v>
      </c>
      <c r="Z21" s="24">
        <v>0.01</v>
      </c>
      <c r="AA21" s="31">
        <v>0.41</v>
      </c>
      <c r="AB21" s="24">
        <v>0.16</v>
      </c>
      <c r="AC21" s="26">
        <v>0.02</v>
      </c>
      <c r="AD21" s="26">
        <v>0</v>
      </c>
      <c r="AI21" s="6"/>
    </row>
    <row r="22" spans="2:35" x14ac:dyDescent="0.25">
      <c r="B22" s="11" t="s">
        <v>13</v>
      </c>
      <c r="C22" s="24">
        <v>0.56000000000000005</v>
      </c>
      <c r="D22" s="24">
        <v>0.2</v>
      </c>
      <c r="E22" s="24">
        <v>1.53</v>
      </c>
      <c r="F22" s="24">
        <v>0.03</v>
      </c>
      <c r="G22" s="26">
        <v>0.21</v>
      </c>
      <c r="H22" s="26">
        <v>0.15</v>
      </c>
      <c r="J22" s="24">
        <v>0.36</v>
      </c>
      <c r="K22" s="24">
        <v>0.01</v>
      </c>
      <c r="L22" s="24">
        <v>0.36</v>
      </c>
      <c r="M22" s="24">
        <v>0.41</v>
      </c>
      <c r="N22" s="26">
        <v>0.11</v>
      </c>
      <c r="O22" s="26">
        <v>0.05</v>
      </c>
      <c r="P22" s="15"/>
      <c r="Q22" s="11" t="s">
        <v>13</v>
      </c>
      <c r="R22" s="24">
        <v>0.75</v>
      </c>
      <c r="S22" s="24">
        <v>0.19</v>
      </c>
      <c r="T22" s="24">
        <v>0.64</v>
      </c>
      <c r="U22" s="24">
        <v>0.15</v>
      </c>
      <c r="V22" s="26">
        <v>0.3</v>
      </c>
      <c r="W22" s="26">
        <v>0.1</v>
      </c>
      <c r="X22" s="30"/>
      <c r="Y22" s="24">
        <v>0.42</v>
      </c>
      <c r="Z22" s="24">
        <v>0.04</v>
      </c>
      <c r="AA22" s="31">
        <v>0.42</v>
      </c>
      <c r="AB22" s="24">
        <v>0.17</v>
      </c>
      <c r="AC22" s="26">
        <v>0.23</v>
      </c>
      <c r="AD22" s="26">
        <v>0.1</v>
      </c>
    </row>
    <row r="23" spans="2:35" x14ac:dyDescent="0.25">
      <c r="B23" s="11" t="s">
        <v>14</v>
      </c>
      <c r="C23" s="24">
        <v>0.21</v>
      </c>
      <c r="D23" s="24">
        <v>0.02</v>
      </c>
      <c r="E23" s="24">
        <v>0.19</v>
      </c>
      <c r="F23" s="24">
        <v>0.02</v>
      </c>
      <c r="G23" s="26">
        <v>0</v>
      </c>
      <c r="H23" s="26">
        <v>0.01</v>
      </c>
      <c r="J23" s="24">
        <v>0.28000000000000003</v>
      </c>
      <c r="K23" s="24">
        <v>0.01</v>
      </c>
      <c r="L23" s="24">
        <v>0.19</v>
      </c>
      <c r="M23" s="24">
        <v>1</v>
      </c>
      <c r="N23" s="26">
        <v>0.01</v>
      </c>
      <c r="O23" s="26">
        <v>0</v>
      </c>
      <c r="P23" s="15"/>
      <c r="Q23" s="11" t="s">
        <v>14</v>
      </c>
      <c r="R23" s="24">
        <v>0.28000000000000003</v>
      </c>
      <c r="S23" s="24">
        <v>0.05</v>
      </c>
      <c r="T23" s="24">
        <v>0.3</v>
      </c>
      <c r="U23" s="24">
        <v>0.08</v>
      </c>
      <c r="V23" s="26">
        <v>0.01</v>
      </c>
      <c r="W23" s="26">
        <v>0.04</v>
      </c>
      <c r="X23" s="30"/>
      <c r="Y23" s="24">
        <v>0.27</v>
      </c>
      <c r="Z23" s="24">
        <v>0.01</v>
      </c>
      <c r="AA23" s="31">
        <v>0.2</v>
      </c>
      <c r="AB23" s="24">
        <v>0.04</v>
      </c>
      <c r="AC23" s="26">
        <v>0.01</v>
      </c>
      <c r="AD23" s="26">
        <v>0</v>
      </c>
      <c r="AI23" s="6"/>
    </row>
    <row r="24" spans="2:35" x14ac:dyDescent="0.25">
      <c r="B24" s="11" t="s">
        <v>15</v>
      </c>
      <c r="C24" s="24">
        <v>0.43</v>
      </c>
      <c r="D24" s="24">
        <v>0.03</v>
      </c>
      <c r="E24" s="24">
        <v>0.42</v>
      </c>
      <c r="F24" s="24">
        <v>0.02</v>
      </c>
      <c r="G24" s="26">
        <v>0.26</v>
      </c>
      <c r="H24" s="26">
        <v>0.02</v>
      </c>
      <c r="J24" s="24">
        <v>0.38</v>
      </c>
      <c r="K24" s="24">
        <v>0.02</v>
      </c>
      <c r="L24" s="24">
        <v>0.24</v>
      </c>
      <c r="M24" s="24">
        <v>0.04</v>
      </c>
      <c r="N24" s="26">
        <v>0.12</v>
      </c>
      <c r="O24" s="26">
        <v>0.01</v>
      </c>
      <c r="P24" s="15"/>
      <c r="Q24" s="11" t="s">
        <v>15</v>
      </c>
      <c r="R24" s="24">
        <v>0.14000000000000001</v>
      </c>
      <c r="S24" s="24">
        <v>0.02</v>
      </c>
      <c r="T24" s="24">
        <v>0.09</v>
      </c>
      <c r="U24" s="24">
        <v>0.02</v>
      </c>
      <c r="V24" s="26">
        <v>0.1</v>
      </c>
      <c r="W24" s="26">
        <v>0.01</v>
      </c>
      <c r="X24" s="30"/>
      <c r="Y24" s="24">
        <v>0.11</v>
      </c>
      <c r="Z24" s="24">
        <v>0.01</v>
      </c>
      <c r="AA24" s="31">
        <v>0.04</v>
      </c>
      <c r="AB24" s="24">
        <v>0.01</v>
      </c>
      <c r="AC24" s="26">
        <v>0.04</v>
      </c>
      <c r="AD24" s="26">
        <v>0</v>
      </c>
      <c r="AI24" s="6"/>
    </row>
    <row r="25" spans="2:35" x14ac:dyDescent="0.25">
      <c r="B25" s="11" t="s">
        <v>16</v>
      </c>
      <c r="C25" s="24">
        <v>0.01</v>
      </c>
      <c r="D25" s="24">
        <v>0</v>
      </c>
      <c r="E25" s="24">
        <v>0.01</v>
      </c>
      <c r="F25" s="24">
        <v>0</v>
      </c>
      <c r="G25" s="26">
        <v>0.01</v>
      </c>
      <c r="H25" s="26">
        <v>0</v>
      </c>
      <c r="J25" s="24">
        <v>0.02</v>
      </c>
      <c r="K25" s="24">
        <v>0</v>
      </c>
      <c r="L25" s="24">
        <v>0.01</v>
      </c>
      <c r="M25" s="24">
        <v>0</v>
      </c>
      <c r="N25" s="26">
        <v>0.01</v>
      </c>
      <c r="O25" s="26">
        <v>0</v>
      </c>
      <c r="P25" s="15"/>
      <c r="Q25" s="11" t="s">
        <v>16</v>
      </c>
      <c r="R25" s="24">
        <v>0.01</v>
      </c>
      <c r="S25" s="24">
        <v>0</v>
      </c>
      <c r="T25" s="24">
        <v>0.01</v>
      </c>
      <c r="U25" s="24">
        <v>0</v>
      </c>
      <c r="V25" s="26">
        <v>0.02</v>
      </c>
      <c r="W25" s="26">
        <v>0</v>
      </c>
      <c r="X25" s="30"/>
      <c r="Y25" s="24">
        <v>0.01</v>
      </c>
      <c r="Z25" s="24">
        <v>0</v>
      </c>
      <c r="AA25" s="31">
        <v>0.01</v>
      </c>
      <c r="AB25" s="24">
        <v>0</v>
      </c>
      <c r="AC25" s="26">
        <v>0</v>
      </c>
      <c r="AD25" s="26">
        <v>0</v>
      </c>
      <c r="AI25" s="6"/>
    </row>
    <row r="26" spans="2:35" x14ac:dyDescent="0.25">
      <c r="B26" s="11" t="s">
        <v>18</v>
      </c>
      <c r="C26" s="24">
        <v>0.89</v>
      </c>
      <c r="D26" s="24">
        <v>0.27</v>
      </c>
      <c r="E26" s="24">
        <v>2.78</v>
      </c>
      <c r="F26" s="24">
        <v>0.25</v>
      </c>
      <c r="G26" s="26">
        <v>0.4</v>
      </c>
      <c r="H26" s="26">
        <v>0.01</v>
      </c>
      <c r="J26" s="24">
        <v>0.42</v>
      </c>
      <c r="K26" s="24">
        <v>0.06</v>
      </c>
      <c r="L26" s="24">
        <v>0.77</v>
      </c>
      <c r="M26" s="24">
        <v>0.15</v>
      </c>
      <c r="N26" s="26">
        <v>0.08</v>
      </c>
      <c r="O26" s="26">
        <v>0</v>
      </c>
      <c r="P26" s="15"/>
      <c r="Q26" s="11" t="s">
        <v>18</v>
      </c>
      <c r="R26" s="24">
        <v>0.2</v>
      </c>
      <c r="S26" s="24">
        <v>0.04</v>
      </c>
      <c r="T26" s="24">
        <v>0.14000000000000001</v>
      </c>
      <c r="U26" s="24">
        <v>0.03</v>
      </c>
      <c r="V26" s="26">
        <v>0.16</v>
      </c>
      <c r="W26" s="26">
        <v>0</v>
      </c>
      <c r="X26" s="30"/>
      <c r="Y26" s="24">
        <v>0.1</v>
      </c>
      <c r="Z26" s="24">
        <v>0.01</v>
      </c>
      <c r="AA26" s="31">
        <v>0.06</v>
      </c>
      <c r="AB26" s="24">
        <v>0.02</v>
      </c>
      <c r="AC26" s="26">
        <v>0.06</v>
      </c>
      <c r="AD26" s="26">
        <v>0</v>
      </c>
      <c r="AI26" s="6"/>
    </row>
    <row r="27" spans="2:35" x14ac:dyDescent="0.25">
      <c r="B27" s="11" t="s">
        <v>241</v>
      </c>
      <c r="C27" s="24">
        <v>0.01</v>
      </c>
      <c r="D27" s="24">
        <v>0</v>
      </c>
      <c r="E27" s="24">
        <v>0.01</v>
      </c>
      <c r="F27" s="24">
        <v>0</v>
      </c>
      <c r="G27" s="26">
        <v>0</v>
      </c>
      <c r="H27" s="26">
        <v>0</v>
      </c>
      <c r="J27" s="24">
        <v>0</v>
      </c>
      <c r="K27" s="24">
        <v>0</v>
      </c>
      <c r="L27" s="24">
        <v>0</v>
      </c>
      <c r="M27" s="24">
        <v>0</v>
      </c>
      <c r="N27" s="26">
        <v>0</v>
      </c>
      <c r="O27" s="26">
        <v>0</v>
      </c>
      <c r="P27" s="15"/>
      <c r="Q27" s="11" t="s">
        <v>241</v>
      </c>
      <c r="R27" s="24">
        <v>0.02</v>
      </c>
      <c r="S27" s="24">
        <v>0.02</v>
      </c>
      <c r="T27" s="24">
        <v>0.01</v>
      </c>
      <c r="U27" s="24">
        <v>0</v>
      </c>
      <c r="V27" s="26">
        <v>0.01</v>
      </c>
      <c r="W27" s="26">
        <v>0</v>
      </c>
      <c r="X27" s="30"/>
      <c r="Y27" s="24">
        <v>0</v>
      </c>
      <c r="Z27" s="24">
        <v>0</v>
      </c>
      <c r="AA27" s="31">
        <v>0</v>
      </c>
      <c r="AB27" s="24">
        <v>0.01</v>
      </c>
      <c r="AC27" s="26">
        <v>0</v>
      </c>
      <c r="AD27" s="26">
        <v>0</v>
      </c>
      <c r="AI27" s="6"/>
    </row>
    <row r="28" spans="2:35" x14ac:dyDescent="0.25">
      <c r="B28" s="11" t="s">
        <v>19</v>
      </c>
      <c r="C28" s="24">
        <v>3.39</v>
      </c>
      <c r="D28" s="24">
        <v>0.47</v>
      </c>
      <c r="E28" s="24">
        <v>4.04</v>
      </c>
      <c r="F28" s="24">
        <v>0.35</v>
      </c>
      <c r="G28" s="26">
        <v>1.1000000000000001</v>
      </c>
      <c r="H28" s="26">
        <v>0.32</v>
      </c>
      <c r="J28" s="24">
        <v>6.09</v>
      </c>
      <c r="K28" s="24">
        <v>1.06</v>
      </c>
      <c r="L28" s="24">
        <v>4.55</v>
      </c>
      <c r="M28" s="24">
        <v>0.3</v>
      </c>
      <c r="N28" s="26">
        <v>0.26</v>
      </c>
      <c r="O28" s="26">
        <v>0.08</v>
      </c>
      <c r="P28" s="15"/>
      <c r="Q28" s="11" t="s">
        <v>19</v>
      </c>
      <c r="R28" s="24">
        <v>1.86</v>
      </c>
      <c r="S28" s="24">
        <v>0.21</v>
      </c>
      <c r="T28" s="24">
        <v>0.48</v>
      </c>
      <c r="U28" s="24">
        <v>0.05</v>
      </c>
      <c r="V28" s="26">
        <v>0.51</v>
      </c>
      <c r="W28" s="26">
        <v>0.22</v>
      </c>
      <c r="X28" s="30"/>
      <c r="Y28" s="24">
        <v>3.56</v>
      </c>
      <c r="Z28" s="24">
        <v>0.23</v>
      </c>
      <c r="AA28" s="31">
        <v>0.47</v>
      </c>
      <c r="AB28" s="24">
        <v>0.03</v>
      </c>
      <c r="AC28" s="26">
        <v>0.17</v>
      </c>
      <c r="AD28" s="26">
        <v>0.05</v>
      </c>
    </row>
    <row r="29" spans="2:35" x14ac:dyDescent="0.25">
      <c r="B29" s="11" t="s">
        <v>20</v>
      </c>
      <c r="C29" s="24">
        <v>0.08</v>
      </c>
      <c r="D29" s="24">
        <v>0.01</v>
      </c>
      <c r="E29" s="24">
        <v>0.14000000000000001</v>
      </c>
      <c r="F29" s="24">
        <v>0.01</v>
      </c>
      <c r="G29" s="26">
        <v>0.02</v>
      </c>
      <c r="H29" s="26">
        <v>0</v>
      </c>
      <c r="J29" s="24">
        <v>0.59</v>
      </c>
      <c r="K29" s="24">
        <v>0.02</v>
      </c>
      <c r="L29" s="24">
        <v>0.12</v>
      </c>
      <c r="M29" s="24">
        <v>0.01</v>
      </c>
      <c r="N29" s="26">
        <v>0.01</v>
      </c>
      <c r="O29" s="26">
        <v>0</v>
      </c>
      <c r="P29" s="15"/>
      <c r="Q29" s="11" t="s">
        <v>20</v>
      </c>
      <c r="R29" s="24">
        <v>0.04</v>
      </c>
      <c r="S29" s="24">
        <v>0.01</v>
      </c>
      <c r="T29" s="24">
        <v>0.02</v>
      </c>
      <c r="U29" s="24">
        <v>0</v>
      </c>
      <c r="V29" s="26">
        <v>0.02</v>
      </c>
      <c r="W29" s="26">
        <v>0</v>
      </c>
      <c r="X29" s="30"/>
      <c r="Y29" s="24">
        <v>0.23</v>
      </c>
      <c r="Z29" s="24">
        <v>7.0000000000000007E-2</v>
      </c>
      <c r="AA29" s="31">
        <v>0.01</v>
      </c>
      <c r="AB29" s="24">
        <v>0</v>
      </c>
      <c r="AC29" s="26">
        <v>0.01</v>
      </c>
      <c r="AD29" s="26">
        <v>0</v>
      </c>
      <c r="AI29" s="6"/>
    </row>
    <row r="30" spans="2:35" x14ac:dyDescent="0.25">
      <c r="B30" s="11" t="s">
        <v>21</v>
      </c>
      <c r="C30" s="24">
        <v>4.55</v>
      </c>
      <c r="D30" s="24">
        <v>0.06</v>
      </c>
      <c r="E30" s="24">
        <v>4.21</v>
      </c>
      <c r="F30" s="24">
        <v>0.01</v>
      </c>
      <c r="G30" s="26">
        <v>9.18</v>
      </c>
      <c r="H30" s="26">
        <v>1.1000000000000001</v>
      </c>
      <c r="J30" s="24">
        <v>3.75</v>
      </c>
      <c r="K30" s="24">
        <v>7.0000000000000007E-2</v>
      </c>
      <c r="L30" s="24">
        <v>3.95</v>
      </c>
      <c r="M30" s="24">
        <v>0.01</v>
      </c>
      <c r="N30" s="26">
        <v>7.33</v>
      </c>
      <c r="O30" s="26">
        <v>1.1000000000000001</v>
      </c>
      <c r="P30" s="15"/>
      <c r="Q30" s="11" t="s">
        <v>21</v>
      </c>
      <c r="R30" s="24">
        <v>6.77</v>
      </c>
      <c r="S30" s="24">
        <v>0.21</v>
      </c>
      <c r="T30" s="24">
        <v>7.77</v>
      </c>
      <c r="U30" s="24">
        <v>0.51</v>
      </c>
      <c r="V30" s="26">
        <v>7.91</v>
      </c>
      <c r="W30" s="26">
        <v>0.87</v>
      </c>
      <c r="X30" s="30"/>
      <c r="Y30" s="24">
        <v>5.33</v>
      </c>
      <c r="Z30" s="24">
        <v>0.04</v>
      </c>
      <c r="AA30" s="31">
        <v>6.73</v>
      </c>
      <c r="AB30" s="24">
        <v>0.84</v>
      </c>
      <c r="AC30" s="26">
        <v>6.86</v>
      </c>
      <c r="AD30" s="26">
        <v>1.2</v>
      </c>
      <c r="AI30" s="6"/>
    </row>
    <row r="31" spans="2:35" x14ac:dyDescent="0.25">
      <c r="B31" s="11" t="s">
        <v>22</v>
      </c>
      <c r="C31" s="24">
        <v>40.96</v>
      </c>
      <c r="D31" s="24">
        <v>0.57999999999999996</v>
      </c>
      <c r="E31" s="24">
        <v>36.380000000000003</v>
      </c>
      <c r="F31" s="24">
        <v>0.68</v>
      </c>
      <c r="G31" s="26">
        <v>37.68</v>
      </c>
      <c r="H31" s="26">
        <v>1.1599999999999999</v>
      </c>
      <c r="J31" s="24">
        <v>37.39</v>
      </c>
      <c r="K31" s="24">
        <v>0.33</v>
      </c>
      <c r="L31" s="24">
        <v>35.380000000000003</v>
      </c>
      <c r="M31" s="24">
        <v>0.85</v>
      </c>
      <c r="N31" s="26">
        <v>38.479999999999997</v>
      </c>
      <c r="O31" s="26">
        <v>1.46</v>
      </c>
      <c r="P31" s="15"/>
      <c r="Q31" s="11" t="s">
        <v>22</v>
      </c>
      <c r="R31" s="24">
        <v>37.93</v>
      </c>
      <c r="S31" s="24">
        <v>0.13</v>
      </c>
      <c r="T31" s="24">
        <v>39.520000000000003</v>
      </c>
      <c r="U31" s="24">
        <v>0.39</v>
      </c>
      <c r="V31" s="26">
        <v>41.95</v>
      </c>
      <c r="W31" s="26">
        <v>2.48</v>
      </c>
      <c r="X31" s="30"/>
      <c r="Y31" s="24">
        <v>36.42</v>
      </c>
      <c r="Z31" s="24">
        <v>0.24</v>
      </c>
      <c r="AA31" s="31">
        <v>30.61</v>
      </c>
      <c r="AB31" s="24">
        <v>3.83</v>
      </c>
      <c r="AC31" s="26">
        <v>39.229999999999997</v>
      </c>
      <c r="AD31" s="26">
        <v>1.1000000000000001</v>
      </c>
    </row>
    <row r="32" spans="2:35" x14ac:dyDescent="0.25">
      <c r="B32" s="11" t="s">
        <v>23</v>
      </c>
      <c r="C32" s="24">
        <v>24.99</v>
      </c>
      <c r="D32" s="24">
        <v>0.88</v>
      </c>
      <c r="E32" s="24">
        <v>33</v>
      </c>
      <c r="F32" s="24">
        <v>0.75</v>
      </c>
      <c r="G32" s="26">
        <v>28.66</v>
      </c>
      <c r="H32" s="26">
        <v>1.4</v>
      </c>
      <c r="J32" s="24">
        <v>23.62</v>
      </c>
      <c r="K32" s="24">
        <v>0.44</v>
      </c>
      <c r="L32" s="24">
        <v>37.619999999999997</v>
      </c>
      <c r="M32" s="24">
        <v>2.08</v>
      </c>
      <c r="N32" s="26">
        <v>33.83</v>
      </c>
      <c r="O32" s="26">
        <v>2.04</v>
      </c>
      <c r="P32" s="15"/>
      <c r="Q32" s="11" t="s">
        <v>23</v>
      </c>
      <c r="R32" s="24">
        <v>22.71</v>
      </c>
      <c r="S32" s="24">
        <v>0.87</v>
      </c>
      <c r="T32" s="24">
        <v>27.82</v>
      </c>
      <c r="U32" s="24">
        <v>0.46</v>
      </c>
      <c r="V32" s="26">
        <v>29.82</v>
      </c>
      <c r="W32" s="26">
        <v>2.63</v>
      </c>
      <c r="X32" s="30"/>
      <c r="Y32" s="24">
        <v>23.7</v>
      </c>
      <c r="Z32" s="24">
        <v>0.27</v>
      </c>
      <c r="AA32" s="31">
        <v>25.16</v>
      </c>
      <c r="AB32" s="24">
        <v>2.85</v>
      </c>
      <c r="AC32" s="26">
        <v>32.369999999999997</v>
      </c>
      <c r="AD32" s="26">
        <v>0.38</v>
      </c>
    </row>
    <row r="33" spans="2:35" x14ac:dyDescent="0.25">
      <c r="B33" s="11" t="s">
        <v>24</v>
      </c>
      <c r="C33" s="24">
        <v>2.92</v>
      </c>
      <c r="D33" s="24">
        <v>0.12</v>
      </c>
      <c r="E33" s="24">
        <v>1.21</v>
      </c>
      <c r="F33" s="24">
        <v>0.03</v>
      </c>
      <c r="G33" s="26">
        <v>1.17</v>
      </c>
      <c r="H33" s="26">
        <v>0.06</v>
      </c>
      <c r="J33" s="24">
        <v>3.31</v>
      </c>
      <c r="K33" s="24">
        <v>0.06</v>
      </c>
      <c r="L33" s="24">
        <v>1.27</v>
      </c>
      <c r="M33" s="24">
        <v>0.1</v>
      </c>
      <c r="N33" s="26">
        <v>1.19</v>
      </c>
      <c r="O33" s="26">
        <v>7.0000000000000007E-2</v>
      </c>
      <c r="P33" s="15"/>
      <c r="Q33" s="11" t="s">
        <v>24</v>
      </c>
      <c r="R33" s="24">
        <v>3.19</v>
      </c>
      <c r="S33" s="24">
        <v>0.05</v>
      </c>
      <c r="T33" s="24">
        <v>1.27</v>
      </c>
      <c r="U33" s="24">
        <v>0.09</v>
      </c>
      <c r="V33" s="26">
        <v>1.42</v>
      </c>
      <c r="W33" s="26">
        <v>0.1</v>
      </c>
      <c r="X33" s="30"/>
      <c r="Y33" s="24">
        <v>3.28</v>
      </c>
      <c r="Z33" s="24">
        <v>7.0000000000000007E-2</v>
      </c>
      <c r="AA33" s="31">
        <v>1.94</v>
      </c>
      <c r="AB33" s="24">
        <v>0.2</v>
      </c>
      <c r="AC33" s="26">
        <v>1.06</v>
      </c>
      <c r="AD33" s="26">
        <v>0</v>
      </c>
      <c r="AI33" s="6"/>
    </row>
    <row r="34" spans="2:35" x14ac:dyDescent="0.25">
      <c r="B34" s="11" t="s">
        <v>25</v>
      </c>
      <c r="C34" s="24">
        <v>3.3</v>
      </c>
      <c r="D34" s="24">
        <v>7.0000000000000007E-2</v>
      </c>
      <c r="E34" s="24">
        <v>0.98</v>
      </c>
      <c r="F34" s="24">
        <v>0.09</v>
      </c>
      <c r="G34" s="26">
        <v>0.43</v>
      </c>
      <c r="H34" s="26">
        <v>7.0000000000000007E-2</v>
      </c>
      <c r="J34" s="24">
        <v>4.96</v>
      </c>
      <c r="K34" s="24">
        <v>0.03</v>
      </c>
      <c r="L34" s="24">
        <v>1.31</v>
      </c>
      <c r="M34" s="24">
        <v>0.11</v>
      </c>
      <c r="N34" s="26">
        <v>0.55000000000000004</v>
      </c>
      <c r="O34" s="26">
        <v>0.16</v>
      </c>
      <c r="P34" s="15"/>
      <c r="Q34" s="11" t="s">
        <v>25</v>
      </c>
      <c r="R34" s="24">
        <v>3.77</v>
      </c>
      <c r="S34" s="24">
        <v>0.14000000000000001</v>
      </c>
      <c r="T34" s="24">
        <v>1.17</v>
      </c>
      <c r="U34" s="24">
        <v>0.21</v>
      </c>
      <c r="V34" s="26">
        <v>0.54</v>
      </c>
      <c r="W34" s="26">
        <v>0.03</v>
      </c>
      <c r="X34" s="30"/>
      <c r="Y34" s="24">
        <v>4.8499999999999996</v>
      </c>
      <c r="Z34" s="24">
        <v>0.27</v>
      </c>
      <c r="AA34" s="31">
        <v>2.62</v>
      </c>
      <c r="AB34" s="24">
        <v>0.21</v>
      </c>
      <c r="AC34" s="26">
        <v>0.56000000000000005</v>
      </c>
      <c r="AD34" s="26">
        <v>0.01</v>
      </c>
    </row>
    <row r="35" spans="2:35" x14ac:dyDescent="0.25">
      <c r="B35" s="11" t="s">
        <v>26</v>
      </c>
      <c r="C35" s="24">
        <v>2.42</v>
      </c>
      <c r="D35" s="24">
        <v>0.09</v>
      </c>
      <c r="E35" s="24">
        <v>0.81</v>
      </c>
      <c r="F35" s="24">
        <v>0.05</v>
      </c>
      <c r="G35" s="26">
        <v>0.15</v>
      </c>
      <c r="H35" s="26">
        <v>0.01</v>
      </c>
      <c r="J35" s="24">
        <v>3.77</v>
      </c>
      <c r="K35" s="24">
        <v>7.0000000000000007E-2</v>
      </c>
      <c r="L35" s="24">
        <v>1.08</v>
      </c>
      <c r="M35" s="24">
        <v>7.0000000000000007E-2</v>
      </c>
      <c r="N35" s="26">
        <v>0.22</v>
      </c>
      <c r="O35" s="26">
        <v>0.03</v>
      </c>
      <c r="P35" s="15"/>
      <c r="Q35" s="11" t="s">
        <v>26</v>
      </c>
      <c r="R35" s="24">
        <v>2.83</v>
      </c>
      <c r="S35" s="24">
        <v>0.12</v>
      </c>
      <c r="T35" s="24">
        <v>0.88</v>
      </c>
      <c r="U35" s="24">
        <v>0.11</v>
      </c>
      <c r="V35" s="26">
        <v>0.21</v>
      </c>
      <c r="W35" s="26">
        <v>0.02</v>
      </c>
      <c r="X35" s="30"/>
      <c r="Y35" s="24">
        <v>3.84</v>
      </c>
      <c r="Z35" s="24">
        <v>0.16</v>
      </c>
      <c r="AA35" s="31">
        <v>2.33</v>
      </c>
      <c r="AB35" s="24">
        <v>0.25</v>
      </c>
      <c r="AC35" s="26">
        <v>0.24</v>
      </c>
      <c r="AD35" s="26">
        <v>0.02</v>
      </c>
    </row>
    <row r="36" spans="2:35" x14ac:dyDescent="0.25">
      <c r="B36" s="11" t="s">
        <v>27</v>
      </c>
      <c r="C36" s="24">
        <v>1.92</v>
      </c>
      <c r="D36" s="24">
        <v>0.12</v>
      </c>
      <c r="E36" s="24">
        <v>0.68</v>
      </c>
      <c r="F36" s="24">
        <v>0.04</v>
      </c>
      <c r="G36" s="26">
        <v>0.19</v>
      </c>
      <c r="H36" s="26">
        <v>0.01</v>
      </c>
      <c r="J36" s="24">
        <v>2.48</v>
      </c>
      <c r="K36" s="24">
        <v>0.04</v>
      </c>
      <c r="L36" s="24">
        <v>0.74</v>
      </c>
      <c r="M36" s="24">
        <v>0.03</v>
      </c>
      <c r="N36" s="26">
        <v>0.21</v>
      </c>
      <c r="O36" s="26">
        <v>0.03</v>
      </c>
      <c r="P36" s="15"/>
      <c r="Q36" s="11" t="s">
        <v>27</v>
      </c>
      <c r="R36" s="24">
        <v>2.34</v>
      </c>
      <c r="S36" s="24">
        <v>0.23</v>
      </c>
      <c r="T36" s="24">
        <v>1.01</v>
      </c>
      <c r="U36" s="24">
        <v>0.22</v>
      </c>
      <c r="V36" s="26">
        <v>0.33</v>
      </c>
      <c r="W36" s="26">
        <v>0.04</v>
      </c>
      <c r="X36" s="30"/>
      <c r="Y36" s="24">
        <v>2.5099999999999998</v>
      </c>
      <c r="Z36" s="24">
        <v>0.09</v>
      </c>
      <c r="AA36" s="31">
        <v>1.94</v>
      </c>
      <c r="AB36" s="24">
        <v>7.0000000000000007E-2</v>
      </c>
      <c r="AC36" s="26">
        <v>0.26</v>
      </c>
      <c r="AD36" s="26">
        <v>0.04</v>
      </c>
    </row>
    <row r="37" spans="2:35" x14ac:dyDescent="0.25">
      <c r="B37" s="11" t="s">
        <v>34</v>
      </c>
      <c r="C37" s="24">
        <v>5.15</v>
      </c>
      <c r="D37" s="24">
        <v>0.1</v>
      </c>
      <c r="E37" s="24">
        <v>4.68</v>
      </c>
      <c r="F37" s="24">
        <v>0.06</v>
      </c>
      <c r="G37" s="27">
        <v>5.41</v>
      </c>
      <c r="H37" s="26">
        <v>0.24</v>
      </c>
      <c r="I37" s="10"/>
      <c r="J37" s="24">
        <v>4.09</v>
      </c>
      <c r="K37" s="24">
        <v>0.05</v>
      </c>
      <c r="L37" s="24">
        <v>4.29</v>
      </c>
      <c r="M37" s="24">
        <v>0.08</v>
      </c>
      <c r="N37" s="27">
        <v>5.64</v>
      </c>
      <c r="O37" s="26">
        <v>0.45</v>
      </c>
      <c r="P37" s="15"/>
      <c r="Q37" s="11" t="s">
        <v>34</v>
      </c>
      <c r="R37" s="24">
        <v>7.97</v>
      </c>
      <c r="S37" s="24">
        <v>0.25</v>
      </c>
      <c r="T37" s="24">
        <v>9.1999999999999993</v>
      </c>
      <c r="U37" s="24">
        <v>0.63</v>
      </c>
      <c r="V37" s="32">
        <v>7.02</v>
      </c>
      <c r="W37" s="26">
        <v>0.23</v>
      </c>
      <c r="X37" s="30"/>
      <c r="Y37" s="24">
        <v>6.15</v>
      </c>
      <c r="Z37" s="24">
        <v>0.11</v>
      </c>
      <c r="AA37" s="31">
        <v>7.14</v>
      </c>
      <c r="AB37" s="24">
        <v>0.9</v>
      </c>
      <c r="AC37" s="27">
        <v>4.46</v>
      </c>
      <c r="AD37" s="26">
        <v>0.06</v>
      </c>
    </row>
    <row r="38" spans="2:35" x14ac:dyDescent="0.25">
      <c r="B38" s="11" t="s">
        <v>35</v>
      </c>
      <c r="C38" s="24">
        <v>40.56</v>
      </c>
      <c r="D38" s="24">
        <v>0.62</v>
      </c>
      <c r="E38" s="24">
        <v>37.18</v>
      </c>
      <c r="F38" s="24">
        <v>1.1000000000000001</v>
      </c>
      <c r="G38" s="27">
        <v>38.729999999999997</v>
      </c>
      <c r="H38" s="26">
        <v>0.99</v>
      </c>
      <c r="I38" s="10"/>
      <c r="J38" s="24">
        <v>35.24</v>
      </c>
      <c r="K38" s="24">
        <v>0.57999999999999996</v>
      </c>
      <c r="L38" s="24">
        <v>35.32</v>
      </c>
      <c r="M38" s="24">
        <v>0.28999999999999998</v>
      </c>
      <c r="N38" s="27">
        <v>41.95</v>
      </c>
      <c r="O38" s="26">
        <v>1.58</v>
      </c>
      <c r="P38" s="15"/>
      <c r="Q38" s="11" t="s">
        <v>35</v>
      </c>
      <c r="R38" s="24">
        <v>38.49</v>
      </c>
      <c r="S38" s="24">
        <v>0.47</v>
      </c>
      <c r="T38" s="24">
        <v>42.83</v>
      </c>
      <c r="U38" s="24">
        <v>1.04</v>
      </c>
      <c r="V38" s="32">
        <v>44.38</v>
      </c>
      <c r="W38" s="26">
        <v>2.02</v>
      </c>
      <c r="X38" s="30"/>
      <c r="Y38" s="24">
        <v>36.35</v>
      </c>
      <c r="Z38" s="24">
        <v>0.24</v>
      </c>
      <c r="AA38" s="31">
        <v>28.94</v>
      </c>
      <c r="AB38" s="24">
        <v>4.07</v>
      </c>
      <c r="AC38" s="27">
        <v>32.21</v>
      </c>
      <c r="AD38" s="26">
        <v>1.52</v>
      </c>
    </row>
    <row r="39" spans="2:35" x14ac:dyDescent="0.25">
      <c r="B39" s="11" t="s">
        <v>36</v>
      </c>
      <c r="C39" s="24">
        <v>23.33</v>
      </c>
      <c r="D39" s="24">
        <v>1.27</v>
      </c>
      <c r="E39" s="24">
        <v>30.39</v>
      </c>
      <c r="F39" s="24">
        <v>0.65</v>
      </c>
      <c r="G39" s="27">
        <v>29.9</v>
      </c>
      <c r="H39" s="26">
        <v>1.32</v>
      </c>
      <c r="I39" s="10"/>
      <c r="J39" s="24">
        <v>21.89</v>
      </c>
      <c r="K39" s="24">
        <v>0.47</v>
      </c>
      <c r="L39" s="24">
        <v>34.479999999999997</v>
      </c>
      <c r="M39" s="24">
        <v>2.88</v>
      </c>
      <c r="N39" s="27">
        <v>31.8</v>
      </c>
      <c r="O39" s="26">
        <v>2.5299999999999998</v>
      </c>
      <c r="P39" s="15"/>
      <c r="Q39" s="11" t="s">
        <v>36</v>
      </c>
      <c r="R39" s="24">
        <v>21.05</v>
      </c>
      <c r="S39" s="24">
        <v>1.36</v>
      </c>
      <c r="T39" s="24">
        <v>26.74</v>
      </c>
      <c r="U39" s="24">
        <v>1.18</v>
      </c>
      <c r="V39" s="32">
        <v>25.87</v>
      </c>
      <c r="W39" s="26">
        <v>2.5499999999999998</v>
      </c>
      <c r="X39" s="30"/>
      <c r="Y39" s="24">
        <v>22.43</v>
      </c>
      <c r="Z39" s="24">
        <v>0.45</v>
      </c>
      <c r="AA39" s="31">
        <v>20.87</v>
      </c>
      <c r="AB39" s="24">
        <v>3.32</v>
      </c>
      <c r="AC39" s="27">
        <v>21.6</v>
      </c>
      <c r="AD39" s="26">
        <v>0.06</v>
      </c>
    </row>
    <row r="40" spans="2:35" x14ac:dyDescent="0.25">
      <c r="B40" s="11" t="s">
        <v>37</v>
      </c>
      <c r="C40" s="24">
        <v>2.31</v>
      </c>
      <c r="D40" s="24">
        <v>0.18</v>
      </c>
      <c r="E40" s="24">
        <v>1.02</v>
      </c>
      <c r="F40" s="24">
        <v>0.03</v>
      </c>
      <c r="G40" s="27">
        <v>1.35</v>
      </c>
      <c r="H40" s="26">
        <v>0.15</v>
      </c>
      <c r="I40" s="10"/>
      <c r="J40" s="24">
        <v>2.5499999999999998</v>
      </c>
      <c r="K40" s="24">
        <v>7.0000000000000007E-2</v>
      </c>
      <c r="L40" s="24">
        <v>1.1000000000000001</v>
      </c>
      <c r="M40" s="24">
        <v>0.14000000000000001</v>
      </c>
      <c r="N40" s="27">
        <v>1.31</v>
      </c>
      <c r="O40" s="26">
        <v>7.0000000000000007E-2</v>
      </c>
      <c r="P40" s="15"/>
      <c r="Q40" s="11" t="s">
        <v>37</v>
      </c>
      <c r="R40" s="24">
        <v>2.5</v>
      </c>
      <c r="S40" s="24">
        <v>0.2</v>
      </c>
      <c r="T40" s="24">
        <v>1.1000000000000001</v>
      </c>
      <c r="U40" s="24">
        <v>7.0000000000000007E-2</v>
      </c>
      <c r="V40" s="32">
        <v>1.31</v>
      </c>
      <c r="W40" s="26">
        <v>0.21</v>
      </c>
      <c r="X40" s="30"/>
      <c r="Y40" s="24">
        <v>2.75</v>
      </c>
      <c r="Z40" s="24">
        <v>0.05</v>
      </c>
      <c r="AA40" s="31">
        <v>1.42</v>
      </c>
      <c r="AB40" s="24">
        <v>0.16</v>
      </c>
      <c r="AC40" s="27">
        <v>0.67</v>
      </c>
      <c r="AD40" s="26">
        <v>0.13</v>
      </c>
    </row>
    <row r="41" spans="2:35" x14ac:dyDescent="0.25">
      <c r="B41" s="11" t="s">
        <v>38</v>
      </c>
      <c r="C41" s="24">
        <v>1.28</v>
      </c>
      <c r="D41" s="24">
        <v>0.11</v>
      </c>
      <c r="E41" s="24">
        <v>0.28000000000000003</v>
      </c>
      <c r="F41" s="24">
        <v>0.01</v>
      </c>
      <c r="G41" s="27">
        <v>0.39</v>
      </c>
      <c r="H41" s="26">
        <v>0.04</v>
      </c>
      <c r="I41" s="10"/>
      <c r="J41" s="24">
        <v>1.85</v>
      </c>
      <c r="K41" s="24">
        <v>0.02</v>
      </c>
      <c r="L41" s="24">
        <v>0.38</v>
      </c>
      <c r="M41" s="24">
        <v>0.05</v>
      </c>
      <c r="N41" s="27">
        <v>0.45</v>
      </c>
      <c r="O41" s="26">
        <v>0.06</v>
      </c>
      <c r="P41" s="15"/>
      <c r="Q41" s="11" t="s">
        <v>38</v>
      </c>
      <c r="R41" s="24">
        <v>1.84</v>
      </c>
      <c r="S41" s="24">
        <v>0.15</v>
      </c>
      <c r="T41" s="24">
        <v>0.39</v>
      </c>
      <c r="U41" s="24">
        <v>0.04</v>
      </c>
      <c r="V41" s="32">
        <v>0.44</v>
      </c>
      <c r="W41" s="26">
        <v>0.05</v>
      </c>
      <c r="X41" s="30"/>
      <c r="Y41" s="24">
        <v>2.2599999999999998</v>
      </c>
      <c r="Z41" s="24">
        <v>0.05</v>
      </c>
      <c r="AA41" s="31">
        <v>0.77</v>
      </c>
      <c r="AB41" s="24">
        <v>0.1</v>
      </c>
      <c r="AC41" s="27">
        <v>0.28000000000000003</v>
      </c>
      <c r="AD41" s="26">
        <v>0.05</v>
      </c>
    </row>
    <row r="42" spans="2:35" x14ac:dyDescent="0.25">
      <c r="B42" s="11" t="s">
        <v>39</v>
      </c>
      <c r="C42" s="24">
        <v>1.07</v>
      </c>
      <c r="D42" s="24">
        <v>0.09</v>
      </c>
      <c r="E42" s="24">
        <v>0.39</v>
      </c>
      <c r="F42" s="24">
        <v>0.01</v>
      </c>
      <c r="G42" s="27">
        <v>0.32</v>
      </c>
      <c r="H42" s="26">
        <v>0.01</v>
      </c>
      <c r="I42" s="10"/>
      <c r="J42" s="24">
        <v>1.74</v>
      </c>
      <c r="K42" s="24">
        <v>0.02</v>
      </c>
      <c r="L42" s="24">
        <v>0.5</v>
      </c>
      <c r="M42" s="24">
        <v>0.06</v>
      </c>
      <c r="N42" s="27">
        <v>0.4</v>
      </c>
      <c r="O42" s="26">
        <v>0.02</v>
      </c>
      <c r="P42" s="15"/>
      <c r="Q42" s="11" t="s">
        <v>39</v>
      </c>
      <c r="R42" s="24">
        <v>1.65</v>
      </c>
      <c r="S42" s="24">
        <v>0.18</v>
      </c>
      <c r="T42" s="24">
        <v>0.46</v>
      </c>
      <c r="U42" s="24">
        <v>0.04</v>
      </c>
      <c r="V42" s="32">
        <v>0.35</v>
      </c>
      <c r="W42" s="26">
        <v>0.04</v>
      </c>
      <c r="X42" s="30"/>
      <c r="Y42" s="24">
        <v>2.17</v>
      </c>
      <c r="Z42" s="24">
        <v>0.05</v>
      </c>
      <c r="AA42" s="31">
        <v>0.92</v>
      </c>
      <c r="AB42" s="24">
        <v>0.13</v>
      </c>
      <c r="AC42" s="27">
        <v>0.25</v>
      </c>
      <c r="AD42" s="26">
        <v>0.03</v>
      </c>
    </row>
    <row r="43" spans="2:35" x14ac:dyDescent="0.25">
      <c r="B43" s="11" t="s">
        <v>40</v>
      </c>
      <c r="C43" s="24">
        <v>0.84</v>
      </c>
      <c r="D43" s="24">
        <v>0.06</v>
      </c>
      <c r="E43" s="24">
        <v>0.48</v>
      </c>
      <c r="F43" s="24">
        <v>0.02</v>
      </c>
      <c r="G43" s="27">
        <v>0.38</v>
      </c>
      <c r="H43" s="26">
        <v>0.01</v>
      </c>
      <c r="I43" s="10"/>
      <c r="J43" s="24">
        <v>1.21</v>
      </c>
      <c r="K43" s="24">
        <v>0.02</v>
      </c>
      <c r="L43" s="24">
        <v>0.48</v>
      </c>
      <c r="M43" s="24">
        <v>0.05</v>
      </c>
      <c r="N43" s="27">
        <v>0.42</v>
      </c>
      <c r="O43" s="26">
        <v>0.01</v>
      </c>
      <c r="P43" s="15"/>
      <c r="Q43" s="11" t="s">
        <v>40</v>
      </c>
      <c r="R43" s="24">
        <v>1.32</v>
      </c>
      <c r="S43" s="24">
        <v>0.11</v>
      </c>
      <c r="T43" s="24">
        <v>0.64</v>
      </c>
      <c r="U43" s="24">
        <v>0.04</v>
      </c>
      <c r="V43" s="32">
        <v>0.49</v>
      </c>
      <c r="W43" s="26">
        <v>0</v>
      </c>
      <c r="X43" s="30"/>
      <c r="Y43" s="24">
        <v>1.59</v>
      </c>
      <c r="Z43" s="24">
        <v>0.04</v>
      </c>
      <c r="AA43" s="31">
        <v>0.77</v>
      </c>
      <c r="AB43" s="24">
        <v>0.1</v>
      </c>
      <c r="AC43" s="27">
        <v>0.34</v>
      </c>
      <c r="AD43" s="26">
        <v>0.04</v>
      </c>
    </row>
    <row r="44" spans="2:35" x14ac:dyDescent="0.25">
      <c r="B44" s="11" t="s">
        <v>41</v>
      </c>
      <c r="C44" s="24">
        <v>0.26</v>
      </c>
      <c r="D44" s="24">
        <v>0.03</v>
      </c>
      <c r="E44" s="24">
        <v>0.32</v>
      </c>
      <c r="F44" s="24">
        <v>0.04</v>
      </c>
      <c r="G44" s="27">
        <v>3.18</v>
      </c>
      <c r="H44" s="26">
        <v>0.09</v>
      </c>
      <c r="I44" s="10"/>
      <c r="J44" s="24">
        <v>0.21</v>
      </c>
      <c r="K44" s="24">
        <v>0.01</v>
      </c>
      <c r="L44" s="24">
        <v>0.83</v>
      </c>
      <c r="M44" s="24">
        <v>0.32</v>
      </c>
      <c r="N44" s="27">
        <v>1.1299999999999999</v>
      </c>
      <c r="O44" s="26">
        <v>0.06</v>
      </c>
      <c r="P44" s="15"/>
      <c r="Q44" s="11" t="s">
        <v>41</v>
      </c>
      <c r="R44" s="24">
        <v>0.31</v>
      </c>
      <c r="S44" s="24">
        <v>0.06</v>
      </c>
      <c r="T44" s="24">
        <v>0.38</v>
      </c>
      <c r="U44" s="24">
        <v>7.0000000000000007E-2</v>
      </c>
      <c r="V44" s="32">
        <v>1.59</v>
      </c>
      <c r="W44" s="26">
        <v>0.23</v>
      </c>
      <c r="X44" s="30"/>
      <c r="Y44" s="24">
        <v>0.23</v>
      </c>
      <c r="Z44" s="24">
        <v>0</v>
      </c>
      <c r="AA44" s="31">
        <v>3.58</v>
      </c>
      <c r="AB44" s="24">
        <v>1.26</v>
      </c>
      <c r="AC44" s="27">
        <v>2.46</v>
      </c>
      <c r="AD44" s="26">
        <v>0.12</v>
      </c>
    </row>
    <row r="45" spans="2:35" x14ac:dyDescent="0.25">
      <c r="B45" s="11" t="s">
        <v>42</v>
      </c>
      <c r="C45" s="24">
        <v>2.96</v>
      </c>
      <c r="D45" s="24">
        <v>0.24</v>
      </c>
      <c r="E45" s="24">
        <v>3.8</v>
      </c>
      <c r="F45" s="24">
        <v>0.44</v>
      </c>
      <c r="G45" s="27">
        <v>7.94</v>
      </c>
      <c r="H45" s="26">
        <v>0.13</v>
      </c>
      <c r="I45" s="10"/>
      <c r="J45" s="24">
        <v>1.89</v>
      </c>
      <c r="K45" s="24">
        <v>0.02</v>
      </c>
      <c r="L45" s="24">
        <v>2.62</v>
      </c>
      <c r="M45" s="24">
        <v>0.47</v>
      </c>
      <c r="N45" s="27">
        <v>5.56</v>
      </c>
      <c r="O45" s="26">
        <v>0.14000000000000001</v>
      </c>
      <c r="P45" s="15"/>
      <c r="Q45" s="11" t="s">
        <v>42</v>
      </c>
      <c r="R45" s="24">
        <v>3.36</v>
      </c>
      <c r="S45" s="24">
        <v>0.53</v>
      </c>
      <c r="T45" s="24">
        <v>3.78</v>
      </c>
      <c r="U45" s="24">
        <v>0.34</v>
      </c>
      <c r="V45" s="32">
        <v>8.36</v>
      </c>
      <c r="W45" s="26">
        <v>1.05</v>
      </c>
      <c r="X45" s="30"/>
      <c r="Y45" s="24">
        <v>2.0299999999999998</v>
      </c>
      <c r="Z45" s="24">
        <v>0.04</v>
      </c>
      <c r="AA45" s="31">
        <v>3.36</v>
      </c>
      <c r="AB45" s="24">
        <v>0.12</v>
      </c>
      <c r="AC45" s="27">
        <v>5.57</v>
      </c>
      <c r="AD45" s="26">
        <v>4.9400000000000004</v>
      </c>
    </row>
    <row r="46" spans="2:35" x14ac:dyDescent="0.25">
      <c r="B46" s="11" t="s">
        <v>43</v>
      </c>
      <c r="C46" s="24">
        <v>2.81</v>
      </c>
      <c r="D46" s="24">
        <v>0.19</v>
      </c>
      <c r="E46" s="24">
        <v>4.3099999999999996</v>
      </c>
      <c r="F46" s="24">
        <v>0.32</v>
      </c>
      <c r="G46" s="27">
        <v>2.42</v>
      </c>
      <c r="H46" s="26">
        <v>0.06</v>
      </c>
      <c r="I46" s="10"/>
      <c r="J46" s="24">
        <v>1.92</v>
      </c>
      <c r="K46" s="24">
        <v>0.05</v>
      </c>
      <c r="L46" s="24">
        <v>4.26</v>
      </c>
      <c r="M46" s="24">
        <v>0.3</v>
      </c>
      <c r="N46" s="27">
        <v>2.15</v>
      </c>
      <c r="O46" s="26">
        <v>0.08</v>
      </c>
      <c r="P46" s="15"/>
      <c r="Q46" s="11" t="s">
        <v>43</v>
      </c>
      <c r="R46" s="24">
        <v>2.96</v>
      </c>
      <c r="S46" s="24">
        <v>0.21</v>
      </c>
      <c r="T46" s="24">
        <v>3.3</v>
      </c>
      <c r="U46" s="24">
        <v>0.43</v>
      </c>
      <c r="V46" s="32">
        <v>1.27</v>
      </c>
      <c r="W46" s="26">
        <v>0.28000000000000003</v>
      </c>
      <c r="X46" s="30"/>
      <c r="Y46" s="24">
        <v>2.1</v>
      </c>
      <c r="Z46" s="24">
        <v>7.0000000000000007E-2</v>
      </c>
      <c r="AA46" s="31">
        <v>4.22</v>
      </c>
      <c r="AB46" s="24">
        <v>0.21</v>
      </c>
      <c r="AC46" s="27">
        <v>2.31</v>
      </c>
      <c r="AD46" s="26">
        <v>0.24</v>
      </c>
    </row>
    <row r="47" spans="2:35" x14ac:dyDescent="0.25">
      <c r="B47" s="11" t="s">
        <v>44</v>
      </c>
      <c r="C47" s="24">
        <v>0.56000000000000005</v>
      </c>
      <c r="D47" s="24">
        <v>0.05</v>
      </c>
      <c r="E47" s="24">
        <v>0.36</v>
      </c>
      <c r="F47" s="24">
        <v>0.02</v>
      </c>
      <c r="G47" s="27">
        <v>0.15</v>
      </c>
      <c r="H47" s="26">
        <v>0</v>
      </c>
      <c r="I47" s="10"/>
      <c r="J47" s="24">
        <v>0.4</v>
      </c>
      <c r="K47" s="24">
        <v>0.01</v>
      </c>
      <c r="L47" s="24">
        <v>0.31</v>
      </c>
      <c r="M47" s="24">
        <v>0.02</v>
      </c>
      <c r="N47" s="27">
        <v>0.11</v>
      </c>
      <c r="O47" s="26">
        <v>0</v>
      </c>
      <c r="P47" s="15"/>
      <c r="Q47" s="11" t="s">
        <v>44</v>
      </c>
      <c r="R47" s="24">
        <v>0.66</v>
      </c>
      <c r="S47" s="24">
        <v>0.03</v>
      </c>
      <c r="T47" s="24">
        <v>0.39</v>
      </c>
      <c r="U47" s="24">
        <v>0.04</v>
      </c>
      <c r="V47" s="32">
        <v>0</v>
      </c>
      <c r="W47" s="26">
        <v>0</v>
      </c>
      <c r="X47" s="30"/>
      <c r="Y47" s="24">
        <v>0.46</v>
      </c>
      <c r="Z47" s="24">
        <v>0.01</v>
      </c>
      <c r="AA47" s="31">
        <v>0.54</v>
      </c>
      <c r="AB47" s="24">
        <v>0.02</v>
      </c>
      <c r="AC47" s="27">
        <v>7.0000000000000007E-2</v>
      </c>
      <c r="AD47" s="26">
        <v>0</v>
      </c>
      <c r="AI47" s="6"/>
    </row>
    <row r="48" spans="2:35" x14ac:dyDescent="0.25">
      <c r="B48" s="11" t="s">
        <v>45</v>
      </c>
      <c r="C48" s="24">
        <v>1.32</v>
      </c>
      <c r="D48" s="24">
        <v>0.17</v>
      </c>
      <c r="E48" s="24">
        <v>0.73</v>
      </c>
      <c r="F48" s="24">
        <v>0.11</v>
      </c>
      <c r="G48" s="27">
        <v>0.15</v>
      </c>
      <c r="H48" s="26">
        <v>0</v>
      </c>
      <c r="I48" s="10"/>
      <c r="J48" s="24">
        <v>1.1000000000000001</v>
      </c>
      <c r="K48" s="24">
        <v>0.01</v>
      </c>
      <c r="L48" s="24">
        <v>0.55000000000000004</v>
      </c>
      <c r="M48" s="24">
        <v>0.08</v>
      </c>
      <c r="N48" s="27">
        <v>0.11</v>
      </c>
      <c r="O48" s="26">
        <v>0.01</v>
      </c>
      <c r="P48" s="15"/>
      <c r="Q48" s="11" t="s">
        <v>45</v>
      </c>
      <c r="R48" s="24">
        <v>1.56</v>
      </c>
      <c r="S48" s="24">
        <v>0.2</v>
      </c>
      <c r="T48" s="24">
        <v>1.29</v>
      </c>
      <c r="U48" s="24">
        <v>0.16</v>
      </c>
      <c r="V48" s="32">
        <v>0</v>
      </c>
      <c r="W48" s="26">
        <v>0</v>
      </c>
      <c r="X48" s="30"/>
      <c r="Y48" s="24">
        <v>1.1299999999999999</v>
      </c>
      <c r="Z48" s="24">
        <v>0.02</v>
      </c>
      <c r="AA48" s="31">
        <v>1.54</v>
      </c>
      <c r="AB48" s="24">
        <v>0.18</v>
      </c>
      <c r="AC48" s="27">
        <v>7.0000000000000007E-2</v>
      </c>
      <c r="AD48" s="26">
        <v>0.01</v>
      </c>
      <c r="AI48" s="6"/>
    </row>
    <row r="49" spans="2:35" x14ac:dyDescent="0.25">
      <c r="B49" s="11" t="s">
        <v>46</v>
      </c>
      <c r="C49" s="24">
        <v>1.21</v>
      </c>
      <c r="D49" s="24">
        <v>0.06</v>
      </c>
      <c r="E49" s="24">
        <v>0.51</v>
      </c>
      <c r="F49" s="24">
        <v>7.0000000000000007E-2</v>
      </c>
      <c r="G49" s="27">
        <v>0.15</v>
      </c>
      <c r="H49" s="26">
        <v>0</v>
      </c>
      <c r="I49" s="10"/>
      <c r="J49" s="24">
        <v>1.39</v>
      </c>
      <c r="K49" s="24">
        <v>0.04</v>
      </c>
      <c r="L49" s="24">
        <v>0.57999999999999996</v>
      </c>
      <c r="M49" s="24">
        <v>0.04</v>
      </c>
      <c r="N49" s="27">
        <v>0.11</v>
      </c>
      <c r="O49" s="26">
        <v>0.01</v>
      </c>
      <c r="P49" s="15"/>
      <c r="Q49" s="11" t="s">
        <v>46</v>
      </c>
      <c r="R49" s="24">
        <v>1.34</v>
      </c>
      <c r="S49" s="24">
        <v>0.13</v>
      </c>
      <c r="T49" s="24">
        <v>0.56999999999999995</v>
      </c>
      <c r="U49" s="24">
        <v>0.1</v>
      </c>
      <c r="V49" s="32">
        <v>0</v>
      </c>
      <c r="W49" s="26">
        <v>0</v>
      </c>
      <c r="X49" s="30"/>
      <c r="Y49" s="24">
        <v>1.42</v>
      </c>
      <c r="Z49" s="24">
        <v>0.02</v>
      </c>
      <c r="AA49" s="31">
        <v>1.19</v>
      </c>
      <c r="AB49" s="24">
        <v>0.06</v>
      </c>
      <c r="AC49" s="27">
        <v>0.14000000000000001</v>
      </c>
      <c r="AD49" s="26">
        <v>0</v>
      </c>
      <c r="AI49" s="6"/>
    </row>
    <row r="50" spans="2:35" x14ac:dyDescent="0.25">
      <c r="B50" s="11" t="s">
        <v>47</v>
      </c>
      <c r="C50" s="24">
        <v>1</v>
      </c>
      <c r="D50" s="24">
        <v>0.01</v>
      </c>
      <c r="E50" s="24">
        <v>0.34</v>
      </c>
      <c r="F50" s="24">
        <v>0.03</v>
      </c>
      <c r="G50" s="27">
        <v>0.15</v>
      </c>
      <c r="H50" s="26">
        <v>0</v>
      </c>
      <c r="I50" s="10"/>
      <c r="J50" s="24">
        <v>1.19</v>
      </c>
      <c r="K50" s="24">
        <v>0.03</v>
      </c>
      <c r="L50" s="24">
        <v>0.36</v>
      </c>
      <c r="M50" s="24">
        <v>0.02</v>
      </c>
      <c r="N50" s="27">
        <v>0.11</v>
      </c>
      <c r="O50" s="26">
        <v>0</v>
      </c>
      <c r="P50" s="15"/>
      <c r="Q50" s="11" t="s">
        <v>47</v>
      </c>
      <c r="R50" s="24">
        <v>1.08</v>
      </c>
      <c r="S50" s="24">
        <v>0.09</v>
      </c>
      <c r="T50" s="24">
        <v>0.37</v>
      </c>
      <c r="U50" s="24">
        <v>0.05</v>
      </c>
      <c r="V50" s="32">
        <v>0</v>
      </c>
      <c r="W50" s="26">
        <v>0</v>
      </c>
      <c r="X50" s="30"/>
      <c r="Y50" s="24">
        <v>1.18</v>
      </c>
      <c r="Z50" s="24">
        <v>0.01</v>
      </c>
      <c r="AA50" s="31">
        <v>0.83</v>
      </c>
      <c r="AB50" s="24">
        <v>0.1</v>
      </c>
      <c r="AC50" s="27">
        <v>7.0000000000000007E-2</v>
      </c>
      <c r="AD50" s="26">
        <v>0</v>
      </c>
      <c r="AI50" s="6"/>
    </row>
    <row r="51" spans="2:35" x14ac:dyDescent="0.25">
      <c r="B51" s="11" t="s">
        <v>48</v>
      </c>
      <c r="C51" s="24">
        <v>0.12</v>
      </c>
      <c r="D51" s="24">
        <v>0</v>
      </c>
      <c r="E51" s="24">
        <v>0.11</v>
      </c>
      <c r="F51" s="24">
        <v>0.02</v>
      </c>
      <c r="G51" s="27">
        <v>0.04</v>
      </c>
      <c r="H51" s="26">
        <v>0.01</v>
      </c>
      <c r="I51" s="10"/>
      <c r="J51" s="24">
        <v>0.24</v>
      </c>
      <c r="K51" s="24">
        <v>0</v>
      </c>
      <c r="L51" s="24">
        <v>0.81</v>
      </c>
      <c r="M51" s="24">
        <v>0.35</v>
      </c>
      <c r="N51" s="27">
        <v>7.0000000000000007E-2</v>
      </c>
      <c r="O51" s="26">
        <v>0.04</v>
      </c>
      <c r="P51" s="15"/>
      <c r="Q51" s="11" t="s">
        <v>48</v>
      </c>
      <c r="R51" s="24">
        <v>0.13</v>
      </c>
      <c r="S51" s="24">
        <v>0.01</v>
      </c>
      <c r="T51" s="24">
        <v>0.14000000000000001</v>
      </c>
      <c r="U51" s="24">
        <v>0.02</v>
      </c>
      <c r="V51" s="32">
        <v>7.0000000000000007E-2</v>
      </c>
      <c r="W51" s="26">
        <v>0.02</v>
      </c>
      <c r="X51" s="30"/>
      <c r="Y51" s="24">
        <v>0.25</v>
      </c>
      <c r="Z51" s="24">
        <v>0.01</v>
      </c>
      <c r="AA51" s="31">
        <v>3.51</v>
      </c>
      <c r="AB51" s="24">
        <v>1.38</v>
      </c>
      <c r="AC51" s="27">
        <v>0.2</v>
      </c>
      <c r="AD51" s="26">
        <v>0.04</v>
      </c>
    </row>
    <row r="52" spans="2:35" x14ac:dyDescent="0.25">
      <c r="B52" s="11" t="s">
        <v>49</v>
      </c>
      <c r="C52" s="24">
        <v>1.2</v>
      </c>
      <c r="D52" s="24">
        <v>0.05</v>
      </c>
      <c r="E52" s="24">
        <v>0.93</v>
      </c>
      <c r="F52" s="24">
        <v>0.04</v>
      </c>
      <c r="G52" s="27">
        <v>0.91</v>
      </c>
      <c r="H52" s="26">
        <v>0.24</v>
      </c>
      <c r="I52" s="10"/>
      <c r="J52" s="24">
        <v>2.16</v>
      </c>
      <c r="K52" s="24">
        <v>7.0000000000000007E-2</v>
      </c>
      <c r="L52" s="24">
        <v>1.1599999999999999</v>
      </c>
      <c r="M52" s="24">
        <v>0.12</v>
      </c>
      <c r="N52" s="27">
        <v>2.09</v>
      </c>
      <c r="O52" s="26">
        <v>0.09</v>
      </c>
      <c r="P52" s="15"/>
      <c r="Q52" s="11" t="s">
        <v>49</v>
      </c>
      <c r="R52" s="24">
        <v>1.28</v>
      </c>
      <c r="S52" s="24">
        <v>0.15</v>
      </c>
      <c r="T52" s="24">
        <v>1.17</v>
      </c>
      <c r="U52" s="24">
        <v>0.09</v>
      </c>
      <c r="V52" s="32">
        <v>1.54</v>
      </c>
      <c r="W52" s="26">
        <v>0.54</v>
      </c>
      <c r="X52" s="30"/>
      <c r="Y52" s="24">
        <v>2.1</v>
      </c>
      <c r="Z52" s="24">
        <v>0.14000000000000001</v>
      </c>
      <c r="AA52" s="31">
        <v>1.01</v>
      </c>
      <c r="AB52" s="24">
        <v>0.2</v>
      </c>
      <c r="AC52" s="27">
        <v>2.04</v>
      </c>
      <c r="AD52" s="26">
        <v>0.31</v>
      </c>
    </row>
    <row r="53" spans="2:35" x14ac:dyDescent="0.25">
      <c r="B53" s="11" t="s">
        <v>50</v>
      </c>
      <c r="C53" s="24">
        <v>1.46</v>
      </c>
      <c r="D53" s="24">
        <v>0.21</v>
      </c>
      <c r="E53" s="24">
        <v>1.68</v>
      </c>
      <c r="F53" s="24">
        <v>0.14000000000000001</v>
      </c>
      <c r="G53" s="27">
        <v>1.84</v>
      </c>
      <c r="H53" s="26">
        <v>0.59</v>
      </c>
      <c r="I53" s="10"/>
      <c r="J53" s="24">
        <v>1.75</v>
      </c>
      <c r="K53" s="24">
        <v>0.04</v>
      </c>
      <c r="L53" s="24">
        <v>2.52</v>
      </c>
      <c r="M53" s="24">
        <v>0.26</v>
      </c>
      <c r="N53" s="27">
        <v>2.58</v>
      </c>
      <c r="O53" s="26">
        <v>0.23</v>
      </c>
      <c r="P53" s="15"/>
      <c r="Q53" s="11" t="s">
        <v>50</v>
      </c>
      <c r="R53" s="24">
        <v>1.71</v>
      </c>
      <c r="S53" s="24">
        <v>0.28000000000000003</v>
      </c>
      <c r="T53" s="24">
        <v>1.93</v>
      </c>
      <c r="U53" s="24">
        <v>0.3</v>
      </c>
      <c r="V53" s="32">
        <v>1.85</v>
      </c>
      <c r="W53" s="26">
        <v>0.6</v>
      </c>
      <c r="X53" s="30"/>
      <c r="Y53" s="24">
        <v>1.88</v>
      </c>
      <c r="Z53" s="24">
        <v>0.14000000000000001</v>
      </c>
      <c r="AA53" s="31">
        <v>2.5</v>
      </c>
      <c r="AB53" s="24">
        <v>0.56999999999999995</v>
      </c>
      <c r="AC53" s="27">
        <v>2.13</v>
      </c>
      <c r="AD53" s="26">
        <v>0.5</v>
      </c>
    </row>
    <row r="54" spans="2:35" x14ac:dyDescent="0.25">
      <c r="B54" s="11" t="s">
        <v>51</v>
      </c>
      <c r="C54" s="24">
        <v>0.5</v>
      </c>
      <c r="D54" s="24">
        <v>0.04</v>
      </c>
      <c r="E54" s="24">
        <v>0.22</v>
      </c>
      <c r="F54" s="24">
        <v>0.01</v>
      </c>
      <c r="G54" s="27">
        <v>0.19</v>
      </c>
      <c r="H54" s="26">
        <v>0.1</v>
      </c>
      <c r="I54" s="10"/>
      <c r="J54" s="24">
        <v>0.74</v>
      </c>
      <c r="K54" s="24">
        <v>0.01</v>
      </c>
      <c r="L54" s="24">
        <v>0.32</v>
      </c>
      <c r="M54" s="24">
        <v>0.04</v>
      </c>
      <c r="N54" s="27">
        <v>0.32</v>
      </c>
      <c r="O54" s="26">
        <v>0.09</v>
      </c>
      <c r="P54" s="15"/>
      <c r="Q54" s="11" t="s">
        <v>51</v>
      </c>
      <c r="R54" s="24">
        <v>0.62</v>
      </c>
      <c r="S54" s="24">
        <v>0.09</v>
      </c>
      <c r="T54" s="24">
        <v>0.28000000000000003</v>
      </c>
      <c r="U54" s="24">
        <v>0.04</v>
      </c>
      <c r="V54" s="32">
        <v>0.24</v>
      </c>
      <c r="W54" s="26">
        <v>7.0000000000000007E-2</v>
      </c>
      <c r="X54" s="30"/>
      <c r="Y54" s="24">
        <v>0.7</v>
      </c>
      <c r="Z54" s="24">
        <v>0.06</v>
      </c>
      <c r="AA54" s="31">
        <v>0.57999999999999996</v>
      </c>
      <c r="AB54" s="24">
        <v>0.14000000000000001</v>
      </c>
      <c r="AC54" s="27">
        <v>0.22</v>
      </c>
      <c r="AD54" s="26">
        <v>0.09</v>
      </c>
    </row>
    <row r="55" spans="2:35" x14ac:dyDescent="0.25">
      <c r="B55" s="11" t="s">
        <v>52</v>
      </c>
      <c r="C55" s="24">
        <v>1.21</v>
      </c>
      <c r="D55" s="24">
        <v>0.04</v>
      </c>
      <c r="E55" s="24">
        <v>0.37</v>
      </c>
      <c r="F55" s="24">
        <v>0.02</v>
      </c>
      <c r="G55" s="27">
        <v>0.22</v>
      </c>
      <c r="H55" s="26">
        <v>7.0000000000000007E-2</v>
      </c>
      <c r="I55" s="10"/>
      <c r="J55" s="24">
        <v>2.2799999999999998</v>
      </c>
      <c r="K55" s="24">
        <v>7.0000000000000007E-2</v>
      </c>
      <c r="L55" s="24">
        <v>0.55000000000000004</v>
      </c>
      <c r="M55" s="24">
        <v>0.05</v>
      </c>
      <c r="N55" s="27">
        <v>0.43</v>
      </c>
      <c r="O55" s="26">
        <v>0.16</v>
      </c>
      <c r="P55" s="15"/>
      <c r="Q55" s="11" t="s">
        <v>52</v>
      </c>
      <c r="R55" s="24">
        <v>1.38</v>
      </c>
      <c r="S55" s="24">
        <v>0.14000000000000001</v>
      </c>
      <c r="T55" s="24">
        <v>0.41</v>
      </c>
      <c r="U55" s="24">
        <v>0.08</v>
      </c>
      <c r="V55" s="32">
        <v>0.26</v>
      </c>
      <c r="W55" s="26">
        <v>7.0000000000000007E-2</v>
      </c>
      <c r="X55" s="30"/>
      <c r="Y55" s="24">
        <v>2.12</v>
      </c>
      <c r="Z55" s="24">
        <v>0.26</v>
      </c>
      <c r="AA55" s="31">
        <v>1.22</v>
      </c>
      <c r="AB55" s="24">
        <v>0.13</v>
      </c>
      <c r="AC55" s="27">
        <v>0.27</v>
      </c>
      <c r="AD55" s="26">
        <v>0.04</v>
      </c>
    </row>
    <row r="56" spans="2:35" x14ac:dyDescent="0.25">
      <c r="B56" s="11" t="s">
        <v>53</v>
      </c>
      <c r="C56" s="24">
        <v>0.3</v>
      </c>
      <c r="D56" s="24">
        <v>0.06</v>
      </c>
      <c r="E56" s="24">
        <v>0.11</v>
      </c>
      <c r="F56" s="24">
        <v>0</v>
      </c>
      <c r="G56" s="27">
        <v>0.05</v>
      </c>
      <c r="H56" s="26">
        <v>0.01</v>
      </c>
      <c r="I56" s="10"/>
      <c r="J56" s="24">
        <v>0.56999999999999995</v>
      </c>
      <c r="K56" s="24">
        <v>0.02</v>
      </c>
      <c r="L56" s="24">
        <v>0.18</v>
      </c>
      <c r="M56" s="24">
        <v>0.02</v>
      </c>
      <c r="N56" s="27">
        <v>0.1</v>
      </c>
      <c r="O56" s="26">
        <v>0.04</v>
      </c>
      <c r="P56" s="15"/>
      <c r="Q56" s="11" t="s">
        <v>53</v>
      </c>
      <c r="R56" s="24">
        <v>0.39</v>
      </c>
      <c r="S56" s="24">
        <v>7.0000000000000007E-2</v>
      </c>
      <c r="T56" s="24">
        <v>0.19</v>
      </c>
      <c r="U56" s="24">
        <v>0.02</v>
      </c>
      <c r="V56" s="32">
        <v>0.08</v>
      </c>
      <c r="W56" s="26">
        <v>0.03</v>
      </c>
      <c r="X56" s="30"/>
      <c r="Y56" s="24">
        <v>0.62</v>
      </c>
      <c r="Z56" s="24">
        <v>0.05</v>
      </c>
      <c r="AA56" s="31">
        <v>0.56000000000000005</v>
      </c>
      <c r="AB56" s="24">
        <v>0.17</v>
      </c>
      <c r="AC56" s="27">
        <v>0.09</v>
      </c>
      <c r="AD56" s="26">
        <v>0.02</v>
      </c>
    </row>
    <row r="57" spans="2:35" x14ac:dyDescent="0.25">
      <c r="B57" s="11" t="s">
        <v>54</v>
      </c>
      <c r="C57" s="24">
        <v>0.26</v>
      </c>
      <c r="D57" s="24">
        <v>0.11</v>
      </c>
      <c r="E57" s="24">
        <v>0.16</v>
      </c>
      <c r="F57" s="24">
        <v>0.06</v>
      </c>
      <c r="G57" s="27">
        <v>0.02</v>
      </c>
      <c r="H57" s="26">
        <v>0</v>
      </c>
      <c r="I57" s="10"/>
      <c r="J57" s="24">
        <v>0.17</v>
      </c>
      <c r="K57" s="24">
        <v>0.01</v>
      </c>
      <c r="L57" s="24">
        <v>0.12</v>
      </c>
      <c r="M57" s="24">
        <v>0.05</v>
      </c>
      <c r="N57" s="27">
        <v>0.03</v>
      </c>
      <c r="O57" s="26">
        <v>0.01</v>
      </c>
      <c r="P57" s="15"/>
      <c r="Q57" s="11" t="s">
        <v>54</v>
      </c>
      <c r="R57" s="24">
        <v>0.47</v>
      </c>
      <c r="S57" s="24">
        <v>0.21</v>
      </c>
      <c r="T57" s="24">
        <v>0.36</v>
      </c>
      <c r="U57" s="24">
        <v>0.17</v>
      </c>
      <c r="V57" s="32">
        <v>7.0000000000000007E-2</v>
      </c>
      <c r="W57" s="26">
        <v>0.01</v>
      </c>
      <c r="X57" s="30"/>
      <c r="Y57" s="24">
        <v>0.19</v>
      </c>
      <c r="Z57" s="24">
        <v>0.02</v>
      </c>
      <c r="AA57" s="31">
        <v>0.65</v>
      </c>
      <c r="AB57" s="24">
        <v>0.15</v>
      </c>
      <c r="AC57" s="27">
        <v>0.06</v>
      </c>
      <c r="AD57" s="26">
        <v>0</v>
      </c>
      <c r="AI57" s="6"/>
    </row>
    <row r="58" spans="2:35" x14ac:dyDescent="0.25">
      <c r="B58" s="11" t="s">
        <v>55</v>
      </c>
      <c r="C58" s="24">
        <v>0.21</v>
      </c>
      <c r="D58" s="24">
        <v>0</v>
      </c>
      <c r="E58" s="24">
        <v>0.18</v>
      </c>
      <c r="F58" s="24">
        <v>0</v>
      </c>
      <c r="G58" s="27">
        <v>0.32</v>
      </c>
      <c r="H58" s="26">
        <v>0.03</v>
      </c>
      <c r="I58" s="10"/>
      <c r="J58" s="24">
        <v>0.31</v>
      </c>
      <c r="K58" s="24">
        <v>0.01</v>
      </c>
      <c r="L58" s="24">
        <v>1.97</v>
      </c>
      <c r="M58" s="24">
        <v>0.99</v>
      </c>
      <c r="N58" s="27">
        <v>0.46</v>
      </c>
      <c r="O58" s="26">
        <v>0.04</v>
      </c>
      <c r="P58" s="15"/>
      <c r="Q58" s="11" t="s">
        <v>55</v>
      </c>
      <c r="R58" s="24">
        <v>0.21</v>
      </c>
      <c r="S58" s="24">
        <v>0.03</v>
      </c>
      <c r="T58" s="24">
        <v>0.15</v>
      </c>
      <c r="U58" s="24">
        <v>0.02</v>
      </c>
      <c r="V58" s="32">
        <v>0.41</v>
      </c>
      <c r="W58" s="26">
        <v>0.08</v>
      </c>
      <c r="X58" s="30"/>
      <c r="Y58" s="24">
        <v>0.27</v>
      </c>
      <c r="Z58" s="24">
        <v>0.02</v>
      </c>
      <c r="AA58" s="31">
        <v>10.02</v>
      </c>
      <c r="AB58" s="24">
        <v>4.07</v>
      </c>
      <c r="AC58" s="27">
        <v>1.49</v>
      </c>
      <c r="AD58" s="26">
        <v>0</v>
      </c>
      <c r="AI58" s="6"/>
    </row>
    <row r="59" spans="2:35" x14ac:dyDescent="0.25">
      <c r="B59" s="11" t="s">
        <v>56</v>
      </c>
      <c r="C59" s="24">
        <v>3.2</v>
      </c>
      <c r="D59" s="24">
        <v>0.27</v>
      </c>
      <c r="E59" s="24">
        <v>2.71</v>
      </c>
      <c r="F59" s="24">
        <v>0.15</v>
      </c>
      <c r="G59" s="27">
        <v>3.27</v>
      </c>
      <c r="H59" s="26">
        <v>0.21</v>
      </c>
      <c r="I59" s="10"/>
      <c r="J59" s="24">
        <v>3.8</v>
      </c>
      <c r="K59" s="24">
        <v>0.09</v>
      </c>
      <c r="L59" s="24">
        <v>2.56</v>
      </c>
      <c r="M59" s="24">
        <v>0.35</v>
      </c>
      <c r="N59" s="27">
        <v>2.36</v>
      </c>
      <c r="O59" s="26">
        <v>0.08</v>
      </c>
      <c r="P59" s="15"/>
      <c r="Q59" s="11" t="s">
        <v>56</v>
      </c>
      <c r="R59" s="24">
        <v>3.24</v>
      </c>
      <c r="S59" s="24">
        <v>0.26</v>
      </c>
      <c r="T59" s="24">
        <v>2.1</v>
      </c>
      <c r="U59" s="24">
        <v>0.15</v>
      </c>
      <c r="V59" s="32">
        <v>2.2799999999999998</v>
      </c>
      <c r="W59" s="26">
        <v>0.24</v>
      </c>
      <c r="X59" s="30"/>
      <c r="Y59" s="24">
        <v>3.12</v>
      </c>
      <c r="Z59" s="24">
        <v>0.17</v>
      </c>
      <c r="AA59" s="31">
        <v>1.99</v>
      </c>
      <c r="AB59" s="24">
        <v>0.24</v>
      </c>
      <c r="AC59" s="27">
        <v>3.98</v>
      </c>
      <c r="AD59" s="26">
        <v>0.01</v>
      </c>
    </row>
    <row r="60" spans="2:35" x14ac:dyDescent="0.25">
      <c r="B60" s="11" t="s">
        <v>57</v>
      </c>
      <c r="C60" s="24">
        <v>0.52</v>
      </c>
      <c r="D60" s="24">
        <v>0.02</v>
      </c>
      <c r="E60" s="24">
        <v>0.55000000000000004</v>
      </c>
      <c r="F60" s="24">
        <v>0.04</v>
      </c>
      <c r="G60" s="27">
        <v>0.19</v>
      </c>
      <c r="H60" s="26">
        <v>0.01</v>
      </c>
      <c r="I60" s="10"/>
      <c r="J60" s="24">
        <v>0.56999999999999995</v>
      </c>
      <c r="K60" s="24">
        <v>0.02</v>
      </c>
      <c r="L60" s="24">
        <v>0.56999999999999995</v>
      </c>
      <c r="M60" s="24">
        <v>0.06</v>
      </c>
      <c r="N60" s="27">
        <v>0.39</v>
      </c>
      <c r="O60" s="26">
        <v>0.03</v>
      </c>
      <c r="P60" s="15"/>
      <c r="Q60" s="11" t="s">
        <v>57</v>
      </c>
      <c r="R60" s="24">
        <v>0.49</v>
      </c>
      <c r="S60" s="24">
        <v>0.05</v>
      </c>
      <c r="T60" s="24">
        <v>0.33</v>
      </c>
      <c r="U60" s="24">
        <v>0.02</v>
      </c>
      <c r="V60" s="32">
        <v>0.16</v>
      </c>
      <c r="W60" s="26">
        <v>0.1</v>
      </c>
      <c r="X60" s="30"/>
      <c r="Y60" s="24">
        <v>0.46</v>
      </c>
      <c r="Z60" s="24">
        <v>0.02</v>
      </c>
      <c r="AA60" s="31">
        <v>0.35</v>
      </c>
      <c r="AB60" s="24">
        <v>0.04</v>
      </c>
      <c r="AC60" s="27">
        <v>0.3</v>
      </c>
      <c r="AD60" s="26">
        <v>0.01</v>
      </c>
      <c r="AI60" s="6"/>
    </row>
    <row r="61" spans="2:35" x14ac:dyDescent="0.25">
      <c r="B61" s="11" t="s">
        <v>58</v>
      </c>
      <c r="C61" s="24">
        <v>0.18</v>
      </c>
      <c r="D61" s="24">
        <v>0.02</v>
      </c>
      <c r="E61" s="24">
        <v>0.1</v>
      </c>
      <c r="F61" s="24">
        <v>0.01</v>
      </c>
      <c r="G61" s="27">
        <v>0</v>
      </c>
      <c r="H61" s="26">
        <v>0</v>
      </c>
      <c r="I61" s="10"/>
      <c r="J61" s="24">
        <v>0.2</v>
      </c>
      <c r="K61" s="24">
        <v>0.01</v>
      </c>
      <c r="L61" s="24">
        <v>7.0000000000000007E-2</v>
      </c>
      <c r="M61" s="24">
        <v>0.01</v>
      </c>
      <c r="N61" s="27">
        <v>0</v>
      </c>
      <c r="O61" s="26">
        <v>0</v>
      </c>
      <c r="P61" s="15"/>
      <c r="Q61" s="11" t="s">
        <v>58</v>
      </c>
      <c r="R61" s="24">
        <v>0.22</v>
      </c>
      <c r="S61" s="24">
        <v>0.03</v>
      </c>
      <c r="T61" s="24">
        <v>0.2</v>
      </c>
      <c r="U61" s="24">
        <v>0.08</v>
      </c>
      <c r="V61" s="32">
        <v>0</v>
      </c>
      <c r="W61" s="26">
        <v>0.01</v>
      </c>
      <c r="X61" s="30"/>
      <c r="Y61" s="24">
        <v>0.15</v>
      </c>
      <c r="Z61" s="24">
        <v>0.02</v>
      </c>
      <c r="AA61" s="31">
        <v>0.18</v>
      </c>
      <c r="AB61" s="24">
        <v>0.08</v>
      </c>
      <c r="AC61" s="27">
        <v>0</v>
      </c>
      <c r="AD61" s="26">
        <v>0</v>
      </c>
    </row>
    <row r="62" spans="2:35" x14ac:dyDescent="0.25">
      <c r="B62" s="11" t="s">
        <v>59</v>
      </c>
      <c r="C62" s="24">
        <v>0.25</v>
      </c>
      <c r="D62" s="24">
        <v>0.01</v>
      </c>
      <c r="E62" s="24">
        <v>0.08</v>
      </c>
      <c r="F62" s="24">
        <v>0</v>
      </c>
      <c r="G62" s="27">
        <v>0</v>
      </c>
      <c r="H62" s="26">
        <v>0</v>
      </c>
      <c r="I62" s="10"/>
      <c r="J62" s="24">
        <v>0.42</v>
      </c>
      <c r="K62" s="24">
        <v>0.02</v>
      </c>
      <c r="L62" s="24">
        <v>0.12</v>
      </c>
      <c r="M62" s="24">
        <v>0.02</v>
      </c>
      <c r="N62" s="27">
        <v>0</v>
      </c>
      <c r="O62" s="26">
        <v>0</v>
      </c>
      <c r="P62" s="15"/>
      <c r="Q62" s="11" t="s">
        <v>59</v>
      </c>
      <c r="R62" s="24">
        <v>0.28000000000000003</v>
      </c>
      <c r="S62" s="24">
        <v>0.02</v>
      </c>
      <c r="T62" s="24">
        <v>0.06</v>
      </c>
      <c r="U62" s="24">
        <v>0.01</v>
      </c>
      <c r="V62" s="32">
        <v>0</v>
      </c>
      <c r="W62" s="26">
        <v>0</v>
      </c>
      <c r="X62" s="30"/>
      <c r="Y62" s="24">
        <v>0.35</v>
      </c>
      <c r="Z62" s="24">
        <v>0.03</v>
      </c>
      <c r="AA62" s="31">
        <v>0.11</v>
      </c>
      <c r="AB62" s="24">
        <v>0</v>
      </c>
      <c r="AC62" s="27">
        <v>0</v>
      </c>
      <c r="AD62" s="26">
        <v>0</v>
      </c>
      <c r="AI62" s="6"/>
    </row>
    <row r="63" spans="2:35" x14ac:dyDescent="0.25">
      <c r="B63" s="11" t="s">
        <v>60</v>
      </c>
      <c r="C63" s="24">
        <v>0.47</v>
      </c>
      <c r="D63" s="24">
        <v>0.03</v>
      </c>
      <c r="E63" s="24">
        <v>0.12</v>
      </c>
      <c r="F63" s="24">
        <v>0.01</v>
      </c>
      <c r="G63" s="27">
        <v>0</v>
      </c>
      <c r="H63" s="26">
        <v>0</v>
      </c>
      <c r="I63" s="10"/>
      <c r="J63" s="24">
        <v>0.84</v>
      </c>
      <c r="K63" s="24">
        <v>0.06</v>
      </c>
      <c r="L63" s="24">
        <v>0.16</v>
      </c>
      <c r="M63" s="24">
        <v>0.01</v>
      </c>
      <c r="N63" s="27">
        <v>0</v>
      </c>
      <c r="O63" s="26">
        <v>0</v>
      </c>
      <c r="P63" s="15"/>
      <c r="Q63" s="11" t="s">
        <v>60</v>
      </c>
      <c r="R63" s="24">
        <v>0.56000000000000005</v>
      </c>
      <c r="S63" s="24">
        <v>7.0000000000000007E-2</v>
      </c>
      <c r="T63" s="24">
        <v>0.1</v>
      </c>
      <c r="U63" s="24">
        <v>0.01</v>
      </c>
      <c r="V63" s="32">
        <v>0</v>
      </c>
      <c r="W63" s="26">
        <v>0.02</v>
      </c>
      <c r="X63" s="30"/>
      <c r="Y63" s="24">
        <v>0.73</v>
      </c>
      <c r="Z63" s="24">
        <v>0.06</v>
      </c>
      <c r="AA63" s="31">
        <v>0.19</v>
      </c>
      <c r="AB63" s="24">
        <v>0.04</v>
      </c>
      <c r="AC63" s="27">
        <v>0</v>
      </c>
      <c r="AD63" s="26">
        <v>0</v>
      </c>
      <c r="AI63" s="6"/>
    </row>
    <row r="64" spans="2:35" x14ac:dyDescent="0.25">
      <c r="B64" s="11" t="s">
        <v>61</v>
      </c>
      <c r="C64" s="24">
        <v>0.33</v>
      </c>
      <c r="D64" s="24">
        <v>0.01</v>
      </c>
      <c r="E64" s="24">
        <v>0.1</v>
      </c>
      <c r="F64" s="24">
        <v>0.01</v>
      </c>
      <c r="G64" s="27">
        <v>0.06</v>
      </c>
      <c r="H64" s="26">
        <v>0.01</v>
      </c>
      <c r="I64" s="10"/>
      <c r="J64" s="24">
        <v>0.48</v>
      </c>
      <c r="K64" s="24">
        <v>0.02</v>
      </c>
      <c r="L64" s="24">
        <v>0.1</v>
      </c>
      <c r="M64" s="24">
        <v>0.02</v>
      </c>
      <c r="N64" s="27">
        <v>0</v>
      </c>
      <c r="O64" s="26">
        <v>0</v>
      </c>
      <c r="P64" s="15"/>
      <c r="Q64" s="11" t="s">
        <v>61</v>
      </c>
      <c r="R64" s="24">
        <v>0.37</v>
      </c>
      <c r="S64" s="24">
        <v>0.05</v>
      </c>
      <c r="T64" s="24">
        <v>0.15</v>
      </c>
      <c r="U64" s="24">
        <v>0.05</v>
      </c>
      <c r="V64" s="32">
        <v>0.11</v>
      </c>
      <c r="W64" s="26">
        <v>0.04</v>
      </c>
      <c r="X64" s="30"/>
      <c r="Y64" s="24">
        <v>0.37</v>
      </c>
      <c r="Z64" s="24">
        <v>0.03</v>
      </c>
      <c r="AA64" s="31">
        <v>0.19</v>
      </c>
      <c r="AB64" s="24">
        <v>0.04</v>
      </c>
      <c r="AC64" s="27">
        <v>0</v>
      </c>
      <c r="AD64" s="26">
        <v>0</v>
      </c>
      <c r="AI64" s="6"/>
    </row>
    <row r="65" spans="2:35" x14ac:dyDescent="0.25">
      <c r="B65" s="11" t="s">
        <v>62</v>
      </c>
      <c r="C65" s="24">
        <v>11.56</v>
      </c>
      <c r="D65" s="24">
        <v>0.48</v>
      </c>
      <c r="E65" s="24">
        <v>10.51</v>
      </c>
      <c r="F65" s="24">
        <v>0.37</v>
      </c>
      <c r="G65" s="27">
        <v>8.52</v>
      </c>
      <c r="H65" s="26">
        <v>0.54</v>
      </c>
      <c r="I65" s="10"/>
      <c r="J65" s="24">
        <v>7.78</v>
      </c>
      <c r="K65" s="24">
        <v>0.13</v>
      </c>
      <c r="L65" s="24">
        <v>9.41</v>
      </c>
      <c r="M65" s="24">
        <v>0.31</v>
      </c>
      <c r="N65" s="27">
        <v>8.3000000000000007</v>
      </c>
      <c r="O65" s="26">
        <v>0.75</v>
      </c>
      <c r="P65" s="15"/>
      <c r="Q65" s="11" t="s">
        <v>62</v>
      </c>
      <c r="R65" s="24">
        <v>14.11</v>
      </c>
      <c r="S65" s="24">
        <v>1</v>
      </c>
      <c r="T65" s="24">
        <v>15.18</v>
      </c>
      <c r="U65" s="24">
        <v>1.0900000000000001</v>
      </c>
      <c r="V65" s="32">
        <v>10.6</v>
      </c>
      <c r="W65" s="26">
        <v>0.77</v>
      </c>
      <c r="X65" s="30"/>
      <c r="Y65" s="24">
        <v>10.199999999999999</v>
      </c>
      <c r="Z65" s="24">
        <v>0.11</v>
      </c>
      <c r="AA65" s="31">
        <v>7.94</v>
      </c>
      <c r="AB65" s="24">
        <v>0.88</v>
      </c>
      <c r="AC65" s="27">
        <v>6.11</v>
      </c>
      <c r="AD65" s="26">
        <v>0.14000000000000001</v>
      </c>
    </row>
    <row r="66" spans="2:35" x14ac:dyDescent="0.25">
      <c r="B66" s="11" t="s">
        <v>63</v>
      </c>
      <c r="C66" s="24">
        <v>62.85</v>
      </c>
      <c r="D66" s="24">
        <v>2.6</v>
      </c>
      <c r="E66" s="24">
        <v>63.8</v>
      </c>
      <c r="F66" s="24">
        <v>0.18</v>
      </c>
      <c r="G66" s="27">
        <v>69.11</v>
      </c>
      <c r="H66" s="26">
        <v>1.6</v>
      </c>
      <c r="I66" s="10"/>
      <c r="J66" s="24">
        <v>60.37</v>
      </c>
      <c r="K66" s="24">
        <v>0.96</v>
      </c>
      <c r="L66" s="24">
        <v>67.45</v>
      </c>
      <c r="M66" s="24">
        <v>3.76</v>
      </c>
      <c r="N66" s="27">
        <v>73.459999999999994</v>
      </c>
      <c r="O66" s="26">
        <v>1.37</v>
      </c>
      <c r="P66" s="15"/>
      <c r="Q66" s="11" t="s">
        <v>63</v>
      </c>
      <c r="R66" s="24">
        <v>60.55</v>
      </c>
      <c r="S66" s="24">
        <v>3.18</v>
      </c>
      <c r="T66" s="24">
        <v>66.040000000000006</v>
      </c>
      <c r="U66" s="24">
        <v>2.17</v>
      </c>
      <c r="V66" s="32">
        <v>70.5</v>
      </c>
      <c r="W66" s="26">
        <v>3.66</v>
      </c>
      <c r="X66" s="30"/>
      <c r="Y66" s="24">
        <v>63.25</v>
      </c>
      <c r="Z66" s="24">
        <v>0.6</v>
      </c>
      <c r="AA66" s="31">
        <v>59.53</v>
      </c>
      <c r="AB66" s="24">
        <v>1.83</v>
      </c>
      <c r="AC66" s="27">
        <v>53.55</v>
      </c>
      <c r="AD66" s="26">
        <v>1.86</v>
      </c>
    </row>
    <row r="67" spans="2:35" x14ac:dyDescent="0.25">
      <c r="B67" s="11" t="s">
        <v>64</v>
      </c>
      <c r="C67" s="24">
        <v>0.14000000000000001</v>
      </c>
      <c r="D67" s="24">
        <v>0.03</v>
      </c>
      <c r="E67" s="24">
        <v>0.11</v>
      </c>
      <c r="F67" s="24">
        <v>0.01</v>
      </c>
      <c r="G67" s="27">
        <v>0.11</v>
      </c>
      <c r="H67" s="26">
        <v>0.04</v>
      </c>
      <c r="I67" s="10"/>
      <c r="J67" s="24">
        <v>0.16</v>
      </c>
      <c r="K67" s="24">
        <v>0.01</v>
      </c>
      <c r="L67" s="24">
        <v>7.0000000000000007E-2</v>
      </c>
      <c r="M67" s="24">
        <v>0.01</v>
      </c>
      <c r="N67" s="27">
        <v>0.19</v>
      </c>
      <c r="O67" s="26">
        <v>0.04</v>
      </c>
      <c r="P67" s="15"/>
      <c r="Q67" s="11" t="s">
        <v>64</v>
      </c>
      <c r="R67" s="24">
        <v>0.16</v>
      </c>
      <c r="S67" s="24">
        <v>0.05</v>
      </c>
      <c r="T67" s="24">
        <v>0.13</v>
      </c>
      <c r="U67" s="24">
        <v>0.04</v>
      </c>
      <c r="V67" s="32">
        <v>0.09</v>
      </c>
      <c r="W67" s="26">
        <v>0.05</v>
      </c>
      <c r="X67" s="30"/>
      <c r="Y67" s="24">
        <v>0.21</v>
      </c>
      <c r="Z67" s="24">
        <v>0.01</v>
      </c>
      <c r="AA67" s="31">
        <v>0.15</v>
      </c>
      <c r="AB67" s="24">
        <v>0.03</v>
      </c>
      <c r="AC67" s="27">
        <v>0.09</v>
      </c>
      <c r="AD67" s="26">
        <v>0.06</v>
      </c>
    </row>
    <row r="68" spans="2:35" x14ac:dyDescent="0.25">
      <c r="B68" s="11" t="s">
        <v>65</v>
      </c>
      <c r="C68" s="24">
        <v>0.23</v>
      </c>
      <c r="D68" s="24">
        <v>0.04</v>
      </c>
      <c r="E68" s="24">
        <v>0.26</v>
      </c>
      <c r="F68" s="24">
        <v>0.02</v>
      </c>
      <c r="G68" s="27">
        <v>1.44</v>
      </c>
      <c r="H68" s="26">
        <v>0.05</v>
      </c>
      <c r="I68" s="10"/>
      <c r="J68" s="24">
        <v>0.15</v>
      </c>
      <c r="K68" s="24">
        <v>0</v>
      </c>
      <c r="L68" s="24">
        <v>0.87</v>
      </c>
      <c r="M68" s="24">
        <v>0.33</v>
      </c>
      <c r="N68" s="27">
        <v>0.34</v>
      </c>
      <c r="O68" s="26">
        <v>0.01</v>
      </c>
      <c r="P68" s="15"/>
      <c r="Q68" s="11" t="s">
        <v>65</v>
      </c>
      <c r="R68" s="24">
        <v>0.3</v>
      </c>
      <c r="S68" s="24">
        <v>0.12</v>
      </c>
      <c r="T68" s="24">
        <v>0.36</v>
      </c>
      <c r="U68" s="24">
        <v>0.11</v>
      </c>
      <c r="V68" s="32">
        <v>1.18</v>
      </c>
      <c r="W68" s="26">
        <v>0.37</v>
      </c>
      <c r="X68" s="30"/>
      <c r="Y68" s="24">
        <v>0.16</v>
      </c>
      <c r="Z68" s="24">
        <v>0</v>
      </c>
      <c r="AA68" s="31">
        <v>2.41</v>
      </c>
      <c r="AB68" s="24">
        <v>1.34</v>
      </c>
      <c r="AC68" s="27">
        <v>1.1599999999999999</v>
      </c>
      <c r="AD68" s="26">
        <v>0.56000000000000005</v>
      </c>
    </row>
    <row r="69" spans="2:35" x14ac:dyDescent="0.25">
      <c r="B69" s="11" t="s">
        <v>66</v>
      </c>
      <c r="C69" s="24">
        <v>9.81</v>
      </c>
      <c r="D69" s="24">
        <v>0.69</v>
      </c>
      <c r="E69" s="24">
        <v>10.08</v>
      </c>
      <c r="F69" s="24">
        <v>0.91</v>
      </c>
      <c r="G69" s="27">
        <v>12.72</v>
      </c>
      <c r="H69" s="26">
        <v>0.23</v>
      </c>
      <c r="I69" s="10"/>
      <c r="J69" s="24">
        <v>7.93</v>
      </c>
      <c r="K69" s="24">
        <v>0.13</v>
      </c>
      <c r="L69" s="24">
        <v>8.67</v>
      </c>
      <c r="M69" s="24">
        <v>0.85</v>
      </c>
      <c r="N69" s="27">
        <v>10.32</v>
      </c>
      <c r="O69" s="26">
        <v>0.2</v>
      </c>
      <c r="P69" s="15"/>
      <c r="Q69" s="11" t="s">
        <v>66</v>
      </c>
      <c r="R69" s="24">
        <v>10.89</v>
      </c>
      <c r="S69" s="24">
        <v>0.9</v>
      </c>
      <c r="T69" s="24">
        <v>9.69</v>
      </c>
      <c r="U69" s="24">
        <v>1.03</v>
      </c>
      <c r="V69" s="32">
        <v>3.5</v>
      </c>
      <c r="W69" s="26">
        <v>1.1000000000000001</v>
      </c>
      <c r="X69" s="30"/>
      <c r="Y69" s="24">
        <v>8.34</v>
      </c>
      <c r="Z69" s="24">
        <v>0.11</v>
      </c>
      <c r="AA69" s="31">
        <v>14.01</v>
      </c>
      <c r="AB69" s="24">
        <v>0.32</v>
      </c>
      <c r="AC69" s="27">
        <v>9.5399999999999991</v>
      </c>
      <c r="AD69" s="26">
        <v>4.76</v>
      </c>
    </row>
    <row r="70" spans="2:35" x14ac:dyDescent="0.25">
      <c r="B70" s="11" t="s">
        <v>67</v>
      </c>
      <c r="C70" s="24">
        <v>7.0000000000000007E-2</v>
      </c>
      <c r="D70" s="24">
        <v>0</v>
      </c>
      <c r="E70" s="24">
        <v>0.03</v>
      </c>
      <c r="F70" s="24">
        <v>0.01</v>
      </c>
      <c r="G70" s="27">
        <v>0</v>
      </c>
      <c r="H70" s="26">
        <v>0</v>
      </c>
      <c r="I70" s="10"/>
      <c r="J70" s="24">
        <v>7.0000000000000007E-2</v>
      </c>
      <c r="K70" s="24">
        <v>0</v>
      </c>
      <c r="L70" s="24">
        <v>0.03</v>
      </c>
      <c r="M70" s="24">
        <v>0</v>
      </c>
      <c r="N70" s="27">
        <v>0</v>
      </c>
      <c r="O70" s="26">
        <v>0</v>
      </c>
      <c r="P70" s="15"/>
      <c r="Q70" s="11" t="s">
        <v>67</v>
      </c>
      <c r="R70" s="24">
        <v>0.08</v>
      </c>
      <c r="S70" s="24">
        <v>0.01</v>
      </c>
      <c r="T70" s="24">
        <v>0.02</v>
      </c>
      <c r="U70" s="24">
        <v>0</v>
      </c>
      <c r="V70" s="32">
        <v>0</v>
      </c>
      <c r="W70" s="26">
        <v>0</v>
      </c>
      <c r="X70" s="30"/>
      <c r="Y70" s="24">
        <v>0.06</v>
      </c>
      <c r="Z70" s="24">
        <v>0</v>
      </c>
      <c r="AA70" s="31">
        <v>0.06</v>
      </c>
      <c r="AB70" s="24">
        <v>0.03</v>
      </c>
      <c r="AC70" s="27">
        <v>0</v>
      </c>
      <c r="AD70" s="26">
        <v>0</v>
      </c>
    </row>
    <row r="71" spans="2:35" x14ac:dyDescent="0.25">
      <c r="B71" s="11" t="s">
        <v>68</v>
      </c>
      <c r="C71" s="24">
        <v>0.11</v>
      </c>
      <c r="D71" s="24">
        <v>0.02</v>
      </c>
      <c r="E71" s="24">
        <v>0.09</v>
      </c>
      <c r="F71" s="24">
        <v>0.01</v>
      </c>
      <c r="G71" s="27">
        <v>0.23</v>
      </c>
      <c r="H71" s="26">
        <v>0.1</v>
      </c>
      <c r="I71" s="10"/>
      <c r="J71" s="24">
        <v>0.09</v>
      </c>
      <c r="K71" s="24">
        <v>0</v>
      </c>
      <c r="L71" s="24">
        <v>0.56999999999999995</v>
      </c>
      <c r="M71" s="24">
        <v>0.26</v>
      </c>
      <c r="N71" s="27">
        <v>0.19</v>
      </c>
      <c r="O71" s="26">
        <v>0.01</v>
      </c>
      <c r="P71" s="15"/>
      <c r="Q71" s="11" t="s">
        <v>68</v>
      </c>
      <c r="R71" s="24">
        <v>0.16</v>
      </c>
      <c r="S71" s="24">
        <v>0.05</v>
      </c>
      <c r="T71" s="24">
        <v>0.15</v>
      </c>
      <c r="U71" s="24">
        <v>0.03</v>
      </c>
      <c r="V71" s="32">
        <v>0.3</v>
      </c>
      <c r="W71" s="26">
        <v>0.02</v>
      </c>
      <c r="X71" s="30"/>
      <c r="Y71" s="24">
        <v>0.12</v>
      </c>
      <c r="Z71" s="24">
        <v>0.01</v>
      </c>
      <c r="AA71" s="31">
        <v>1.96</v>
      </c>
      <c r="AB71" s="24">
        <v>1.48</v>
      </c>
      <c r="AC71" s="27">
        <v>0.23</v>
      </c>
      <c r="AD71" s="26">
        <v>0.11</v>
      </c>
    </row>
    <row r="72" spans="2:35" x14ac:dyDescent="0.25">
      <c r="B72" s="11" t="s">
        <v>69</v>
      </c>
      <c r="C72" s="24">
        <v>4.84</v>
      </c>
      <c r="D72" s="24">
        <v>0.46</v>
      </c>
      <c r="E72" s="24">
        <v>3.48</v>
      </c>
      <c r="F72" s="24">
        <v>0.12</v>
      </c>
      <c r="G72" s="27">
        <v>3.2</v>
      </c>
      <c r="H72" s="26">
        <v>0.85</v>
      </c>
      <c r="I72" s="10"/>
      <c r="J72" s="24">
        <v>7.73</v>
      </c>
      <c r="K72" s="24">
        <v>0.01</v>
      </c>
      <c r="L72" s="24">
        <v>4.99</v>
      </c>
      <c r="M72" s="24">
        <v>0.54</v>
      </c>
      <c r="N72" s="27">
        <v>5.45</v>
      </c>
      <c r="O72" s="26">
        <v>0.4</v>
      </c>
      <c r="P72" s="15"/>
      <c r="Q72" s="11" t="s">
        <v>69</v>
      </c>
      <c r="R72" s="24">
        <v>5.7</v>
      </c>
      <c r="S72" s="24">
        <v>0.82</v>
      </c>
      <c r="T72" s="24">
        <v>4.29</v>
      </c>
      <c r="U72" s="24">
        <v>0.65</v>
      </c>
      <c r="V72" s="32">
        <v>3.74</v>
      </c>
      <c r="W72" s="26">
        <v>1.31</v>
      </c>
      <c r="X72" s="30"/>
      <c r="Y72" s="24">
        <v>7.67</v>
      </c>
      <c r="Z72" s="24">
        <v>0.65</v>
      </c>
      <c r="AA72" s="31">
        <v>8.43</v>
      </c>
      <c r="AB72" s="24">
        <v>1.06</v>
      </c>
      <c r="AC72" s="27">
        <v>4.7300000000000004</v>
      </c>
      <c r="AD72" s="26">
        <v>0.86</v>
      </c>
    </row>
    <row r="73" spans="2:35" x14ac:dyDescent="0.25">
      <c r="B73" s="11" t="s">
        <v>70</v>
      </c>
      <c r="C73" s="24">
        <v>0.1</v>
      </c>
      <c r="D73" s="24">
        <v>0</v>
      </c>
      <c r="E73" s="24">
        <v>0.02</v>
      </c>
      <c r="F73" s="24">
        <v>0.01</v>
      </c>
      <c r="G73" s="27">
        <v>0.03</v>
      </c>
      <c r="H73" s="26">
        <v>0.03</v>
      </c>
      <c r="I73" s="10"/>
      <c r="J73" s="24">
        <v>0.09</v>
      </c>
      <c r="K73" s="24">
        <v>0</v>
      </c>
      <c r="L73" s="24">
        <v>0.05</v>
      </c>
      <c r="M73" s="24">
        <v>0.01</v>
      </c>
      <c r="N73" s="27">
        <v>0.05</v>
      </c>
      <c r="O73" s="26">
        <v>0.02</v>
      </c>
      <c r="P73" s="15"/>
      <c r="Q73" s="11" t="s">
        <v>70</v>
      </c>
      <c r="R73" s="24">
        <v>0.13</v>
      </c>
      <c r="S73" s="24">
        <v>0.04</v>
      </c>
      <c r="T73" s="24">
        <v>0.03</v>
      </c>
      <c r="U73" s="24">
        <v>0.01</v>
      </c>
      <c r="V73" s="32">
        <v>0.03</v>
      </c>
      <c r="W73" s="26">
        <v>0.02</v>
      </c>
      <c r="X73" s="30"/>
      <c r="Y73" s="24">
        <v>0.09</v>
      </c>
      <c r="Z73" s="24">
        <v>0</v>
      </c>
      <c r="AA73" s="31">
        <v>0.11</v>
      </c>
      <c r="AB73" s="24">
        <v>0.04</v>
      </c>
      <c r="AC73" s="27">
        <v>0.04</v>
      </c>
      <c r="AD73" s="26">
        <v>0.02</v>
      </c>
    </row>
    <row r="74" spans="2:35" x14ac:dyDescent="0.25">
      <c r="B74" s="11" t="s">
        <v>71</v>
      </c>
      <c r="C74" s="24">
        <v>0.11</v>
      </c>
      <c r="D74" s="24">
        <v>0.04</v>
      </c>
      <c r="E74" s="24">
        <v>0.14000000000000001</v>
      </c>
      <c r="F74" s="24">
        <v>0.01</v>
      </c>
      <c r="G74" s="27">
        <v>0.64</v>
      </c>
      <c r="H74" s="26">
        <v>0.03</v>
      </c>
      <c r="I74" s="10"/>
      <c r="J74" s="24">
        <v>0.08</v>
      </c>
      <c r="K74" s="24">
        <v>0</v>
      </c>
      <c r="L74" s="24">
        <v>1.91</v>
      </c>
      <c r="M74" s="24">
        <v>1.02</v>
      </c>
      <c r="N74" s="27">
        <v>0.26</v>
      </c>
      <c r="O74" s="26">
        <v>0.02</v>
      </c>
      <c r="P74" s="15"/>
      <c r="Q74" s="11" t="s">
        <v>71</v>
      </c>
      <c r="R74" s="24">
        <v>0.16</v>
      </c>
      <c r="S74" s="24">
        <v>0.06</v>
      </c>
      <c r="T74" s="24">
        <v>0.23</v>
      </c>
      <c r="U74" s="24">
        <v>0.06</v>
      </c>
      <c r="V74" s="32">
        <v>0.95</v>
      </c>
      <c r="W74" s="26">
        <v>0.1</v>
      </c>
      <c r="X74" s="30"/>
      <c r="Y74" s="24">
        <v>0.09</v>
      </c>
      <c r="Z74" s="24">
        <v>0.01</v>
      </c>
      <c r="AA74" s="31">
        <v>1.69</v>
      </c>
      <c r="AB74" s="24">
        <v>4.18</v>
      </c>
      <c r="AC74" s="27">
        <v>0.75</v>
      </c>
      <c r="AD74" s="26">
        <v>0.02</v>
      </c>
    </row>
    <row r="75" spans="2:35" x14ac:dyDescent="0.25">
      <c r="B75" s="11" t="s">
        <v>72</v>
      </c>
      <c r="C75" s="24">
        <v>4.96</v>
      </c>
      <c r="D75" s="24">
        <v>0.31</v>
      </c>
      <c r="E75" s="24">
        <v>3.69</v>
      </c>
      <c r="F75" s="24">
        <v>0.16</v>
      </c>
      <c r="G75" s="27">
        <v>3.01</v>
      </c>
      <c r="H75" s="26">
        <v>0.23</v>
      </c>
      <c r="I75" s="10"/>
      <c r="J75" s="24">
        <v>6.29</v>
      </c>
      <c r="K75" s="24">
        <v>0.2</v>
      </c>
      <c r="L75" s="24">
        <v>3.68</v>
      </c>
      <c r="M75" s="24">
        <v>0.45</v>
      </c>
      <c r="N75" s="27">
        <v>2.75</v>
      </c>
      <c r="O75" s="26">
        <v>0.09</v>
      </c>
      <c r="P75" s="15"/>
      <c r="Q75" s="11" t="s">
        <v>72</v>
      </c>
      <c r="R75" s="24">
        <v>5.14</v>
      </c>
      <c r="S75" s="24">
        <v>0.42</v>
      </c>
      <c r="T75" s="24">
        <v>2.85</v>
      </c>
      <c r="U75" s="24">
        <v>0.26</v>
      </c>
      <c r="V75" s="32">
        <v>1.94</v>
      </c>
      <c r="W75" s="26">
        <v>0.42</v>
      </c>
      <c r="X75" s="30"/>
      <c r="Y75" s="24">
        <v>5.24</v>
      </c>
      <c r="Z75" s="24">
        <v>0.32</v>
      </c>
      <c r="AA75" s="31">
        <v>4.21</v>
      </c>
      <c r="AB75" s="24">
        <v>0.31</v>
      </c>
      <c r="AC75" s="27">
        <v>5.12</v>
      </c>
      <c r="AD75" s="26">
        <v>0.02</v>
      </c>
    </row>
    <row r="76" spans="2:35" x14ac:dyDescent="0.25">
      <c r="B76" s="11" t="s">
        <v>73</v>
      </c>
      <c r="C76" s="24">
        <v>0.09</v>
      </c>
      <c r="D76" s="24">
        <v>0.01</v>
      </c>
      <c r="E76" s="24">
        <v>0.01</v>
      </c>
      <c r="F76" s="24">
        <v>0</v>
      </c>
      <c r="G76" s="27">
        <v>0</v>
      </c>
      <c r="H76" s="26">
        <v>0</v>
      </c>
      <c r="I76" s="10"/>
      <c r="J76" s="24">
        <v>0.19</v>
      </c>
      <c r="K76" s="24">
        <v>0.01</v>
      </c>
      <c r="L76" s="24">
        <v>0.02</v>
      </c>
      <c r="M76" s="24">
        <v>0</v>
      </c>
      <c r="N76" s="27">
        <v>0</v>
      </c>
      <c r="O76" s="26">
        <v>0</v>
      </c>
      <c r="P76" s="15"/>
      <c r="Q76" s="11" t="s">
        <v>73</v>
      </c>
      <c r="R76" s="24">
        <v>7.0000000000000007E-2</v>
      </c>
      <c r="S76" s="24">
        <v>0.01</v>
      </c>
      <c r="T76" s="24">
        <v>0.01</v>
      </c>
      <c r="U76" s="24">
        <v>0</v>
      </c>
      <c r="V76" s="32">
        <v>0</v>
      </c>
      <c r="W76" s="26">
        <v>0</v>
      </c>
      <c r="X76" s="30"/>
      <c r="Y76" s="24">
        <v>0.1</v>
      </c>
      <c r="Z76" s="24">
        <v>0.01</v>
      </c>
      <c r="AA76" s="31">
        <v>0.02</v>
      </c>
      <c r="AB76" s="24">
        <v>0.01</v>
      </c>
      <c r="AC76" s="27">
        <v>0</v>
      </c>
      <c r="AD76" s="26">
        <v>0</v>
      </c>
    </row>
    <row r="77" spans="2:35" x14ac:dyDescent="0.25">
      <c r="B77" s="11" t="s">
        <v>76</v>
      </c>
      <c r="C77" s="24">
        <v>0.27</v>
      </c>
      <c r="D77" s="24">
        <v>0.01</v>
      </c>
      <c r="E77" s="24">
        <v>0.28000000000000003</v>
      </c>
      <c r="F77" s="24">
        <v>0.02</v>
      </c>
      <c r="G77" s="26">
        <v>0.21</v>
      </c>
      <c r="H77" s="26">
        <v>0.02</v>
      </c>
      <c r="J77" s="24">
        <v>0.19</v>
      </c>
      <c r="K77" s="24">
        <v>0.01</v>
      </c>
      <c r="L77" s="24">
        <v>0.16</v>
      </c>
      <c r="M77" s="24">
        <v>0.02</v>
      </c>
      <c r="N77" s="26">
        <v>0.13</v>
      </c>
      <c r="O77" s="26">
        <v>0.01</v>
      </c>
      <c r="P77" s="15"/>
      <c r="Q77" s="11" t="s">
        <v>76</v>
      </c>
      <c r="R77" s="24">
        <v>7.0000000000000007E-2</v>
      </c>
      <c r="S77" s="24">
        <v>0.01</v>
      </c>
      <c r="T77" s="24">
        <v>0.04</v>
      </c>
      <c r="U77" s="24">
        <v>0</v>
      </c>
      <c r="V77" s="26">
        <v>0.06</v>
      </c>
      <c r="W77" s="26">
        <v>0.01</v>
      </c>
      <c r="X77" s="30"/>
      <c r="Y77" s="24">
        <v>0.05</v>
      </c>
      <c r="Z77" s="24">
        <v>0.01</v>
      </c>
      <c r="AA77" s="31">
        <v>0.02</v>
      </c>
      <c r="AB77" s="24">
        <v>0.02</v>
      </c>
      <c r="AC77" s="26">
        <v>0.04</v>
      </c>
      <c r="AD77" s="26">
        <v>0</v>
      </c>
      <c r="AI77" s="6"/>
    </row>
    <row r="78" spans="2:35" x14ac:dyDescent="0.25">
      <c r="B78" s="11" t="s">
        <v>77</v>
      </c>
      <c r="C78" s="24">
        <v>0.01</v>
      </c>
      <c r="D78" s="24">
        <v>0</v>
      </c>
      <c r="E78" s="24">
        <v>0.01</v>
      </c>
      <c r="F78" s="24">
        <v>0</v>
      </c>
      <c r="G78" s="26">
        <v>0.04</v>
      </c>
      <c r="H78" s="26">
        <v>0</v>
      </c>
      <c r="J78" s="24">
        <v>0.01</v>
      </c>
      <c r="K78" s="24">
        <v>0</v>
      </c>
      <c r="L78" s="24">
        <v>0.01</v>
      </c>
      <c r="M78" s="24">
        <v>0</v>
      </c>
      <c r="N78" s="26">
        <v>0</v>
      </c>
      <c r="O78" s="26">
        <v>0</v>
      </c>
      <c r="P78" s="15"/>
      <c r="Q78" s="11" t="s">
        <v>77</v>
      </c>
      <c r="R78" s="24">
        <v>0.01</v>
      </c>
      <c r="S78" s="24">
        <v>0</v>
      </c>
      <c r="T78" s="24">
        <v>0.01</v>
      </c>
      <c r="U78" s="24">
        <v>0</v>
      </c>
      <c r="V78" s="26">
        <v>0.03</v>
      </c>
      <c r="W78" s="26">
        <v>0</v>
      </c>
      <c r="X78" s="30"/>
      <c r="Y78" s="24">
        <v>0</v>
      </c>
      <c r="Z78" s="24">
        <v>0</v>
      </c>
      <c r="AA78" s="31">
        <v>0</v>
      </c>
      <c r="AB78" s="24">
        <v>0</v>
      </c>
      <c r="AC78" s="26">
        <v>0</v>
      </c>
      <c r="AD78" s="26">
        <v>0</v>
      </c>
      <c r="AI78" s="6"/>
    </row>
    <row r="79" spans="2:35" x14ac:dyDescent="0.25">
      <c r="B79" s="11" t="s">
        <v>79</v>
      </c>
      <c r="C79" s="24">
        <v>0.02</v>
      </c>
      <c r="D79" s="24">
        <v>0</v>
      </c>
      <c r="E79" s="24">
        <v>0.02</v>
      </c>
      <c r="F79" s="24">
        <v>0.01</v>
      </c>
      <c r="G79" s="26">
        <v>0</v>
      </c>
      <c r="H79" s="26">
        <v>0</v>
      </c>
      <c r="J79" s="24">
        <v>0.06</v>
      </c>
      <c r="K79" s="24">
        <v>0.01</v>
      </c>
      <c r="L79" s="24">
        <v>0.01</v>
      </c>
      <c r="M79" s="24">
        <v>0</v>
      </c>
      <c r="N79" s="26">
        <v>0</v>
      </c>
      <c r="O79" s="26">
        <v>0</v>
      </c>
      <c r="P79" s="15"/>
      <c r="Q79" s="11" t="s">
        <v>79</v>
      </c>
      <c r="R79" s="24">
        <v>0.01</v>
      </c>
      <c r="S79" s="24">
        <v>0</v>
      </c>
      <c r="T79" s="24">
        <v>0.01</v>
      </c>
      <c r="U79" s="24">
        <v>0</v>
      </c>
      <c r="V79" s="26">
        <v>0</v>
      </c>
      <c r="W79" s="26">
        <v>0</v>
      </c>
      <c r="X79" s="30"/>
      <c r="Y79" s="24">
        <v>0.03</v>
      </c>
      <c r="Z79" s="24">
        <v>0</v>
      </c>
      <c r="AA79" s="31">
        <v>0</v>
      </c>
      <c r="AB79" s="24">
        <v>0</v>
      </c>
      <c r="AC79" s="26">
        <v>0</v>
      </c>
      <c r="AD79" s="26">
        <v>0</v>
      </c>
      <c r="AI79" s="6"/>
    </row>
    <row r="80" spans="2:35" x14ac:dyDescent="0.25">
      <c r="B80" s="11" t="s">
        <v>80</v>
      </c>
      <c r="C80" s="24">
        <v>0.14000000000000001</v>
      </c>
      <c r="D80" s="24">
        <v>0.02</v>
      </c>
      <c r="E80" s="24">
        <v>0.12</v>
      </c>
      <c r="F80" s="24">
        <v>0.01</v>
      </c>
      <c r="G80" s="26">
        <v>0.04</v>
      </c>
      <c r="H80" s="26">
        <v>0</v>
      </c>
      <c r="J80" s="24">
        <v>0.16</v>
      </c>
      <c r="K80" s="24">
        <v>0.01</v>
      </c>
      <c r="L80" s="24">
        <v>7.0000000000000007E-2</v>
      </c>
      <c r="M80" s="24">
        <v>0.01</v>
      </c>
      <c r="N80" s="26">
        <v>0</v>
      </c>
      <c r="O80" s="26">
        <v>0</v>
      </c>
      <c r="P80" s="15"/>
      <c r="Q80" s="11" t="s">
        <v>80</v>
      </c>
      <c r="R80" s="24">
        <v>0.05</v>
      </c>
      <c r="S80" s="24">
        <v>0.01</v>
      </c>
      <c r="T80" s="24">
        <v>0.03</v>
      </c>
      <c r="U80" s="24">
        <v>0.01</v>
      </c>
      <c r="V80" s="26">
        <v>0.03</v>
      </c>
      <c r="W80" s="26">
        <v>0</v>
      </c>
      <c r="X80" s="30"/>
      <c r="Y80" s="24">
        <v>0.04</v>
      </c>
      <c r="Z80" s="24">
        <v>0</v>
      </c>
      <c r="AA80" s="31">
        <v>0.01</v>
      </c>
      <c r="AB80" s="24">
        <v>0.02</v>
      </c>
      <c r="AC80" s="26">
        <v>0</v>
      </c>
      <c r="AD80" s="26">
        <v>0</v>
      </c>
      <c r="AI80" s="6"/>
    </row>
    <row r="81" spans="2:35" x14ac:dyDescent="0.25">
      <c r="B81" s="11" t="s">
        <v>81</v>
      </c>
      <c r="C81" s="24">
        <v>0.01</v>
      </c>
      <c r="D81" s="24">
        <v>0</v>
      </c>
      <c r="E81" s="24">
        <v>0</v>
      </c>
      <c r="F81" s="24">
        <v>0</v>
      </c>
      <c r="G81" s="26">
        <v>0</v>
      </c>
      <c r="H81" s="26">
        <v>0</v>
      </c>
      <c r="J81" s="24">
        <v>0</v>
      </c>
      <c r="K81" s="24">
        <v>0</v>
      </c>
      <c r="L81" s="24">
        <v>0</v>
      </c>
      <c r="M81" s="24">
        <v>0.01</v>
      </c>
      <c r="N81" s="26">
        <v>0</v>
      </c>
      <c r="O81" s="26">
        <v>0</v>
      </c>
      <c r="P81" s="15"/>
      <c r="Q81" s="11" t="s">
        <v>81</v>
      </c>
      <c r="R81" s="24">
        <v>0.01</v>
      </c>
      <c r="S81" s="24">
        <v>0.01</v>
      </c>
      <c r="T81" s="24">
        <v>0.01</v>
      </c>
      <c r="U81" s="24">
        <v>0.01</v>
      </c>
      <c r="V81" s="26">
        <v>0</v>
      </c>
      <c r="W81" s="26">
        <v>0</v>
      </c>
      <c r="X81" s="30"/>
      <c r="Y81" s="24">
        <v>0</v>
      </c>
      <c r="Z81" s="24">
        <v>0</v>
      </c>
      <c r="AA81" s="31">
        <v>0</v>
      </c>
      <c r="AB81" s="24">
        <v>0.01</v>
      </c>
      <c r="AC81" s="26">
        <v>0</v>
      </c>
      <c r="AD81" s="26">
        <v>0</v>
      </c>
      <c r="AI81" s="6"/>
    </row>
    <row r="82" spans="2:35" x14ac:dyDescent="0.25">
      <c r="B82" s="11" t="s">
        <v>242</v>
      </c>
      <c r="C82" s="24">
        <v>0</v>
      </c>
      <c r="D82" s="24">
        <v>0</v>
      </c>
      <c r="E82" s="24">
        <v>0</v>
      </c>
      <c r="F82" s="24">
        <v>0</v>
      </c>
      <c r="G82" s="26">
        <v>0</v>
      </c>
      <c r="H82" s="26">
        <v>0</v>
      </c>
      <c r="J82" s="24">
        <v>0.01</v>
      </c>
      <c r="K82" s="24">
        <v>0</v>
      </c>
      <c r="L82" s="24">
        <v>0</v>
      </c>
      <c r="M82" s="24">
        <v>0</v>
      </c>
      <c r="N82" s="26">
        <v>0</v>
      </c>
      <c r="O82" s="26">
        <v>0</v>
      </c>
      <c r="P82" s="15"/>
      <c r="Q82" s="11" t="s">
        <v>242</v>
      </c>
      <c r="R82" s="24">
        <v>0</v>
      </c>
      <c r="S82" s="24">
        <v>0</v>
      </c>
      <c r="T82" s="24">
        <v>0</v>
      </c>
      <c r="U82" s="24">
        <v>0</v>
      </c>
      <c r="V82" s="26">
        <v>0</v>
      </c>
      <c r="W82" s="26">
        <v>0</v>
      </c>
      <c r="X82" s="30"/>
      <c r="Y82" s="24">
        <v>0</v>
      </c>
      <c r="Z82" s="24">
        <v>0</v>
      </c>
      <c r="AA82" s="31">
        <v>0</v>
      </c>
      <c r="AB82" s="24">
        <v>0</v>
      </c>
      <c r="AC82" s="26">
        <v>0</v>
      </c>
      <c r="AD82" s="26">
        <v>0</v>
      </c>
    </row>
    <row r="83" spans="2:35" x14ac:dyDescent="0.25">
      <c r="B83" s="11" t="s">
        <v>243</v>
      </c>
      <c r="C83" s="24">
        <v>0</v>
      </c>
      <c r="D83" s="24">
        <v>0</v>
      </c>
      <c r="E83" s="24">
        <v>0.01</v>
      </c>
      <c r="F83" s="24">
        <v>0</v>
      </c>
      <c r="G83" s="26">
        <v>0</v>
      </c>
      <c r="H83" s="26">
        <v>0</v>
      </c>
      <c r="J83" s="24">
        <v>0</v>
      </c>
      <c r="K83" s="24">
        <v>0</v>
      </c>
      <c r="L83" s="24">
        <v>0.01</v>
      </c>
      <c r="M83" s="24">
        <v>0</v>
      </c>
      <c r="N83" s="26">
        <v>0</v>
      </c>
      <c r="O83" s="26">
        <v>0</v>
      </c>
      <c r="P83" s="15"/>
      <c r="Q83" s="11" t="s">
        <v>243</v>
      </c>
      <c r="R83" s="24">
        <v>0</v>
      </c>
      <c r="S83" s="24">
        <v>0</v>
      </c>
      <c r="T83" s="24">
        <v>0</v>
      </c>
      <c r="U83" s="24">
        <v>0</v>
      </c>
      <c r="V83" s="26">
        <v>0</v>
      </c>
      <c r="W83" s="26">
        <v>0</v>
      </c>
      <c r="X83" s="30"/>
      <c r="Y83" s="24">
        <v>0</v>
      </c>
      <c r="Z83" s="24">
        <v>0</v>
      </c>
      <c r="AA83" s="31">
        <v>0</v>
      </c>
      <c r="AB83" s="24">
        <v>0</v>
      </c>
      <c r="AC83" s="26">
        <v>0</v>
      </c>
      <c r="AD83" s="26">
        <v>0</v>
      </c>
    </row>
    <row r="84" spans="2:35" x14ac:dyDescent="0.25">
      <c r="B84" s="11" t="s">
        <v>244</v>
      </c>
      <c r="C84" s="24">
        <v>0.6</v>
      </c>
      <c r="D84" s="24">
        <v>0.16</v>
      </c>
      <c r="E84" s="24">
        <v>2.08</v>
      </c>
      <c r="F84" s="24">
        <v>0.19</v>
      </c>
      <c r="G84" s="26">
        <v>0.28999999999999998</v>
      </c>
      <c r="H84" s="26">
        <v>0</v>
      </c>
      <c r="J84" s="24">
        <v>0.27</v>
      </c>
      <c r="K84" s="24">
        <v>0.04</v>
      </c>
      <c r="L84" s="24">
        <v>0.55000000000000004</v>
      </c>
      <c r="M84" s="24">
        <v>0.12</v>
      </c>
      <c r="N84" s="26">
        <v>0.09</v>
      </c>
      <c r="O84" s="26">
        <v>0</v>
      </c>
      <c r="P84" s="15"/>
      <c r="Q84" s="11" t="s">
        <v>244</v>
      </c>
      <c r="R84" s="24">
        <v>0.13</v>
      </c>
      <c r="S84" s="24">
        <v>0.03</v>
      </c>
      <c r="T84" s="24">
        <v>0.09</v>
      </c>
      <c r="U84" s="24">
        <v>0.02</v>
      </c>
      <c r="V84" s="26">
        <v>0.09</v>
      </c>
      <c r="W84" s="26">
        <v>0.01</v>
      </c>
      <c r="X84" s="30"/>
      <c r="Y84" s="24">
        <v>7.0000000000000007E-2</v>
      </c>
      <c r="Z84" s="24">
        <v>0</v>
      </c>
      <c r="AA84" s="31">
        <v>0.05</v>
      </c>
      <c r="AB84" s="24">
        <v>0.02</v>
      </c>
      <c r="AC84" s="26">
        <v>0.04</v>
      </c>
      <c r="AD84" s="26">
        <v>0</v>
      </c>
    </row>
    <row r="85" spans="2:35" x14ac:dyDescent="0.25">
      <c r="B85" s="11" t="s">
        <v>245</v>
      </c>
      <c r="C85" s="24">
        <v>0.01</v>
      </c>
      <c r="D85" s="24">
        <v>0</v>
      </c>
      <c r="E85" s="24">
        <v>0.03</v>
      </c>
      <c r="F85" s="24">
        <v>0.01</v>
      </c>
      <c r="G85" s="26">
        <v>0</v>
      </c>
      <c r="H85" s="26">
        <v>0</v>
      </c>
      <c r="J85" s="24">
        <v>0</v>
      </c>
      <c r="K85" s="24">
        <v>0</v>
      </c>
      <c r="L85" s="24">
        <v>0.01</v>
      </c>
      <c r="M85" s="24">
        <v>0</v>
      </c>
      <c r="N85" s="26">
        <v>0</v>
      </c>
      <c r="O85" s="26">
        <v>0</v>
      </c>
      <c r="P85" s="15"/>
      <c r="Q85" s="11" t="s">
        <v>245</v>
      </c>
      <c r="R85" s="24">
        <v>0</v>
      </c>
      <c r="S85" s="24">
        <v>0</v>
      </c>
      <c r="T85" s="24">
        <v>0.01</v>
      </c>
      <c r="U85" s="24">
        <v>0</v>
      </c>
      <c r="V85" s="26">
        <v>0</v>
      </c>
      <c r="W85" s="26">
        <v>0</v>
      </c>
      <c r="X85" s="30"/>
      <c r="Y85" s="24">
        <v>0</v>
      </c>
      <c r="Z85" s="24">
        <v>0</v>
      </c>
      <c r="AA85" s="31">
        <v>0</v>
      </c>
      <c r="AB85" s="24">
        <v>0</v>
      </c>
      <c r="AC85" s="26">
        <v>0</v>
      </c>
      <c r="AD85" s="26">
        <v>0</v>
      </c>
    </row>
    <row r="86" spans="2:35" x14ac:dyDescent="0.25">
      <c r="B86" s="11" t="s">
        <v>246</v>
      </c>
      <c r="C86" s="24">
        <v>0</v>
      </c>
      <c r="D86" s="24">
        <v>0</v>
      </c>
      <c r="E86" s="24">
        <v>0.01</v>
      </c>
      <c r="F86" s="24">
        <v>0</v>
      </c>
      <c r="G86" s="26">
        <v>0</v>
      </c>
      <c r="H86" s="26">
        <v>0</v>
      </c>
      <c r="J86" s="24">
        <v>0</v>
      </c>
      <c r="K86" s="24">
        <v>0</v>
      </c>
      <c r="L86" s="24">
        <v>0</v>
      </c>
      <c r="M86" s="24">
        <v>0</v>
      </c>
      <c r="N86" s="26">
        <v>0</v>
      </c>
      <c r="O86" s="26">
        <v>0</v>
      </c>
      <c r="P86" s="15"/>
      <c r="Q86" s="11" t="s">
        <v>246</v>
      </c>
      <c r="R86" s="24">
        <v>0</v>
      </c>
      <c r="S86" s="24">
        <v>0</v>
      </c>
      <c r="T86" s="24">
        <v>0</v>
      </c>
      <c r="U86" s="24">
        <v>0</v>
      </c>
      <c r="V86" s="26">
        <v>0</v>
      </c>
      <c r="W86" s="26">
        <v>0</v>
      </c>
      <c r="X86" s="30"/>
      <c r="Y86" s="24">
        <v>0</v>
      </c>
      <c r="Z86" s="24">
        <v>0</v>
      </c>
      <c r="AA86" s="31">
        <v>0</v>
      </c>
      <c r="AB86" s="24">
        <v>0</v>
      </c>
      <c r="AC86" s="26">
        <v>0</v>
      </c>
      <c r="AD86" s="26">
        <v>0</v>
      </c>
    </row>
    <row r="87" spans="2:35" x14ac:dyDescent="0.25">
      <c r="B87" s="11" t="s">
        <v>247</v>
      </c>
      <c r="C87" s="24">
        <v>0.05</v>
      </c>
      <c r="D87" s="24">
        <v>0.02</v>
      </c>
      <c r="E87" s="24">
        <v>0.16</v>
      </c>
      <c r="F87" s="24">
        <v>0.04</v>
      </c>
      <c r="G87" s="26">
        <v>0</v>
      </c>
      <c r="H87" s="26">
        <v>0</v>
      </c>
      <c r="J87" s="24">
        <v>0.02</v>
      </c>
      <c r="K87" s="24">
        <v>0.01</v>
      </c>
      <c r="L87" s="24">
        <v>0.06</v>
      </c>
      <c r="M87" s="24">
        <v>0.01</v>
      </c>
      <c r="N87" s="26">
        <v>0</v>
      </c>
      <c r="O87" s="26">
        <v>0</v>
      </c>
      <c r="P87" s="15"/>
      <c r="Q87" s="11" t="s">
        <v>247</v>
      </c>
      <c r="R87" s="24">
        <v>0.01</v>
      </c>
      <c r="S87" s="24">
        <v>0</v>
      </c>
      <c r="T87" s="24">
        <v>0.01</v>
      </c>
      <c r="U87" s="24">
        <v>0.01</v>
      </c>
      <c r="V87" s="26">
        <v>0</v>
      </c>
      <c r="W87" s="26">
        <v>0</v>
      </c>
      <c r="X87" s="30"/>
      <c r="Y87" s="24">
        <v>0.01</v>
      </c>
      <c r="Z87" s="24">
        <v>0</v>
      </c>
      <c r="AA87" s="31">
        <v>0.01</v>
      </c>
      <c r="AB87" s="24">
        <v>0</v>
      </c>
      <c r="AC87" s="26">
        <v>0</v>
      </c>
      <c r="AD87" s="26">
        <v>0</v>
      </c>
    </row>
    <row r="88" spans="2:35" x14ac:dyDescent="0.25">
      <c r="B88" s="11" t="s">
        <v>248</v>
      </c>
      <c r="C88" s="24">
        <v>0.23</v>
      </c>
      <c r="D88" s="24">
        <v>0.08</v>
      </c>
      <c r="E88" s="24">
        <v>0.49</v>
      </c>
      <c r="F88" s="24">
        <v>0.08</v>
      </c>
      <c r="G88" s="26">
        <v>0.14000000000000001</v>
      </c>
      <c r="H88" s="26">
        <v>0</v>
      </c>
      <c r="J88" s="24">
        <v>0.12</v>
      </c>
      <c r="K88" s="24">
        <v>0.01</v>
      </c>
      <c r="L88" s="24">
        <v>0.15</v>
      </c>
      <c r="M88" s="24">
        <v>0.02</v>
      </c>
      <c r="N88" s="26">
        <v>0</v>
      </c>
      <c r="O88" s="26">
        <v>0</v>
      </c>
      <c r="P88" s="15"/>
      <c r="Q88" s="11" t="s">
        <v>248</v>
      </c>
      <c r="R88" s="24">
        <v>0.06</v>
      </c>
      <c r="S88" s="24">
        <v>0.02</v>
      </c>
      <c r="T88" s="24">
        <v>0.02</v>
      </c>
      <c r="U88" s="24">
        <v>0.01</v>
      </c>
      <c r="V88" s="26">
        <v>0.08</v>
      </c>
      <c r="W88" s="26">
        <v>0.01</v>
      </c>
      <c r="X88" s="30"/>
      <c r="Y88" s="24">
        <v>0.03</v>
      </c>
      <c r="Z88" s="24">
        <v>0</v>
      </c>
      <c r="AA88" s="31">
        <v>0.01</v>
      </c>
      <c r="AB88" s="24">
        <v>0.01</v>
      </c>
      <c r="AC88" s="26">
        <v>0.03</v>
      </c>
      <c r="AD88" s="26">
        <v>0</v>
      </c>
    </row>
    <row r="89" spans="2:35" x14ac:dyDescent="0.25">
      <c r="B89" s="11" t="s">
        <v>82</v>
      </c>
      <c r="C89" s="24">
        <v>0.03</v>
      </c>
      <c r="D89" s="24">
        <v>0</v>
      </c>
      <c r="E89" s="24">
        <v>0.02</v>
      </c>
      <c r="F89" s="24">
        <v>0</v>
      </c>
      <c r="G89" s="26">
        <v>0</v>
      </c>
      <c r="H89" s="26">
        <v>0</v>
      </c>
      <c r="J89" s="24">
        <v>0.05</v>
      </c>
      <c r="K89" s="24">
        <v>0.01</v>
      </c>
      <c r="L89" s="24">
        <v>0.03</v>
      </c>
      <c r="M89" s="24">
        <v>0</v>
      </c>
      <c r="N89" s="26">
        <v>0</v>
      </c>
      <c r="O89" s="26">
        <v>0</v>
      </c>
      <c r="P89" s="15"/>
      <c r="Q89" s="11" t="s">
        <v>82</v>
      </c>
      <c r="R89" s="24">
        <v>0.02</v>
      </c>
      <c r="S89" s="24">
        <v>0</v>
      </c>
      <c r="T89" s="24">
        <v>0.01</v>
      </c>
      <c r="U89" s="24">
        <v>0</v>
      </c>
      <c r="V89" s="26">
        <v>0</v>
      </c>
      <c r="W89" s="26">
        <v>0</v>
      </c>
      <c r="X89" s="30"/>
      <c r="Y89" s="24">
        <v>0.05</v>
      </c>
      <c r="Z89" s="24">
        <v>0</v>
      </c>
      <c r="AA89" s="31">
        <v>0.01</v>
      </c>
      <c r="AB89" s="24">
        <v>0</v>
      </c>
      <c r="AC89" s="26">
        <v>0</v>
      </c>
      <c r="AD89" s="26">
        <v>0</v>
      </c>
      <c r="AI89" s="6"/>
    </row>
    <row r="90" spans="2:35" x14ac:dyDescent="0.25">
      <c r="B90" s="11" t="s">
        <v>83</v>
      </c>
      <c r="C90" s="24">
        <v>3.23</v>
      </c>
      <c r="D90" s="24">
        <v>0.43</v>
      </c>
      <c r="E90" s="24">
        <v>3.82</v>
      </c>
      <c r="F90" s="24">
        <v>0.37</v>
      </c>
      <c r="G90" s="26">
        <v>0.5</v>
      </c>
      <c r="H90" s="26">
        <v>0.11</v>
      </c>
      <c r="J90" s="24">
        <v>5.32</v>
      </c>
      <c r="K90" s="24">
        <v>1.22</v>
      </c>
      <c r="L90" s="24">
        <v>4.2699999999999996</v>
      </c>
      <c r="M90" s="24">
        <v>0.28000000000000003</v>
      </c>
      <c r="N90" s="26">
        <v>0.21</v>
      </c>
      <c r="O90" s="26">
        <v>7.0000000000000007E-2</v>
      </c>
      <c r="P90" s="15"/>
      <c r="Q90" s="11" t="s">
        <v>83</v>
      </c>
      <c r="R90" s="24">
        <v>1.72</v>
      </c>
      <c r="S90" s="24">
        <v>0.17</v>
      </c>
      <c r="T90" s="24">
        <v>0.45</v>
      </c>
      <c r="U90" s="24">
        <v>0.05</v>
      </c>
      <c r="V90" s="26">
        <v>0.09</v>
      </c>
      <c r="W90" s="26">
        <v>0.05</v>
      </c>
      <c r="X90" s="30"/>
      <c r="Y90" s="24">
        <v>2.89</v>
      </c>
      <c r="Z90" s="24">
        <v>0.1</v>
      </c>
      <c r="AA90" s="31">
        <v>0.42</v>
      </c>
      <c r="AB90" s="24">
        <v>0.02</v>
      </c>
      <c r="AC90" s="26">
        <v>0.08</v>
      </c>
      <c r="AD90" s="26">
        <v>0.04</v>
      </c>
    </row>
    <row r="91" spans="2:35" x14ac:dyDescent="0.25">
      <c r="B91" s="11" t="s">
        <v>84</v>
      </c>
      <c r="C91" s="24">
        <v>0.01</v>
      </c>
      <c r="D91" s="24">
        <v>0</v>
      </c>
      <c r="E91" s="24">
        <v>0.03</v>
      </c>
      <c r="F91" s="24">
        <v>0.03</v>
      </c>
      <c r="G91" s="26">
        <v>0.01</v>
      </c>
      <c r="H91" s="26">
        <v>0</v>
      </c>
      <c r="J91" s="24">
        <v>0.12</v>
      </c>
      <c r="K91" s="24">
        <v>0.02</v>
      </c>
      <c r="L91" s="24">
        <v>0.01</v>
      </c>
      <c r="M91" s="24">
        <v>0</v>
      </c>
      <c r="N91" s="26">
        <v>0</v>
      </c>
      <c r="O91" s="26">
        <v>0</v>
      </c>
      <c r="P91" s="15"/>
      <c r="Q91" s="11" t="s">
        <v>84</v>
      </c>
      <c r="R91" s="24">
        <v>0.02</v>
      </c>
      <c r="S91" s="24">
        <v>0.02</v>
      </c>
      <c r="T91" s="24">
        <v>0</v>
      </c>
      <c r="U91" s="24">
        <v>0</v>
      </c>
      <c r="V91" s="26">
        <v>0.01</v>
      </c>
      <c r="W91" s="26">
        <v>0</v>
      </c>
      <c r="X91" s="30"/>
      <c r="Y91" s="24">
        <v>0.08</v>
      </c>
      <c r="Z91" s="24">
        <v>0.04</v>
      </c>
      <c r="AA91" s="31">
        <v>0</v>
      </c>
      <c r="AB91" s="24">
        <v>0</v>
      </c>
      <c r="AC91" s="26">
        <v>0</v>
      </c>
      <c r="AD91" s="26">
        <v>0</v>
      </c>
      <c r="AI91" s="6"/>
    </row>
    <row r="92" spans="2:35" x14ac:dyDescent="0.25">
      <c r="B92" s="11" t="s">
        <v>85</v>
      </c>
      <c r="C92" s="24">
        <v>0</v>
      </c>
      <c r="D92" s="24">
        <v>0</v>
      </c>
      <c r="E92" s="24">
        <v>0.02</v>
      </c>
      <c r="F92" s="24">
        <v>0.01</v>
      </c>
      <c r="G92" s="26">
        <v>0.5</v>
      </c>
      <c r="H92" s="26">
        <v>0.18</v>
      </c>
      <c r="J92" s="24">
        <v>0.13</v>
      </c>
      <c r="K92" s="24">
        <v>0.03</v>
      </c>
      <c r="L92" s="24">
        <v>0</v>
      </c>
      <c r="M92" s="24">
        <v>0</v>
      </c>
      <c r="N92" s="26">
        <v>0.03</v>
      </c>
      <c r="O92" s="26">
        <v>0.01</v>
      </c>
      <c r="P92" s="15"/>
      <c r="Q92" s="11" t="s">
        <v>85</v>
      </c>
      <c r="R92" s="24">
        <v>0.01</v>
      </c>
      <c r="S92" s="24">
        <v>0.01</v>
      </c>
      <c r="T92" s="24">
        <v>0</v>
      </c>
      <c r="U92" s="24">
        <v>0</v>
      </c>
      <c r="V92" s="26">
        <v>0.36</v>
      </c>
      <c r="W92" s="26">
        <v>0.14000000000000001</v>
      </c>
      <c r="X92" s="30"/>
      <c r="Y92" s="24">
        <v>7.0000000000000007E-2</v>
      </c>
      <c r="Z92" s="24">
        <v>0.04</v>
      </c>
      <c r="AA92" s="31">
        <v>0</v>
      </c>
      <c r="AB92" s="24">
        <v>0</v>
      </c>
      <c r="AC92" s="26">
        <v>0.06</v>
      </c>
      <c r="AD92" s="26">
        <v>0.01</v>
      </c>
      <c r="AI92" s="6"/>
    </row>
    <row r="93" spans="2:35" x14ac:dyDescent="0.25">
      <c r="B93" s="11" t="s">
        <v>86</v>
      </c>
      <c r="C93" s="24">
        <v>0.02</v>
      </c>
      <c r="D93" s="24">
        <v>0</v>
      </c>
      <c r="E93" s="24">
        <v>0.04</v>
      </c>
      <c r="F93" s="24">
        <v>0.01</v>
      </c>
      <c r="G93" s="26">
        <v>0.1</v>
      </c>
      <c r="H93" s="26">
        <v>0.03</v>
      </c>
      <c r="J93" s="24">
        <v>0.52</v>
      </c>
      <c r="K93" s="24">
        <v>0.12</v>
      </c>
      <c r="L93" s="24">
        <v>0.05</v>
      </c>
      <c r="M93" s="24">
        <v>0</v>
      </c>
      <c r="N93" s="26">
        <v>0.01</v>
      </c>
      <c r="O93" s="26">
        <v>0</v>
      </c>
      <c r="P93" s="15"/>
      <c r="Q93" s="11" t="s">
        <v>86</v>
      </c>
      <c r="R93" s="24">
        <v>0.02</v>
      </c>
      <c r="S93" s="24">
        <v>0.01</v>
      </c>
      <c r="T93" s="24">
        <v>0.02</v>
      </c>
      <c r="U93" s="24">
        <v>0</v>
      </c>
      <c r="V93" s="26">
        <v>0.06</v>
      </c>
      <c r="W93" s="26">
        <v>0.03</v>
      </c>
      <c r="X93" s="30"/>
      <c r="Y93" s="24">
        <v>0.31</v>
      </c>
      <c r="Z93" s="24">
        <v>0.14000000000000001</v>
      </c>
      <c r="AA93" s="31">
        <v>0.02</v>
      </c>
      <c r="AB93" s="24">
        <v>0</v>
      </c>
      <c r="AC93" s="26">
        <v>0.03</v>
      </c>
      <c r="AD93" s="26">
        <v>0</v>
      </c>
      <c r="AI93" s="6"/>
    </row>
    <row r="94" spans="2:35" x14ac:dyDescent="0.25">
      <c r="B94" s="11" t="s">
        <v>87</v>
      </c>
      <c r="C94" s="24">
        <v>0.18</v>
      </c>
      <c r="D94" s="24">
        <v>0.05</v>
      </c>
      <c r="E94" s="24">
        <v>0.25</v>
      </c>
      <c r="F94" s="24">
        <v>0.02</v>
      </c>
      <c r="G94" s="26">
        <v>0.09</v>
      </c>
      <c r="H94" s="26">
        <v>0.02</v>
      </c>
      <c r="J94" s="24">
        <v>0.54</v>
      </c>
      <c r="K94" s="24">
        <v>0.05</v>
      </c>
      <c r="L94" s="24">
        <v>0.31</v>
      </c>
      <c r="M94" s="24">
        <v>0.03</v>
      </c>
      <c r="N94" s="26">
        <v>0.02</v>
      </c>
      <c r="O94" s="26">
        <v>0</v>
      </c>
      <c r="P94" s="15"/>
      <c r="Q94" s="11" t="s">
        <v>87</v>
      </c>
      <c r="R94" s="24">
        <v>0.11</v>
      </c>
      <c r="S94" s="24">
        <v>0.01</v>
      </c>
      <c r="T94" s="24">
        <v>0.03</v>
      </c>
      <c r="U94" s="24">
        <v>0.01</v>
      </c>
      <c r="V94" s="26">
        <v>0.03</v>
      </c>
      <c r="W94" s="26">
        <v>0.02</v>
      </c>
      <c r="X94" s="30"/>
      <c r="Y94" s="24">
        <v>0.38</v>
      </c>
      <c r="Z94" s="24">
        <v>0.05</v>
      </c>
      <c r="AA94" s="31">
        <v>0.03</v>
      </c>
      <c r="AB94" s="24">
        <v>0</v>
      </c>
      <c r="AC94" s="26">
        <v>0.01</v>
      </c>
      <c r="AD94" s="26">
        <v>0.01</v>
      </c>
      <c r="AI94" s="6"/>
    </row>
    <row r="95" spans="2:35" x14ac:dyDescent="0.25">
      <c r="B95" s="11" t="s">
        <v>88</v>
      </c>
      <c r="C95" s="24">
        <v>0.16</v>
      </c>
      <c r="D95" s="24">
        <v>0.02</v>
      </c>
      <c r="E95" s="24">
        <v>0.17</v>
      </c>
      <c r="F95" s="24">
        <v>0.02</v>
      </c>
      <c r="G95" s="26">
        <v>7.0000000000000007E-2</v>
      </c>
      <c r="H95" s="26">
        <v>0.01</v>
      </c>
      <c r="I95" s="10"/>
      <c r="J95" s="24">
        <v>7.0000000000000007E-2</v>
      </c>
      <c r="K95" s="24">
        <v>0</v>
      </c>
      <c r="L95" s="24">
        <v>0.09</v>
      </c>
      <c r="M95" s="24">
        <v>0</v>
      </c>
      <c r="N95" s="27">
        <v>0.06</v>
      </c>
      <c r="O95" s="26">
        <v>0.01</v>
      </c>
      <c r="P95" s="15"/>
      <c r="Q95" s="11" t="s">
        <v>88</v>
      </c>
      <c r="R95" s="24">
        <v>0.26</v>
      </c>
      <c r="S95" s="24">
        <v>0.05</v>
      </c>
      <c r="T95" s="24">
        <v>0.24</v>
      </c>
      <c r="U95" s="24">
        <v>0.03</v>
      </c>
      <c r="V95" s="32">
        <v>0.12</v>
      </c>
      <c r="W95" s="26">
        <v>0.03</v>
      </c>
      <c r="X95" s="30"/>
      <c r="Y95" s="24">
        <v>0.12</v>
      </c>
      <c r="Z95" s="24">
        <v>0</v>
      </c>
      <c r="AA95" s="31">
        <v>0.19</v>
      </c>
      <c r="AB95" s="24">
        <v>0.02</v>
      </c>
      <c r="AC95" s="27">
        <v>0.04</v>
      </c>
      <c r="AD95" s="26">
        <v>0.01</v>
      </c>
      <c r="AI95" s="6"/>
    </row>
    <row r="96" spans="2:35" x14ac:dyDescent="0.25">
      <c r="B96" s="11" t="s">
        <v>89</v>
      </c>
      <c r="C96" s="24">
        <v>2.94</v>
      </c>
      <c r="D96" s="24">
        <v>0.37</v>
      </c>
      <c r="E96" s="24">
        <v>3.27</v>
      </c>
      <c r="F96" s="24">
        <v>0.32</v>
      </c>
      <c r="G96" s="26">
        <v>2.1800000000000002</v>
      </c>
      <c r="H96" s="26">
        <v>0.13</v>
      </c>
      <c r="I96" s="10"/>
      <c r="J96" s="24">
        <v>1.1000000000000001</v>
      </c>
      <c r="K96" s="24">
        <v>0.08</v>
      </c>
      <c r="L96" s="24">
        <v>2.36</v>
      </c>
      <c r="M96" s="24">
        <v>0.28000000000000003</v>
      </c>
      <c r="N96" s="27">
        <v>1.75</v>
      </c>
      <c r="O96" s="26">
        <v>0.44</v>
      </c>
      <c r="P96" s="15"/>
      <c r="Q96" s="11" t="s">
        <v>89</v>
      </c>
      <c r="R96" s="24">
        <v>3.42</v>
      </c>
      <c r="S96" s="24">
        <v>0.52</v>
      </c>
      <c r="T96" s="24">
        <v>2.71</v>
      </c>
      <c r="U96" s="24">
        <v>0.24</v>
      </c>
      <c r="V96" s="32">
        <v>2.19</v>
      </c>
      <c r="W96" s="26">
        <v>0.28999999999999998</v>
      </c>
      <c r="X96" s="30"/>
      <c r="Y96" s="24">
        <v>1.44</v>
      </c>
      <c r="Z96" s="24">
        <v>0.01</v>
      </c>
      <c r="AA96" s="31">
        <v>2.66</v>
      </c>
      <c r="AB96" s="24">
        <v>0.33</v>
      </c>
      <c r="AC96" s="27">
        <v>0.94</v>
      </c>
      <c r="AD96" s="26">
        <v>0.01</v>
      </c>
      <c r="AI96" s="6"/>
    </row>
    <row r="97" spans="2:35" x14ac:dyDescent="0.25">
      <c r="B97" s="11" t="s">
        <v>90</v>
      </c>
      <c r="C97" s="24">
        <v>8.44</v>
      </c>
      <c r="D97" s="24">
        <v>0.09</v>
      </c>
      <c r="E97" s="24">
        <v>7.05</v>
      </c>
      <c r="F97" s="24">
        <v>0.13</v>
      </c>
      <c r="G97" s="26">
        <v>6.12</v>
      </c>
      <c r="H97" s="26">
        <v>0.38</v>
      </c>
      <c r="I97" s="10"/>
      <c r="J97" s="24">
        <v>6.61</v>
      </c>
      <c r="K97" s="24">
        <v>7.0000000000000007E-2</v>
      </c>
      <c r="L97" s="24">
        <v>7.28</v>
      </c>
      <c r="M97" s="24">
        <v>0.2</v>
      </c>
      <c r="N97" s="27">
        <v>6.44</v>
      </c>
      <c r="O97" s="26">
        <v>0.56999999999999995</v>
      </c>
      <c r="P97" s="15"/>
      <c r="Q97" s="11" t="s">
        <v>90</v>
      </c>
      <c r="R97" s="24">
        <v>10.41</v>
      </c>
      <c r="S97" s="24">
        <v>0.44</v>
      </c>
      <c r="T97" s="24">
        <v>12.21</v>
      </c>
      <c r="U97" s="24">
        <v>0.86</v>
      </c>
      <c r="V97" s="32">
        <v>8.0500000000000007</v>
      </c>
      <c r="W97" s="26">
        <v>0.35</v>
      </c>
      <c r="X97" s="30"/>
      <c r="Y97" s="24">
        <v>8.57</v>
      </c>
      <c r="Z97" s="24">
        <v>0.1</v>
      </c>
      <c r="AA97" s="31">
        <v>9.35</v>
      </c>
      <c r="AB97" s="24">
        <v>0.63</v>
      </c>
      <c r="AC97" s="27">
        <v>5</v>
      </c>
      <c r="AD97" s="26">
        <v>0.16</v>
      </c>
    </row>
    <row r="98" spans="2:35" x14ac:dyDescent="0.25">
      <c r="B98" s="11" t="s">
        <v>91</v>
      </c>
      <c r="C98" s="24">
        <v>33.28</v>
      </c>
      <c r="D98" s="24">
        <v>0.99</v>
      </c>
      <c r="E98" s="24">
        <v>29.75</v>
      </c>
      <c r="F98" s="24">
        <v>0.85</v>
      </c>
      <c r="G98" s="26">
        <v>29</v>
      </c>
      <c r="H98" s="26">
        <v>0.88</v>
      </c>
      <c r="I98" s="10"/>
      <c r="J98" s="24">
        <v>30.83</v>
      </c>
      <c r="K98" s="24">
        <v>0.55000000000000004</v>
      </c>
      <c r="L98" s="24">
        <v>30.81</v>
      </c>
      <c r="M98" s="24">
        <v>1.1299999999999999</v>
      </c>
      <c r="N98" s="27">
        <v>31.45</v>
      </c>
      <c r="O98" s="26">
        <v>1.51</v>
      </c>
      <c r="P98" s="15"/>
      <c r="Q98" s="11" t="s">
        <v>91</v>
      </c>
      <c r="R98" s="24">
        <v>31.19</v>
      </c>
      <c r="S98" s="24">
        <v>0.85</v>
      </c>
      <c r="T98" s="24">
        <v>33.01</v>
      </c>
      <c r="U98" s="24">
        <v>1.17</v>
      </c>
      <c r="V98" s="32">
        <v>32.4</v>
      </c>
      <c r="W98" s="26">
        <v>1.81</v>
      </c>
      <c r="X98" s="30"/>
      <c r="Y98" s="24">
        <v>31.85</v>
      </c>
      <c r="Z98" s="24">
        <v>0.11</v>
      </c>
      <c r="AA98" s="31">
        <v>21.29</v>
      </c>
      <c r="AB98" s="24">
        <v>3.9</v>
      </c>
      <c r="AC98" s="27">
        <v>24.6</v>
      </c>
      <c r="AD98" s="26">
        <v>1.37</v>
      </c>
    </row>
    <row r="99" spans="2:35" x14ac:dyDescent="0.25">
      <c r="B99" s="11" t="s">
        <v>92</v>
      </c>
      <c r="C99" s="24">
        <v>24.46</v>
      </c>
      <c r="D99" s="24">
        <v>1.4</v>
      </c>
      <c r="E99" s="24">
        <v>29.55</v>
      </c>
      <c r="F99" s="24">
        <v>0.86</v>
      </c>
      <c r="G99" s="26">
        <v>33.86</v>
      </c>
      <c r="H99" s="26">
        <v>1.31</v>
      </c>
      <c r="I99" s="10"/>
      <c r="J99" s="24">
        <v>23.82</v>
      </c>
      <c r="K99" s="24">
        <v>0.4</v>
      </c>
      <c r="L99" s="24">
        <v>31.35</v>
      </c>
      <c r="M99" s="24">
        <v>2.4900000000000002</v>
      </c>
      <c r="N99" s="27">
        <v>35.770000000000003</v>
      </c>
      <c r="O99" s="26">
        <v>2.63</v>
      </c>
      <c r="P99" s="15"/>
      <c r="Q99" s="11" t="s">
        <v>92</v>
      </c>
      <c r="R99" s="24">
        <v>23.09</v>
      </c>
      <c r="S99" s="24">
        <v>1.89</v>
      </c>
      <c r="T99" s="24">
        <v>28.52</v>
      </c>
      <c r="U99" s="24">
        <v>1</v>
      </c>
      <c r="V99" s="32">
        <v>30.76</v>
      </c>
      <c r="W99" s="26">
        <v>3.76</v>
      </c>
      <c r="X99" s="30"/>
      <c r="Y99" s="24">
        <v>24.5</v>
      </c>
      <c r="Z99" s="24">
        <v>0.56999999999999995</v>
      </c>
      <c r="AA99" s="31">
        <v>21.96</v>
      </c>
      <c r="AB99" s="24">
        <v>3.29</v>
      </c>
      <c r="AC99" s="27">
        <v>25.5</v>
      </c>
      <c r="AD99" s="26">
        <v>0</v>
      </c>
      <c r="AI99" s="6"/>
    </row>
    <row r="100" spans="2:35" x14ac:dyDescent="0.25">
      <c r="B100" s="11" t="s">
        <v>93</v>
      </c>
      <c r="C100" s="24">
        <v>4.3600000000000003</v>
      </c>
      <c r="D100" s="24">
        <v>0.21</v>
      </c>
      <c r="E100" s="24">
        <v>3.97</v>
      </c>
      <c r="F100" s="24">
        <v>0.13</v>
      </c>
      <c r="G100" s="26">
        <v>4.76</v>
      </c>
      <c r="H100" s="26">
        <v>0.48</v>
      </c>
      <c r="I100" s="10"/>
      <c r="J100" s="24">
        <v>4.67</v>
      </c>
      <c r="K100" s="24">
        <v>0.05</v>
      </c>
      <c r="L100" s="24">
        <v>3.82</v>
      </c>
      <c r="M100" s="24">
        <v>0.3</v>
      </c>
      <c r="N100" s="27">
        <v>5.74</v>
      </c>
      <c r="O100" s="26">
        <v>0.47</v>
      </c>
      <c r="P100" s="15"/>
      <c r="Q100" s="11" t="s">
        <v>93</v>
      </c>
      <c r="R100" s="24">
        <v>5.28</v>
      </c>
      <c r="S100" s="24">
        <v>0.65</v>
      </c>
      <c r="T100" s="24">
        <v>3.89</v>
      </c>
      <c r="U100" s="24">
        <v>0.13</v>
      </c>
      <c r="V100" s="32">
        <v>4.26</v>
      </c>
      <c r="W100" s="26">
        <v>0.5</v>
      </c>
      <c r="X100" s="30"/>
      <c r="Y100" s="24">
        <v>5.62</v>
      </c>
      <c r="Z100" s="24">
        <v>0.08</v>
      </c>
      <c r="AA100" s="31">
        <v>4.16</v>
      </c>
      <c r="AB100" s="24">
        <v>0.75</v>
      </c>
      <c r="AC100" s="27">
        <v>2.98</v>
      </c>
      <c r="AD100" s="26">
        <v>0.31</v>
      </c>
    </row>
    <row r="101" spans="2:35" x14ac:dyDescent="0.25">
      <c r="B101" s="11" t="s">
        <v>94</v>
      </c>
      <c r="C101" s="24">
        <v>0.71</v>
      </c>
      <c r="D101" s="24">
        <v>7.0000000000000007E-2</v>
      </c>
      <c r="E101" s="24">
        <v>0.45</v>
      </c>
      <c r="F101" s="24">
        <v>0.01</v>
      </c>
      <c r="G101" s="26">
        <v>0.53</v>
      </c>
      <c r="H101" s="26">
        <v>0.09</v>
      </c>
      <c r="I101" s="10"/>
      <c r="J101" s="24">
        <v>1</v>
      </c>
      <c r="K101" s="24">
        <v>0.02</v>
      </c>
      <c r="L101" s="24">
        <v>0.48</v>
      </c>
      <c r="M101" s="24">
        <v>0.06</v>
      </c>
      <c r="N101" s="27">
        <v>0.73</v>
      </c>
      <c r="O101" s="26">
        <v>7.0000000000000007E-2</v>
      </c>
      <c r="P101" s="15"/>
      <c r="Q101" s="11" t="s">
        <v>94</v>
      </c>
      <c r="R101" s="24">
        <v>0.95</v>
      </c>
      <c r="S101" s="24">
        <v>0.18</v>
      </c>
      <c r="T101" s="24">
        <v>0.51</v>
      </c>
      <c r="U101" s="24">
        <v>0.04</v>
      </c>
      <c r="V101" s="32">
        <v>0.46</v>
      </c>
      <c r="W101" s="26">
        <v>0.14000000000000001</v>
      </c>
      <c r="X101" s="30"/>
      <c r="Y101" s="24">
        <v>1.24</v>
      </c>
      <c r="Z101" s="24">
        <v>0.04</v>
      </c>
      <c r="AA101" s="31">
        <v>0.79</v>
      </c>
      <c r="AB101" s="24">
        <v>0.19</v>
      </c>
      <c r="AC101" s="27">
        <v>0.38</v>
      </c>
      <c r="AD101" s="26">
        <v>0.12</v>
      </c>
    </row>
    <row r="102" spans="2:35" x14ac:dyDescent="0.25">
      <c r="B102" s="11" t="s">
        <v>95</v>
      </c>
      <c r="C102" s="24">
        <v>0.11</v>
      </c>
      <c r="D102" s="24">
        <v>0.02</v>
      </c>
      <c r="E102" s="24">
        <v>0.08</v>
      </c>
      <c r="F102" s="24">
        <v>0.01</v>
      </c>
      <c r="G102" s="26">
        <v>0.09</v>
      </c>
      <c r="H102" s="26">
        <v>0.03</v>
      </c>
      <c r="I102" s="10"/>
      <c r="J102" s="24">
        <v>0.13</v>
      </c>
      <c r="K102" s="24">
        <v>0.01</v>
      </c>
      <c r="L102" s="24">
        <v>0.06</v>
      </c>
      <c r="M102" s="24">
        <v>0.01</v>
      </c>
      <c r="N102" s="27">
        <v>0.16</v>
      </c>
      <c r="O102" s="26">
        <v>0.04</v>
      </c>
      <c r="P102" s="15"/>
      <c r="Q102" s="11" t="s">
        <v>95</v>
      </c>
      <c r="R102" s="24">
        <v>0.13</v>
      </c>
      <c r="S102" s="24">
        <v>0.04</v>
      </c>
      <c r="T102" s="24">
        <v>0.1</v>
      </c>
      <c r="U102" s="24">
        <v>0.03</v>
      </c>
      <c r="V102" s="32">
        <v>0.08</v>
      </c>
      <c r="W102" s="26">
        <v>0.04</v>
      </c>
      <c r="X102" s="30"/>
      <c r="Y102" s="24">
        <v>0.17</v>
      </c>
      <c r="Z102" s="24">
        <v>0.01</v>
      </c>
      <c r="AA102" s="31">
        <v>0.13</v>
      </c>
      <c r="AB102" s="24">
        <v>0.03</v>
      </c>
      <c r="AC102" s="27">
        <v>7.0000000000000007E-2</v>
      </c>
      <c r="AD102" s="26">
        <v>0.05</v>
      </c>
    </row>
    <row r="103" spans="2:35" x14ac:dyDescent="0.25">
      <c r="B103" s="11" t="s">
        <v>96</v>
      </c>
      <c r="C103" s="24">
        <v>0.03</v>
      </c>
      <c r="D103" s="24">
        <v>0.01</v>
      </c>
      <c r="E103" s="24">
        <v>0.03</v>
      </c>
      <c r="F103" s="24">
        <v>0.01</v>
      </c>
      <c r="G103" s="26">
        <v>0.02</v>
      </c>
      <c r="H103" s="26">
        <v>0.01</v>
      </c>
      <c r="I103" s="10"/>
      <c r="J103" s="24">
        <v>0.03</v>
      </c>
      <c r="K103" s="24">
        <v>0</v>
      </c>
      <c r="L103" s="24">
        <v>0.01</v>
      </c>
      <c r="M103" s="24">
        <v>0</v>
      </c>
      <c r="N103" s="27">
        <v>0.03</v>
      </c>
      <c r="O103" s="26">
        <v>0</v>
      </c>
      <c r="P103" s="15"/>
      <c r="Q103" s="11" t="s">
        <v>96</v>
      </c>
      <c r="R103" s="24">
        <v>0.03</v>
      </c>
      <c r="S103" s="24">
        <v>0.01</v>
      </c>
      <c r="T103" s="24">
        <v>0.03</v>
      </c>
      <c r="U103" s="24">
        <v>0.01</v>
      </c>
      <c r="V103" s="32">
        <v>0.01</v>
      </c>
      <c r="W103" s="26">
        <v>0.01</v>
      </c>
      <c r="X103" s="30"/>
      <c r="Y103" s="24">
        <v>0.04</v>
      </c>
      <c r="Z103" s="24">
        <v>0</v>
      </c>
      <c r="AA103" s="31">
        <v>0.02</v>
      </c>
      <c r="AB103" s="24">
        <v>0</v>
      </c>
      <c r="AC103" s="27">
        <v>0.01</v>
      </c>
      <c r="AD103" s="26">
        <v>0.02</v>
      </c>
    </row>
    <row r="104" spans="2:35" x14ac:dyDescent="0.25">
      <c r="B104" s="11" t="s">
        <v>97</v>
      </c>
      <c r="C104" s="24">
        <v>0</v>
      </c>
      <c r="D104" s="24">
        <v>0</v>
      </c>
      <c r="E104" s="24">
        <v>0</v>
      </c>
      <c r="F104" s="24">
        <v>0</v>
      </c>
      <c r="G104" s="26">
        <v>0.08</v>
      </c>
      <c r="H104" s="26">
        <v>0</v>
      </c>
      <c r="I104" s="10"/>
      <c r="J104" s="24">
        <v>0</v>
      </c>
      <c r="K104" s="24">
        <v>0</v>
      </c>
      <c r="L104" s="24">
        <v>0</v>
      </c>
      <c r="M104" s="24">
        <v>0</v>
      </c>
      <c r="N104" s="27">
        <v>0</v>
      </c>
      <c r="O104" s="26">
        <v>0</v>
      </c>
      <c r="P104" s="15"/>
      <c r="Q104" s="11" t="s">
        <v>97</v>
      </c>
      <c r="R104" s="24">
        <v>0.01</v>
      </c>
      <c r="S104" s="24">
        <v>0.01</v>
      </c>
      <c r="T104" s="24">
        <v>0.01</v>
      </c>
      <c r="U104" s="24">
        <v>0.01</v>
      </c>
      <c r="V104" s="32">
        <v>0.03</v>
      </c>
      <c r="W104" s="26">
        <v>0.02</v>
      </c>
      <c r="X104" s="30"/>
      <c r="Y104" s="24">
        <v>0</v>
      </c>
      <c r="Z104" s="24">
        <v>0</v>
      </c>
      <c r="AA104" s="31">
        <v>0</v>
      </c>
      <c r="AB104" s="24">
        <v>0</v>
      </c>
      <c r="AC104" s="27">
        <v>0</v>
      </c>
      <c r="AD104" s="26">
        <v>0</v>
      </c>
    </row>
    <row r="105" spans="2:35" x14ac:dyDescent="0.25">
      <c r="B105" s="11" t="s">
        <v>98</v>
      </c>
      <c r="C105" s="24">
        <v>0.03</v>
      </c>
      <c r="D105" s="24">
        <v>0.01</v>
      </c>
      <c r="E105" s="24">
        <v>0.04</v>
      </c>
      <c r="F105" s="24">
        <v>0.01</v>
      </c>
      <c r="G105" s="26">
        <v>0</v>
      </c>
      <c r="H105" s="26">
        <v>0</v>
      </c>
      <c r="I105" s="10"/>
      <c r="J105" s="24">
        <v>0.01</v>
      </c>
      <c r="K105" s="24">
        <v>0</v>
      </c>
      <c r="L105" s="24">
        <v>0.02</v>
      </c>
      <c r="M105" s="24">
        <v>0.01</v>
      </c>
      <c r="N105" s="27">
        <v>0</v>
      </c>
      <c r="O105" s="26">
        <v>0</v>
      </c>
      <c r="P105" s="15"/>
      <c r="Q105" s="11" t="s">
        <v>98</v>
      </c>
      <c r="R105" s="24">
        <v>0.06</v>
      </c>
      <c r="S105" s="24">
        <v>0.03</v>
      </c>
      <c r="T105" s="24">
        <v>7.0000000000000007E-2</v>
      </c>
      <c r="U105" s="24">
        <v>0.03</v>
      </c>
      <c r="V105" s="32">
        <v>0</v>
      </c>
      <c r="W105" s="26">
        <v>0</v>
      </c>
      <c r="X105" s="30"/>
      <c r="Y105" s="24">
        <v>0.01</v>
      </c>
      <c r="Z105" s="24">
        <v>0</v>
      </c>
      <c r="AA105" s="31">
        <v>0.08</v>
      </c>
      <c r="AB105" s="24">
        <v>0.02</v>
      </c>
      <c r="AC105" s="27">
        <v>0</v>
      </c>
      <c r="AD105" s="26">
        <v>0</v>
      </c>
    </row>
    <row r="106" spans="2:35" x14ac:dyDescent="0.25">
      <c r="B106" s="11" t="s">
        <v>99</v>
      </c>
      <c r="C106" s="24">
        <v>0.19</v>
      </c>
      <c r="D106" s="24">
        <v>0.03</v>
      </c>
      <c r="E106" s="24">
        <v>0.21</v>
      </c>
      <c r="F106" s="24">
        <v>0.01</v>
      </c>
      <c r="G106" s="26">
        <v>0.15</v>
      </c>
      <c r="H106" s="26">
        <v>0</v>
      </c>
      <c r="I106" s="10"/>
      <c r="J106" s="24">
        <v>0.13</v>
      </c>
      <c r="K106" s="24">
        <v>0</v>
      </c>
      <c r="L106" s="24">
        <v>0.84</v>
      </c>
      <c r="M106" s="24">
        <v>0.32</v>
      </c>
      <c r="N106" s="27">
        <v>0</v>
      </c>
      <c r="O106" s="26">
        <v>0</v>
      </c>
      <c r="P106" s="15"/>
      <c r="Q106" s="11" t="s">
        <v>99</v>
      </c>
      <c r="R106" s="24">
        <v>0.21</v>
      </c>
      <c r="S106" s="24">
        <v>0.06</v>
      </c>
      <c r="T106" s="24">
        <v>0.27</v>
      </c>
      <c r="U106" s="24">
        <v>0.06</v>
      </c>
      <c r="V106" s="32">
        <v>0.03</v>
      </c>
      <c r="W106" s="26">
        <v>0.01</v>
      </c>
      <c r="X106" s="30"/>
      <c r="Y106" s="24">
        <v>0.14000000000000001</v>
      </c>
      <c r="Z106" s="24">
        <v>0</v>
      </c>
      <c r="AA106" s="31">
        <v>3.52</v>
      </c>
      <c r="AB106" s="24">
        <v>1.31</v>
      </c>
      <c r="AC106" s="27">
        <v>7.0000000000000007E-2</v>
      </c>
      <c r="AD106" s="26">
        <v>0</v>
      </c>
      <c r="AI106" s="6"/>
    </row>
    <row r="107" spans="2:35" x14ac:dyDescent="0.25">
      <c r="B107" s="11" t="s">
        <v>100</v>
      </c>
      <c r="C107" s="24">
        <v>1.84</v>
      </c>
      <c r="D107" s="24">
        <v>0.21</v>
      </c>
      <c r="E107" s="24">
        <v>2.3199999999999998</v>
      </c>
      <c r="F107" s="24">
        <v>0.1</v>
      </c>
      <c r="G107" s="26">
        <v>1.21</v>
      </c>
      <c r="H107" s="26">
        <v>0.02</v>
      </c>
      <c r="I107" s="10"/>
      <c r="J107" s="24">
        <v>1.1200000000000001</v>
      </c>
      <c r="K107" s="24">
        <v>0.02</v>
      </c>
      <c r="L107" s="24">
        <v>2.17</v>
      </c>
      <c r="M107" s="24">
        <v>0.28000000000000003</v>
      </c>
      <c r="N107" s="27">
        <v>0.91</v>
      </c>
      <c r="O107" s="26">
        <v>0.04</v>
      </c>
      <c r="P107" s="15"/>
      <c r="Q107" s="11" t="s">
        <v>100</v>
      </c>
      <c r="R107" s="24">
        <v>2.09</v>
      </c>
      <c r="S107" s="24">
        <v>0.28999999999999998</v>
      </c>
      <c r="T107" s="24">
        <v>2.48</v>
      </c>
      <c r="U107" s="24">
        <v>0.27</v>
      </c>
      <c r="V107" s="32">
        <v>0.67</v>
      </c>
      <c r="W107" s="26">
        <v>0.06</v>
      </c>
      <c r="X107" s="30"/>
      <c r="Y107" s="24">
        <v>1.24</v>
      </c>
      <c r="Z107" s="24">
        <v>0.04</v>
      </c>
      <c r="AA107" s="31">
        <v>2.2599999999999998</v>
      </c>
      <c r="AB107" s="24">
        <v>0.22</v>
      </c>
      <c r="AC107" s="27">
        <v>1.3</v>
      </c>
      <c r="AD107" s="26">
        <v>0.02</v>
      </c>
    </row>
    <row r="108" spans="2:35" x14ac:dyDescent="0.25">
      <c r="B108" s="11" t="s">
        <v>101</v>
      </c>
      <c r="C108" s="24">
        <v>4.4000000000000004</v>
      </c>
      <c r="D108" s="24">
        <v>0.35</v>
      </c>
      <c r="E108" s="24">
        <v>6.02</v>
      </c>
      <c r="F108" s="24">
        <v>0.66</v>
      </c>
      <c r="G108" s="26">
        <v>3.41</v>
      </c>
      <c r="H108" s="26">
        <v>0.05</v>
      </c>
      <c r="I108" s="10"/>
      <c r="J108" s="24">
        <v>3</v>
      </c>
      <c r="K108" s="24">
        <v>0.05</v>
      </c>
      <c r="L108" s="24">
        <v>4.8099999999999996</v>
      </c>
      <c r="M108" s="24">
        <v>0.52</v>
      </c>
      <c r="N108" s="27">
        <v>2.84</v>
      </c>
      <c r="O108" s="26">
        <v>0.1</v>
      </c>
      <c r="P108" s="15"/>
      <c r="Q108" s="11" t="s">
        <v>101</v>
      </c>
      <c r="R108" s="24">
        <v>4.84</v>
      </c>
      <c r="S108" s="24">
        <v>0.4</v>
      </c>
      <c r="T108" s="24">
        <v>5.23</v>
      </c>
      <c r="U108" s="24">
        <v>0.49</v>
      </c>
      <c r="V108" s="32">
        <v>1.21</v>
      </c>
      <c r="W108" s="26">
        <v>0.15</v>
      </c>
      <c r="X108" s="30"/>
      <c r="Y108" s="24">
        <v>3.24</v>
      </c>
      <c r="Z108" s="24">
        <v>0.11</v>
      </c>
      <c r="AA108" s="31">
        <v>5.86</v>
      </c>
      <c r="AB108" s="24">
        <v>0.26</v>
      </c>
      <c r="AC108" s="27">
        <v>2.82</v>
      </c>
      <c r="AD108" s="26">
        <v>0</v>
      </c>
      <c r="AI108" s="6"/>
    </row>
    <row r="109" spans="2:35" x14ac:dyDescent="0.25">
      <c r="B109" s="11" t="s">
        <v>102</v>
      </c>
      <c r="C109" s="24">
        <v>1.83</v>
      </c>
      <c r="D109" s="24">
        <v>0.09</v>
      </c>
      <c r="E109" s="24">
        <v>1</v>
      </c>
      <c r="F109" s="24">
        <v>0.09</v>
      </c>
      <c r="G109" s="26">
        <v>0.38</v>
      </c>
      <c r="H109" s="26">
        <v>0.01</v>
      </c>
      <c r="I109" s="10"/>
      <c r="J109" s="24">
        <v>1.76</v>
      </c>
      <c r="K109" s="24">
        <v>0.02</v>
      </c>
      <c r="L109" s="24">
        <v>0.94</v>
      </c>
      <c r="M109" s="24">
        <v>7.0000000000000007E-2</v>
      </c>
      <c r="N109" s="27">
        <v>0.34</v>
      </c>
      <c r="O109" s="26">
        <v>0.01</v>
      </c>
      <c r="P109" s="15"/>
      <c r="Q109" s="11" t="s">
        <v>102</v>
      </c>
      <c r="R109" s="24">
        <v>2.0299999999999998</v>
      </c>
      <c r="S109" s="24">
        <v>0.2</v>
      </c>
      <c r="T109" s="24">
        <v>1.18</v>
      </c>
      <c r="U109" s="24">
        <v>0.17</v>
      </c>
      <c r="V109" s="32">
        <v>0</v>
      </c>
      <c r="W109" s="26">
        <v>0</v>
      </c>
      <c r="X109" s="30"/>
      <c r="Y109" s="24">
        <v>1.8</v>
      </c>
      <c r="Z109" s="24">
        <v>0.04</v>
      </c>
      <c r="AA109" s="31">
        <v>1.92</v>
      </c>
      <c r="AB109" s="24">
        <v>0.1</v>
      </c>
      <c r="AC109" s="27">
        <v>0.22</v>
      </c>
      <c r="AD109" s="26">
        <v>0.01</v>
      </c>
      <c r="AI109" s="6"/>
    </row>
    <row r="110" spans="2:35" x14ac:dyDescent="0.25">
      <c r="B110" s="11" t="s">
        <v>103</v>
      </c>
      <c r="C110" s="24">
        <v>1.71</v>
      </c>
      <c r="D110" s="24">
        <v>7.0000000000000007E-2</v>
      </c>
      <c r="E110" s="24">
        <v>0.63</v>
      </c>
      <c r="F110" s="24">
        <v>0.09</v>
      </c>
      <c r="G110" s="26">
        <v>0.15</v>
      </c>
      <c r="H110" s="26">
        <v>0</v>
      </c>
      <c r="I110" s="10"/>
      <c r="J110" s="24">
        <v>1.96</v>
      </c>
      <c r="K110" s="24">
        <v>0.06</v>
      </c>
      <c r="L110" s="24">
        <v>0.74</v>
      </c>
      <c r="M110" s="24">
        <v>0.04</v>
      </c>
      <c r="N110" s="27">
        <v>0.11</v>
      </c>
      <c r="O110" s="26">
        <v>0</v>
      </c>
      <c r="P110" s="15"/>
      <c r="Q110" s="11" t="s">
        <v>103</v>
      </c>
      <c r="R110" s="24">
        <v>1.89</v>
      </c>
      <c r="S110" s="24">
        <v>0.13</v>
      </c>
      <c r="T110" s="24">
        <v>0.68</v>
      </c>
      <c r="U110" s="24">
        <v>0.12</v>
      </c>
      <c r="V110" s="32">
        <v>0</v>
      </c>
      <c r="W110" s="26">
        <v>0</v>
      </c>
      <c r="X110" s="30"/>
      <c r="Y110" s="24">
        <v>2</v>
      </c>
      <c r="Z110" s="24">
        <v>0.05</v>
      </c>
      <c r="AA110" s="31">
        <v>1.49</v>
      </c>
      <c r="AB110" s="24">
        <v>0.12</v>
      </c>
      <c r="AC110" s="27">
        <v>0.14000000000000001</v>
      </c>
      <c r="AD110" s="26">
        <v>0</v>
      </c>
      <c r="AI110" s="6"/>
    </row>
    <row r="111" spans="2:35" x14ac:dyDescent="0.25">
      <c r="B111" s="11" t="s">
        <v>104</v>
      </c>
      <c r="C111" s="24">
        <v>0.06</v>
      </c>
      <c r="D111" s="24">
        <v>0</v>
      </c>
      <c r="E111" s="24">
        <v>0.03</v>
      </c>
      <c r="F111" s="24">
        <v>0.01</v>
      </c>
      <c r="G111" s="26">
        <v>0</v>
      </c>
      <c r="H111" s="26">
        <v>0</v>
      </c>
      <c r="I111" s="10"/>
      <c r="J111" s="24">
        <v>0.05</v>
      </c>
      <c r="K111" s="24">
        <v>0</v>
      </c>
      <c r="L111" s="24">
        <v>0.03</v>
      </c>
      <c r="M111" s="24">
        <v>0</v>
      </c>
      <c r="N111" s="27">
        <v>0</v>
      </c>
      <c r="O111" s="26">
        <v>0</v>
      </c>
      <c r="P111" s="15"/>
      <c r="Q111" s="11" t="s">
        <v>104</v>
      </c>
      <c r="R111" s="24">
        <v>0.06</v>
      </c>
      <c r="S111" s="24">
        <v>0.01</v>
      </c>
      <c r="T111" s="24">
        <v>0.02</v>
      </c>
      <c r="U111" s="24">
        <v>0</v>
      </c>
      <c r="V111" s="32">
        <v>0</v>
      </c>
      <c r="W111" s="26">
        <v>0</v>
      </c>
      <c r="X111" s="30"/>
      <c r="Y111" s="24">
        <v>0.05</v>
      </c>
      <c r="Z111" s="24">
        <v>0</v>
      </c>
      <c r="AA111" s="31">
        <v>0.06</v>
      </c>
      <c r="AB111" s="24">
        <v>0.03</v>
      </c>
      <c r="AC111" s="27">
        <v>0</v>
      </c>
      <c r="AD111" s="26">
        <v>0</v>
      </c>
    </row>
    <row r="112" spans="2:35" x14ac:dyDescent="0.25">
      <c r="B112" s="11" t="s">
        <v>105</v>
      </c>
      <c r="C112" s="24">
        <v>0.01</v>
      </c>
      <c r="D112" s="24">
        <v>0</v>
      </c>
      <c r="E112" s="24">
        <v>0</v>
      </c>
      <c r="F112" s="24">
        <v>0</v>
      </c>
      <c r="G112" s="26">
        <v>0</v>
      </c>
      <c r="H112" s="26">
        <v>0</v>
      </c>
      <c r="I112" s="10"/>
      <c r="J112" s="24">
        <v>0.01</v>
      </c>
      <c r="K112" s="24">
        <v>0</v>
      </c>
      <c r="L112" s="24">
        <v>0</v>
      </c>
      <c r="M112" s="24">
        <v>0</v>
      </c>
      <c r="N112" s="27">
        <v>0</v>
      </c>
      <c r="O112" s="26">
        <v>0</v>
      </c>
      <c r="P112" s="15"/>
      <c r="Q112" s="11" t="s">
        <v>105</v>
      </c>
      <c r="R112" s="24">
        <v>0.01</v>
      </c>
      <c r="S112" s="24">
        <v>0</v>
      </c>
      <c r="T112" s="24">
        <v>0</v>
      </c>
      <c r="U112" s="24">
        <v>0</v>
      </c>
      <c r="V112" s="32">
        <v>0</v>
      </c>
      <c r="W112" s="26">
        <v>0</v>
      </c>
      <c r="X112" s="30"/>
      <c r="Y112" s="24">
        <v>0.01</v>
      </c>
      <c r="Z112" s="24">
        <v>0</v>
      </c>
      <c r="AA112" s="31">
        <v>0</v>
      </c>
      <c r="AB112" s="24">
        <v>0</v>
      </c>
      <c r="AC112" s="27">
        <v>0</v>
      </c>
      <c r="AD112" s="26">
        <v>0</v>
      </c>
    </row>
    <row r="113" spans="2:35" x14ac:dyDescent="0.25">
      <c r="B113" s="11" t="s">
        <v>106</v>
      </c>
      <c r="C113" s="24">
        <v>0</v>
      </c>
      <c r="D113" s="24">
        <v>0</v>
      </c>
      <c r="E113" s="24">
        <v>0</v>
      </c>
      <c r="F113" s="24">
        <v>0</v>
      </c>
      <c r="G113" s="26">
        <v>0.01</v>
      </c>
      <c r="H113" s="26">
        <v>0</v>
      </c>
      <c r="I113" s="10"/>
      <c r="J113" s="24">
        <v>0</v>
      </c>
      <c r="K113" s="24">
        <v>0</v>
      </c>
      <c r="L113" s="24">
        <v>0</v>
      </c>
      <c r="M113" s="24">
        <v>0</v>
      </c>
      <c r="N113" s="27">
        <v>0</v>
      </c>
      <c r="O113" s="26">
        <v>0</v>
      </c>
      <c r="P113" s="15"/>
      <c r="Q113" s="11" t="s">
        <v>106</v>
      </c>
      <c r="R113" s="24">
        <v>0</v>
      </c>
      <c r="S113" s="24">
        <v>0</v>
      </c>
      <c r="T113" s="24">
        <v>0</v>
      </c>
      <c r="U113" s="24">
        <v>0</v>
      </c>
      <c r="V113" s="32">
        <v>0.01</v>
      </c>
      <c r="W113" s="26">
        <v>0.01</v>
      </c>
      <c r="X113" s="30"/>
      <c r="Y113" s="24">
        <v>0</v>
      </c>
      <c r="Z113" s="24">
        <v>0</v>
      </c>
      <c r="AA113" s="31">
        <v>0.04</v>
      </c>
      <c r="AB113" s="24">
        <v>0.18</v>
      </c>
      <c r="AC113" s="27">
        <v>0.02</v>
      </c>
      <c r="AD113" s="26">
        <v>0</v>
      </c>
      <c r="AI113" s="6"/>
    </row>
    <row r="114" spans="2:35" x14ac:dyDescent="0.25">
      <c r="B114" s="11" t="s">
        <v>107</v>
      </c>
      <c r="C114" s="24">
        <v>0.03</v>
      </c>
      <c r="D114" s="24">
        <v>0.01</v>
      </c>
      <c r="E114" s="24">
        <v>0.02</v>
      </c>
      <c r="F114" s="24">
        <v>0</v>
      </c>
      <c r="G114" s="26">
        <v>0.08</v>
      </c>
      <c r="H114" s="26">
        <v>0.03</v>
      </c>
      <c r="I114" s="10"/>
      <c r="J114" s="24">
        <v>0.01</v>
      </c>
      <c r="K114" s="24">
        <v>0</v>
      </c>
      <c r="L114" s="24">
        <v>0.01</v>
      </c>
      <c r="M114" s="24">
        <v>0</v>
      </c>
      <c r="N114" s="27">
        <v>7.0000000000000007E-2</v>
      </c>
      <c r="O114" s="26">
        <v>0.02</v>
      </c>
      <c r="P114" s="15"/>
      <c r="Q114" s="11" t="s">
        <v>107</v>
      </c>
      <c r="R114" s="24">
        <v>0.05</v>
      </c>
      <c r="S114" s="24">
        <v>0.02</v>
      </c>
      <c r="T114" s="24">
        <v>0.04</v>
      </c>
      <c r="U114" s="24">
        <v>0</v>
      </c>
      <c r="V114" s="32">
        <v>0.11</v>
      </c>
      <c r="W114" s="26">
        <v>0.02</v>
      </c>
      <c r="X114" s="30"/>
      <c r="Y114" s="24">
        <v>0.02</v>
      </c>
      <c r="Z114" s="24">
        <v>0</v>
      </c>
      <c r="AA114" s="31">
        <v>0.08</v>
      </c>
      <c r="AB114" s="24">
        <v>0.05</v>
      </c>
      <c r="AC114" s="27">
        <v>0.11</v>
      </c>
      <c r="AD114" s="26">
        <v>0.05</v>
      </c>
    </row>
    <row r="115" spans="2:35" x14ac:dyDescent="0.25">
      <c r="B115" s="11" t="s">
        <v>108</v>
      </c>
      <c r="C115" s="24">
        <v>7.0000000000000007E-2</v>
      </c>
      <c r="D115" s="24">
        <v>0.01</v>
      </c>
      <c r="E115" s="24">
        <v>0.05</v>
      </c>
      <c r="F115" s="24">
        <v>0.01</v>
      </c>
      <c r="G115" s="26">
        <v>0.12</v>
      </c>
      <c r="H115" s="26">
        <v>0.08</v>
      </c>
      <c r="I115" s="10"/>
      <c r="J115" s="24">
        <v>0.08</v>
      </c>
      <c r="K115" s="24">
        <v>0</v>
      </c>
      <c r="L115" s="24">
        <v>0.55000000000000004</v>
      </c>
      <c r="M115" s="24">
        <v>0.25</v>
      </c>
      <c r="N115" s="27">
        <v>0.1</v>
      </c>
      <c r="O115" s="26">
        <v>0.01</v>
      </c>
      <c r="P115" s="15"/>
      <c r="Q115" s="11" t="s">
        <v>108</v>
      </c>
      <c r="R115" s="24">
        <v>0.09</v>
      </c>
      <c r="S115" s="24">
        <v>0.02</v>
      </c>
      <c r="T115" s="24">
        <v>0.1</v>
      </c>
      <c r="U115" s="24">
        <v>0.03</v>
      </c>
      <c r="V115" s="32">
        <v>0.17</v>
      </c>
      <c r="W115" s="26">
        <v>0.04</v>
      </c>
      <c r="X115" s="30"/>
      <c r="Y115" s="24">
        <v>0.09</v>
      </c>
      <c r="Z115" s="24">
        <v>0</v>
      </c>
      <c r="AA115" s="31">
        <v>2.81</v>
      </c>
      <c r="AB115" s="24">
        <v>1.26</v>
      </c>
      <c r="AC115" s="27">
        <v>0.09</v>
      </c>
      <c r="AD115" s="26">
        <v>0.05</v>
      </c>
    </row>
    <row r="116" spans="2:35" x14ac:dyDescent="0.25">
      <c r="B116" s="11" t="s">
        <v>109</v>
      </c>
      <c r="C116" s="24">
        <v>0.54</v>
      </c>
      <c r="D116" s="24">
        <v>0.04</v>
      </c>
      <c r="E116" s="24">
        <v>0.34</v>
      </c>
      <c r="F116" s="24">
        <v>0.02</v>
      </c>
      <c r="G116" s="26">
        <v>0.22</v>
      </c>
      <c r="H116" s="26">
        <v>0.06</v>
      </c>
      <c r="I116" s="10"/>
      <c r="J116" s="24">
        <v>1.1599999999999999</v>
      </c>
      <c r="K116" s="24">
        <v>0.02</v>
      </c>
      <c r="L116" s="24">
        <v>0.49</v>
      </c>
      <c r="M116" s="24">
        <v>0.05</v>
      </c>
      <c r="N116" s="27">
        <v>0.65</v>
      </c>
      <c r="O116" s="26">
        <v>0.2</v>
      </c>
      <c r="P116" s="15"/>
      <c r="Q116" s="11" t="s">
        <v>109</v>
      </c>
      <c r="R116" s="24">
        <v>0.56999999999999995</v>
      </c>
      <c r="S116" s="24">
        <v>0.1</v>
      </c>
      <c r="T116" s="24">
        <v>0.37</v>
      </c>
      <c r="U116" s="24">
        <v>0.02</v>
      </c>
      <c r="V116" s="32">
        <v>0.7</v>
      </c>
      <c r="W116" s="26">
        <v>0.19</v>
      </c>
      <c r="X116" s="30"/>
      <c r="Y116" s="24">
        <v>1.17</v>
      </c>
      <c r="Z116" s="24">
        <v>0.1</v>
      </c>
      <c r="AA116" s="31">
        <v>0.36</v>
      </c>
      <c r="AB116" s="24">
        <v>0.05</v>
      </c>
      <c r="AC116" s="27">
        <v>0.85</v>
      </c>
      <c r="AD116" s="26">
        <v>0.19</v>
      </c>
    </row>
    <row r="117" spans="2:35" x14ac:dyDescent="0.25">
      <c r="B117" s="11" t="s">
        <v>110</v>
      </c>
      <c r="C117" s="24">
        <v>1.9</v>
      </c>
      <c r="D117" s="24">
        <v>0.21</v>
      </c>
      <c r="E117" s="24">
        <v>1.92</v>
      </c>
      <c r="F117" s="24">
        <v>7.0000000000000007E-2</v>
      </c>
      <c r="G117" s="26">
        <v>2.2999999999999998</v>
      </c>
      <c r="H117" s="26">
        <v>0.62</v>
      </c>
      <c r="I117" s="10"/>
      <c r="J117" s="24">
        <v>2.89</v>
      </c>
      <c r="K117" s="24">
        <v>0.1</v>
      </c>
      <c r="L117" s="24">
        <v>2.89</v>
      </c>
      <c r="M117" s="24">
        <v>0.31</v>
      </c>
      <c r="N117" s="27">
        <v>3.74</v>
      </c>
      <c r="O117" s="26">
        <v>0.32</v>
      </c>
      <c r="P117" s="15"/>
      <c r="Q117" s="11" t="s">
        <v>110</v>
      </c>
      <c r="R117" s="24">
        <v>2.15</v>
      </c>
      <c r="S117" s="24">
        <v>0.25</v>
      </c>
      <c r="T117" s="24">
        <v>2.23</v>
      </c>
      <c r="U117" s="24">
        <v>0.39</v>
      </c>
      <c r="V117" s="32">
        <v>2.2400000000000002</v>
      </c>
      <c r="W117" s="26">
        <v>0.9</v>
      </c>
      <c r="X117" s="30"/>
      <c r="Y117" s="24">
        <v>2.91</v>
      </c>
      <c r="Z117" s="24">
        <v>0.2</v>
      </c>
      <c r="AA117" s="31">
        <v>3.23</v>
      </c>
      <c r="AB117" s="24">
        <v>0.5</v>
      </c>
      <c r="AC117" s="27">
        <v>2.91</v>
      </c>
      <c r="AD117" s="26">
        <v>0.5</v>
      </c>
    </row>
    <row r="118" spans="2:35" x14ac:dyDescent="0.25">
      <c r="B118" s="11" t="s">
        <v>111</v>
      </c>
      <c r="C118" s="24">
        <v>2.04</v>
      </c>
      <c r="D118" s="24">
        <v>0.24</v>
      </c>
      <c r="E118" s="24">
        <v>1.06</v>
      </c>
      <c r="F118" s="24">
        <v>0.08</v>
      </c>
      <c r="G118" s="26">
        <v>0.62</v>
      </c>
      <c r="H118" s="26">
        <v>0.22</v>
      </c>
      <c r="I118" s="10"/>
      <c r="J118" s="24">
        <v>3.04</v>
      </c>
      <c r="K118" s="24">
        <v>0.09</v>
      </c>
      <c r="L118" s="24">
        <v>1.33</v>
      </c>
      <c r="M118" s="24">
        <v>0.14000000000000001</v>
      </c>
      <c r="N118" s="27">
        <v>1.0900000000000001</v>
      </c>
      <c r="O118" s="26">
        <v>0.36</v>
      </c>
      <c r="P118" s="15"/>
      <c r="Q118" s="11" t="s">
        <v>111</v>
      </c>
      <c r="R118" s="24">
        <v>2.42</v>
      </c>
      <c r="S118" s="24">
        <v>0.4</v>
      </c>
      <c r="T118" s="24">
        <v>1.42</v>
      </c>
      <c r="U118" s="24">
        <v>0.16</v>
      </c>
      <c r="V118" s="32">
        <v>0.74</v>
      </c>
      <c r="W118" s="26">
        <v>0.21</v>
      </c>
      <c r="X118" s="30"/>
      <c r="Y118" s="24">
        <v>2.86</v>
      </c>
      <c r="Z118" s="24">
        <v>0.31</v>
      </c>
      <c r="AA118" s="31">
        <v>2.61</v>
      </c>
      <c r="AB118" s="24">
        <v>0.52</v>
      </c>
      <c r="AC118" s="27">
        <v>0.65</v>
      </c>
      <c r="AD118" s="26">
        <v>0.09</v>
      </c>
    </row>
    <row r="119" spans="2:35" x14ac:dyDescent="0.25">
      <c r="B119" s="11" t="s">
        <v>112</v>
      </c>
      <c r="C119" s="24">
        <v>0.33</v>
      </c>
      <c r="D119" s="24">
        <v>0.06</v>
      </c>
      <c r="E119" s="24">
        <v>0.12</v>
      </c>
      <c r="F119" s="24">
        <v>0.03</v>
      </c>
      <c r="G119" s="26">
        <v>0.06</v>
      </c>
      <c r="H119" s="26">
        <v>0.02</v>
      </c>
      <c r="I119" s="10"/>
      <c r="J119" s="24">
        <v>0.55000000000000004</v>
      </c>
      <c r="K119" s="24">
        <v>0.02</v>
      </c>
      <c r="L119" s="24">
        <v>0.22</v>
      </c>
      <c r="M119" s="24">
        <v>0.02</v>
      </c>
      <c r="N119" s="27">
        <v>0.17</v>
      </c>
      <c r="O119" s="26">
        <v>0.06</v>
      </c>
      <c r="P119" s="15"/>
      <c r="Q119" s="11" t="s">
        <v>112</v>
      </c>
      <c r="R119" s="24">
        <v>0.53</v>
      </c>
      <c r="S119" s="24">
        <v>0.14000000000000001</v>
      </c>
      <c r="T119" s="24">
        <v>0.24</v>
      </c>
      <c r="U119" s="24">
        <v>0.08</v>
      </c>
      <c r="V119" s="32">
        <v>0.13</v>
      </c>
      <c r="W119" s="26">
        <v>0.03</v>
      </c>
      <c r="X119" s="30"/>
      <c r="Y119" s="24">
        <v>0.64</v>
      </c>
      <c r="Z119" s="24">
        <v>0.06</v>
      </c>
      <c r="AA119" s="31">
        <v>0.73</v>
      </c>
      <c r="AB119" s="24">
        <v>0.08</v>
      </c>
      <c r="AC119" s="27">
        <v>0.18</v>
      </c>
      <c r="AD119" s="26">
        <v>0.01</v>
      </c>
      <c r="AI119" s="6"/>
    </row>
    <row r="120" spans="2:35" x14ac:dyDescent="0.25">
      <c r="B120" s="11" t="s">
        <v>113</v>
      </c>
      <c r="C120" s="24">
        <v>7.0000000000000007E-2</v>
      </c>
      <c r="D120" s="24">
        <v>0</v>
      </c>
      <c r="E120" s="24">
        <v>0.01</v>
      </c>
      <c r="F120" s="24">
        <v>0.01</v>
      </c>
      <c r="G120" s="26">
        <v>0.02</v>
      </c>
      <c r="H120" s="26">
        <v>0.04</v>
      </c>
      <c r="I120" s="10"/>
      <c r="J120" s="24">
        <v>0.06</v>
      </c>
      <c r="K120" s="24">
        <v>0</v>
      </c>
      <c r="L120" s="24">
        <v>0.04</v>
      </c>
      <c r="M120" s="24">
        <v>0.01</v>
      </c>
      <c r="N120" s="27">
        <v>0.05</v>
      </c>
      <c r="O120" s="26">
        <v>0.02</v>
      </c>
      <c r="P120" s="15"/>
      <c r="Q120" s="11" t="s">
        <v>113</v>
      </c>
      <c r="R120" s="24">
        <v>7.0000000000000007E-2</v>
      </c>
      <c r="S120" s="24">
        <v>0.02</v>
      </c>
      <c r="T120" s="24">
        <v>0.02</v>
      </c>
      <c r="U120" s="24">
        <v>0.01</v>
      </c>
      <c r="V120" s="32">
        <v>0.01</v>
      </c>
      <c r="W120" s="26">
        <v>0.01</v>
      </c>
      <c r="X120" s="30"/>
      <c r="Y120" s="24">
        <v>0.06</v>
      </c>
      <c r="Z120" s="24">
        <v>0</v>
      </c>
      <c r="AA120" s="31">
        <v>7.0000000000000007E-2</v>
      </c>
      <c r="AB120" s="24">
        <v>0.03</v>
      </c>
      <c r="AC120" s="27">
        <v>0.03</v>
      </c>
      <c r="AD120" s="26">
        <v>0.02</v>
      </c>
    </row>
    <row r="121" spans="2:35" x14ac:dyDescent="0.25">
      <c r="B121" s="11" t="s">
        <v>114</v>
      </c>
      <c r="C121" s="24">
        <v>0.03</v>
      </c>
      <c r="D121" s="24">
        <v>0</v>
      </c>
      <c r="E121" s="24">
        <v>0</v>
      </c>
      <c r="F121" s="24">
        <v>0</v>
      </c>
      <c r="G121" s="26">
        <v>0.01</v>
      </c>
      <c r="H121" s="26">
        <v>0</v>
      </c>
      <c r="I121" s="10"/>
      <c r="J121" s="24">
        <v>0.02</v>
      </c>
      <c r="K121" s="24">
        <v>0</v>
      </c>
      <c r="L121" s="24">
        <v>0.01</v>
      </c>
      <c r="M121" s="24">
        <v>0</v>
      </c>
      <c r="N121" s="27">
        <v>0</v>
      </c>
      <c r="O121" s="26">
        <v>0</v>
      </c>
      <c r="P121" s="15"/>
      <c r="Q121" s="11" t="s">
        <v>114</v>
      </c>
      <c r="R121" s="24">
        <v>0.06</v>
      </c>
      <c r="S121" s="24">
        <v>0.02</v>
      </c>
      <c r="T121" s="24">
        <v>0.01</v>
      </c>
      <c r="U121" s="24">
        <v>0.01</v>
      </c>
      <c r="V121" s="32">
        <v>0.01</v>
      </c>
      <c r="W121" s="26">
        <v>0.01</v>
      </c>
      <c r="X121" s="30"/>
      <c r="Y121" s="24">
        <v>0.02</v>
      </c>
      <c r="Z121" s="24">
        <v>0</v>
      </c>
      <c r="AA121" s="31">
        <v>0.03</v>
      </c>
      <c r="AB121" s="24">
        <v>0.02</v>
      </c>
      <c r="AC121" s="27">
        <v>0.01</v>
      </c>
      <c r="AD121" s="26">
        <v>0</v>
      </c>
      <c r="AI121" s="6"/>
    </row>
    <row r="122" spans="2:35" x14ac:dyDescent="0.25">
      <c r="B122" s="11" t="s">
        <v>116</v>
      </c>
      <c r="C122" s="24">
        <v>0.02</v>
      </c>
      <c r="D122" s="24">
        <v>0.02</v>
      </c>
      <c r="E122" s="24">
        <v>0.02</v>
      </c>
      <c r="F122" s="24">
        <v>0.01</v>
      </c>
      <c r="G122" s="26">
        <v>0</v>
      </c>
      <c r="H122" s="26">
        <v>0</v>
      </c>
      <c r="I122" s="10"/>
      <c r="J122" s="24">
        <v>0</v>
      </c>
      <c r="K122" s="24">
        <v>0</v>
      </c>
      <c r="L122" s="24">
        <v>0.01</v>
      </c>
      <c r="M122" s="24">
        <v>0.01</v>
      </c>
      <c r="N122" s="27">
        <v>0</v>
      </c>
      <c r="O122" s="26">
        <v>0</v>
      </c>
      <c r="P122" s="15"/>
      <c r="Q122" s="11" t="s">
        <v>116</v>
      </c>
      <c r="R122" s="24">
        <v>0.03</v>
      </c>
      <c r="S122" s="24">
        <v>0.01</v>
      </c>
      <c r="T122" s="24">
        <v>0.05</v>
      </c>
      <c r="U122" s="24">
        <v>0.01</v>
      </c>
      <c r="V122" s="32">
        <v>0.05</v>
      </c>
      <c r="W122" s="26">
        <v>0.02</v>
      </c>
      <c r="X122" s="30"/>
      <c r="Y122" s="24">
        <v>0</v>
      </c>
      <c r="Z122" s="24">
        <v>0</v>
      </c>
      <c r="AA122" s="31">
        <v>7.0000000000000007E-2</v>
      </c>
      <c r="AB122" s="24">
        <v>0.03</v>
      </c>
      <c r="AC122" s="27">
        <v>0</v>
      </c>
      <c r="AD122" s="26">
        <v>0</v>
      </c>
      <c r="AI122" s="6"/>
    </row>
    <row r="123" spans="2:35" x14ac:dyDescent="0.25">
      <c r="B123" s="11" t="s">
        <v>117</v>
      </c>
      <c r="C123" s="24">
        <v>0.06</v>
      </c>
      <c r="D123" s="24">
        <v>0.02</v>
      </c>
      <c r="E123" s="24">
        <v>0.09</v>
      </c>
      <c r="F123" s="24">
        <v>0.01</v>
      </c>
      <c r="G123" s="26">
        <v>0.06</v>
      </c>
      <c r="H123" s="26">
        <v>0.01</v>
      </c>
      <c r="I123" s="10"/>
      <c r="J123" s="24">
        <v>0.08</v>
      </c>
      <c r="K123" s="24">
        <v>0</v>
      </c>
      <c r="L123" s="24">
        <v>1.88</v>
      </c>
      <c r="M123" s="24">
        <v>1.01</v>
      </c>
      <c r="N123" s="27">
        <v>0</v>
      </c>
      <c r="O123" s="26">
        <v>0</v>
      </c>
      <c r="P123" s="15"/>
      <c r="Q123" s="11" t="s">
        <v>117</v>
      </c>
      <c r="R123" s="24">
        <v>0.09</v>
      </c>
      <c r="S123" s="24">
        <v>0.03</v>
      </c>
      <c r="T123" s="24">
        <v>0.15</v>
      </c>
      <c r="U123" s="24">
        <v>0.03</v>
      </c>
      <c r="V123" s="32">
        <v>0.09</v>
      </c>
      <c r="W123" s="26">
        <v>0.04</v>
      </c>
      <c r="X123" s="30"/>
      <c r="Y123" s="24">
        <v>0.08</v>
      </c>
      <c r="Z123" s="24">
        <v>0.01</v>
      </c>
      <c r="AA123" s="31">
        <v>10.06</v>
      </c>
      <c r="AB123" s="24">
        <v>4.12</v>
      </c>
      <c r="AC123" s="27">
        <v>0</v>
      </c>
      <c r="AD123" s="26">
        <v>0</v>
      </c>
      <c r="AI123" s="6"/>
    </row>
    <row r="124" spans="2:35" x14ac:dyDescent="0.25">
      <c r="B124" s="11" t="s">
        <v>118</v>
      </c>
      <c r="C124" s="24">
        <v>0.53</v>
      </c>
      <c r="D124" s="24">
        <v>0.02</v>
      </c>
      <c r="E124" s="24">
        <v>0.56000000000000005</v>
      </c>
      <c r="F124" s="24">
        <v>0.02</v>
      </c>
      <c r="G124" s="26">
        <v>0.13</v>
      </c>
      <c r="H124" s="26">
        <v>0.02</v>
      </c>
      <c r="I124" s="10"/>
      <c r="J124" s="24">
        <v>0.56000000000000005</v>
      </c>
      <c r="K124" s="24">
        <v>0.02</v>
      </c>
      <c r="L124" s="24">
        <v>0.62</v>
      </c>
      <c r="M124" s="24">
        <v>7.0000000000000007E-2</v>
      </c>
      <c r="N124" s="27">
        <v>0.2</v>
      </c>
      <c r="O124" s="26">
        <v>0</v>
      </c>
      <c r="P124" s="15"/>
      <c r="Q124" s="11" t="s">
        <v>118</v>
      </c>
      <c r="R124" s="24">
        <v>0.51</v>
      </c>
      <c r="S124" s="24">
        <v>0.04</v>
      </c>
      <c r="T124" s="24">
        <v>0.59</v>
      </c>
      <c r="U124" s="24">
        <v>0.11</v>
      </c>
      <c r="V124" s="32">
        <v>0.2</v>
      </c>
      <c r="W124" s="26">
        <v>0.04</v>
      </c>
      <c r="X124" s="30"/>
      <c r="Y124" s="24">
        <v>0.51</v>
      </c>
      <c r="Z124" s="24">
        <v>0.03</v>
      </c>
      <c r="AA124" s="31">
        <v>0.34</v>
      </c>
      <c r="AB124" s="24">
        <v>0.1</v>
      </c>
      <c r="AC124" s="27">
        <v>0.45</v>
      </c>
      <c r="AD124" s="26">
        <v>0.02</v>
      </c>
    </row>
    <row r="125" spans="2:35" x14ac:dyDescent="0.25">
      <c r="B125" s="11" t="s">
        <v>119</v>
      </c>
      <c r="C125" s="24">
        <v>3.06</v>
      </c>
      <c r="D125" s="24">
        <v>0.24</v>
      </c>
      <c r="E125" s="24">
        <v>2.65</v>
      </c>
      <c r="F125" s="24">
        <v>0.15</v>
      </c>
      <c r="G125" s="26">
        <v>2.88</v>
      </c>
      <c r="H125" s="26">
        <v>0.17</v>
      </c>
      <c r="I125" s="10"/>
      <c r="J125" s="24">
        <v>3.6</v>
      </c>
      <c r="K125" s="24">
        <v>0.08</v>
      </c>
      <c r="L125" s="24">
        <v>2.4700000000000002</v>
      </c>
      <c r="M125" s="24">
        <v>0.28999999999999998</v>
      </c>
      <c r="N125" s="27">
        <v>2.29</v>
      </c>
      <c r="O125" s="26">
        <v>0.09</v>
      </c>
      <c r="P125" s="15"/>
      <c r="Q125" s="11" t="s">
        <v>119</v>
      </c>
      <c r="R125" s="24">
        <v>3.13</v>
      </c>
      <c r="S125" s="24">
        <v>0.23</v>
      </c>
      <c r="T125" s="24">
        <v>1.88</v>
      </c>
      <c r="U125" s="24">
        <v>0.13</v>
      </c>
      <c r="V125" s="32">
        <v>1.38</v>
      </c>
      <c r="W125" s="26">
        <v>0.24</v>
      </c>
      <c r="X125" s="30"/>
      <c r="Y125" s="24">
        <v>3.03</v>
      </c>
      <c r="Z125" s="24">
        <v>0.18</v>
      </c>
      <c r="AA125" s="31">
        <v>1.81</v>
      </c>
      <c r="AB125" s="24">
        <v>0.18</v>
      </c>
      <c r="AC125" s="27">
        <v>2.14</v>
      </c>
      <c r="AD125" s="26">
        <v>0.04</v>
      </c>
    </row>
    <row r="126" spans="2:35" x14ac:dyDescent="0.25">
      <c r="B126" s="11" t="s">
        <v>120</v>
      </c>
      <c r="C126" s="24">
        <v>0.35</v>
      </c>
      <c r="D126" s="24">
        <v>0.01</v>
      </c>
      <c r="E126" s="24">
        <v>0.2</v>
      </c>
      <c r="F126" s="24">
        <v>0</v>
      </c>
      <c r="G126" s="26">
        <v>0</v>
      </c>
      <c r="H126" s="26">
        <v>0</v>
      </c>
      <c r="I126" s="10"/>
      <c r="J126" s="24">
        <v>0.46</v>
      </c>
      <c r="K126" s="24">
        <v>0.03</v>
      </c>
      <c r="L126" s="24">
        <v>0.22</v>
      </c>
      <c r="M126" s="24">
        <v>0.03</v>
      </c>
      <c r="N126" s="27">
        <v>0</v>
      </c>
      <c r="O126" s="26">
        <v>0</v>
      </c>
      <c r="P126" s="15"/>
      <c r="Q126" s="11" t="s">
        <v>120</v>
      </c>
      <c r="R126" s="24">
        <v>0.36</v>
      </c>
      <c r="S126" s="24">
        <v>0.04</v>
      </c>
      <c r="T126" s="24">
        <v>0.13</v>
      </c>
      <c r="U126" s="24">
        <v>0.01</v>
      </c>
      <c r="V126" s="32">
        <v>0</v>
      </c>
      <c r="W126" s="26">
        <v>0.01</v>
      </c>
      <c r="X126" s="30"/>
      <c r="Y126" s="24">
        <v>0.37</v>
      </c>
      <c r="Z126" s="24">
        <v>0.03</v>
      </c>
      <c r="AA126" s="31">
        <v>0.16</v>
      </c>
      <c r="AB126" s="24">
        <v>0.02</v>
      </c>
      <c r="AC126" s="27">
        <v>0.05</v>
      </c>
      <c r="AD126" s="26">
        <v>0</v>
      </c>
      <c r="AI126" s="6"/>
    </row>
    <row r="127" spans="2:35" x14ac:dyDescent="0.25">
      <c r="B127" s="11" t="s">
        <v>121</v>
      </c>
      <c r="C127" s="24">
        <v>1.01</v>
      </c>
      <c r="D127" s="24">
        <v>0.05</v>
      </c>
      <c r="E127" s="24">
        <v>0.27</v>
      </c>
      <c r="F127" s="24">
        <v>0.01</v>
      </c>
      <c r="G127" s="26">
        <v>0</v>
      </c>
      <c r="H127" s="26">
        <v>0</v>
      </c>
      <c r="I127" s="10"/>
      <c r="J127" s="24">
        <v>1.68</v>
      </c>
      <c r="K127" s="24">
        <v>0.09</v>
      </c>
      <c r="L127" s="24">
        <v>0.36</v>
      </c>
      <c r="M127" s="24">
        <v>0.05</v>
      </c>
      <c r="N127" s="27">
        <v>0</v>
      </c>
      <c r="O127" s="26">
        <v>0</v>
      </c>
      <c r="P127" s="15"/>
      <c r="Q127" s="11" t="s">
        <v>121</v>
      </c>
      <c r="R127" s="24">
        <v>1.1499999999999999</v>
      </c>
      <c r="S127" s="24">
        <v>0.14000000000000001</v>
      </c>
      <c r="T127" s="24">
        <v>0.25</v>
      </c>
      <c r="U127" s="24">
        <v>0.04</v>
      </c>
      <c r="V127" s="32">
        <v>0</v>
      </c>
      <c r="W127" s="26">
        <v>0.01</v>
      </c>
      <c r="X127" s="30"/>
      <c r="Y127" s="24">
        <v>1.38</v>
      </c>
      <c r="Z127" s="24">
        <v>0.11</v>
      </c>
      <c r="AA127" s="31">
        <v>0.41</v>
      </c>
      <c r="AB127" s="24">
        <v>0.06</v>
      </c>
      <c r="AC127" s="27">
        <v>0.05</v>
      </c>
      <c r="AD127" s="26">
        <v>0</v>
      </c>
      <c r="AI127" s="6"/>
    </row>
    <row r="128" spans="2:35" x14ac:dyDescent="0.25">
      <c r="B128" s="11" t="s">
        <v>122</v>
      </c>
      <c r="C128" s="24">
        <v>0.09</v>
      </c>
      <c r="D128" s="24">
        <v>0.01</v>
      </c>
      <c r="E128" s="24">
        <v>0.01</v>
      </c>
      <c r="F128" s="24">
        <v>0</v>
      </c>
      <c r="G128" s="26">
        <v>0</v>
      </c>
      <c r="H128" s="26">
        <v>0</v>
      </c>
      <c r="I128" s="10"/>
      <c r="J128" s="24">
        <v>0.18</v>
      </c>
      <c r="K128" s="24">
        <v>0.01</v>
      </c>
      <c r="L128" s="24">
        <v>0.02</v>
      </c>
      <c r="M128" s="24">
        <v>0</v>
      </c>
      <c r="N128" s="27">
        <v>0</v>
      </c>
      <c r="O128" s="26">
        <v>0</v>
      </c>
      <c r="P128" s="15"/>
      <c r="Q128" s="11" t="s">
        <v>122</v>
      </c>
      <c r="R128" s="24">
        <v>7.0000000000000007E-2</v>
      </c>
      <c r="S128" s="24">
        <v>0.01</v>
      </c>
      <c r="T128" s="24">
        <v>0.01</v>
      </c>
      <c r="U128" s="24">
        <v>0</v>
      </c>
      <c r="V128" s="32">
        <v>0</v>
      </c>
      <c r="W128" s="26">
        <v>0</v>
      </c>
      <c r="X128" s="30"/>
      <c r="Y128" s="24">
        <v>0.1</v>
      </c>
      <c r="Z128" s="24">
        <v>0.01</v>
      </c>
      <c r="AA128" s="31">
        <v>0.02</v>
      </c>
      <c r="AB128" s="24">
        <v>0.01</v>
      </c>
      <c r="AC128" s="27">
        <v>0</v>
      </c>
      <c r="AD128" s="26">
        <v>0</v>
      </c>
    </row>
    <row r="129" spans="2:35" x14ac:dyDescent="0.25">
      <c r="B129" s="11" t="s">
        <v>130</v>
      </c>
      <c r="C129" s="24">
        <v>0.02</v>
      </c>
      <c r="D129" s="24">
        <v>0</v>
      </c>
      <c r="E129" s="24">
        <v>0.02</v>
      </c>
      <c r="F129" s="24">
        <v>0</v>
      </c>
      <c r="G129" s="26">
        <v>0.02</v>
      </c>
      <c r="H129" s="26">
        <v>0.04</v>
      </c>
      <c r="J129" s="24">
        <v>7.0000000000000007E-2</v>
      </c>
      <c r="K129" s="24">
        <v>0.01</v>
      </c>
      <c r="L129" s="24">
        <v>0.02</v>
      </c>
      <c r="M129" s="24">
        <v>0</v>
      </c>
      <c r="N129" s="26">
        <v>0.02</v>
      </c>
      <c r="O129" s="26">
        <v>0.01</v>
      </c>
      <c r="P129" s="15"/>
      <c r="Q129" s="11" t="s">
        <v>130</v>
      </c>
      <c r="R129" s="24">
        <v>0.02</v>
      </c>
      <c r="S129" s="24">
        <v>0</v>
      </c>
      <c r="T129" s="24">
        <v>0.03</v>
      </c>
      <c r="U129" s="24">
        <v>0.02</v>
      </c>
      <c r="V129" s="26">
        <v>0.03</v>
      </c>
      <c r="W129" s="26">
        <v>0.01</v>
      </c>
      <c r="X129" s="30"/>
      <c r="Y129" s="24">
        <v>0.06</v>
      </c>
      <c r="Z129" s="24">
        <v>0</v>
      </c>
      <c r="AA129" s="31">
        <v>0.03</v>
      </c>
      <c r="AB129" s="24">
        <v>0.01</v>
      </c>
      <c r="AC129" s="26">
        <v>0.03</v>
      </c>
      <c r="AD129" s="26">
        <v>0.01</v>
      </c>
    </row>
    <row r="130" spans="2:35" x14ac:dyDescent="0.25">
      <c r="B130" s="11" t="s">
        <v>131</v>
      </c>
      <c r="C130" s="24">
        <v>0.03</v>
      </c>
      <c r="D130" s="24">
        <v>0.01</v>
      </c>
      <c r="E130" s="24">
        <v>0.09</v>
      </c>
      <c r="F130" s="24">
        <v>0.01</v>
      </c>
      <c r="G130" s="26">
        <v>0.02</v>
      </c>
      <c r="H130" s="26">
        <v>0.03</v>
      </c>
      <c r="J130" s="24">
        <v>7.0000000000000007E-2</v>
      </c>
      <c r="K130" s="24">
        <v>0</v>
      </c>
      <c r="L130" s="24">
        <v>0.03</v>
      </c>
      <c r="M130" s="24">
        <v>0</v>
      </c>
      <c r="N130" s="26">
        <v>0.01</v>
      </c>
      <c r="O130" s="26">
        <v>0</v>
      </c>
      <c r="P130" s="15"/>
      <c r="Q130" s="11" t="s">
        <v>131</v>
      </c>
      <c r="R130" s="24">
        <v>0.04</v>
      </c>
      <c r="S130" s="24">
        <v>0.01</v>
      </c>
      <c r="T130" s="24">
        <v>0.12</v>
      </c>
      <c r="U130" s="24">
        <v>0.04</v>
      </c>
      <c r="V130" s="26">
        <v>0.02</v>
      </c>
      <c r="W130" s="26">
        <v>0.01</v>
      </c>
      <c r="X130" s="30"/>
      <c r="Y130" s="24">
        <v>0.06</v>
      </c>
      <c r="Z130" s="24">
        <v>0</v>
      </c>
      <c r="AA130" s="31">
        <v>0.05</v>
      </c>
      <c r="AB130" s="24">
        <v>0.01</v>
      </c>
      <c r="AC130" s="26">
        <v>0.03</v>
      </c>
      <c r="AD130" s="26">
        <v>0.02</v>
      </c>
    </row>
    <row r="131" spans="2:35" x14ac:dyDescent="0.25">
      <c r="B131" s="11" t="s">
        <v>132</v>
      </c>
      <c r="C131" s="24">
        <v>0</v>
      </c>
      <c r="D131" s="24">
        <v>0</v>
      </c>
      <c r="E131" s="24">
        <v>0</v>
      </c>
      <c r="F131" s="24">
        <v>0</v>
      </c>
      <c r="G131" s="26">
        <v>0.02</v>
      </c>
      <c r="H131" s="26">
        <v>0.05</v>
      </c>
      <c r="J131" s="24">
        <v>0.01</v>
      </c>
      <c r="K131" s="24">
        <v>0</v>
      </c>
      <c r="L131" s="24">
        <v>0.01</v>
      </c>
      <c r="M131" s="24">
        <v>0</v>
      </c>
      <c r="N131" s="26">
        <v>0</v>
      </c>
      <c r="O131" s="26">
        <v>0</v>
      </c>
      <c r="P131" s="15"/>
      <c r="Q131" s="11" t="s">
        <v>132</v>
      </c>
      <c r="R131" s="24">
        <v>0.01</v>
      </c>
      <c r="S131" s="24">
        <v>0.02</v>
      </c>
      <c r="T131" s="24">
        <v>0.01</v>
      </c>
      <c r="U131" s="24">
        <v>0.01</v>
      </c>
      <c r="V131" s="26">
        <v>0.01</v>
      </c>
      <c r="W131" s="26">
        <v>0</v>
      </c>
      <c r="X131" s="30"/>
      <c r="Y131" s="24">
        <v>0.01</v>
      </c>
      <c r="Z131" s="24">
        <v>0</v>
      </c>
      <c r="AA131" s="31">
        <v>0.02</v>
      </c>
      <c r="AB131" s="24">
        <v>0.01</v>
      </c>
      <c r="AC131" s="26">
        <v>0.02</v>
      </c>
      <c r="AD131" s="26">
        <v>0.01</v>
      </c>
    </row>
    <row r="132" spans="2:35" x14ac:dyDescent="0.25">
      <c r="B132" s="11" t="s">
        <v>133</v>
      </c>
      <c r="C132" s="24">
        <v>0.03</v>
      </c>
      <c r="D132" s="24">
        <v>0</v>
      </c>
      <c r="E132" s="24">
        <v>0.11</v>
      </c>
      <c r="F132" s="24">
        <v>0</v>
      </c>
      <c r="G132" s="26">
        <v>0.1</v>
      </c>
      <c r="H132" s="26">
        <v>0.16</v>
      </c>
      <c r="J132" s="24">
        <v>0.06</v>
      </c>
      <c r="K132" s="24">
        <v>0.01</v>
      </c>
      <c r="L132" s="24">
        <v>0.04</v>
      </c>
      <c r="M132" s="24">
        <v>0.01</v>
      </c>
      <c r="N132" s="26">
        <v>0.04</v>
      </c>
      <c r="O132" s="26">
        <v>0.01</v>
      </c>
      <c r="P132" s="15"/>
      <c r="Q132" s="11" t="s">
        <v>133</v>
      </c>
      <c r="R132" s="24">
        <v>0.05</v>
      </c>
      <c r="S132" s="24">
        <v>0.03</v>
      </c>
      <c r="T132" s="24">
        <v>0.12</v>
      </c>
      <c r="U132" s="24">
        <v>0.03</v>
      </c>
      <c r="V132" s="26">
        <v>0.02</v>
      </c>
      <c r="W132" s="26">
        <v>0.01</v>
      </c>
      <c r="X132" s="30"/>
      <c r="Y132" s="24">
        <v>0.06</v>
      </c>
      <c r="Z132" s="24">
        <v>0.01</v>
      </c>
      <c r="AA132" s="31">
        <v>0.05</v>
      </c>
      <c r="AB132" s="24">
        <v>0.01</v>
      </c>
      <c r="AC132" s="26">
        <v>0.06</v>
      </c>
      <c r="AD132" s="26">
        <v>0.03</v>
      </c>
    </row>
    <row r="133" spans="2:35" x14ac:dyDescent="0.25">
      <c r="B133" s="11" t="s">
        <v>134</v>
      </c>
      <c r="C133" s="24">
        <v>0.01</v>
      </c>
      <c r="D133" s="24">
        <v>0</v>
      </c>
      <c r="E133" s="24">
        <v>0.01</v>
      </c>
      <c r="F133" s="24">
        <v>0</v>
      </c>
      <c r="G133" s="26">
        <v>0</v>
      </c>
      <c r="H133" s="26">
        <v>0</v>
      </c>
      <c r="J133" s="24">
        <v>0.01</v>
      </c>
      <c r="K133" s="24">
        <v>0</v>
      </c>
      <c r="L133" s="24">
        <v>0.01</v>
      </c>
      <c r="M133" s="24">
        <v>0</v>
      </c>
      <c r="N133" s="26">
        <v>0</v>
      </c>
      <c r="O133" s="26">
        <v>0</v>
      </c>
      <c r="P133" s="15"/>
      <c r="Q133" s="11" t="s">
        <v>134</v>
      </c>
      <c r="R133" s="24">
        <v>0.02</v>
      </c>
      <c r="S133" s="24">
        <v>0</v>
      </c>
      <c r="T133" s="24">
        <v>0.01</v>
      </c>
      <c r="U133" s="24">
        <v>0.01</v>
      </c>
      <c r="V133" s="26">
        <v>0</v>
      </c>
      <c r="W133" s="26">
        <v>0</v>
      </c>
      <c r="X133" s="30"/>
      <c r="Y133" s="24">
        <v>0.01</v>
      </c>
      <c r="Z133" s="24">
        <v>0</v>
      </c>
      <c r="AA133" s="31">
        <v>0.02</v>
      </c>
      <c r="AB133" s="24">
        <v>0.02</v>
      </c>
      <c r="AC133" s="26">
        <v>0.01</v>
      </c>
      <c r="AD133" s="26">
        <v>0</v>
      </c>
      <c r="AI133" s="6"/>
    </row>
    <row r="134" spans="2:35" x14ac:dyDescent="0.25">
      <c r="B134" s="11" t="s">
        <v>135</v>
      </c>
      <c r="C134" s="24">
        <v>0.04</v>
      </c>
      <c r="D134" s="24">
        <v>0.01</v>
      </c>
      <c r="E134" s="24">
        <v>0.04</v>
      </c>
      <c r="F134" s="24">
        <v>0.02</v>
      </c>
      <c r="G134" s="26">
        <v>0.03</v>
      </c>
      <c r="H134" s="26">
        <v>0.01</v>
      </c>
      <c r="J134" s="24">
        <v>0.08</v>
      </c>
      <c r="K134" s="24">
        <v>0.01</v>
      </c>
      <c r="L134" s="24">
        <v>0.06</v>
      </c>
      <c r="M134" s="24">
        <v>0.01</v>
      </c>
      <c r="N134" s="26">
        <v>0.04</v>
      </c>
      <c r="O134" s="26">
        <v>0.04</v>
      </c>
      <c r="P134" s="15"/>
      <c r="Q134" s="11" t="s">
        <v>135</v>
      </c>
      <c r="R134" s="24">
        <v>0.03</v>
      </c>
      <c r="S134" s="24">
        <v>0.01</v>
      </c>
      <c r="T134" s="24">
        <v>0.04</v>
      </c>
      <c r="U134" s="24">
        <v>0.01</v>
      </c>
      <c r="V134" s="26">
        <v>0.02</v>
      </c>
      <c r="W134" s="26">
        <v>0.01</v>
      </c>
      <c r="X134" s="30"/>
      <c r="Y134" s="24">
        <v>0.08</v>
      </c>
      <c r="Z134" s="24">
        <v>0.01</v>
      </c>
      <c r="AA134" s="31">
        <v>0.06</v>
      </c>
      <c r="AB134" s="24">
        <v>0.04</v>
      </c>
      <c r="AC134" s="26">
        <v>7.0000000000000007E-2</v>
      </c>
      <c r="AD134" s="26">
        <v>0.02</v>
      </c>
    </row>
    <row r="135" spans="2:35" x14ac:dyDescent="0.25">
      <c r="B135" s="11" t="s">
        <v>136</v>
      </c>
      <c r="C135" s="24">
        <v>0.02</v>
      </c>
      <c r="D135" s="24">
        <v>0.01</v>
      </c>
      <c r="E135" s="24">
        <v>0.02</v>
      </c>
      <c r="F135" s="24">
        <v>0.01</v>
      </c>
      <c r="G135" s="26">
        <v>0.02</v>
      </c>
      <c r="H135" s="26">
        <v>0.03</v>
      </c>
      <c r="J135" s="24">
        <v>0</v>
      </c>
      <c r="K135" s="24">
        <v>0</v>
      </c>
      <c r="L135" s="24">
        <v>0.01</v>
      </c>
      <c r="M135" s="24">
        <v>0.01</v>
      </c>
      <c r="N135" s="26">
        <v>0.01</v>
      </c>
      <c r="O135" s="26">
        <v>0</v>
      </c>
      <c r="P135" s="15"/>
      <c r="Q135" s="11" t="s">
        <v>136</v>
      </c>
      <c r="R135" s="24">
        <v>0.04</v>
      </c>
      <c r="S135" s="24">
        <v>0.01</v>
      </c>
      <c r="T135" s="24">
        <v>0.03</v>
      </c>
      <c r="U135" s="24">
        <v>0.01</v>
      </c>
      <c r="V135" s="26">
        <v>0.04</v>
      </c>
      <c r="W135" s="26">
        <v>0.01</v>
      </c>
      <c r="X135" s="30"/>
      <c r="Y135" s="24">
        <v>0</v>
      </c>
      <c r="Z135" s="24">
        <v>0</v>
      </c>
      <c r="AA135" s="31">
        <v>0.05</v>
      </c>
      <c r="AB135" s="24">
        <v>0.03</v>
      </c>
      <c r="AC135" s="26">
        <v>0.05</v>
      </c>
      <c r="AD135" s="26">
        <v>0.02</v>
      </c>
    </row>
    <row r="136" spans="2:35" x14ac:dyDescent="0.25">
      <c r="B136" s="11" t="s">
        <v>137</v>
      </c>
      <c r="C136" s="24">
        <v>0</v>
      </c>
      <c r="D136" s="24">
        <v>0</v>
      </c>
      <c r="E136" s="24">
        <v>0</v>
      </c>
      <c r="F136" s="24">
        <v>0</v>
      </c>
      <c r="G136" s="26">
        <v>0</v>
      </c>
      <c r="H136" s="26">
        <v>0.05</v>
      </c>
      <c r="J136" s="24">
        <v>0</v>
      </c>
      <c r="K136" s="24">
        <v>0</v>
      </c>
      <c r="L136" s="24">
        <v>0</v>
      </c>
      <c r="M136" s="24">
        <v>0</v>
      </c>
      <c r="N136" s="26">
        <v>0</v>
      </c>
      <c r="O136" s="26">
        <v>0</v>
      </c>
      <c r="P136" s="15"/>
      <c r="Q136" s="11" t="s">
        <v>137</v>
      </c>
      <c r="R136" s="24">
        <v>0</v>
      </c>
      <c r="S136" s="24">
        <v>0</v>
      </c>
      <c r="T136" s="24">
        <v>0</v>
      </c>
      <c r="U136" s="24">
        <v>0</v>
      </c>
      <c r="V136" s="26">
        <v>0.01</v>
      </c>
      <c r="W136" s="26">
        <v>0</v>
      </c>
      <c r="X136" s="30"/>
      <c r="Y136" s="24">
        <v>0</v>
      </c>
      <c r="Z136" s="24">
        <v>0</v>
      </c>
      <c r="AA136" s="31">
        <v>0</v>
      </c>
      <c r="AB136" s="24">
        <v>0</v>
      </c>
      <c r="AC136" s="26">
        <v>0.01</v>
      </c>
      <c r="AD136" s="26">
        <v>0</v>
      </c>
    </row>
    <row r="137" spans="2:35" x14ac:dyDescent="0.25">
      <c r="B137" s="11" t="s">
        <v>138</v>
      </c>
      <c r="C137" s="24">
        <v>0.03</v>
      </c>
      <c r="D137" s="24">
        <v>0</v>
      </c>
      <c r="E137" s="24">
        <v>0.02</v>
      </c>
      <c r="F137" s="24">
        <v>0</v>
      </c>
      <c r="G137" s="26">
        <v>0.03</v>
      </c>
      <c r="H137" s="26">
        <v>0.05</v>
      </c>
      <c r="J137" s="24">
        <v>0.09</v>
      </c>
      <c r="K137" s="24">
        <v>0</v>
      </c>
      <c r="L137" s="24">
        <v>0.02</v>
      </c>
      <c r="M137" s="24">
        <v>0</v>
      </c>
      <c r="N137" s="26">
        <v>0.02</v>
      </c>
      <c r="O137" s="26">
        <v>0</v>
      </c>
      <c r="P137" s="15"/>
      <c r="Q137" s="11" t="s">
        <v>138</v>
      </c>
      <c r="R137" s="24">
        <v>0.03</v>
      </c>
      <c r="S137" s="24">
        <v>0</v>
      </c>
      <c r="T137" s="24">
        <v>0.04</v>
      </c>
      <c r="U137" s="24">
        <v>0.03</v>
      </c>
      <c r="V137" s="26">
        <v>0.03</v>
      </c>
      <c r="W137" s="26">
        <v>0.01</v>
      </c>
      <c r="X137" s="30"/>
      <c r="Y137" s="24">
        <v>0.08</v>
      </c>
      <c r="Z137" s="24">
        <v>0</v>
      </c>
      <c r="AA137" s="31">
        <v>0.04</v>
      </c>
      <c r="AB137" s="24">
        <v>0.02</v>
      </c>
      <c r="AC137" s="26">
        <v>0.04</v>
      </c>
      <c r="AD137" s="26">
        <v>0.01</v>
      </c>
    </row>
    <row r="138" spans="2:35" x14ac:dyDescent="0.25">
      <c r="B138" s="11" t="s">
        <v>139</v>
      </c>
      <c r="C138" s="24">
        <v>0.02</v>
      </c>
      <c r="D138" s="24">
        <v>0</v>
      </c>
      <c r="E138" s="24">
        <v>0.08</v>
      </c>
      <c r="F138" s="24">
        <v>0.01</v>
      </c>
      <c r="G138" s="26">
        <v>0.01</v>
      </c>
      <c r="H138" s="26">
        <v>0.02</v>
      </c>
      <c r="J138" s="24">
        <v>0.05</v>
      </c>
      <c r="K138" s="24">
        <v>0</v>
      </c>
      <c r="L138" s="24">
        <v>0.02</v>
      </c>
      <c r="M138" s="24">
        <v>0</v>
      </c>
      <c r="N138" s="26">
        <v>0.01</v>
      </c>
      <c r="O138" s="26">
        <v>0</v>
      </c>
      <c r="P138" s="15"/>
      <c r="Q138" s="11" t="s">
        <v>139</v>
      </c>
      <c r="R138" s="24">
        <v>0.02</v>
      </c>
      <c r="S138" s="24">
        <v>0.01</v>
      </c>
      <c r="T138" s="24">
        <v>0.1</v>
      </c>
      <c r="U138" s="24">
        <v>0.02</v>
      </c>
      <c r="V138" s="26">
        <v>0.02</v>
      </c>
      <c r="W138" s="26">
        <v>0</v>
      </c>
      <c r="X138" s="30"/>
      <c r="Y138" s="24">
        <v>0.03</v>
      </c>
      <c r="Z138" s="24">
        <v>0</v>
      </c>
      <c r="AA138" s="31">
        <v>0.03</v>
      </c>
      <c r="AB138" s="24">
        <v>0.01</v>
      </c>
      <c r="AC138" s="26">
        <v>0.02</v>
      </c>
      <c r="AD138" s="26">
        <v>0.01</v>
      </c>
    </row>
    <row r="139" spans="2:35" x14ac:dyDescent="0.25">
      <c r="B139" s="11" t="s">
        <v>140</v>
      </c>
      <c r="C139" s="24">
        <v>0</v>
      </c>
      <c r="D139" s="24">
        <v>0</v>
      </c>
      <c r="E139" s="24">
        <v>0</v>
      </c>
      <c r="F139" s="24">
        <v>0</v>
      </c>
      <c r="G139" s="26">
        <v>0</v>
      </c>
      <c r="H139" s="26">
        <v>0</v>
      </c>
      <c r="J139" s="24">
        <v>0</v>
      </c>
      <c r="K139" s="24">
        <v>0</v>
      </c>
      <c r="L139" s="24">
        <v>0</v>
      </c>
      <c r="M139" s="24">
        <v>0</v>
      </c>
      <c r="N139" s="26">
        <v>0</v>
      </c>
      <c r="O139" s="26">
        <v>0</v>
      </c>
      <c r="P139" s="15"/>
      <c r="Q139" s="11" t="s">
        <v>140</v>
      </c>
      <c r="R139" s="24">
        <v>0</v>
      </c>
      <c r="S139" s="24">
        <v>0</v>
      </c>
      <c r="T139" s="24">
        <v>0.01</v>
      </c>
      <c r="U139" s="24">
        <v>0</v>
      </c>
      <c r="V139" s="26">
        <v>0</v>
      </c>
      <c r="W139" s="26">
        <v>0</v>
      </c>
      <c r="X139" s="30"/>
      <c r="Y139" s="24">
        <v>0</v>
      </c>
      <c r="Z139" s="24">
        <v>0</v>
      </c>
      <c r="AA139" s="31">
        <v>0.01</v>
      </c>
      <c r="AB139" s="24">
        <v>0</v>
      </c>
      <c r="AC139" s="26">
        <v>0</v>
      </c>
      <c r="AD139" s="26">
        <v>0</v>
      </c>
      <c r="AI139" s="6"/>
    </row>
    <row r="140" spans="2:35" x14ac:dyDescent="0.25">
      <c r="B140" s="11" t="s">
        <v>141</v>
      </c>
      <c r="C140" s="24">
        <v>0.01</v>
      </c>
      <c r="D140" s="24">
        <v>0</v>
      </c>
      <c r="E140" s="24">
        <v>0.01</v>
      </c>
      <c r="F140" s="24">
        <v>0</v>
      </c>
      <c r="G140" s="26">
        <v>0.02</v>
      </c>
      <c r="H140" s="26">
        <v>0.09</v>
      </c>
      <c r="J140" s="24">
        <v>0.03</v>
      </c>
      <c r="K140" s="24">
        <v>0</v>
      </c>
      <c r="L140" s="24">
        <v>0.02</v>
      </c>
      <c r="M140" s="24">
        <v>0</v>
      </c>
      <c r="N140" s="26">
        <v>0.01</v>
      </c>
      <c r="O140" s="26">
        <v>0</v>
      </c>
      <c r="P140" s="15"/>
      <c r="Q140" s="11" t="s">
        <v>141</v>
      </c>
      <c r="R140" s="24">
        <v>0.01</v>
      </c>
      <c r="S140" s="24">
        <v>0.01</v>
      </c>
      <c r="T140" s="24">
        <v>0.01</v>
      </c>
      <c r="U140" s="24">
        <v>0</v>
      </c>
      <c r="V140" s="26">
        <v>0.01</v>
      </c>
      <c r="W140" s="26">
        <v>0</v>
      </c>
      <c r="X140" s="30"/>
      <c r="Y140" s="24">
        <v>0.04</v>
      </c>
      <c r="Z140" s="24">
        <v>0</v>
      </c>
      <c r="AA140" s="31">
        <v>0.03</v>
      </c>
      <c r="AB140" s="24">
        <v>0.01</v>
      </c>
      <c r="AC140" s="26">
        <v>0.03</v>
      </c>
      <c r="AD140" s="26">
        <v>0.01</v>
      </c>
    </row>
    <row r="141" spans="2:35" x14ac:dyDescent="0.25">
      <c r="B141" s="11" t="s">
        <v>142</v>
      </c>
      <c r="C141" s="24">
        <v>0.02</v>
      </c>
      <c r="D141" s="24">
        <v>0</v>
      </c>
      <c r="E141" s="24">
        <v>0.1</v>
      </c>
      <c r="F141" s="24">
        <v>0.01</v>
      </c>
      <c r="G141" s="26">
        <v>0.1</v>
      </c>
      <c r="H141" s="26">
        <v>0.11</v>
      </c>
      <c r="J141" s="24">
        <v>0.04</v>
      </c>
      <c r="K141" s="24">
        <v>0.01</v>
      </c>
      <c r="L141" s="24">
        <v>0.03</v>
      </c>
      <c r="M141" s="24">
        <v>0</v>
      </c>
      <c r="N141" s="26">
        <v>0.03</v>
      </c>
      <c r="O141" s="26">
        <v>0.01</v>
      </c>
      <c r="P141" s="15"/>
      <c r="Q141" s="11" t="s">
        <v>142</v>
      </c>
      <c r="R141" s="24">
        <v>0.04</v>
      </c>
      <c r="S141" s="24">
        <v>0.03</v>
      </c>
      <c r="T141" s="24">
        <v>0.13</v>
      </c>
      <c r="U141" s="24">
        <v>0.04</v>
      </c>
      <c r="V141" s="26">
        <v>0.02</v>
      </c>
      <c r="W141" s="26">
        <v>0.01</v>
      </c>
      <c r="X141" s="30"/>
      <c r="Y141" s="24">
        <v>0.03</v>
      </c>
      <c r="Z141" s="24">
        <v>0</v>
      </c>
      <c r="AA141" s="31">
        <v>0.05</v>
      </c>
      <c r="AB141" s="24">
        <v>0.01</v>
      </c>
      <c r="AC141" s="26">
        <v>0.05</v>
      </c>
      <c r="AD141" s="26">
        <v>0.03</v>
      </c>
    </row>
    <row r="142" spans="2:35" x14ac:dyDescent="0.25">
      <c r="B142" s="11" t="s">
        <v>143</v>
      </c>
      <c r="C142" s="24">
        <v>0</v>
      </c>
      <c r="D142" s="24">
        <v>0</v>
      </c>
      <c r="E142" s="24">
        <v>0</v>
      </c>
      <c r="F142" s="24">
        <v>0</v>
      </c>
      <c r="G142" s="26">
        <v>0</v>
      </c>
      <c r="H142" s="26">
        <v>0.01</v>
      </c>
      <c r="J142" s="24">
        <v>0</v>
      </c>
      <c r="K142" s="24">
        <v>0</v>
      </c>
      <c r="L142" s="24">
        <v>0</v>
      </c>
      <c r="M142" s="24">
        <v>0</v>
      </c>
      <c r="N142" s="26">
        <v>0</v>
      </c>
      <c r="O142" s="26">
        <v>0.01</v>
      </c>
      <c r="P142" s="15"/>
      <c r="Q142" s="11" t="s">
        <v>143</v>
      </c>
      <c r="R142" s="24">
        <v>0.01</v>
      </c>
      <c r="S142" s="24">
        <v>0.02</v>
      </c>
      <c r="T142" s="24">
        <v>0</v>
      </c>
      <c r="U142" s="24">
        <v>0</v>
      </c>
      <c r="V142" s="26">
        <v>0</v>
      </c>
      <c r="W142" s="26">
        <v>0</v>
      </c>
      <c r="X142" s="30"/>
      <c r="Y142" s="24">
        <v>0</v>
      </c>
      <c r="Z142" s="24">
        <v>0</v>
      </c>
      <c r="AA142" s="31">
        <v>0</v>
      </c>
      <c r="AB142" s="24">
        <v>0</v>
      </c>
      <c r="AC142" s="26">
        <v>0</v>
      </c>
      <c r="AD142" s="26">
        <v>0</v>
      </c>
    </row>
    <row r="143" spans="2:35" x14ac:dyDescent="0.25">
      <c r="B143" s="11" t="s">
        <v>144</v>
      </c>
      <c r="C143" s="24">
        <v>0.03</v>
      </c>
      <c r="D143" s="24">
        <v>0.01</v>
      </c>
      <c r="E143" s="24">
        <v>0.04</v>
      </c>
      <c r="F143" s="24">
        <v>0.02</v>
      </c>
      <c r="G143" s="26">
        <v>0.02</v>
      </c>
      <c r="H143" s="26">
        <v>0.01</v>
      </c>
      <c r="J143" s="24">
        <v>7.0000000000000007E-2</v>
      </c>
      <c r="K143" s="24">
        <v>0.01</v>
      </c>
      <c r="L143" s="24">
        <v>0.05</v>
      </c>
      <c r="M143" s="24">
        <v>0.01</v>
      </c>
      <c r="N143" s="26">
        <v>0.03</v>
      </c>
      <c r="O143" s="26">
        <v>0.01</v>
      </c>
      <c r="P143" s="15"/>
      <c r="Q143" s="11" t="s">
        <v>144</v>
      </c>
      <c r="R143" s="24">
        <v>0.03</v>
      </c>
      <c r="S143" s="24">
        <v>0.01</v>
      </c>
      <c r="T143" s="24">
        <v>0.03</v>
      </c>
      <c r="U143" s="24">
        <v>0.01</v>
      </c>
      <c r="V143" s="26">
        <v>0.01</v>
      </c>
      <c r="W143" s="26">
        <v>0.01</v>
      </c>
      <c r="X143" s="30"/>
      <c r="Y143" s="24">
        <v>7.0000000000000007E-2</v>
      </c>
      <c r="Z143" s="24">
        <v>0.01</v>
      </c>
      <c r="AA143" s="31">
        <v>0.06</v>
      </c>
      <c r="AB143" s="24">
        <v>0.03</v>
      </c>
      <c r="AC143" s="26">
        <v>0.09</v>
      </c>
      <c r="AD143" s="26">
        <v>0.04</v>
      </c>
    </row>
    <row r="144" spans="2:35" x14ac:dyDescent="0.25">
      <c r="B144" s="11" t="s">
        <v>145</v>
      </c>
      <c r="C144" s="24">
        <v>0.01</v>
      </c>
      <c r="D144" s="24">
        <v>0</v>
      </c>
      <c r="E144" s="24">
        <v>0.01</v>
      </c>
      <c r="F144" s="24">
        <v>0</v>
      </c>
      <c r="G144" s="26">
        <v>0</v>
      </c>
      <c r="H144" s="26">
        <v>0</v>
      </c>
      <c r="J144" s="24">
        <v>0.02</v>
      </c>
      <c r="K144" s="24">
        <v>0</v>
      </c>
      <c r="L144" s="24">
        <v>0.02</v>
      </c>
      <c r="M144" s="24">
        <v>0</v>
      </c>
      <c r="N144" s="26">
        <v>0.02</v>
      </c>
      <c r="O144" s="26">
        <v>0.02</v>
      </c>
      <c r="P144" s="15"/>
      <c r="Q144" s="11" t="s">
        <v>145</v>
      </c>
      <c r="R144" s="24">
        <v>0.02</v>
      </c>
      <c r="S144" s="24">
        <v>0.01</v>
      </c>
      <c r="T144" s="24">
        <v>0.01</v>
      </c>
      <c r="U144" s="24">
        <v>0.01</v>
      </c>
      <c r="V144" s="26">
        <v>0.01</v>
      </c>
      <c r="W144" s="26">
        <v>0</v>
      </c>
      <c r="X144" s="30"/>
      <c r="Y144" s="24">
        <v>0.02</v>
      </c>
      <c r="Z144" s="24">
        <v>0</v>
      </c>
      <c r="AA144" s="31">
        <v>0.03</v>
      </c>
      <c r="AB144" s="24">
        <v>0.02</v>
      </c>
      <c r="AC144" s="26">
        <v>0.06</v>
      </c>
      <c r="AD144" s="26">
        <v>0.02</v>
      </c>
    </row>
    <row r="145" spans="2:35" x14ac:dyDescent="0.25">
      <c r="B145" s="11" t="s">
        <v>146</v>
      </c>
      <c r="C145" s="24">
        <v>0</v>
      </c>
      <c r="D145" s="24">
        <v>0</v>
      </c>
      <c r="E145" s="24">
        <v>0</v>
      </c>
      <c r="F145" s="24">
        <v>0</v>
      </c>
      <c r="G145" s="26">
        <v>0</v>
      </c>
      <c r="H145" s="26">
        <v>0</v>
      </c>
      <c r="J145" s="24">
        <v>0</v>
      </c>
      <c r="K145" s="24">
        <v>0</v>
      </c>
      <c r="L145" s="24">
        <v>0</v>
      </c>
      <c r="M145" s="24">
        <v>0</v>
      </c>
      <c r="N145" s="26">
        <v>0</v>
      </c>
      <c r="O145" s="26">
        <v>0</v>
      </c>
      <c r="P145" s="15"/>
      <c r="Q145" s="11" t="s">
        <v>146</v>
      </c>
      <c r="R145" s="24">
        <v>0</v>
      </c>
      <c r="S145" s="24">
        <v>0</v>
      </c>
      <c r="T145" s="24">
        <v>0</v>
      </c>
      <c r="U145" s="24">
        <v>0</v>
      </c>
      <c r="V145" s="26">
        <v>0</v>
      </c>
      <c r="W145" s="26">
        <v>0</v>
      </c>
      <c r="X145" s="30"/>
      <c r="Y145" s="24">
        <v>0</v>
      </c>
      <c r="Z145" s="24">
        <v>0</v>
      </c>
      <c r="AA145" s="31">
        <v>0</v>
      </c>
      <c r="AB145" s="24">
        <v>0.01</v>
      </c>
      <c r="AC145" s="26">
        <v>0</v>
      </c>
      <c r="AD145" s="26">
        <v>0</v>
      </c>
      <c r="AI145" s="6"/>
    </row>
    <row r="146" spans="2:35" x14ac:dyDescent="0.25">
      <c r="B146" s="11" t="s">
        <v>147</v>
      </c>
      <c r="C146" s="24">
        <v>0</v>
      </c>
      <c r="D146" s="24">
        <v>0</v>
      </c>
      <c r="E146" s="24">
        <v>0</v>
      </c>
      <c r="F146" s="24">
        <v>0</v>
      </c>
      <c r="G146" s="26">
        <v>0</v>
      </c>
      <c r="H146" s="26">
        <v>0.03</v>
      </c>
      <c r="J146" s="24">
        <v>0</v>
      </c>
      <c r="K146" s="24">
        <v>0</v>
      </c>
      <c r="L146" s="24">
        <v>0</v>
      </c>
      <c r="M146" s="24">
        <v>0</v>
      </c>
      <c r="N146" s="26">
        <v>0</v>
      </c>
      <c r="O146" s="26">
        <v>0</v>
      </c>
      <c r="P146" s="15"/>
      <c r="Q146" s="11" t="s">
        <v>147</v>
      </c>
      <c r="R146" s="24">
        <v>0</v>
      </c>
      <c r="S146" s="24">
        <v>0</v>
      </c>
      <c r="T146" s="24">
        <v>0</v>
      </c>
      <c r="U146" s="24">
        <v>0</v>
      </c>
      <c r="V146" s="26">
        <v>0.01</v>
      </c>
      <c r="W146" s="26">
        <v>0</v>
      </c>
      <c r="X146" s="30"/>
      <c r="Y146" s="24">
        <v>0</v>
      </c>
      <c r="Z146" s="24">
        <v>0</v>
      </c>
      <c r="AA146" s="31">
        <v>0</v>
      </c>
      <c r="AB146" s="24">
        <v>0</v>
      </c>
      <c r="AC146" s="26">
        <v>0.01</v>
      </c>
      <c r="AD146" s="26">
        <v>0</v>
      </c>
      <c r="AI146" s="6"/>
    </row>
    <row r="147" spans="2:35" x14ac:dyDescent="0.25">
      <c r="B147" s="11" t="s">
        <v>148</v>
      </c>
      <c r="C147" s="24">
        <v>0.02</v>
      </c>
      <c r="D147" s="24">
        <v>0.01</v>
      </c>
      <c r="E147" s="24">
        <v>0.02</v>
      </c>
      <c r="F147" s="24">
        <v>0.01</v>
      </c>
      <c r="G147" s="26">
        <v>0.02</v>
      </c>
      <c r="H147" s="26">
        <v>0.02</v>
      </c>
      <c r="J147" s="24">
        <v>0</v>
      </c>
      <c r="K147" s="24">
        <v>0</v>
      </c>
      <c r="L147" s="24">
        <v>0.01</v>
      </c>
      <c r="M147" s="24">
        <v>0.01</v>
      </c>
      <c r="N147" s="26">
        <v>0.01</v>
      </c>
      <c r="O147" s="26">
        <v>0</v>
      </c>
      <c r="P147" s="15"/>
      <c r="Q147" s="11" t="s">
        <v>148</v>
      </c>
      <c r="R147" s="24">
        <v>0.04</v>
      </c>
      <c r="S147" s="24">
        <v>0.01</v>
      </c>
      <c r="T147" s="24">
        <v>0.03</v>
      </c>
      <c r="U147" s="24">
        <v>0.01</v>
      </c>
      <c r="V147" s="26">
        <v>0.04</v>
      </c>
      <c r="W147" s="26">
        <v>0.01</v>
      </c>
      <c r="X147" s="30"/>
      <c r="Y147" s="24">
        <v>0</v>
      </c>
      <c r="Z147" s="24">
        <v>0</v>
      </c>
      <c r="AA147" s="31">
        <v>0.05</v>
      </c>
      <c r="AB147" s="24">
        <v>0.03</v>
      </c>
      <c r="AC147" s="26">
        <v>0.05</v>
      </c>
      <c r="AD147" s="26">
        <v>0.02</v>
      </c>
    </row>
    <row r="148" spans="2:35" x14ac:dyDescent="0.25">
      <c r="B148" s="11" t="s">
        <v>149</v>
      </c>
      <c r="C148" s="24">
        <v>1.8</v>
      </c>
      <c r="D148" s="24">
        <v>0.27</v>
      </c>
      <c r="E148" s="24">
        <v>2.0499999999999998</v>
      </c>
      <c r="F148" s="24">
        <v>0.17</v>
      </c>
      <c r="G148" s="26">
        <v>1.93</v>
      </c>
      <c r="H148" s="26">
        <v>0.24</v>
      </c>
      <c r="J148" s="24">
        <v>0.9</v>
      </c>
      <c r="K148" s="24">
        <v>0.04</v>
      </c>
      <c r="L148" s="24">
        <v>1.67</v>
      </c>
      <c r="M148" s="24">
        <v>0.13</v>
      </c>
      <c r="N148" s="26">
        <v>1.1100000000000001</v>
      </c>
      <c r="O148" s="26">
        <v>0.02</v>
      </c>
      <c r="P148" s="15"/>
      <c r="Q148" s="11" t="s">
        <v>149</v>
      </c>
      <c r="R148" s="24">
        <v>2.83</v>
      </c>
      <c r="S148" s="24">
        <v>0.36</v>
      </c>
      <c r="T148" s="24">
        <v>4.38</v>
      </c>
      <c r="U148" s="24">
        <v>0.41</v>
      </c>
      <c r="V148" s="26">
        <v>3.06</v>
      </c>
      <c r="W148" s="26">
        <v>0.37</v>
      </c>
      <c r="X148" s="30"/>
      <c r="Y148" s="24">
        <v>1.4</v>
      </c>
      <c r="Z148" s="24">
        <v>0.06</v>
      </c>
      <c r="AA148" s="31">
        <v>4.82</v>
      </c>
      <c r="AB148" s="24">
        <v>0.36</v>
      </c>
      <c r="AC148" s="26">
        <v>1.59</v>
      </c>
      <c r="AD148" s="26">
        <v>0.03</v>
      </c>
    </row>
    <row r="149" spans="2:35" x14ac:dyDescent="0.25">
      <c r="B149" s="11" t="s">
        <v>150</v>
      </c>
      <c r="C149" s="24">
        <v>10.57</v>
      </c>
      <c r="D149" s="24">
        <v>0.54</v>
      </c>
      <c r="E149" s="24">
        <v>11.39</v>
      </c>
      <c r="F149" s="24">
        <v>0.18</v>
      </c>
      <c r="G149" s="26">
        <v>13.1</v>
      </c>
      <c r="H149" s="26">
        <v>0.36</v>
      </c>
      <c r="J149" s="24">
        <v>9.8000000000000007</v>
      </c>
      <c r="K149" s="24">
        <v>0.24</v>
      </c>
      <c r="L149" s="24">
        <v>10.210000000000001</v>
      </c>
      <c r="M149" s="24">
        <v>0.75</v>
      </c>
      <c r="N149" s="26">
        <v>11.21</v>
      </c>
      <c r="O149" s="26">
        <v>1.27</v>
      </c>
      <c r="P149" s="15"/>
      <c r="Q149" s="11" t="s">
        <v>150</v>
      </c>
      <c r="R149" s="24">
        <v>13.09</v>
      </c>
      <c r="S149" s="24">
        <v>0.4</v>
      </c>
      <c r="T149" s="24">
        <v>12.62</v>
      </c>
      <c r="U149" s="24">
        <v>0.78</v>
      </c>
      <c r="V149" s="26">
        <v>14.78</v>
      </c>
      <c r="W149" s="26">
        <v>1.83</v>
      </c>
      <c r="X149" s="30"/>
      <c r="Y149" s="24">
        <v>12.82</v>
      </c>
      <c r="Z149" s="24">
        <v>0.25</v>
      </c>
      <c r="AA149" s="31">
        <v>10.25</v>
      </c>
      <c r="AB149" s="24">
        <v>0.85</v>
      </c>
      <c r="AC149" s="26">
        <v>13.61</v>
      </c>
      <c r="AD149" s="26">
        <v>0.03</v>
      </c>
    </row>
    <row r="150" spans="2:35" x14ac:dyDescent="0.25">
      <c r="B150" s="11" t="s">
        <v>151</v>
      </c>
      <c r="C150" s="24">
        <v>0.06</v>
      </c>
      <c r="D150" s="24">
        <v>0.02</v>
      </c>
      <c r="E150" s="24">
        <v>0.06</v>
      </c>
      <c r="F150" s="24">
        <v>0.01</v>
      </c>
      <c r="G150" s="26">
        <v>0.05</v>
      </c>
      <c r="H150" s="26">
        <v>0.03</v>
      </c>
      <c r="J150" s="24">
        <v>7.0000000000000007E-2</v>
      </c>
      <c r="K150" s="24">
        <v>0.01</v>
      </c>
      <c r="L150" s="24">
        <v>0.03</v>
      </c>
      <c r="M150" s="24">
        <v>0.01</v>
      </c>
      <c r="N150" s="26">
        <v>7.0000000000000007E-2</v>
      </c>
      <c r="O150" s="26">
        <v>0.02</v>
      </c>
      <c r="P150" s="15"/>
      <c r="Q150" s="11" t="s">
        <v>151</v>
      </c>
      <c r="R150" s="24">
        <v>7.0000000000000007E-2</v>
      </c>
      <c r="S150" s="24">
        <v>0.02</v>
      </c>
      <c r="T150" s="24">
        <v>0.06</v>
      </c>
      <c r="U150" s="24">
        <v>0.03</v>
      </c>
      <c r="V150" s="26">
        <v>0.05</v>
      </c>
      <c r="W150" s="26">
        <v>0.03</v>
      </c>
      <c r="X150" s="30"/>
      <c r="Y150" s="24">
        <v>0.09</v>
      </c>
      <c r="Z150" s="24">
        <v>0</v>
      </c>
      <c r="AA150" s="31">
        <v>0.08</v>
      </c>
      <c r="AB150" s="24">
        <v>0.01</v>
      </c>
      <c r="AC150" s="26">
        <v>0.05</v>
      </c>
      <c r="AD150" s="26">
        <v>0.04</v>
      </c>
    </row>
    <row r="151" spans="2:35" x14ac:dyDescent="0.25">
      <c r="B151" s="11" t="s">
        <v>152</v>
      </c>
      <c r="C151" s="24">
        <v>0.02</v>
      </c>
      <c r="D151" s="24">
        <v>0.01</v>
      </c>
      <c r="E151" s="24">
        <v>0.02</v>
      </c>
      <c r="F151" s="24">
        <v>0</v>
      </c>
      <c r="G151" s="26">
        <v>0</v>
      </c>
      <c r="H151" s="26">
        <v>0</v>
      </c>
      <c r="J151" s="24">
        <v>0.02</v>
      </c>
      <c r="K151" s="24">
        <v>0</v>
      </c>
      <c r="L151" s="24">
        <v>0.62</v>
      </c>
      <c r="M151" s="24">
        <v>0.28999999999999998</v>
      </c>
      <c r="N151" s="26">
        <v>0</v>
      </c>
      <c r="O151" s="26">
        <v>0</v>
      </c>
      <c r="P151" s="15"/>
      <c r="Q151" s="11" t="s">
        <v>152</v>
      </c>
      <c r="R151" s="24">
        <v>0.03</v>
      </c>
      <c r="S151" s="24">
        <v>0.02</v>
      </c>
      <c r="T151" s="24">
        <v>0.05</v>
      </c>
      <c r="U151" s="24">
        <v>0.03</v>
      </c>
      <c r="V151" s="26">
        <v>0</v>
      </c>
      <c r="W151" s="26">
        <v>0</v>
      </c>
      <c r="X151" s="30"/>
      <c r="Y151" s="24">
        <v>0.02</v>
      </c>
      <c r="Z151" s="24">
        <v>0</v>
      </c>
      <c r="AA151" s="31">
        <v>0.33</v>
      </c>
      <c r="AB151" s="24">
        <v>1.29</v>
      </c>
      <c r="AC151" s="26">
        <v>0</v>
      </c>
      <c r="AD151" s="26">
        <v>0</v>
      </c>
    </row>
    <row r="152" spans="2:35" x14ac:dyDescent="0.25">
      <c r="B152" s="11" t="s">
        <v>153</v>
      </c>
      <c r="C152" s="24">
        <v>0.45</v>
      </c>
      <c r="D152" s="24">
        <v>0.14000000000000001</v>
      </c>
      <c r="E152" s="24">
        <v>0.61</v>
      </c>
      <c r="F152" s="24">
        <v>0.11</v>
      </c>
      <c r="G152" s="26">
        <v>0.04</v>
      </c>
      <c r="H152" s="26">
        <v>0</v>
      </c>
      <c r="J152" s="24">
        <v>0.21</v>
      </c>
      <c r="K152" s="24">
        <v>0</v>
      </c>
      <c r="L152" s="24">
        <v>0.32</v>
      </c>
      <c r="M152" s="24">
        <v>0.06</v>
      </c>
      <c r="N152" s="26">
        <v>0.01</v>
      </c>
      <c r="O152" s="26">
        <v>0.01</v>
      </c>
      <c r="P152" s="15"/>
      <c r="Q152" s="11" t="s">
        <v>153</v>
      </c>
      <c r="R152" s="24">
        <v>0.63</v>
      </c>
      <c r="S152" s="24">
        <v>0.15</v>
      </c>
      <c r="T152" s="24">
        <v>1.1399999999999999</v>
      </c>
      <c r="U152" s="24">
        <v>0.11</v>
      </c>
      <c r="V152" s="26">
        <v>0</v>
      </c>
      <c r="W152" s="26">
        <v>0</v>
      </c>
      <c r="X152" s="30"/>
      <c r="Y152" s="24">
        <v>0.22</v>
      </c>
      <c r="Z152" s="24">
        <v>0.01</v>
      </c>
      <c r="AA152" s="31">
        <v>0.09</v>
      </c>
      <c r="AB152" s="24">
        <v>0.26</v>
      </c>
      <c r="AC152" s="26">
        <v>0.02</v>
      </c>
      <c r="AD152" s="26">
        <v>0</v>
      </c>
      <c r="AI152" s="6"/>
    </row>
    <row r="153" spans="2:35" x14ac:dyDescent="0.25">
      <c r="B153" s="11" t="s">
        <v>154</v>
      </c>
      <c r="C153" s="24">
        <v>0.01</v>
      </c>
      <c r="D153" s="24">
        <v>0.01</v>
      </c>
      <c r="E153" s="24">
        <v>0.01</v>
      </c>
      <c r="F153" s="24">
        <v>0.01</v>
      </c>
      <c r="G153" s="26">
        <v>0.06</v>
      </c>
      <c r="H153" s="26">
        <v>0.06</v>
      </c>
      <c r="J153" s="24">
        <v>0.02</v>
      </c>
      <c r="K153" s="24">
        <v>0</v>
      </c>
      <c r="L153" s="24">
        <v>0.51</v>
      </c>
      <c r="M153" s="24">
        <v>0.25</v>
      </c>
      <c r="N153" s="26">
        <v>0.03</v>
      </c>
      <c r="O153" s="26">
        <v>0.01</v>
      </c>
      <c r="P153" s="15"/>
      <c r="Q153" s="11" t="s">
        <v>154</v>
      </c>
      <c r="R153" s="24">
        <v>0.02</v>
      </c>
      <c r="S153" s="24">
        <v>0.01</v>
      </c>
      <c r="T153" s="24">
        <v>0.02</v>
      </c>
      <c r="U153" s="24">
        <v>0</v>
      </c>
      <c r="V153" s="26">
        <v>0.1</v>
      </c>
      <c r="W153" s="26">
        <v>0.03</v>
      </c>
      <c r="X153" s="30"/>
      <c r="Y153" s="24">
        <v>0.03</v>
      </c>
      <c r="Z153" s="24">
        <v>0</v>
      </c>
      <c r="AA153" s="31">
        <v>0.26</v>
      </c>
      <c r="AB153" s="24">
        <v>0.13</v>
      </c>
      <c r="AC153" s="26">
        <v>0.05</v>
      </c>
      <c r="AD153" s="26">
        <v>0.03</v>
      </c>
    </row>
    <row r="154" spans="2:35" x14ac:dyDescent="0.25">
      <c r="B154" s="11" t="s">
        <v>155</v>
      </c>
      <c r="C154" s="24">
        <v>0.53</v>
      </c>
      <c r="D154" s="24">
        <v>0.19</v>
      </c>
      <c r="E154" s="24">
        <v>0.32</v>
      </c>
      <c r="F154" s="24">
        <v>0.04</v>
      </c>
      <c r="G154" s="26">
        <v>0.15</v>
      </c>
      <c r="H154" s="26">
        <v>0.08</v>
      </c>
      <c r="J154" s="24">
        <v>0.33</v>
      </c>
      <c r="K154" s="24">
        <v>0.01</v>
      </c>
      <c r="L154" s="24">
        <v>0.45</v>
      </c>
      <c r="M154" s="24">
        <v>0.16</v>
      </c>
      <c r="N154" s="26">
        <v>0.1</v>
      </c>
      <c r="O154" s="26">
        <v>0.05</v>
      </c>
      <c r="P154" s="15"/>
      <c r="Q154" s="11" t="s">
        <v>155</v>
      </c>
      <c r="R154" s="24">
        <v>0.71</v>
      </c>
      <c r="S154" s="24">
        <v>0.19</v>
      </c>
      <c r="T154" s="24">
        <v>0.62</v>
      </c>
      <c r="U154" s="24">
        <v>0.15</v>
      </c>
      <c r="V154" s="26">
        <v>0.2</v>
      </c>
      <c r="W154" s="26">
        <v>7.0000000000000007E-2</v>
      </c>
      <c r="X154" s="30"/>
      <c r="Y154" s="24">
        <v>0.39</v>
      </c>
      <c r="Z154" s="24">
        <v>0.03</v>
      </c>
      <c r="AA154" s="31">
        <v>0.15</v>
      </c>
      <c r="AB154" s="24">
        <v>0.06</v>
      </c>
      <c r="AC154" s="26">
        <v>0.18</v>
      </c>
      <c r="AD154" s="26">
        <v>7.0000000000000007E-2</v>
      </c>
    </row>
    <row r="155" spans="2:35" x14ac:dyDescent="0.25">
      <c r="B155" s="11" t="s">
        <v>156</v>
      </c>
      <c r="C155" s="24">
        <v>0.01</v>
      </c>
      <c r="D155" s="24">
        <v>0</v>
      </c>
      <c r="E155" s="24">
        <v>0</v>
      </c>
      <c r="F155" s="24">
        <v>0</v>
      </c>
      <c r="G155" s="26">
        <v>0.01</v>
      </c>
      <c r="H155" s="26">
        <v>0.01</v>
      </c>
      <c r="J155" s="24">
        <v>0.01</v>
      </c>
      <c r="K155" s="24">
        <v>0</v>
      </c>
      <c r="L155" s="24">
        <v>0.01</v>
      </c>
      <c r="M155" s="24">
        <v>0</v>
      </c>
      <c r="N155" s="26">
        <v>0</v>
      </c>
      <c r="O155" s="26">
        <v>0</v>
      </c>
      <c r="P155" s="15"/>
      <c r="Q155" s="11" t="s">
        <v>156</v>
      </c>
      <c r="R155" s="24">
        <v>0.02</v>
      </c>
      <c r="S155" s="24">
        <v>0.01</v>
      </c>
      <c r="T155" s="24">
        <v>0.01</v>
      </c>
      <c r="U155" s="24">
        <v>0</v>
      </c>
      <c r="V155" s="26">
        <v>0</v>
      </c>
      <c r="W155" s="26">
        <v>0</v>
      </c>
      <c r="X155" s="30"/>
      <c r="Y155" s="24">
        <v>0.01</v>
      </c>
      <c r="Z155" s="24">
        <v>0</v>
      </c>
      <c r="AA155" s="31">
        <v>0</v>
      </c>
      <c r="AB155" s="24">
        <v>0</v>
      </c>
      <c r="AC155" s="26">
        <v>0.01</v>
      </c>
      <c r="AD155" s="26">
        <v>0</v>
      </c>
      <c r="AI155" s="6"/>
    </row>
    <row r="156" spans="2:35" x14ac:dyDescent="0.25">
      <c r="B156" s="11" t="s">
        <v>157</v>
      </c>
      <c r="C156" s="24">
        <v>0.01</v>
      </c>
      <c r="D156" s="24">
        <v>0.01</v>
      </c>
      <c r="E156" s="24">
        <v>0.01</v>
      </c>
      <c r="F156" s="24">
        <v>0</v>
      </c>
      <c r="G156" s="26">
        <v>0</v>
      </c>
      <c r="H156" s="26">
        <v>0</v>
      </c>
      <c r="J156" s="24">
        <v>0.06</v>
      </c>
      <c r="K156" s="24">
        <v>0</v>
      </c>
      <c r="L156" s="24">
        <v>1.84</v>
      </c>
      <c r="M156" s="24">
        <v>0.98</v>
      </c>
      <c r="N156" s="26">
        <v>0</v>
      </c>
      <c r="O156" s="26">
        <v>0</v>
      </c>
      <c r="P156" s="15"/>
      <c r="Q156" s="11" t="s">
        <v>157</v>
      </c>
      <c r="R156" s="24">
        <v>0.01</v>
      </c>
      <c r="S156" s="24">
        <v>0.01</v>
      </c>
      <c r="T156" s="24">
        <v>0.02</v>
      </c>
      <c r="U156" s="24">
        <v>0.01</v>
      </c>
      <c r="V156" s="26">
        <v>0</v>
      </c>
      <c r="W156" s="26">
        <v>0.01</v>
      </c>
      <c r="X156" s="30"/>
      <c r="Y156" s="24">
        <v>7.0000000000000007E-2</v>
      </c>
      <c r="Z156" s="24">
        <v>0.01</v>
      </c>
      <c r="AA156" s="31">
        <v>0.2</v>
      </c>
      <c r="AB156" s="24">
        <v>0.04</v>
      </c>
      <c r="AC156" s="26">
        <v>0</v>
      </c>
      <c r="AD156" s="26">
        <v>0</v>
      </c>
    </row>
    <row r="157" spans="2:35" x14ac:dyDescent="0.25">
      <c r="B157" s="11" t="s">
        <v>158</v>
      </c>
      <c r="C157" s="24">
        <v>0.19</v>
      </c>
      <c r="D157" s="24">
        <v>0.02</v>
      </c>
      <c r="E157" s="24">
        <v>0.18</v>
      </c>
      <c r="F157" s="24">
        <v>0.02</v>
      </c>
      <c r="G157" s="26">
        <v>0</v>
      </c>
      <c r="H157" s="26">
        <v>0.01</v>
      </c>
      <c r="J157" s="24">
        <v>0.2</v>
      </c>
      <c r="K157" s="24">
        <v>0.02</v>
      </c>
      <c r="L157" s="24">
        <v>0.11</v>
      </c>
      <c r="M157" s="24">
        <v>0.02</v>
      </c>
      <c r="N157" s="26">
        <v>0.01</v>
      </c>
      <c r="O157" s="26">
        <v>0</v>
      </c>
      <c r="P157" s="15"/>
      <c r="Q157" s="11" t="s">
        <v>158</v>
      </c>
      <c r="R157" s="24">
        <v>0.26</v>
      </c>
      <c r="S157" s="24">
        <v>0.04</v>
      </c>
      <c r="T157" s="24">
        <v>0.28000000000000003</v>
      </c>
      <c r="U157" s="24">
        <v>0.08</v>
      </c>
      <c r="V157" s="26">
        <v>0.01</v>
      </c>
      <c r="W157" s="26">
        <v>0.03</v>
      </c>
      <c r="X157" s="30"/>
      <c r="Y157" s="24">
        <v>0.2</v>
      </c>
      <c r="Z157" s="24">
        <v>0</v>
      </c>
      <c r="AA157" s="31">
        <v>0</v>
      </c>
      <c r="AB157" s="24">
        <v>0</v>
      </c>
      <c r="AC157" s="26">
        <v>0.01</v>
      </c>
      <c r="AD157" s="26">
        <v>0</v>
      </c>
      <c r="AI157" s="6"/>
    </row>
    <row r="158" spans="2:35" x14ac:dyDescent="0.25">
      <c r="B158" s="11" t="s">
        <v>159</v>
      </c>
      <c r="C158" s="24">
        <v>0</v>
      </c>
      <c r="D158" s="24">
        <v>0</v>
      </c>
      <c r="E158" s="24">
        <v>0</v>
      </c>
      <c r="F158" s="24">
        <v>0</v>
      </c>
      <c r="G158" s="26">
        <v>0</v>
      </c>
      <c r="H158" s="26">
        <v>0</v>
      </c>
      <c r="J158" s="24">
        <v>0.01</v>
      </c>
      <c r="K158" s="24">
        <v>0</v>
      </c>
      <c r="L158" s="24">
        <v>0</v>
      </c>
      <c r="M158" s="24">
        <v>0</v>
      </c>
      <c r="N158" s="26">
        <v>0</v>
      </c>
      <c r="O158" s="26">
        <v>0</v>
      </c>
      <c r="P158" s="15"/>
      <c r="Q158" s="11" t="s">
        <v>159</v>
      </c>
      <c r="R158" s="24">
        <v>0</v>
      </c>
      <c r="S158" s="24">
        <v>0</v>
      </c>
      <c r="T158" s="24">
        <v>0</v>
      </c>
      <c r="U158" s="24">
        <v>0</v>
      </c>
      <c r="V158" s="26">
        <v>0</v>
      </c>
      <c r="W158" s="26">
        <v>0</v>
      </c>
      <c r="X158" s="30"/>
      <c r="Y158" s="24">
        <v>0.01</v>
      </c>
      <c r="Z158" s="24">
        <v>0</v>
      </c>
      <c r="AA158" s="31">
        <v>0</v>
      </c>
      <c r="AB158" s="24">
        <v>0</v>
      </c>
      <c r="AC158" s="26">
        <v>0</v>
      </c>
      <c r="AD158" s="26">
        <v>0</v>
      </c>
    </row>
    <row r="159" spans="2:35" x14ac:dyDescent="0.25">
      <c r="B159" s="11" t="s">
        <v>160</v>
      </c>
      <c r="C159" s="24">
        <v>1.0900000000000001</v>
      </c>
      <c r="D159" s="24">
        <v>0.03</v>
      </c>
      <c r="E159" s="24">
        <v>0.99</v>
      </c>
      <c r="F159" s="24">
        <v>0.02</v>
      </c>
      <c r="G159" s="26">
        <v>1.07</v>
      </c>
      <c r="H159" s="26">
        <v>0.09</v>
      </c>
      <c r="J159" s="24">
        <v>0.79</v>
      </c>
      <c r="K159" s="24">
        <v>0.01</v>
      </c>
      <c r="L159" s="24">
        <v>0.75</v>
      </c>
      <c r="M159" s="24">
        <v>0.02</v>
      </c>
      <c r="N159" s="26">
        <v>0.85</v>
      </c>
      <c r="O159" s="26">
        <v>0.1</v>
      </c>
      <c r="P159" s="15"/>
      <c r="Q159" s="11" t="s">
        <v>160</v>
      </c>
      <c r="R159" s="24">
        <v>1.73</v>
      </c>
      <c r="S159" s="24">
        <v>0.08</v>
      </c>
      <c r="T159" s="24">
        <v>1.97</v>
      </c>
      <c r="U159" s="24">
        <v>0.11</v>
      </c>
      <c r="V159" s="26">
        <v>1.67</v>
      </c>
      <c r="W159" s="26">
        <v>0.22</v>
      </c>
      <c r="X159" s="30"/>
      <c r="Y159" s="24">
        <v>1.24</v>
      </c>
      <c r="Z159" s="24">
        <v>0.06</v>
      </c>
      <c r="AA159" s="31">
        <v>1.5</v>
      </c>
      <c r="AB159" s="24">
        <v>7.0000000000000007E-2</v>
      </c>
      <c r="AC159" s="26">
        <v>1.17</v>
      </c>
      <c r="AD159" s="26">
        <v>0.03</v>
      </c>
    </row>
    <row r="160" spans="2:35" x14ac:dyDescent="0.25">
      <c r="B160" s="11" t="s">
        <v>161</v>
      </c>
      <c r="C160" s="24">
        <v>6.63</v>
      </c>
      <c r="D160" s="24">
        <v>0.12</v>
      </c>
      <c r="E160" s="24">
        <v>7.84</v>
      </c>
      <c r="F160" s="24">
        <v>0.23</v>
      </c>
      <c r="G160" s="26">
        <v>8.8000000000000007</v>
      </c>
      <c r="H160" s="26">
        <v>0.47</v>
      </c>
      <c r="J160" s="24">
        <v>5.47</v>
      </c>
      <c r="K160" s="24">
        <v>0.17</v>
      </c>
      <c r="L160" s="24">
        <v>6.37</v>
      </c>
      <c r="M160" s="24">
        <v>0.15</v>
      </c>
      <c r="N160" s="26">
        <v>6.97</v>
      </c>
      <c r="O160" s="26">
        <v>0.75</v>
      </c>
      <c r="P160" s="15"/>
      <c r="Q160" s="11" t="s">
        <v>161</v>
      </c>
      <c r="R160" s="24">
        <v>8.0299999999999994</v>
      </c>
      <c r="S160" s="24">
        <v>0.35</v>
      </c>
      <c r="T160" s="24">
        <v>9.8800000000000008</v>
      </c>
      <c r="U160" s="24">
        <v>0.57999999999999996</v>
      </c>
      <c r="V160" s="26">
        <v>11.4</v>
      </c>
      <c r="W160" s="26">
        <v>1.73</v>
      </c>
      <c r="X160" s="30"/>
      <c r="Y160" s="24">
        <v>6.74</v>
      </c>
      <c r="Z160" s="24">
        <v>0.15</v>
      </c>
      <c r="AA160" s="31">
        <v>8.2100000000000009</v>
      </c>
      <c r="AB160" s="24">
        <v>0.48</v>
      </c>
      <c r="AC160" s="26">
        <v>9.73</v>
      </c>
      <c r="AD160" s="26">
        <v>0.01</v>
      </c>
    </row>
    <row r="161" spans="2:35" x14ac:dyDescent="0.25">
      <c r="B161" s="11" t="s">
        <v>162</v>
      </c>
      <c r="C161" s="24">
        <v>2.68</v>
      </c>
      <c r="D161" s="24">
        <v>0.19</v>
      </c>
      <c r="E161" s="24">
        <v>3.61</v>
      </c>
      <c r="F161" s="24">
        <v>0.13</v>
      </c>
      <c r="G161" s="26">
        <v>4.12</v>
      </c>
      <c r="H161" s="26">
        <v>0.05</v>
      </c>
      <c r="J161" s="24">
        <v>2.4700000000000002</v>
      </c>
      <c r="K161" s="24">
        <v>0.1</v>
      </c>
      <c r="L161" s="24">
        <v>3.68</v>
      </c>
      <c r="M161" s="24">
        <v>0.4</v>
      </c>
      <c r="N161" s="26">
        <v>3.22</v>
      </c>
      <c r="O161" s="26">
        <v>0.57999999999999996</v>
      </c>
      <c r="P161" s="15"/>
      <c r="Q161" s="11" t="s">
        <v>162</v>
      </c>
      <c r="R161" s="24">
        <v>2.86</v>
      </c>
      <c r="S161" s="24">
        <v>0.19</v>
      </c>
      <c r="T161" s="24">
        <v>3.9</v>
      </c>
      <c r="U161" s="24">
        <v>0.3</v>
      </c>
      <c r="V161" s="26">
        <v>3.76</v>
      </c>
      <c r="W161" s="26">
        <v>0.3</v>
      </c>
      <c r="X161" s="30"/>
      <c r="Y161" s="24">
        <v>3.01</v>
      </c>
      <c r="Z161" s="24">
        <v>0.1</v>
      </c>
      <c r="AA161" s="31">
        <v>3.36</v>
      </c>
      <c r="AB161" s="24">
        <v>0.23</v>
      </c>
      <c r="AC161" s="26">
        <v>3.4</v>
      </c>
      <c r="AD161" s="26">
        <v>0.09</v>
      </c>
    </row>
    <row r="162" spans="2:35" x14ac:dyDescent="0.25">
      <c r="B162" s="11" t="s">
        <v>163</v>
      </c>
      <c r="C162" s="24">
        <v>0.53</v>
      </c>
      <c r="D162" s="24">
        <v>7.0000000000000007E-2</v>
      </c>
      <c r="E162" s="24">
        <v>0.33</v>
      </c>
      <c r="F162" s="24">
        <v>0.02</v>
      </c>
      <c r="G162" s="26">
        <v>0.36</v>
      </c>
      <c r="H162" s="26">
        <v>0.04</v>
      </c>
      <c r="J162" s="24">
        <v>0.52</v>
      </c>
      <c r="K162" s="24">
        <v>0.02</v>
      </c>
      <c r="L162" s="24">
        <v>0.34</v>
      </c>
      <c r="M162" s="24">
        <v>0.04</v>
      </c>
      <c r="N162" s="26">
        <v>0.31</v>
      </c>
      <c r="O162" s="26">
        <v>0.04</v>
      </c>
      <c r="P162" s="15"/>
      <c r="Q162" s="11" t="s">
        <v>163</v>
      </c>
      <c r="R162" s="24">
        <v>0.67</v>
      </c>
      <c r="S162" s="24">
        <v>7.0000000000000007E-2</v>
      </c>
      <c r="T162" s="24">
        <v>0.38</v>
      </c>
      <c r="U162" s="24">
        <v>0.04</v>
      </c>
      <c r="V162" s="26">
        <v>0.31</v>
      </c>
      <c r="W162" s="26">
        <v>0.05</v>
      </c>
      <c r="X162" s="30"/>
      <c r="Y162" s="24">
        <v>0.69</v>
      </c>
      <c r="Z162" s="24">
        <v>0.02</v>
      </c>
      <c r="AA162" s="31">
        <v>0.52</v>
      </c>
      <c r="AB162" s="24">
        <v>0.02</v>
      </c>
      <c r="AC162" s="26">
        <v>0.25</v>
      </c>
      <c r="AD162" s="26">
        <v>0.05</v>
      </c>
    </row>
    <row r="163" spans="2:35" x14ac:dyDescent="0.25">
      <c r="B163" s="11" t="s">
        <v>164</v>
      </c>
      <c r="C163" s="24">
        <v>0.53</v>
      </c>
      <c r="D163" s="24">
        <v>7.0000000000000007E-2</v>
      </c>
      <c r="E163" s="24">
        <v>0.15</v>
      </c>
      <c r="F163" s="24">
        <v>0.01</v>
      </c>
      <c r="G163" s="26">
        <v>0.17</v>
      </c>
      <c r="H163" s="26">
        <v>0.01</v>
      </c>
      <c r="J163" s="24">
        <v>0.57999999999999996</v>
      </c>
      <c r="K163" s="24">
        <v>0.01</v>
      </c>
      <c r="L163" s="24">
        <v>0.16</v>
      </c>
      <c r="M163" s="24">
        <v>0.02</v>
      </c>
      <c r="N163" s="26">
        <v>0.15</v>
      </c>
      <c r="O163" s="26">
        <v>0.03</v>
      </c>
      <c r="P163" s="15"/>
      <c r="Q163" s="11" t="s">
        <v>164</v>
      </c>
      <c r="R163" s="24">
        <v>0.93</v>
      </c>
      <c r="S163" s="24">
        <v>0.08</v>
      </c>
      <c r="T163" s="24">
        <v>0.22</v>
      </c>
      <c r="U163" s="24">
        <v>0.01</v>
      </c>
      <c r="V163" s="26">
        <v>0.21</v>
      </c>
      <c r="W163" s="26">
        <v>0.02</v>
      </c>
      <c r="X163" s="30"/>
      <c r="Y163" s="24">
        <v>0.89</v>
      </c>
      <c r="Z163" s="24">
        <v>0.01</v>
      </c>
      <c r="AA163" s="31">
        <v>0.39</v>
      </c>
      <c r="AB163" s="24">
        <v>0</v>
      </c>
      <c r="AC163" s="26">
        <v>0.16</v>
      </c>
      <c r="AD163" s="26">
        <v>0.02</v>
      </c>
    </row>
    <row r="164" spans="2:35" x14ac:dyDescent="0.25">
      <c r="B164" s="11" t="s">
        <v>165</v>
      </c>
      <c r="C164" s="24">
        <v>0.53</v>
      </c>
      <c r="D164" s="24">
        <v>0.05</v>
      </c>
      <c r="E164" s="24">
        <v>0.25</v>
      </c>
      <c r="F164" s="24">
        <v>0.01</v>
      </c>
      <c r="G164" s="26">
        <v>0.23</v>
      </c>
      <c r="H164" s="26">
        <v>0</v>
      </c>
      <c r="J164" s="24">
        <v>0.66</v>
      </c>
      <c r="K164" s="24">
        <v>0.02</v>
      </c>
      <c r="L164" s="24">
        <v>0.23</v>
      </c>
      <c r="M164" s="24">
        <v>0.03</v>
      </c>
      <c r="N164" s="26">
        <v>0.19</v>
      </c>
      <c r="O164" s="26">
        <v>0.02</v>
      </c>
      <c r="P164" s="15"/>
      <c r="Q164" s="11" t="s">
        <v>165</v>
      </c>
      <c r="R164" s="24">
        <v>0.99</v>
      </c>
      <c r="S164" s="24">
        <v>0.09</v>
      </c>
      <c r="T164" s="24">
        <v>0.3</v>
      </c>
      <c r="U164" s="24">
        <v>0.02</v>
      </c>
      <c r="V164" s="26">
        <v>0.25</v>
      </c>
      <c r="W164" s="26">
        <v>0.02</v>
      </c>
      <c r="X164" s="30"/>
      <c r="Y164" s="24">
        <v>0.99</v>
      </c>
      <c r="Z164" s="24">
        <v>0.01</v>
      </c>
      <c r="AA164" s="31">
        <v>0.61</v>
      </c>
      <c r="AB164" s="24">
        <v>0.01</v>
      </c>
      <c r="AC164" s="26">
        <v>0.21</v>
      </c>
      <c r="AD164" s="26">
        <v>0.01</v>
      </c>
      <c r="AI164" s="6"/>
    </row>
    <row r="165" spans="2:35" x14ac:dyDescent="0.25">
      <c r="B165" s="11" t="s">
        <v>166</v>
      </c>
      <c r="C165" s="24">
        <v>0.44</v>
      </c>
      <c r="D165" s="24">
        <v>0.04</v>
      </c>
      <c r="E165" s="24">
        <v>0.33</v>
      </c>
      <c r="F165" s="24">
        <v>0.01</v>
      </c>
      <c r="G165" s="26">
        <v>0.26</v>
      </c>
      <c r="H165" s="26">
        <v>0.01</v>
      </c>
      <c r="J165" s="24">
        <v>0.47</v>
      </c>
      <c r="K165" s="24">
        <v>0.01</v>
      </c>
      <c r="L165" s="24">
        <v>0.28000000000000003</v>
      </c>
      <c r="M165" s="24">
        <v>0.03</v>
      </c>
      <c r="N165" s="26">
        <v>0.2</v>
      </c>
      <c r="O165" s="26">
        <v>0.01</v>
      </c>
      <c r="P165" s="15"/>
      <c r="Q165" s="11" t="s">
        <v>166</v>
      </c>
      <c r="R165" s="24">
        <v>0.78</v>
      </c>
      <c r="S165" s="24">
        <v>0.06</v>
      </c>
      <c r="T165" s="24">
        <v>0.41</v>
      </c>
      <c r="U165" s="24">
        <v>0.01</v>
      </c>
      <c r="V165" s="26">
        <v>0.33</v>
      </c>
      <c r="W165" s="26">
        <v>0</v>
      </c>
      <c r="X165" s="30"/>
      <c r="Y165" s="24">
        <v>0.74</v>
      </c>
      <c r="Z165" s="24">
        <v>0.01</v>
      </c>
      <c r="AA165" s="31">
        <v>0.63</v>
      </c>
      <c r="AB165" s="24">
        <v>0.02</v>
      </c>
      <c r="AC165" s="26">
        <v>0.25</v>
      </c>
      <c r="AD165" s="26">
        <v>0.01</v>
      </c>
      <c r="AI165" s="6"/>
    </row>
    <row r="166" spans="2:35" x14ac:dyDescent="0.25">
      <c r="B166" s="11" t="s">
        <v>167</v>
      </c>
      <c r="C166" s="24">
        <v>0.01</v>
      </c>
      <c r="D166" s="24">
        <v>0</v>
      </c>
      <c r="E166" s="24">
        <v>0.01</v>
      </c>
      <c r="F166" s="24">
        <v>0</v>
      </c>
      <c r="G166" s="26">
        <v>0</v>
      </c>
      <c r="H166" s="26">
        <v>0</v>
      </c>
      <c r="J166" s="24">
        <v>0.02</v>
      </c>
      <c r="K166" s="24">
        <v>0</v>
      </c>
      <c r="L166" s="24">
        <v>0.62</v>
      </c>
      <c r="M166" s="24">
        <v>0.28999999999999998</v>
      </c>
      <c r="N166" s="26">
        <v>0</v>
      </c>
      <c r="O166" s="26">
        <v>0</v>
      </c>
      <c r="P166" s="15"/>
      <c r="Q166" s="11" t="s">
        <v>167</v>
      </c>
      <c r="R166" s="24">
        <v>0.02</v>
      </c>
      <c r="S166" s="24">
        <v>0.01</v>
      </c>
      <c r="T166" s="24">
        <v>0.02</v>
      </c>
      <c r="U166" s="24">
        <v>0.01</v>
      </c>
      <c r="V166" s="26">
        <v>0</v>
      </c>
      <c r="W166" s="26">
        <v>0</v>
      </c>
      <c r="X166" s="30"/>
      <c r="Y166" s="24">
        <v>0.03</v>
      </c>
      <c r="Z166" s="24">
        <v>0</v>
      </c>
      <c r="AA166" s="31">
        <v>0.32</v>
      </c>
      <c r="AB166" s="24">
        <v>1.28</v>
      </c>
      <c r="AC166" s="26">
        <v>0</v>
      </c>
      <c r="AD166" s="26">
        <v>0</v>
      </c>
    </row>
    <row r="167" spans="2:35" x14ac:dyDescent="0.25">
      <c r="B167" s="11" t="s">
        <v>168</v>
      </c>
      <c r="C167" s="24">
        <v>0.06</v>
      </c>
      <c r="D167" s="24">
        <v>0.01</v>
      </c>
      <c r="E167" s="24">
        <v>0.06</v>
      </c>
      <c r="F167" s="24">
        <v>0</v>
      </c>
      <c r="G167" s="26">
        <v>0.01</v>
      </c>
      <c r="H167" s="26">
        <v>0</v>
      </c>
      <c r="J167" s="24">
        <v>0.03</v>
      </c>
      <c r="K167" s="24">
        <v>0</v>
      </c>
      <c r="L167" s="24">
        <v>0.05</v>
      </c>
      <c r="M167" s="24">
        <v>0.01</v>
      </c>
      <c r="N167" s="26">
        <v>0</v>
      </c>
      <c r="O167" s="26">
        <v>0</v>
      </c>
      <c r="P167" s="15"/>
      <c r="Q167" s="11" t="s">
        <v>168</v>
      </c>
      <c r="R167" s="24">
        <v>7.0000000000000007E-2</v>
      </c>
      <c r="S167" s="24">
        <v>0.02</v>
      </c>
      <c r="T167" s="24">
        <v>0.08</v>
      </c>
      <c r="U167" s="24">
        <v>0.02</v>
      </c>
      <c r="V167" s="26">
        <v>0</v>
      </c>
      <c r="W167" s="26">
        <v>0</v>
      </c>
      <c r="X167" s="30"/>
      <c r="Y167" s="24">
        <v>0.03</v>
      </c>
      <c r="Z167" s="24">
        <v>0</v>
      </c>
      <c r="AA167" s="31">
        <v>0.01</v>
      </c>
      <c r="AB167" s="24">
        <v>0.02</v>
      </c>
      <c r="AC167" s="26">
        <v>0.01</v>
      </c>
      <c r="AD167" s="26">
        <v>0</v>
      </c>
      <c r="AI167" s="6"/>
    </row>
    <row r="168" spans="2:35" x14ac:dyDescent="0.25">
      <c r="B168" s="11" t="s">
        <v>169</v>
      </c>
      <c r="C168" s="24">
        <v>0.03</v>
      </c>
      <c r="D168" s="24">
        <v>0.01</v>
      </c>
      <c r="E168" s="24">
        <v>0.05</v>
      </c>
      <c r="F168" s="24">
        <v>0</v>
      </c>
      <c r="G168" s="26">
        <v>0.01</v>
      </c>
      <c r="H168" s="26">
        <v>0</v>
      </c>
      <c r="J168" s="24">
        <v>0.01</v>
      </c>
      <c r="K168" s="24">
        <v>0</v>
      </c>
      <c r="L168" s="24">
        <v>0.03</v>
      </c>
      <c r="M168" s="24">
        <v>0</v>
      </c>
      <c r="N168" s="26">
        <v>0</v>
      </c>
      <c r="O168" s="26">
        <v>0</v>
      </c>
      <c r="P168" s="15"/>
      <c r="Q168" s="11" t="s">
        <v>169</v>
      </c>
      <c r="R168" s="24">
        <v>0.04</v>
      </c>
      <c r="S168" s="24">
        <v>0.01</v>
      </c>
      <c r="T168" s="24">
        <v>0.06</v>
      </c>
      <c r="U168" s="24">
        <v>0.01</v>
      </c>
      <c r="V168" s="26">
        <v>0</v>
      </c>
      <c r="W168" s="26">
        <v>0</v>
      </c>
      <c r="X168" s="30"/>
      <c r="Y168" s="24">
        <v>0.02</v>
      </c>
      <c r="Z168" s="24">
        <v>0</v>
      </c>
      <c r="AA168" s="31">
        <v>0</v>
      </c>
      <c r="AB168" s="24">
        <v>0.01</v>
      </c>
      <c r="AC168" s="26">
        <v>0</v>
      </c>
      <c r="AD168" s="26">
        <v>0</v>
      </c>
      <c r="AI168" s="6"/>
    </row>
    <row r="169" spans="2:35" x14ac:dyDescent="0.25">
      <c r="B169" s="11" t="s">
        <v>170</v>
      </c>
      <c r="C169" s="24">
        <v>0.04</v>
      </c>
      <c r="D169" s="24">
        <v>0.01</v>
      </c>
      <c r="E169" s="24">
        <v>7.0000000000000007E-2</v>
      </c>
      <c r="F169" s="24">
        <v>0.01</v>
      </c>
      <c r="G169" s="26">
        <v>0.01</v>
      </c>
      <c r="H169" s="26">
        <v>0</v>
      </c>
      <c r="J169" s="24">
        <v>0.01</v>
      </c>
      <c r="K169" s="24">
        <v>0</v>
      </c>
      <c r="L169" s="24">
        <v>0.04</v>
      </c>
      <c r="M169" s="24">
        <v>0</v>
      </c>
      <c r="N169" s="26">
        <v>0</v>
      </c>
      <c r="O169" s="26">
        <v>0</v>
      </c>
      <c r="P169" s="15"/>
      <c r="Q169" s="11" t="s">
        <v>170</v>
      </c>
      <c r="R169" s="24">
        <v>0.05</v>
      </c>
      <c r="S169" s="24">
        <v>0.01</v>
      </c>
      <c r="T169" s="24">
        <v>0.1</v>
      </c>
      <c r="U169" s="24">
        <v>0.01</v>
      </c>
      <c r="V169" s="26">
        <v>0</v>
      </c>
      <c r="W169" s="26">
        <v>0</v>
      </c>
      <c r="X169" s="30"/>
      <c r="Y169" s="24">
        <v>0.01</v>
      </c>
      <c r="Z169" s="24">
        <v>0</v>
      </c>
      <c r="AA169" s="31">
        <v>0.01</v>
      </c>
      <c r="AB169" s="24">
        <v>0.02</v>
      </c>
      <c r="AC169" s="26">
        <v>0</v>
      </c>
      <c r="AD169" s="26">
        <v>0</v>
      </c>
      <c r="AI169" s="6"/>
    </row>
    <row r="170" spans="2:35" x14ac:dyDescent="0.25">
      <c r="B170" s="11" t="s">
        <v>171</v>
      </c>
      <c r="C170" s="24">
        <v>0.21</v>
      </c>
      <c r="D170" s="24">
        <v>0.12</v>
      </c>
      <c r="E170" s="24">
        <v>0.32</v>
      </c>
      <c r="F170" s="24">
        <v>0.08</v>
      </c>
      <c r="G170" s="26">
        <v>0.01</v>
      </c>
      <c r="H170" s="26">
        <v>0</v>
      </c>
      <c r="J170" s="24">
        <v>0.04</v>
      </c>
      <c r="K170" s="24">
        <v>0</v>
      </c>
      <c r="L170" s="24">
        <v>0.14000000000000001</v>
      </c>
      <c r="M170" s="24">
        <v>0.05</v>
      </c>
      <c r="N170" s="26">
        <v>0</v>
      </c>
      <c r="O170" s="26">
        <v>0</v>
      </c>
      <c r="P170" s="15"/>
      <c r="Q170" s="11" t="s">
        <v>171</v>
      </c>
      <c r="R170" s="24">
        <v>0.33</v>
      </c>
      <c r="S170" s="24">
        <v>0.12</v>
      </c>
      <c r="T170" s="24">
        <v>0.74</v>
      </c>
      <c r="U170" s="24">
        <v>7.0000000000000007E-2</v>
      </c>
      <c r="V170" s="26">
        <v>0</v>
      </c>
      <c r="W170" s="26">
        <v>0</v>
      </c>
      <c r="X170" s="30"/>
      <c r="Y170" s="24">
        <v>0.04</v>
      </c>
      <c r="Z170" s="24">
        <v>0</v>
      </c>
      <c r="AA170" s="31">
        <v>0.05</v>
      </c>
      <c r="AB170" s="24">
        <v>0.22</v>
      </c>
      <c r="AC170" s="26">
        <v>0</v>
      </c>
      <c r="AD170" s="26">
        <v>0</v>
      </c>
    </row>
    <row r="171" spans="2:35" x14ac:dyDescent="0.25">
      <c r="B171" s="11" t="s">
        <v>172</v>
      </c>
      <c r="C171" s="24">
        <v>0.06</v>
      </c>
      <c r="D171" s="24">
        <v>0.01</v>
      </c>
      <c r="E171" s="24">
        <v>0.06</v>
      </c>
      <c r="F171" s="24">
        <v>0.02</v>
      </c>
      <c r="G171" s="26">
        <v>0.01</v>
      </c>
      <c r="H171" s="26">
        <v>0</v>
      </c>
      <c r="J171" s="24">
        <v>0.04</v>
      </c>
      <c r="K171" s="24">
        <v>0</v>
      </c>
      <c r="L171" s="24">
        <v>0.03</v>
      </c>
      <c r="M171" s="24">
        <v>0</v>
      </c>
      <c r="N171" s="26">
        <v>0</v>
      </c>
      <c r="O171" s="26">
        <v>0</v>
      </c>
      <c r="P171" s="15"/>
      <c r="Q171" s="11" t="s">
        <v>172</v>
      </c>
      <c r="R171" s="24">
        <v>7.0000000000000007E-2</v>
      </c>
      <c r="S171" s="24">
        <v>0.01</v>
      </c>
      <c r="T171" s="24">
        <v>0.1</v>
      </c>
      <c r="U171" s="24">
        <v>0.02</v>
      </c>
      <c r="V171" s="26">
        <v>0</v>
      </c>
      <c r="W171" s="26">
        <v>0</v>
      </c>
      <c r="X171" s="30"/>
      <c r="Y171" s="24">
        <v>0.04</v>
      </c>
      <c r="Z171" s="24">
        <v>0</v>
      </c>
      <c r="AA171" s="31">
        <v>0.01</v>
      </c>
      <c r="AB171" s="24">
        <v>0.01</v>
      </c>
      <c r="AC171" s="26">
        <v>0</v>
      </c>
      <c r="AD171" s="26">
        <v>0</v>
      </c>
      <c r="AI171" s="6"/>
    </row>
    <row r="172" spans="2:35" x14ac:dyDescent="0.25">
      <c r="B172" s="11" t="s">
        <v>173</v>
      </c>
      <c r="C172" s="24">
        <v>7.0000000000000007E-2</v>
      </c>
      <c r="D172" s="24">
        <v>0</v>
      </c>
      <c r="E172" s="24">
        <v>7.0000000000000007E-2</v>
      </c>
      <c r="F172" s="24">
        <v>0.01</v>
      </c>
      <c r="G172" s="26">
        <v>0</v>
      </c>
      <c r="H172" s="26">
        <v>0</v>
      </c>
      <c r="J172" s="24">
        <v>7.0000000000000007E-2</v>
      </c>
      <c r="K172" s="24">
        <v>0</v>
      </c>
      <c r="L172" s="24">
        <v>0.04</v>
      </c>
      <c r="M172" s="24">
        <v>0</v>
      </c>
      <c r="N172" s="26">
        <v>0</v>
      </c>
      <c r="O172" s="26">
        <v>0</v>
      </c>
      <c r="P172" s="15"/>
      <c r="Q172" s="11" t="s">
        <v>173</v>
      </c>
      <c r="R172" s="24">
        <v>0.09</v>
      </c>
      <c r="S172" s="24">
        <v>0.01</v>
      </c>
      <c r="T172" s="24">
        <v>0.08</v>
      </c>
      <c r="U172" s="24">
        <v>0.01</v>
      </c>
      <c r="V172" s="26">
        <v>0</v>
      </c>
      <c r="W172" s="26">
        <v>0</v>
      </c>
      <c r="X172" s="30"/>
      <c r="Y172" s="24">
        <v>7.0000000000000007E-2</v>
      </c>
      <c r="Z172" s="24">
        <v>0</v>
      </c>
      <c r="AA172" s="31">
        <v>0.01</v>
      </c>
      <c r="AB172" s="24">
        <v>0.01</v>
      </c>
      <c r="AC172" s="26">
        <v>0</v>
      </c>
      <c r="AD172" s="26">
        <v>0</v>
      </c>
      <c r="AI172" s="6"/>
    </row>
    <row r="173" spans="2:35" x14ac:dyDescent="0.25">
      <c r="B173" s="11" t="s">
        <v>174</v>
      </c>
      <c r="C173" s="24">
        <v>0</v>
      </c>
      <c r="D173" s="24">
        <v>0</v>
      </c>
      <c r="E173" s="24">
        <v>0</v>
      </c>
      <c r="F173" s="24">
        <v>0</v>
      </c>
      <c r="G173" s="26">
        <v>0</v>
      </c>
      <c r="H173" s="26">
        <v>0</v>
      </c>
      <c r="J173" s="24">
        <v>0.03</v>
      </c>
      <c r="K173" s="24">
        <v>0</v>
      </c>
      <c r="L173" s="24">
        <v>0.7</v>
      </c>
      <c r="M173" s="24">
        <v>0.35</v>
      </c>
      <c r="N173" s="26">
        <v>0</v>
      </c>
      <c r="O173" s="26">
        <v>0</v>
      </c>
      <c r="P173" s="15"/>
      <c r="Q173" s="11" t="s">
        <v>174</v>
      </c>
      <c r="R173" s="24">
        <v>0.01</v>
      </c>
      <c r="S173" s="24">
        <v>0</v>
      </c>
      <c r="T173" s="24">
        <v>0.01</v>
      </c>
      <c r="U173" s="24">
        <v>0</v>
      </c>
      <c r="V173" s="26">
        <v>0</v>
      </c>
      <c r="W173" s="26">
        <v>0</v>
      </c>
      <c r="X173" s="30"/>
      <c r="Y173" s="24">
        <v>0.03</v>
      </c>
      <c r="Z173" s="24">
        <v>0</v>
      </c>
      <c r="AA173" s="31">
        <v>0.33</v>
      </c>
      <c r="AB173" s="24">
        <v>0.13</v>
      </c>
      <c r="AC173" s="26">
        <v>0</v>
      </c>
      <c r="AD173" s="26">
        <v>0</v>
      </c>
      <c r="AI173" s="6"/>
    </row>
    <row r="174" spans="2:35" x14ac:dyDescent="0.25">
      <c r="B174" s="11" t="s">
        <v>175</v>
      </c>
      <c r="C174" s="24">
        <v>7.0000000000000007E-2</v>
      </c>
      <c r="D174" s="24">
        <v>0.01</v>
      </c>
      <c r="E174" s="24">
        <v>0.03</v>
      </c>
      <c r="F174" s="24">
        <v>0</v>
      </c>
      <c r="G174" s="26">
        <v>0.02</v>
      </c>
      <c r="H174" s="26">
        <v>0.01</v>
      </c>
      <c r="J174" s="24">
        <v>0.09</v>
      </c>
      <c r="K174" s="24">
        <v>0</v>
      </c>
      <c r="L174" s="24">
        <v>0.03</v>
      </c>
      <c r="M174" s="24">
        <v>0</v>
      </c>
      <c r="N174" s="26">
        <v>0.02</v>
      </c>
      <c r="O174" s="26">
        <v>0.01</v>
      </c>
      <c r="P174" s="15"/>
      <c r="Q174" s="11" t="s">
        <v>175</v>
      </c>
      <c r="R174" s="24">
        <v>0.09</v>
      </c>
      <c r="S174" s="24">
        <v>0.01</v>
      </c>
      <c r="T174" s="24">
        <v>0.05</v>
      </c>
      <c r="U174" s="24">
        <v>0.01</v>
      </c>
      <c r="V174" s="26">
        <v>0.04</v>
      </c>
      <c r="W174" s="26">
        <v>0.02</v>
      </c>
      <c r="X174" s="30"/>
      <c r="Y174" s="24">
        <v>0.09</v>
      </c>
      <c r="Z174" s="24">
        <v>0.01</v>
      </c>
      <c r="AA174" s="31">
        <v>0.01</v>
      </c>
      <c r="AB174" s="24">
        <v>0</v>
      </c>
      <c r="AC174" s="26">
        <v>0.06</v>
      </c>
      <c r="AD174" s="26">
        <v>0.01</v>
      </c>
      <c r="AI174" s="6"/>
    </row>
    <row r="175" spans="2:35" x14ac:dyDescent="0.25">
      <c r="B175" s="11" t="s">
        <v>176</v>
      </c>
      <c r="C175" s="24">
        <v>0.4</v>
      </c>
      <c r="D175" s="24">
        <v>0.17</v>
      </c>
      <c r="E175" s="24">
        <v>0.26</v>
      </c>
      <c r="F175" s="24">
        <v>0.03</v>
      </c>
      <c r="G175" s="26">
        <v>0.18</v>
      </c>
      <c r="H175" s="26">
        <v>0.12</v>
      </c>
      <c r="J175" s="24">
        <v>0.11</v>
      </c>
      <c r="K175" s="24">
        <v>0</v>
      </c>
      <c r="L175" s="24">
        <v>0.19</v>
      </c>
      <c r="M175" s="24">
        <v>0.06</v>
      </c>
      <c r="N175" s="26">
        <v>0.06</v>
      </c>
      <c r="O175" s="26">
        <v>0.03</v>
      </c>
      <c r="P175" s="15"/>
      <c r="Q175" s="11" t="s">
        <v>176</v>
      </c>
      <c r="R175" s="24">
        <v>0.55000000000000004</v>
      </c>
      <c r="S175" s="24">
        <v>0.18</v>
      </c>
      <c r="T175" s="24">
        <v>0.5</v>
      </c>
      <c r="U175" s="24">
        <v>0.13</v>
      </c>
      <c r="V175" s="26">
        <v>0.18</v>
      </c>
      <c r="W175" s="26">
        <v>7.0000000000000007E-2</v>
      </c>
      <c r="X175" s="30"/>
      <c r="Y175" s="24">
        <v>0.14000000000000001</v>
      </c>
      <c r="Z175" s="24">
        <v>0.01</v>
      </c>
      <c r="AA175" s="31">
        <v>0.06</v>
      </c>
      <c r="AB175" s="24">
        <v>0.03</v>
      </c>
      <c r="AC175" s="26">
        <v>0.11</v>
      </c>
      <c r="AD175" s="26">
        <v>7.0000000000000007E-2</v>
      </c>
    </row>
    <row r="176" spans="2:35" x14ac:dyDescent="0.25">
      <c r="B176" s="11" t="s">
        <v>177</v>
      </c>
      <c r="C176" s="24">
        <v>0.03</v>
      </c>
      <c r="D176" s="24">
        <v>0.01</v>
      </c>
      <c r="E176" s="24">
        <v>0.01</v>
      </c>
      <c r="F176" s="24">
        <v>0</v>
      </c>
      <c r="G176" s="26">
        <v>0.02</v>
      </c>
      <c r="H176" s="26">
        <v>0.01</v>
      </c>
      <c r="J176" s="24">
        <v>0.04</v>
      </c>
      <c r="K176" s="24">
        <v>0</v>
      </c>
      <c r="L176" s="24">
        <v>0.02</v>
      </c>
      <c r="M176" s="24">
        <v>0</v>
      </c>
      <c r="N176" s="26">
        <v>0.01</v>
      </c>
      <c r="O176" s="26">
        <v>0</v>
      </c>
      <c r="P176" s="15"/>
      <c r="Q176" s="11" t="s">
        <v>177</v>
      </c>
      <c r="R176" s="24">
        <v>0.03</v>
      </c>
      <c r="S176" s="24">
        <v>0.01</v>
      </c>
      <c r="T176" s="24">
        <v>0.02</v>
      </c>
      <c r="U176" s="24">
        <v>0.01</v>
      </c>
      <c r="V176" s="26">
        <v>0.02</v>
      </c>
      <c r="W176" s="26">
        <v>0</v>
      </c>
      <c r="X176" s="30"/>
      <c r="Y176" s="24">
        <v>0.04</v>
      </c>
      <c r="Z176" s="24">
        <v>0.01</v>
      </c>
      <c r="AA176" s="31">
        <v>0</v>
      </c>
      <c r="AB176" s="24">
        <v>0</v>
      </c>
      <c r="AC176" s="26">
        <v>0.02</v>
      </c>
      <c r="AD176" s="26">
        <v>0.01</v>
      </c>
    </row>
    <row r="177" spans="2:35" x14ac:dyDescent="0.25">
      <c r="B177" s="11" t="s">
        <v>178</v>
      </c>
      <c r="C177" s="24">
        <v>0.02</v>
      </c>
      <c r="D177" s="24">
        <v>0</v>
      </c>
      <c r="E177" s="24">
        <v>0.01</v>
      </c>
      <c r="F177" s="24">
        <v>0.01</v>
      </c>
      <c r="G177" s="26">
        <v>0.01</v>
      </c>
      <c r="H177" s="26">
        <v>0</v>
      </c>
      <c r="J177" s="24">
        <v>0.05</v>
      </c>
      <c r="K177" s="24">
        <v>0</v>
      </c>
      <c r="L177" s="24">
        <v>0.01</v>
      </c>
      <c r="M177" s="24">
        <v>0</v>
      </c>
      <c r="N177" s="26">
        <v>0.01</v>
      </c>
      <c r="O177" s="26">
        <v>0.01</v>
      </c>
      <c r="P177" s="15"/>
      <c r="Q177" s="11" t="s">
        <v>178</v>
      </c>
      <c r="R177" s="24">
        <v>0.02</v>
      </c>
      <c r="S177" s="24">
        <v>0.01</v>
      </c>
      <c r="T177" s="24">
        <v>0.01</v>
      </c>
      <c r="U177" s="24">
        <v>0.01</v>
      </c>
      <c r="V177" s="26">
        <v>0.01</v>
      </c>
      <c r="W177" s="26">
        <v>0.01</v>
      </c>
      <c r="X177" s="30"/>
      <c r="Y177" s="24">
        <v>0.06</v>
      </c>
      <c r="Z177" s="24">
        <v>0</v>
      </c>
      <c r="AA177" s="31">
        <v>0</v>
      </c>
      <c r="AB177" s="24">
        <v>0</v>
      </c>
      <c r="AC177" s="26">
        <v>0.02</v>
      </c>
      <c r="AD177" s="26">
        <v>0.01</v>
      </c>
      <c r="AI177" s="6"/>
    </row>
    <row r="178" spans="2:35" x14ac:dyDescent="0.25">
      <c r="B178" s="11" t="s">
        <v>179</v>
      </c>
      <c r="C178" s="24">
        <v>0.03</v>
      </c>
      <c r="D178" s="24">
        <v>0.01</v>
      </c>
      <c r="E178" s="24">
        <v>0.02</v>
      </c>
      <c r="F178" s="24">
        <v>0</v>
      </c>
      <c r="G178" s="26">
        <v>0</v>
      </c>
      <c r="H178" s="26">
        <v>0</v>
      </c>
      <c r="J178" s="24">
        <v>0.04</v>
      </c>
      <c r="K178" s="24">
        <v>0</v>
      </c>
      <c r="L178" s="24">
        <v>0.02</v>
      </c>
      <c r="M178" s="24">
        <v>0.01</v>
      </c>
      <c r="N178" s="26">
        <v>0</v>
      </c>
      <c r="O178" s="26">
        <v>0</v>
      </c>
      <c r="P178" s="15"/>
      <c r="Q178" s="11" t="s">
        <v>179</v>
      </c>
      <c r="R178" s="24">
        <v>0.04</v>
      </c>
      <c r="S178" s="24">
        <v>0.01</v>
      </c>
      <c r="T178" s="24">
        <v>0.04</v>
      </c>
      <c r="U178" s="24">
        <v>0.01</v>
      </c>
      <c r="V178" s="26">
        <v>0.01</v>
      </c>
      <c r="W178" s="26">
        <v>0.01</v>
      </c>
      <c r="X178" s="30"/>
      <c r="Y178" s="24">
        <v>0.05</v>
      </c>
      <c r="Z178" s="24">
        <v>0.01</v>
      </c>
      <c r="AA178" s="31">
        <v>0.01</v>
      </c>
      <c r="AB178" s="24">
        <v>0</v>
      </c>
      <c r="AC178" s="26">
        <v>0.01</v>
      </c>
      <c r="AD178" s="26">
        <v>0</v>
      </c>
      <c r="AI178" s="6"/>
    </row>
    <row r="179" spans="2:35" x14ac:dyDescent="0.25">
      <c r="B179" s="11" t="s">
        <v>180</v>
      </c>
      <c r="C179" s="24">
        <v>0.01</v>
      </c>
      <c r="D179" s="24">
        <v>0</v>
      </c>
      <c r="E179" s="24">
        <v>0.01</v>
      </c>
      <c r="F179" s="24">
        <v>0</v>
      </c>
      <c r="G179" s="26">
        <v>0</v>
      </c>
      <c r="H179" s="26">
        <v>0</v>
      </c>
      <c r="J179" s="24">
        <v>0</v>
      </c>
      <c r="K179" s="24">
        <v>0</v>
      </c>
      <c r="L179" s="24">
        <v>0</v>
      </c>
      <c r="M179" s="24">
        <v>0</v>
      </c>
      <c r="N179" s="26">
        <v>0</v>
      </c>
      <c r="O179" s="26">
        <v>0</v>
      </c>
      <c r="P179" s="15"/>
      <c r="Q179" s="11" t="s">
        <v>180</v>
      </c>
      <c r="R179" s="24">
        <v>0.01</v>
      </c>
      <c r="S179" s="24">
        <v>0</v>
      </c>
      <c r="T179" s="24">
        <v>0.01</v>
      </c>
      <c r="U179" s="24">
        <v>0</v>
      </c>
      <c r="V179" s="26">
        <v>0</v>
      </c>
      <c r="W179" s="26">
        <v>0</v>
      </c>
      <c r="X179" s="30"/>
      <c r="Y179" s="24">
        <v>0</v>
      </c>
      <c r="Z179" s="24">
        <v>0</v>
      </c>
      <c r="AA179" s="31">
        <v>0</v>
      </c>
      <c r="AB179" s="24">
        <v>0</v>
      </c>
      <c r="AC179" s="26">
        <v>0.01</v>
      </c>
      <c r="AD179" s="26">
        <v>0</v>
      </c>
      <c r="AI179" s="6"/>
    </row>
    <row r="180" spans="2:35" x14ac:dyDescent="0.25">
      <c r="B180" s="11" t="s">
        <v>181</v>
      </c>
      <c r="C180" s="24">
        <v>0.01</v>
      </c>
      <c r="D180" s="24">
        <v>0</v>
      </c>
      <c r="E180" s="24">
        <v>0.01</v>
      </c>
      <c r="F180" s="24">
        <v>0</v>
      </c>
      <c r="G180" s="26">
        <v>0</v>
      </c>
      <c r="H180" s="26">
        <v>0</v>
      </c>
      <c r="J180" s="24">
        <v>7.0000000000000007E-2</v>
      </c>
      <c r="K180" s="24">
        <v>0</v>
      </c>
      <c r="L180" s="24">
        <v>1.84</v>
      </c>
      <c r="M180" s="24">
        <v>0.98</v>
      </c>
      <c r="N180" s="26">
        <v>0</v>
      </c>
      <c r="O180" s="26">
        <v>0</v>
      </c>
      <c r="P180" s="15"/>
      <c r="Q180" s="11" t="s">
        <v>181</v>
      </c>
      <c r="R180" s="24">
        <v>0.01</v>
      </c>
      <c r="S180" s="24">
        <v>0.01</v>
      </c>
      <c r="T180" s="24">
        <v>0.02</v>
      </c>
      <c r="U180" s="24">
        <v>0.01</v>
      </c>
      <c r="V180" s="26">
        <v>0</v>
      </c>
      <c r="W180" s="26">
        <v>0</v>
      </c>
      <c r="X180" s="30"/>
      <c r="Y180" s="24">
        <v>0.08</v>
      </c>
      <c r="Z180" s="24">
        <v>0.01</v>
      </c>
      <c r="AA180" s="31">
        <v>0.2</v>
      </c>
      <c r="AB180" s="24">
        <v>0.04</v>
      </c>
      <c r="AC180" s="26">
        <v>0</v>
      </c>
      <c r="AD180" s="26">
        <v>0</v>
      </c>
    </row>
    <row r="181" spans="2:35" x14ac:dyDescent="0.25">
      <c r="B181" s="11" t="s">
        <v>182</v>
      </c>
      <c r="C181" s="24">
        <v>0.12</v>
      </c>
      <c r="D181" s="24">
        <v>0.01</v>
      </c>
      <c r="E181" s="24">
        <v>0.08</v>
      </c>
      <c r="F181" s="24">
        <v>0.01</v>
      </c>
      <c r="G181" s="26">
        <v>0</v>
      </c>
      <c r="H181" s="26">
        <v>0.01</v>
      </c>
      <c r="J181" s="24">
        <v>0.13</v>
      </c>
      <c r="K181" s="24">
        <v>0.01</v>
      </c>
      <c r="L181" s="24">
        <v>0.06</v>
      </c>
      <c r="M181" s="24">
        <v>0.01</v>
      </c>
      <c r="N181" s="26">
        <v>0.01</v>
      </c>
      <c r="O181" s="26">
        <v>0</v>
      </c>
      <c r="P181" s="15"/>
      <c r="Q181" s="11" t="s">
        <v>182</v>
      </c>
      <c r="R181" s="24">
        <v>0.15</v>
      </c>
      <c r="S181" s="24">
        <v>0.02</v>
      </c>
      <c r="T181" s="24">
        <v>0.08</v>
      </c>
      <c r="U181" s="24">
        <v>0.01</v>
      </c>
      <c r="V181" s="26">
        <v>0.01</v>
      </c>
      <c r="W181" s="26">
        <v>0.02</v>
      </c>
      <c r="X181" s="30"/>
      <c r="Y181" s="24">
        <v>0.13</v>
      </c>
      <c r="Z181" s="24">
        <v>0</v>
      </c>
      <c r="AA181" s="31">
        <v>0</v>
      </c>
      <c r="AB181" s="24">
        <v>0</v>
      </c>
      <c r="AC181" s="26">
        <v>0.01</v>
      </c>
      <c r="AD181" s="26">
        <v>0</v>
      </c>
      <c r="AI181" s="6"/>
    </row>
    <row r="182" spans="2:35" x14ac:dyDescent="0.25">
      <c r="B182" s="11" t="s">
        <v>183</v>
      </c>
      <c r="C182" s="24">
        <v>0.02</v>
      </c>
      <c r="D182" s="24">
        <v>0</v>
      </c>
      <c r="E182" s="24">
        <v>0.01</v>
      </c>
      <c r="F182" s="24">
        <v>0</v>
      </c>
      <c r="G182" s="26">
        <v>0</v>
      </c>
      <c r="H182" s="26">
        <v>0</v>
      </c>
      <c r="J182" s="24">
        <v>0.03</v>
      </c>
      <c r="K182" s="24">
        <v>0</v>
      </c>
      <c r="L182" s="24">
        <v>0.01</v>
      </c>
      <c r="M182" s="24">
        <v>0</v>
      </c>
      <c r="N182" s="26">
        <v>0</v>
      </c>
      <c r="O182" s="26">
        <v>0</v>
      </c>
      <c r="P182" s="15"/>
      <c r="Q182" s="11" t="s">
        <v>183</v>
      </c>
      <c r="R182" s="24">
        <v>0.03</v>
      </c>
      <c r="S182" s="24">
        <v>0.01</v>
      </c>
      <c r="T182" s="24">
        <v>0.02</v>
      </c>
      <c r="U182" s="24">
        <v>0</v>
      </c>
      <c r="V182" s="26">
        <v>0</v>
      </c>
      <c r="W182" s="26">
        <v>0.01</v>
      </c>
      <c r="X182" s="30"/>
      <c r="Y182" s="24">
        <v>0.03</v>
      </c>
      <c r="Z182" s="24">
        <v>0</v>
      </c>
      <c r="AA182" s="31">
        <v>0</v>
      </c>
      <c r="AB182" s="24">
        <v>0</v>
      </c>
      <c r="AC182" s="26">
        <v>0</v>
      </c>
      <c r="AD182" s="26">
        <v>0</v>
      </c>
      <c r="AI182" s="6"/>
    </row>
    <row r="183" spans="2:35" x14ac:dyDescent="0.25">
      <c r="B183" s="11" t="s">
        <v>184</v>
      </c>
      <c r="C183" s="24">
        <v>0.04</v>
      </c>
      <c r="D183" s="24">
        <v>0.01</v>
      </c>
      <c r="E183" s="24">
        <v>7.0000000000000007E-2</v>
      </c>
      <c r="F183" s="24">
        <v>0.01</v>
      </c>
      <c r="G183" s="26">
        <v>0</v>
      </c>
      <c r="H183" s="26">
        <v>0</v>
      </c>
      <c r="J183" s="24">
        <v>0</v>
      </c>
      <c r="K183" s="24">
        <v>0</v>
      </c>
      <c r="L183" s="24">
        <v>0.04</v>
      </c>
      <c r="M183" s="24">
        <v>0.01</v>
      </c>
      <c r="N183" s="26">
        <v>0</v>
      </c>
      <c r="O183" s="26">
        <v>0</v>
      </c>
      <c r="P183" s="15"/>
      <c r="Q183" s="11" t="s">
        <v>184</v>
      </c>
      <c r="R183" s="24">
        <v>7.0000000000000007E-2</v>
      </c>
      <c r="S183" s="24">
        <v>0.03</v>
      </c>
      <c r="T183" s="24">
        <v>0.18</v>
      </c>
      <c r="U183" s="24">
        <v>0.08</v>
      </c>
      <c r="V183" s="26">
        <v>0</v>
      </c>
      <c r="W183" s="26">
        <v>0</v>
      </c>
      <c r="X183" s="30"/>
      <c r="Y183" s="24">
        <v>0</v>
      </c>
      <c r="Z183" s="24">
        <v>0</v>
      </c>
      <c r="AA183" s="31">
        <v>0</v>
      </c>
      <c r="AB183" s="24">
        <v>0</v>
      </c>
      <c r="AC183" s="26">
        <v>0</v>
      </c>
      <c r="AD183" s="26">
        <v>0</v>
      </c>
    </row>
    <row r="184" spans="2:35" x14ac:dyDescent="0.25">
      <c r="B184" s="11" t="s">
        <v>185</v>
      </c>
      <c r="C184" s="24">
        <v>0.01</v>
      </c>
      <c r="D184" s="24">
        <v>0</v>
      </c>
      <c r="E184" s="24">
        <v>0</v>
      </c>
      <c r="F184" s="24">
        <v>0</v>
      </c>
      <c r="G184" s="26">
        <v>0</v>
      </c>
      <c r="H184" s="26">
        <v>0</v>
      </c>
      <c r="J184" s="24">
        <v>0.02</v>
      </c>
      <c r="K184" s="24">
        <v>0</v>
      </c>
      <c r="L184" s="24">
        <v>0</v>
      </c>
      <c r="M184" s="24">
        <v>0</v>
      </c>
      <c r="N184" s="26">
        <v>0</v>
      </c>
      <c r="O184" s="26">
        <v>0</v>
      </c>
      <c r="P184" s="15"/>
      <c r="Q184" s="11" t="s">
        <v>185</v>
      </c>
      <c r="R184" s="24">
        <v>0.01</v>
      </c>
      <c r="S184" s="24">
        <v>0</v>
      </c>
      <c r="T184" s="24">
        <v>0</v>
      </c>
      <c r="U184" s="24">
        <v>0</v>
      </c>
      <c r="V184" s="26">
        <v>0</v>
      </c>
      <c r="W184" s="26">
        <v>0</v>
      </c>
      <c r="X184" s="30"/>
      <c r="Y184" s="24">
        <v>0.02</v>
      </c>
      <c r="Z184" s="24">
        <v>0</v>
      </c>
      <c r="AA184" s="31">
        <v>0</v>
      </c>
      <c r="AB184" s="24">
        <v>0</v>
      </c>
      <c r="AC184" s="26">
        <v>0</v>
      </c>
      <c r="AD184" s="26">
        <v>0</v>
      </c>
    </row>
    <row r="185" spans="2:35" x14ac:dyDescent="0.25">
      <c r="B185" s="11" t="s">
        <v>186</v>
      </c>
      <c r="C185" s="24">
        <v>0.01</v>
      </c>
      <c r="D185" s="24">
        <v>0</v>
      </c>
      <c r="E185" s="24">
        <v>0</v>
      </c>
      <c r="F185" s="24">
        <v>0</v>
      </c>
      <c r="G185" s="26">
        <v>0</v>
      </c>
      <c r="H185" s="26">
        <v>0</v>
      </c>
      <c r="J185" s="24">
        <v>0.01</v>
      </c>
      <c r="K185" s="24">
        <v>0</v>
      </c>
      <c r="L185" s="24">
        <v>0</v>
      </c>
      <c r="M185" s="24">
        <v>0</v>
      </c>
      <c r="N185" s="26">
        <v>0</v>
      </c>
      <c r="O185" s="26">
        <v>0</v>
      </c>
      <c r="P185" s="15"/>
      <c r="Q185" s="11" t="s">
        <v>186</v>
      </c>
      <c r="R185" s="24">
        <v>0.01</v>
      </c>
      <c r="S185" s="24">
        <v>0</v>
      </c>
      <c r="T185" s="24">
        <v>0</v>
      </c>
      <c r="U185" s="24">
        <v>0</v>
      </c>
      <c r="V185" s="26">
        <v>0</v>
      </c>
      <c r="W185" s="26">
        <v>0.01</v>
      </c>
      <c r="X185" s="30"/>
      <c r="Y185" s="24">
        <v>0.01</v>
      </c>
      <c r="Z185" s="24">
        <v>0</v>
      </c>
      <c r="AA185" s="31">
        <v>0</v>
      </c>
      <c r="AB185" s="24">
        <v>0</v>
      </c>
      <c r="AC185" s="26">
        <v>0</v>
      </c>
      <c r="AD185" s="26">
        <v>0</v>
      </c>
      <c r="AI185" s="6"/>
    </row>
    <row r="186" spans="2:35" x14ac:dyDescent="0.25">
      <c r="B186" s="11" t="s">
        <v>187</v>
      </c>
      <c r="C186" s="24">
        <v>0.18</v>
      </c>
      <c r="D186" s="24">
        <v>0.01</v>
      </c>
      <c r="E186" s="24">
        <v>0.17</v>
      </c>
      <c r="F186" s="24">
        <v>0</v>
      </c>
      <c r="G186" s="26">
        <v>0.16</v>
      </c>
      <c r="H186" s="26">
        <v>0.02</v>
      </c>
      <c r="J186" s="24">
        <v>0.09</v>
      </c>
      <c r="K186" s="24">
        <v>0</v>
      </c>
      <c r="L186" s="24">
        <v>0.12</v>
      </c>
      <c r="M186" s="24">
        <v>0</v>
      </c>
      <c r="N186" s="26">
        <v>0.09</v>
      </c>
      <c r="O186" s="26">
        <v>0.02</v>
      </c>
      <c r="P186" s="15"/>
      <c r="Q186" s="11" t="s">
        <v>187</v>
      </c>
      <c r="R186" s="24">
        <v>0.34</v>
      </c>
      <c r="S186" s="24">
        <v>0.05</v>
      </c>
      <c r="T186" s="24">
        <v>0.42</v>
      </c>
      <c r="U186" s="24">
        <v>0.03</v>
      </c>
      <c r="V186" s="26">
        <v>0.27</v>
      </c>
      <c r="W186" s="26">
        <v>0.05</v>
      </c>
      <c r="X186" s="30"/>
      <c r="Y186" s="24">
        <v>0.16</v>
      </c>
      <c r="Z186" s="24">
        <v>0</v>
      </c>
      <c r="AA186" s="31">
        <v>0.47</v>
      </c>
      <c r="AB186" s="24">
        <v>0.01</v>
      </c>
      <c r="AC186" s="26">
        <v>0.13</v>
      </c>
      <c r="AD186" s="26">
        <v>0.01</v>
      </c>
      <c r="AI186" s="6"/>
    </row>
    <row r="187" spans="2:35" x14ac:dyDescent="0.25">
      <c r="B187" s="11" t="s">
        <v>188</v>
      </c>
      <c r="C187" s="24">
        <v>1.62</v>
      </c>
      <c r="D187" s="24">
        <v>0.26</v>
      </c>
      <c r="E187" s="24">
        <v>1.88</v>
      </c>
      <c r="F187" s="24">
        <v>0.17</v>
      </c>
      <c r="G187" s="26">
        <v>1.77</v>
      </c>
      <c r="H187" s="26">
        <v>0.23</v>
      </c>
      <c r="J187" s="24">
        <v>0.81</v>
      </c>
      <c r="K187" s="24">
        <v>0.04</v>
      </c>
      <c r="L187" s="24">
        <v>1.55</v>
      </c>
      <c r="M187" s="24">
        <v>0.14000000000000001</v>
      </c>
      <c r="N187" s="26">
        <v>0.99</v>
      </c>
      <c r="O187" s="26">
        <v>0.06</v>
      </c>
      <c r="P187" s="15"/>
      <c r="Q187" s="11" t="s">
        <v>188</v>
      </c>
      <c r="R187" s="24">
        <v>2.4900000000000002</v>
      </c>
      <c r="S187" s="24">
        <v>0.32</v>
      </c>
      <c r="T187" s="24">
        <v>3.96</v>
      </c>
      <c r="U187" s="24">
        <v>0.39</v>
      </c>
      <c r="V187" s="26">
        <v>2.78</v>
      </c>
      <c r="W187" s="26">
        <v>0.32</v>
      </c>
      <c r="X187" s="30"/>
      <c r="Y187" s="24">
        <v>1.24</v>
      </c>
      <c r="Z187" s="24">
        <v>0.05</v>
      </c>
      <c r="AA187" s="31">
        <v>4.25</v>
      </c>
      <c r="AB187" s="24">
        <v>0.35</v>
      </c>
      <c r="AC187" s="26">
        <v>1.46</v>
      </c>
      <c r="AD187" s="26">
        <v>0.02</v>
      </c>
    </row>
    <row r="188" spans="2:35" x14ac:dyDescent="0.25">
      <c r="B188" s="11" t="s">
        <v>189</v>
      </c>
      <c r="C188" s="24">
        <v>5.27</v>
      </c>
      <c r="D188" s="24">
        <v>0.12</v>
      </c>
      <c r="E188" s="24">
        <v>6.22</v>
      </c>
      <c r="F188" s="24">
        <v>0.19</v>
      </c>
      <c r="G188" s="26">
        <v>6.59</v>
      </c>
      <c r="H188" s="26">
        <v>0.35</v>
      </c>
      <c r="J188" s="24">
        <v>4.72</v>
      </c>
      <c r="K188" s="24">
        <v>0.22</v>
      </c>
      <c r="L188" s="24">
        <v>5.47</v>
      </c>
      <c r="M188" s="24">
        <v>0.28999999999999998</v>
      </c>
      <c r="N188" s="26">
        <v>5.17</v>
      </c>
      <c r="O188" s="26">
        <v>0.44</v>
      </c>
      <c r="P188" s="15"/>
      <c r="Q188" s="11" t="s">
        <v>189</v>
      </c>
      <c r="R188" s="24">
        <v>6.18</v>
      </c>
      <c r="S188" s="24">
        <v>0.25</v>
      </c>
      <c r="T188" s="24">
        <v>7.09</v>
      </c>
      <c r="U188" s="24">
        <v>0.53</v>
      </c>
      <c r="V188" s="26">
        <v>8.23</v>
      </c>
      <c r="W188" s="26">
        <v>1.58</v>
      </c>
      <c r="X188" s="30"/>
      <c r="Y188" s="24">
        <v>5.8</v>
      </c>
      <c r="Z188" s="24">
        <v>0.11</v>
      </c>
      <c r="AA188" s="31">
        <v>4.67</v>
      </c>
      <c r="AB188" s="24">
        <v>0.51</v>
      </c>
      <c r="AC188" s="26">
        <v>7.55</v>
      </c>
      <c r="AD188" s="26">
        <v>0.15</v>
      </c>
    </row>
    <row r="189" spans="2:35" x14ac:dyDescent="0.25">
      <c r="B189" s="11" t="s">
        <v>190</v>
      </c>
      <c r="C189" s="24">
        <v>3.53</v>
      </c>
      <c r="D189" s="24">
        <v>0.28000000000000003</v>
      </c>
      <c r="E189" s="24">
        <v>3.97</v>
      </c>
      <c r="F189" s="24">
        <v>0.11</v>
      </c>
      <c r="G189" s="26">
        <v>5.2</v>
      </c>
      <c r="H189" s="26">
        <v>0.14000000000000001</v>
      </c>
      <c r="J189" s="24">
        <v>3.49</v>
      </c>
      <c r="K189" s="24">
        <v>0.12</v>
      </c>
      <c r="L189" s="24">
        <v>3.7</v>
      </c>
      <c r="M189" s="24">
        <v>0.35</v>
      </c>
      <c r="N189" s="26">
        <v>4.43</v>
      </c>
      <c r="O189" s="26">
        <v>0.93</v>
      </c>
      <c r="P189" s="15"/>
      <c r="Q189" s="11" t="s">
        <v>190</v>
      </c>
      <c r="R189" s="24">
        <v>4.1900000000000004</v>
      </c>
      <c r="S189" s="24">
        <v>0.26</v>
      </c>
      <c r="T189" s="24">
        <v>4.22</v>
      </c>
      <c r="U189" s="24">
        <v>0.33</v>
      </c>
      <c r="V189" s="26">
        <v>5.2</v>
      </c>
      <c r="W189" s="26">
        <v>0.45</v>
      </c>
      <c r="X189" s="30"/>
      <c r="Y189" s="24">
        <v>4.38</v>
      </c>
      <c r="Z189" s="24">
        <v>0.16</v>
      </c>
      <c r="AA189" s="31">
        <v>3.6</v>
      </c>
      <c r="AB189" s="24">
        <v>0.33</v>
      </c>
      <c r="AC189" s="26">
        <v>4.83</v>
      </c>
      <c r="AD189" s="26">
        <v>0.04</v>
      </c>
    </row>
    <row r="190" spans="2:35" x14ac:dyDescent="0.25">
      <c r="B190" s="11" t="s">
        <v>191</v>
      </c>
      <c r="C190" s="24">
        <v>1.46</v>
      </c>
      <c r="D190" s="24">
        <v>0.11</v>
      </c>
      <c r="E190" s="24">
        <v>1</v>
      </c>
      <c r="F190" s="24">
        <v>0.03</v>
      </c>
      <c r="G190" s="26">
        <v>1.0900000000000001</v>
      </c>
      <c r="H190" s="26">
        <v>0.09</v>
      </c>
      <c r="J190" s="24">
        <v>1.49</v>
      </c>
      <c r="K190" s="24">
        <v>0.04</v>
      </c>
      <c r="L190" s="24">
        <v>0.86</v>
      </c>
      <c r="M190" s="24">
        <v>0.1</v>
      </c>
      <c r="N190" s="26">
        <v>0.97</v>
      </c>
      <c r="O190" s="26">
        <v>0.1</v>
      </c>
      <c r="P190" s="15"/>
      <c r="Q190" s="11" t="s">
        <v>191</v>
      </c>
      <c r="R190" s="24">
        <v>2.25</v>
      </c>
      <c r="S190" s="24">
        <v>0.21</v>
      </c>
      <c r="T190" s="24">
        <v>1.1200000000000001</v>
      </c>
      <c r="U190" s="24">
        <v>0.05</v>
      </c>
      <c r="V190" s="26">
        <v>1.1100000000000001</v>
      </c>
      <c r="W190" s="26">
        <v>0.1</v>
      </c>
      <c r="X190" s="30"/>
      <c r="Y190" s="24">
        <v>2.12</v>
      </c>
      <c r="Z190" s="24">
        <v>0.01</v>
      </c>
      <c r="AA190" s="31">
        <v>1.7</v>
      </c>
      <c r="AB190" s="24">
        <v>7.0000000000000007E-2</v>
      </c>
      <c r="AC190" s="26">
        <v>0.84</v>
      </c>
      <c r="AD190" s="26">
        <v>0.17</v>
      </c>
    </row>
    <row r="191" spans="2:35" x14ac:dyDescent="0.25">
      <c r="B191" s="11" t="s">
        <v>192</v>
      </c>
      <c r="C191" s="24">
        <v>0.31</v>
      </c>
      <c r="D191" s="24">
        <v>0.05</v>
      </c>
      <c r="E191" s="24">
        <v>0.2</v>
      </c>
      <c r="F191" s="24">
        <v>0.01</v>
      </c>
      <c r="G191" s="26">
        <v>0.25</v>
      </c>
      <c r="H191" s="26">
        <v>0.04</v>
      </c>
      <c r="J191" s="24">
        <v>0.37</v>
      </c>
      <c r="K191" s="24">
        <v>0.01</v>
      </c>
      <c r="L191" s="24">
        <v>0.18</v>
      </c>
      <c r="M191" s="24">
        <v>0.03</v>
      </c>
      <c r="N191" s="26">
        <v>0.21</v>
      </c>
      <c r="O191" s="26">
        <v>0.03</v>
      </c>
      <c r="P191" s="15"/>
      <c r="Q191" s="11" t="s">
        <v>192</v>
      </c>
      <c r="R191" s="24">
        <v>0.46</v>
      </c>
      <c r="S191" s="24">
        <v>0.09</v>
      </c>
      <c r="T191" s="24">
        <v>0.2</v>
      </c>
      <c r="U191" s="24">
        <v>0.02</v>
      </c>
      <c r="V191" s="26">
        <v>0.24</v>
      </c>
      <c r="W191" s="26">
        <v>7.0000000000000007E-2</v>
      </c>
      <c r="X191" s="30"/>
      <c r="Y191" s="24">
        <v>0.53</v>
      </c>
      <c r="Z191" s="24">
        <v>0.02</v>
      </c>
      <c r="AA191" s="31">
        <v>0.41</v>
      </c>
      <c r="AB191" s="24">
        <v>0.03</v>
      </c>
      <c r="AC191" s="26">
        <v>0.19</v>
      </c>
      <c r="AD191" s="26">
        <v>0.05</v>
      </c>
    </row>
    <row r="192" spans="2:35" x14ac:dyDescent="0.25">
      <c r="B192" s="11" t="s">
        <v>193</v>
      </c>
      <c r="C192" s="24">
        <v>0.05</v>
      </c>
      <c r="D192" s="24">
        <v>0.02</v>
      </c>
      <c r="E192" s="24">
        <v>0.05</v>
      </c>
      <c r="F192" s="24">
        <v>0.01</v>
      </c>
      <c r="G192" s="26">
        <v>0.04</v>
      </c>
      <c r="H192" s="26">
        <v>0.02</v>
      </c>
      <c r="J192" s="24">
        <v>0.06</v>
      </c>
      <c r="K192" s="24">
        <v>0</v>
      </c>
      <c r="L192" s="24">
        <v>0.03</v>
      </c>
      <c r="M192" s="24">
        <v>0.01</v>
      </c>
      <c r="N192" s="26">
        <v>0.06</v>
      </c>
      <c r="O192" s="26">
        <v>0.03</v>
      </c>
      <c r="P192" s="15"/>
      <c r="Q192" s="11" t="s">
        <v>193</v>
      </c>
      <c r="R192" s="24">
        <v>0.06</v>
      </c>
      <c r="S192" s="24">
        <v>0.02</v>
      </c>
      <c r="T192" s="24">
        <v>0.05</v>
      </c>
      <c r="U192" s="24">
        <v>0.02</v>
      </c>
      <c r="V192" s="26">
        <v>0.04</v>
      </c>
      <c r="W192" s="26">
        <v>0.02</v>
      </c>
      <c r="X192" s="30"/>
      <c r="Y192" s="24">
        <v>7.0000000000000007E-2</v>
      </c>
      <c r="Z192" s="24">
        <v>0</v>
      </c>
      <c r="AA192" s="31">
        <v>0.06</v>
      </c>
      <c r="AB192" s="24">
        <v>0</v>
      </c>
      <c r="AC192" s="26">
        <v>0.04</v>
      </c>
      <c r="AD192" s="26">
        <v>0.03</v>
      </c>
    </row>
    <row r="193" spans="2:35" x14ac:dyDescent="0.25">
      <c r="B193" s="11" t="s">
        <v>194</v>
      </c>
      <c r="C193" s="24">
        <v>0.01</v>
      </c>
      <c r="D193" s="24">
        <v>0</v>
      </c>
      <c r="E193" s="24">
        <v>0.02</v>
      </c>
      <c r="F193" s="24">
        <v>0</v>
      </c>
      <c r="G193" s="26">
        <v>0.01</v>
      </c>
      <c r="H193" s="26">
        <v>0.01</v>
      </c>
      <c r="J193" s="24">
        <v>0.01</v>
      </c>
      <c r="K193" s="24">
        <v>0</v>
      </c>
      <c r="L193" s="24">
        <v>0</v>
      </c>
      <c r="M193" s="24">
        <v>0</v>
      </c>
      <c r="N193" s="26">
        <v>0.01</v>
      </c>
      <c r="O193" s="26">
        <v>0</v>
      </c>
      <c r="P193" s="15"/>
      <c r="Q193" s="11" t="s">
        <v>194</v>
      </c>
      <c r="R193" s="24">
        <v>0.01</v>
      </c>
      <c r="S193" s="24">
        <v>0.01</v>
      </c>
      <c r="T193" s="24">
        <v>0.01</v>
      </c>
      <c r="U193" s="24">
        <v>0.01</v>
      </c>
      <c r="V193" s="26">
        <v>0.01</v>
      </c>
      <c r="W193" s="26">
        <v>0.01</v>
      </c>
      <c r="X193" s="30"/>
      <c r="Y193" s="24">
        <v>0.02</v>
      </c>
      <c r="Z193" s="24">
        <v>0</v>
      </c>
      <c r="AA193" s="31">
        <v>0.01</v>
      </c>
      <c r="AB193" s="24">
        <v>0</v>
      </c>
      <c r="AC193" s="26">
        <v>0.01</v>
      </c>
      <c r="AD193" s="26">
        <v>0.01</v>
      </c>
      <c r="AI193" s="6"/>
    </row>
    <row r="194" spans="2:35" x14ac:dyDescent="0.25">
      <c r="B194" s="11" t="s">
        <v>195</v>
      </c>
      <c r="C194" s="24">
        <v>0.01</v>
      </c>
      <c r="D194" s="24">
        <v>0</v>
      </c>
      <c r="E194" s="24">
        <v>0.01</v>
      </c>
      <c r="F194" s="24">
        <v>0</v>
      </c>
      <c r="G194" s="26">
        <v>0</v>
      </c>
      <c r="H194" s="26">
        <v>0</v>
      </c>
      <c r="J194" s="24">
        <v>0</v>
      </c>
      <c r="K194" s="24">
        <v>0</v>
      </c>
      <c r="L194" s="24">
        <v>0.01</v>
      </c>
      <c r="M194" s="24">
        <v>0</v>
      </c>
      <c r="N194" s="26">
        <v>0</v>
      </c>
      <c r="O194" s="26">
        <v>0</v>
      </c>
      <c r="P194" s="15"/>
      <c r="Q194" s="11" t="s">
        <v>195</v>
      </c>
      <c r="R194" s="24">
        <v>0.02</v>
      </c>
      <c r="S194" s="24">
        <v>0.01</v>
      </c>
      <c r="T194" s="24">
        <v>0.03</v>
      </c>
      <c r="U194" s="24">
        <v>0.02</v>
      </c>
      <c r="V194" s="26">
        <v>0</v>
      </c>
      <c r="W194" s="26">
        <v>0</v>
      </c>
      <c r="X194" s="30"/>
      <c r="Y194" s="24">
        <v>0</v>
      </c>
      <c r="Z194" s="24">
        <v>0</v>
      </c>
      <c r="AA194" s="31">
        <v>0</v>
      </c>
      <c r="AB194" s="24">
        <v>0.01</v>
      </c>
      <c r="AC194" s="26">
        <v>0</v>
      </c>
      <c r="AD194" s="26">
        <v>0</v>
      </c>
    </row>
    <row r="195" spans="2:35" x14ac:dyDescent="0.25">
      <c r="B195" s="11" t="s">
        <v>196</v>
      </c>
      <c r="C195" s="24">
        <v>0.01</v>
      </c>
      <c r="D195" s="24">
        <v>0</v>
      </c>
      <c r="E195" s="24">
        <v>0.01</v>
      </c>
      <c r="F195" s="24">
        <v>0</v>
      </c>
      <c r="G195" s="26">
        <v>0</v>
      </c>
      <c r="H195" s="26">
        <v>0</v>
      </c>
      <c r="J195" s="24">
        <v>0.02</v>
      </c>
      <c r="K195" s="24">
        <v>0</v>
      </c>
      <c r="L195" s="24">
        <v>0.62</v>
      </c>
      <c r="M195" s="24">
        <v>0.28999999999999998</v>
      </c>
      <c r="N195" s="26">
        <v>0</v>
      </c>
      <c r="O195" s="26">
        <v>0</v>
      </c>
      <c r="P195" s="15"/>
      <c r="Q195" s="11" t="s">
        <v>196</v>
      </c>
      <c r="R195" s="24">
        <v>0.01</v>
      </c>
      <c r="S195" s="24">
        <v>0</v>
      </c>
      <c r="T195" s="24">
        <v>0.02</v>
      </c>
      <c r="U195" s="24">
        <v>0.01</v>
      </c>
      <c r="V195" s="26">
        <v>0</v>
      </c>
      <c r="W195" s="26">
        <v>0</v>
      </c>
      <c r="X195" s="30"/>
      <c r="Y195" s="24">
        <v>0.02</v>
      </c>
      <c r="Z195" s="24">
        <v>0</v>
      </c>
      <c r="AA195" s="31">
        <v>0.32</v>
      </c>
      <c r="AB195" s="24">
        <v>1.29</v>
      </c>
      <c r="AC195" s="26">
        <v>0</v>
      </c>
      <c r="AD195" s="26">
        <v>0</v>
      </c>
    </row>
    <row r="196" spans="2:35" x14ac:dyDescent="0.25">
      <c r="B196" s="11" t="s">
        <v>197</v>
      </c>
      <c r="C196" s="24">
        <v>0.25</v>
      </c>
      <c r="D196" s="24">
        <v>0.13</v>
      </c>
      <c r="E196" s="24">
        <v>0.41</v>
      </c>
      <c r="F196" s="24">
        <v>0.09</v>
      </c>
      <c r="G196" s="26">
        <v>0.02</v>
      </c>
      <c r="H196" s="26">
        <v>0</v>
      </c>
      <c r="J196" s="24">
        <v>0.05</v>
      </c>
      <c r="K196" s="24">
        <v>0</v>
      </c>
      <c r="L196" s="24">
        <v>0.2</v>
      </c>
      <c r="M196" s="24">
        <v>0.06</v>
      </c>
      <c r="N196" s="26">
        <v>0.01</v>
      </c>
      <c r="O196" s="26">
        <v>0</v>
      </c>
      <c r="P196" s="15"/>
      <c r="Q196" s="11" t="s">
        <v>197</v>
      </c>
      <c r="R196" s="24">
        <v>0.38</v>
      </c>
      <c r="S196" s="24">
        <v>0.12</v>
      </c>
      <c r="T196" s="24">
        <v>0.84</v>
      </c>
      <c r="U196" s="24">
        <v>7.0000000000000007E-2</v>
      </c>
      <c r="V196" s="26">
        <v>0</v>
      </c>
      <c r="W196" s="26">
        <v>0</v>
      </c>
      <c r="X196" s="30"/>
      <c r="Y196" s="24">
        <v>0.06</v>
      </c>
      <c r="Z196" s="24">
        <v>0</v>
      </c>
      <c r="AA196" s="31">
        <v>0.06</v>
      </c>
      <c r="AB196" s="24">
        <v>0.24</v>
      </c>
      <c r="AC196" s="26">
        <v>0.01</v>
      </c>
      <c r="AD196" s="26">
        <v>0</v>
      </c>
      <c r="AI196" s="6"/>
    </row>
    <row r="197" spans="2:35" x14ac:dyDescent="0.25">
      <c r="B197" s="11" t="s">
        <v>198</v>
      </c>
      <c r="C197" s="24">
        <v>0.06</v>
      </c>
      <c r="D197" s="24">
        <v>0.01</v>
      </c>
      <c r="E197" s="24">
        <v>0.09</v>
      </c>
      <c r="F197" s="24">
        <v>0.01</v>
      </c>
      <c r="G197" s="26">
        <v>0.01</v>
      </c>
      <c r="H197" s="26">
        <v>0</v>
      </c>
      <c r="J197" s="24">
        <v>0.03</v>
      </c>
      <c r="K197" s="24">
        <v>0</v>
      </c>
      <c r="L197" s="24">
        <v>0.05</v>
      </c>
      <c r="M197" s="24">
        <v>0</v>
      </c>
      <c r="N197" s="26">
        <v>0</v>
      </c>
      <c r="O197" s="26">
        <v>0</v>
      </c>
      <c r="P197" s="15"/>
      <c r="Q197" s="11" t="s">
        <v>198</v>
      </c>
      <c r="R197" s="24">
        <v>0.08</v>
      </c>
      <c r="S197" s="24">
        <v>0.01</v>
      </c>
      <c r="T197" s="24">
        <v>0.12</v>
      </c>
      <c r="U197" s="24">
        <v>0.01</v>
      </c>
      <c r="V197" s="26">
        <v>0</v>
      </c>
      <c r="W197" s="26">
        <v>0</v>
      </c>
      <c r="X197" s="30"/>
      <c r="Y197" s="24">
        <v>0.03</v>
      </c>
      <c r="Z197" s="24">
        <v>0</v>
      </c>
      <c r="AA197" s="31">
        <v>0.01</v>
      </c>
      <c r="AB197" s="24">
        <v>0.01</v>
      </c>
      <c r="AC197" s="26">
        <v>0</v>
      </c>
      <c r="AD197" s="26">
        <v>0</v>
      </c>
      <c r="AI197" s="6"/>
    </row>
    <row r="198" spans="2:35" x14ac:dyDescent="0.25">
      <c r="B198" s="11" t="s">
        <v>199</v>
      </c>
      <c r="C198" s="24">
        <v>0.1</v>
      </c>
      <c r="D198" s="24">
        <v>0.01</v>
      </c>
      <c r="E198" s="24">
        <v>0.09</v>
      </c>
      <c r="F198" s="24">
        <v>0.02</v>
      </c>
      <c r="G198" s="26">
        <v>0.01</v>
      </c>
      <c r="H198" s="26">
        <v>0</v>
      </c>
      <c r="J198" s="24">
        <v>0.09</v>
      </c>
      <c r="K198" s="24">
        <v>0</v>
      </c>
      <c r="L198" s="24">
        <v>0.06</v>
      </c>
      <c r="M198" s="24">
        <v>0</v>
      </c>
      <c r="N198" s="26">
        <v>0</v>
      </c>
      <c r="O198" s="26">
        <v>0</v>
      </c>
      <c r="P198" s="15"/>
      <c r="Q198" s="11" t="s">
        <v>199</v>
      </c>
      <c r="R198" s="24">
        <v>0.13</v>
      </c>
      <c r="S198" s="24">
        <v>0.02</v>
      </c>
      <c r="T198" s="24">
        <v>0.15</v>
      </c>
      <c r="U198" s="24">
        <v>0.03</v>
      </c>
      <c r="V198" s="26">
        <v>0</v>
      </c>
      <c r="W198" s="26">
        <v>0</v>
      </c>
      <c r="X198" s="30"/>
      <c r="Y198" s="24">
        <v>0.09</v>
      </c>
      <c r="Z198" s="24">
        <v>0</v>
      </c>
      <c r="AA198" s="31">
        <v>0.01</v>
      </c>
      <c r="AB198" s="24">
        <v>0.03</v>
      </c>
      <c r="AC198" s="26">
        <v>0</v>
      </c>
      <c r="AD198" s="26">
        <v>0</v>
      </c>
      <c r="AI198" s="6"/>
    </row>
    <row r="199" spans="2:35" x14ac:dyDescent="0.25">
      <c r="B199" s="11" t="s">
        <v>200</v>
      </c>
      <c r="C199" s="24">
        <v>0.03</v>
      </c>
      <c r="D199" s="24">
        <v>0</v>
      </c>
      <c r="E199" s="24">
        <v>0.02</v>
      </c>
      <c r="F199" s="24">
        <v>0.01</v>
      </c>
      <c r="G199" s="26">
        <v>0</v>
      </c>
      <c r="H199" s="26">
        <v>0</v>
      </c>
      <c r="J199" s="24">
        <v>0.04</v>
      </c>
      <c r="K199" s="24">
        <v>0</v>
      </c>
      <c r="L199" s="24">
        <v>0.02</v>
      </c>
      <c r="M199" s="24">
        <v>0</v>
      </c>
      <c r="N199" s="26">
        <v>0</v>
      </c>
      <c r="O199" s="26">
        <v>0</v>
      </c>
      <c r="P199" s="15"/>
      <c r="Q199" s="11" t="s">
        <v>200</v>
      </c>
      <c r="R199" s="24">
        <v>0.04</v>
      </c>
      <c r="S199" s="24">
        <v>0</v>
      </c>
      <c r="T199" s="24">
        <v>0.02</v>
      </c>
      <c r="U199" s="24">
        <v>0</v>
      </c>
      <c r="V199" s="26">
        <v>0</v>
      </c>
      <c r="W199" s="26">
        <v>0</v>
      </c>
      <c r="X199" s="30"/>
      <c r="Y199" s="24">
        <v>0.04</v>
      </c>
      <c r="Z199" s="24">
        <v>0</v>
      </c>
      <c r="AA199" s="31">
        <v>0</v>
      </c>
      <c r="AB199" s="24">
        <v>0.01</v>
      </c>
      <c r="AC199" s="26">
        <v>0</v>
      </c>
      <c r="AD199" s="26">
        <v>0</v>
      </c>
    </row>
    <row r="200" spans="2:35" x14ac:dyDescent="0.25">
      <c r="B200" s="11" t="s">
        <v>201</v>
      </c>
      <c r="C200" s="24">
        <v>0.01</v>
      </c>
      <c r="D200" s="24">
        <v>0.01</v>
      </c>
      <c r="E200" s="24">
        <v>0.01</v>
      </c>
      <c r="F200" s="24">
        <v>0</v>
      </c>
      <c r="G200" s="26">
        <v>0.02</v>
      </c>
      <c r="H200" s="26">
        <v>0.01</v>
      </c>
      <c r="J200" s="24">
        <v>0</v>
      </c>
      <c r="K200" s="24">
        <v>0</v>
      </c>
      <c r="L200" s="24">
        <v>0.01</v>
      </c>
      <c r="M200" s="24">
        <v>0</v>
      </c>
      <c r="N200" s="26">
        <v>0.01</v>
      </c>
      <c r="O200" s="26">
        <v>0</v>
      </c>
      <c r="P200" s="15"/>
      <c r="Q200" s="11" t="s">
        <v>201</v>
      </c>
      <c r="R200" s="24">
        <v>0.02</v>
      </c>
      <c r="S200" s="24">
        <v>0</v>
      </c>
      <c r="T200" s="24">
        <v>0.02</v>
      </c>
      <c r="U200" s="24">
        <v>0</v>
      </c>
      <c r="V200" s="26">
        <v>0.03</v>
      </c>
      <c r="W200" s="26">
        <v>0</v>
      </c>
      <c r="X200" s="30"/>
      <c r="Y200" s="24">
        <v>0</v>
      </c>
      <c r="Z200" s="24">
        <v>0</v>
      </c>
      <c r="AA200" s="31">
        <v>0</v>
      </c>
      <c r="AB200" s="24">
        <v>0</v>
      </c>
      <c r="AC200" s="26">
        <v>0.02</v>
      </c>
      <c r="AD200" s="26">
        <v>0.02</v>
      </c>
    </row>
    <row r="201" spans="2:35" x14ac:dyDescent="0.25">
      <c r="B201" s="11" t="s">
        <v>202</v>
      </c>
      <c r="C201" s="24">
        <v>0</v>
      </c>
      <c r="D201" s="24">
        <v>0</v>
      </c>
      <c r="E201" s="24">
        <v>0</v>
      </c>
      <c r="F201" s="24">
        <v>0</v>
      </c>
      <c r="G201" s="26">
        <v>0.05</v>
      </c>
      <c r="H201" s="26">
        <v>7.0000000000000007E-2</v>
      </c>
      <c r="J201" s="24">
        <v>0.02</v>
      </c>
      <c r="K201" s="24">
        <v>0</v>
      </c>
      <c r="L201" s="24">
        <v>0.51</v>
      </c>
      <c r="M201" s="24">
        <v>0.24</v>
      </c>
      <c r="N201" s="26">
        <v>0.02</v>
      </c>
      <c r="O201" s="26">
        <v>0.01</v>
      </c>
      <c r="P201" s="15"/>
      <c r="Q201" s="11" t="s">
        <v>202</v>
      </c>
      <c r="R201" s="24">
        <v>0</v>
      </c>
      <c r="S201" s="24">
        <v>0</v>
      </c>
      <c r="T201" s="24">
        <v>0</v>
      </c>
      <c r="U201" s="24">
        <v>0</v>
      </c>
      <c r="V201" s="26">
        <v>7.0000000000000007E-2</v>
      </c>
      <c r="W201" s="26">
        <v>0.03</v>
      </c>
      <c r="X201" s="30"/>
      <c r="Y201" s="24">
        <v>0.02</v>
      </c>
      <c r="Z201" s="24">
        <v>0</v>
      </c>
      <c r="AA201" s="31">
        <v>0.24</v>
      </c>
      <c r="AB201" s="24">
        <v>0.11</v>
      </c>
      <c r="AC201" s="26">
        <v>0.02</v>
      </c>
      <c r="AD201" s="26">
        <v>0.01</v>
      </c>
      <c r="AI201" s="6"/>
    </row>
    <row r="202" spans="2:35" x14ac:dyDescent="0.25">
      <c r="B202" s="11" t="s">
        <v>203</v>
      </c>
      <c r="C202" s="24">
        <v>0</v>
      </c>
      <c r="D202" s="24">
        <v>0</v>
      </c>
      <c r="E202" s="24">
        <v>0.01</v>
      </c>
      <c r="F202" s="24">
        <v>0</v>
      </c>
      <c r="G202" s="26">
        <v>0</v>
      </c>
      <c r="H202" s="26">
        <v>0</v>
      </c>
      <c r="J202" s="24">
        <v>0</v>
      </c>
      <c r="K202" s="24">
        <v>0</v>
      </c>
      <c r="L202" s="24">
        <v>0</v>
      </c>
      <c r="M202" s="24">
        <v>0</v>
      </c>
      <c r="N202" s="26">
        <v>0</v>
      </c>
      <c r="O202" s="26">
        <v>0</v>
      </c>
      <c r="P202" s="15"/>
      <c r="Q202" s="11" t="s">
        <v>203</v>
      </c>
      <c r="R202" s="24">
        <v>0.01</v>
      </c>
      <c r="S202" s="24">
        <v>0.01</v>
      </c>
      <c r="T202" s="24">
        <v>0.01</v>
      </c>
      <c r="U202" s="24">
        <v>0</v>
      </c>
      <c r="V202" s="26">
        <v>0</v>
      </c>
      <c r="W202" s="26">
        <v>0</v>
      </c>
      <c r="X202" s="30"/>
      <c r="Y202" s="24">
        <v>0.01</v>
      </c>
      <c r="Z202" s="24">
        <v>0</v>
      </c>
      <c r="AA202" s="31">
        <v>0</v>
      </c>
      <c r="AB202" s="24">
        <v>0</v>
      </c>
      <c r="AC202" s="26">
        <v>0.01</v>
      </c>
      <c r="AD202" s="26">
        <v>0</v>
      </c>
      <c r="AI202" s="6"/>
    </row>
    <row r="203" spans="2:35" x14ac:dyDescent="0.25">
      <c r="B203" s="11" t="s">
        <v>204</v>
      </c>
      <c r="C203" s="24">
        <v>7.0000000000000007E-2</v>
      </c>
      <c r="D203" s="24">
        <v>0</v>
      </c>
      <c r="E203" s="24">
        <v>0.03</v>
      </c>
      <c r="F203" s="24">
        <v>0.01</v>
      </c>
      <c r="G203" s="26">
        <v>0.03</v>
      </c>
      <c r="H203" s="26">
        <v>0</v>
      </c>
      <c r="J203" s="24">
        <v>0.14000000000000001</v>
      </c>
      <c r="K203" s="24">
        <v>0</v>
      </c>
      <c r="L203" s="24">
        <v>0.23</v>
      </c>
      <c r="M203" s="24">
        <v>0.1</v>
      </c>
      <c r="N203" s="26">
        <v>0.04</v>
      </c>
      <c r="O203" s="26">
        <v>0.03</v>
      </c>
      <c r="P203" s="15"/>
      <c r="Q203" s="11" t="s">
        <v>204</v>
      </c>
      <c r="R203" s="24">
        <v>0.09</v>
      </c>
      <c r="S203" s="24">
        <v>0</v>
      </c>
      <c r="T203" s="24">
        <v>0.04</v>
      </c>
      <c r="U203" s="24">
        <v>0.01</v>
      </c>
      <c r="V203" s="26">
        <v>0.06</v>
      </c>
      <c r="W203" s="26">
        <v>0.03</v>
      </c>
      <c r="X203" s="30"/>
      <c r="Y203" s="24">
        <v>0.17</v>
      </c>
      <c r="Z203" s="24">
        <v>0.01</v>
      </c>
      <c r="AA203" s="31">
        <v>0.11</v>
      </c>
      <c r="AB203" s="24">
        <v>0.03</v>
      </c>
      <c r="AC203" s="26">
        <v>0.1</v>
      </c>
      <c r="AD203" s="26">
        <v>0.04</v>
      </c>
    </row>
    <row r="204" spans="2:35" x14ac:dyDescent="0.25">
      <c r="B204" s="11" t="s">
        <v>205</v>
      </c>
      <c r="C204" s="24">
        <v>0.45</v>
      </c>
      <c r="D204" s="24">
        <v>0.19</v>
      </c>
      <c r="E204" s="24">
        <v>0.28000000000000003</v>
      </c>
      <c r="F204" s="24">
        <v>0.03</v>
      </c>
      <c r="G204" s="26">
        <v>0.12</v>
      </c>
      <c r="H204" s="26">
        <v>0.08</v>
      </c>
      <c r="J204" s="24">
        <v>0.14000000000000001</v>
      </c>
      <c r="K204" s="24">
        <v>0.01</v>
      </c>
      <c r="L204" s="24">
        <v>0.21</v>
      </c>
      <c r="M204" s="24">
        <v>0.06</v>
      </c>
      <c r="N204" s="26">
        <v>0.04</v>
      </c>
      <c r="O204" s="26">
        <v>0.02</v>
      </c>
      <c r="P204" s="15"/>
      <c r="Q204" s="11" t="s">
        <v>205</v>
      </c>
      <c r="R204" s="24">
        <v>0.6</v>
      </c>
      <c r="S204" s="24">
        <v>0.19</v>
      </c>
      <c r="T204" s="24">
        <v>0.56000000000000005</v>
      </c>
      <c r="U204" s="24">
        <v>0.14000000000000001</v>
      </c>
      <c r="V204" s="26">
        <v>0.1</v>
      </c>
      <c r="W204" s="26">
        <v>0.06</v>
      </c>
      <c r="X204" s="30"/>
      <c r="Y204" s="24">
        <v>0.17</v>
      </c>
      <c r="Z204" s="24">
        <v>0.02</v>
      </c>
      <c r="AA204" s="31">
        <v>0.06</v>
      </c>
      <c r="AB204" s="24">
        <v>0.04</v>
      </c>
      <c r="AC204" s="26">
        <v>0.06</v>
      </c>
      <c r="AD204" s="26">
        <v>0.03</v>
      </c>
    </row>
    <row r="205" spans="2:35" x14ac:dyDescent="0.25">
      <c r="B205" s="11" t="s">
        <v>206</v>
      </c>
      <c r="C205" s="24">
        <v>0.01</v>
      </c>
      <c r="D205" s="24">
        <v>0</v>
      </c>
      <c r="E205" s="24">
        <v>0</v>
      </c>
      <c r="F205" s="24">
        <v>0</v>
      </c>
      <c r="G205" s="26">
        <v>0</v>
      </c>
      <c r="H205" s="26">
        <v>0</v>
      </c>
      <c r="J205" s="24">
        <v>0.04</v>
      </c>
      <c r="K205" s="24">
        <v>0</v>
      </c>
      <c r="L205" s="24">
        <v>0.01</v>
      </c>
      <c r="M205" s="24">
        <v>0</v>
      </c>
      <c r="N205" s="26">
        <v>0</v>
      </c>
      <c r="O205" s="26">
        <v>0</v>
      </c>
      <c r="P205" s="15"/>
      <c r="Q205" s="11" t="s">
        <v>206</v>
      </c>
      <c r="R205" s="24">
        <v>0.01</v>
      </c>
      <c r="S205" s="24">
        <v>0</v>
      </c>
      <c r="T205" s="24">
        <v>0</v>
      </c>
      <c r="U205" s="24">
        <v>0</v>
      </c>
      <c r="V205" s="26">
        <v>0</v>
      </c>
      <c r="W205" s="26">
        <v>0</v>
      </c>
      <c r="X205" s="30"/>
      <c r="Y205" s="24">
        <v>0.04</v>
      </c>
      <c r="Z205" s="24">
        <v>0</v>
      </c>
      <c r="AA205" s="31">
        <v>0</v>
      </c>
      <c r="AB205" s="24">
        <v>0</v>
      </c>
      <c r="AC205" s="26">
        <v>0.01</v>
      </c>
      <c r="AD205" s="26">
        <v>0</v>
      </c>
      <c r="AI205" s="6"/>
    </row>
    <row r="206" spans="2:35" x14ac:dyDescent="0.25">
      <c r="B206" s="11" t="s">
        <v>207</v>
      </c>
      <c r="C206" s="24">
        <v>0.01</v>
      </c>
      <c r="D206" s="24">
        <v>0</v>
      </c>
      <c r="E206" s="24">
        <v>0</v>
      </c>
      <c r="F206" s="24">
        <v>0</v>
      </c>
      <c r="G206" s="26">
        <v>0.01</v>
      </c>
      <c r="H206" s="26">
        <v>0.01</v>
      </c>
      <c r="J206" s="24">
        <v>0.01</v>
      </c>
      <c r="K206" s="24">
        <v>0</v>
      </c>
      <c r="L206" s="24">
        <v>0.01</v>
      </c>
      <c r="M206" s="24">
        <v>0</v>
      </c>
      <c r="N206" s="26">
        <v>0</v>
      </c>
      <c r="O206" s="26">
        <v>0</v>
      </c>
      <c r="P206" s="15"/>
      <c r="Q206" s="11" t="s">
        <v>207</v>
      </c>
      <c r="R206" s="24">
        <v>0.02</v>
      </c>
      <c r="S206" s="24">
        <v>0.01</v>
      </c>
      <c r="T206" s="24">
        <v>0.01</v>
      </c>
      <c r="U206" s="24">
        <v>0</v>
      </c>
      <c r="V206" s="26">
        <v>0</v>
      </c>
      <c r="W206" s="26">
        <v>0</v>
      </c>
      <c r="X206" s="30"/>
      <c r="Y206" s="24">
        <v>0.01</v>
      </c>
      <c r="Z206" s="24">
        <v>0</v>
      </c>
      <c r="AA206" s="31">
        <v>0</v>
      </c>
      <c r="AB206" s="24">
        <v>0</v>
      </c>
      <c r="AC206" s="26">
        <v>0.01</v>
      </c>
      <c r="AD206" s="26">
        <v>0</v>
      </c>
      <c r="AI206" s="6"/>
    </row>
    <row r="207" spans="2:35" x14ac:dyDescent="0.25">
      <c r="B207" s="11" t="s">
        <v>209</v>
      </c>
      <c r="C207" s="24">
        <v>0.01</v>
      </c>
      <c r="D207" s="24">
        <v>0</v>
      </c>
      <c r="E207" s="24">
        <v>0.01</v>
      </c>
      <c r="F207" s="24">
        <v>0</v>
      </c>
      <c r="G207" s="26">
        <v>0</v>
      </c>
      <c r="H207" s="26">
        <v>0</v>
      </c>
      <c r="J207" s="24">
        <v>0</v>
      </c>
      <c r="K207" s="24">
        <v>0</v>
      </c>
      <c r="L207" s="24">
        <v>0</v>
      </c>
      <c r="M207" s="24">
        <v>0</v>
      </c>
      <c r="N207" s="26">
        <v>0</v>
      </c>
      <c r="O207" s="26">
        <v>0</v>
      </c>
      <c r="P207" s="15"/>
      <c r="Q207" s="11" t="s">
        <v>209</v>
      </c>
      <c r="R207" s="24">
        <v>0.01</v>
      </c>
      <c r="S207" s="24">
        <v>0.01</v>
      </c>
      <c r="T207" s="24">
        <v>0.02</v>
      </c>
      <c r="U207" s="24">
        <v>0.01</v>
      </c>
      <c r="V207" s="26">
        <v>0</v>
      </c>
      <c r="W207" s="26">
        <v>0.01</v>
      </c>
      <c r="X207" s="30"/>
      <c r="Y207" s="24">
        <v>0</v>
      </c>
      <c r="Z207" s="24">
        <v>0</v>
      </c>
      <c r="AA207" s="31">
        <v>0</v>
      </c>
      <c r="AB207" s="24">
        <v>0</v>
      </c>
      <c r="AC207" s="26">
        <v>0</v>
      </c>
      <c r="AD207" s="26">
        <v>0</v>
      </c>
    </row>
    <row r="208" spans="2:35" x14ac:dyDescent="0.25">
      <c r="B208" s="11" t="s">
        <v>210</v>
      </c>
      <c r="C208" s="24">
        <v>0</v>
      </c>
      <c r="D208" s="24">
        <v>0</v>
      </c>
      <c r="E208" s="24">
        <v>0</v>
      </c>
      <c r="F208" s="24">
        <v>0</v>
      </c>
      <c r="G208" s="26">
        <v>0</v>
      </c>
      <c r="H208" s="26">
        <v>0</v>
      </c>
      <c r="J208" s="24">
        <v>0.06</v>
      </c>
      <c r="K208" s="24">
        <v>0.01</v>
      </c>
      <c r="L208" s="24">
        <v>1.83</v>
      </c>
      <c r="M208" s="24">
        <v>0.98</v>
      </c>
      <c r="N208" s="26">
        <v>0</v>
      </c>
      <c r="O208" s="26">
        <v>0</v>
      </c>
      <c r="P208" s="15"/>
      <c r="Q208" s="11" t="s">
        <v>210</v>
      </c>
      <c r="R208" s="24">
        <v>0</v>
      </c>
      <c r="S208" s="24">
        <v>0</v>
      </c>
      <c r="T208" s="24">
        <v>0.01</v>
      </c>
      <c r="U208" s="24">
        <v>0</v>
      </c>
      <c r="V208" s="26">
        <v>0</v>
      </c>
      <c r="W208" s="26">
        <v>0</v>
      </c>
      <c r="X208" s="30"/>
      <c r="Y208" s="24">
        <v>7.0000000000000007E-2</v>
      </c>
      <c r="Z208" s="24">
        <v>0.01</v>
      </c>
      <c r="AA208" s="31">
        <v>0.2</v>
      </c>
      <c r="AB208" s="24">
        <v>0.2</v>
      </c>
      <c r="AC208" s="26">
        <v>0</v>
      </c>
      <c r="AD208" s="26">
        <v>0</v>
      </c>
    </row>
    <row r="209" spans="2:35" x14ac:dyDescent="0.25">
      <c r="B209" s="11" t="s">
        <v>211</v>
      </c>
      <c r="C209" s="24">
        <v>0.06</v>
      </c>
      <c r="D209" s="24">
        <v>0.01</v>
      </c>
      <c r="E209" s="24">
        <v>0.1</v>
      </c>
      <c r="F209" s="24">
        <v>0.01</v>
      </c>
      <c r="G209" s="26">
        <v>0</v>
      </c>
      <c r="H209" s="26">
        <v>0</v>
      </c>
      <c r="J209" s="24">
        <v>0.02</v>
      </c>
      <c r="K209" s="24">
        <v>0</v>
      </c>
      <c r="L209" s="24">
        <v>0.06</v>
      </c>
      <c r="M209" s="24">
        <v>0.02</v>
      </c>
      <c r="N209" s="26">
        <v>0</v>
      </c>
      <c r="O209" s="26">
        <v>0</v>
      </c>
      <c r="P209" s="15"/>
      <c r="Q209" s="11" t="s">
        <v>211</v>
      </c>
      <c r="R209" s="24">
        <v>0.1</v>
      </c>
      <c r="S209" s="24">
        <v>0.03</v>
      </c>
      <c r="T209" s="24">
        <v>0.22</v>
      </c>
      <c r="U209" s="24">
        <v>0.08</v>
      </c>
      <c r="V209" s="26">
        <v>0</v>
      </c>
      <c r="W209" s="26">
        <v>0</v>
      </c>
      <c r="X209" s="30"/>
      <c r="Y209" s="24">
        <v>0.02</v>
      </c>
      <c r="Z209" s="24">
        <v>0</v>
      </c>
      <c r="AA209" s="31">
        <v>0</v>
      </c>
      <c r="AB209" s="24">
        <v>0</v>
      </c>
      <c r="AC209" s="26">
        <v>0</v>
      </c>
      <c r="AD209" s="26">
        <v>0</v>
      </c>
      <c r="AI209" s="6"/>
    </row>
    <row r="210" spans="2:35" x14ac:dyDescent="0.25">
      <c r="B210" s="11" t="s">
        <v>212</v>
      </c>
      <c r="C210" s="24">
        <v>0.09</v>
      </c>
      <c r="D210" s="24">
        <v>0</v>
      </c>
      <c r="E210" s="24">
        <v>0.05</v>
      </c>
      <c r="F210" s="24">
        <v>0.01</v>
      </c>
      <c r="G210" s="26">
        <v>0</v>
      </c>
      <c r="H210" s="26">
        <v>0.01</v>
      </c>
      <c r="J210" s="24">
        <v>0.11</v>
      </c>
      <c r="K210" s="24">
        <v>0.01</v>
      </c>
      <c r="L210" s="24">
        <v>0.04</v>
      </c>
      <c r="M210" s="24">
        <v>0</v>
      </c>
      <c r="N210" s="26">
        <v>0.01</v>
      </c>
      <c r="O210" s="26">
        <v>0</v>
      </c>
      <c r="P210" s="15"/>
      <c r="Q210" s="11" t="s">
        <v>212</v>
      </c>
      <c r="R210" s="24">
        <v>0.1</v>
      </c>
      <c r="S210" s="24">
        <v>0.01</v>
      </c>
      <c r="T210" s="24">
        <v>0.05</v>
      </c>
      <c r="U210" s="24">
        <v>0.01</v>
      </c>
      <c r="V210" s="26">
        <v>0.01</v>
      </c>
      <c r="W210" s="26">
        <v>0.02</v>
      </c>
      <c r="X210" s="30"/>
      <c r="Y210" s="24">
        <v>0.11</v>
      </c>
      <c r="Z210" s="24">
        <v>0</v>
      </c>
      <c r="AA210" s="31">
        <v>0</v>
      </c>
      <c r="AB210" s="24">
        <v>0</v>
      </c>
      <c r="AC210" s="26">
        <v>0.01</v>
      </c>
      <c r="AD210" s="26">
        <v>0</v>
      </c>
      <c r="AI210" s="6"/>
    </row>
    <row r="211" spans="2:35" x14ac:dyDescent="0.25">
      <c r="B211" s="11" t="s">
        <v>213</v>
      </c>
      <c r="C211" s="24">
        <v>0.04</v>
      </c>
      <c r="D211" s="24">
        <v>0</v>
      </c>
      <c r="E211" s="24">
        <v>0.02</v>
      </c>
      <c r="F211" s="24">
        <v>0</v>
      </c>
      <c r="G211" s="26">
        <v>0</v>
      </c>
      <c r="H211" s="26">
        <v>0</v>
      </c>
      <c r="J211" s="24">
        <v>0.05</v>
      </c>
      <c r="K211" s="24">
        <v>0.01</v>
      </c>
      <c r="L211" s="24">
        <v>0.02</v>
      </c>
      <c r="M211" s="24">
        <v>0</v>
      </c>
      <c r="N211" s="26">
        <v>0</v>
      </c>
      <c r="O211" s="26">
        <v>0</v>
      </c>
      <c r="P211" s="15"/>
      <c r="Q211" s="11" t="s">
        <v>213</v>
      </c>
      <c r="R211" s="24">
        <v>0.04</v>
      </c>
      <c r="S211" s="24">
        <v>0.01</v>
      </c>
      <c r="T211" s="24">
        <v>0.01</v>
      </c>
      <c r="U211" s="24">
        <v>0</v>
      </c>
      <c r="V211" s="26">
        <v>0</v>
      </c>
      <c r="W211" s="26">
        <v>0.01</v>
      </c>
      <c r="X211" s="30"/>
      <c r="Y211" s="24">
        <v>0.05</v>
      </c>
      <c r="Z211" s="24">
        <v>0.01</v>
      </c>
      <c r="AA211" s="31">
        <v>0</v>
      </c>
      <c r="AB211" s="24">
        <v>0</v>
      </c>
      <c r="AC211" s="26">
        <v>0</v>
      </c>
      <c r="AD211" s="26">
        <v>0</v>
      </c>
      <c r="AH211" s="4"/>
    </row>
    <row r="212" spans="2:35" ht="15.75" thickBot="1" x14ac:dyDescent="0.3">
      <c r="B212" s="11" t="s">
        <v>214</v>
      </c>
      <c r="C212" s="28">
        <v>0.01</v>
      </c>
      <c r="D212" s="28">
        <v>0</v>
      </c>
      <c r="E212" s="28">
        <v>0</v>
      </c>
      <c r="F212" s="28">
        <v>0</v>
      </c>
      <c r="G212" s="29">
        <v>0</v>
      </c>
      <c r="H212" s="29">
        <v>0</v>
      </c>
      <c r="J212" s="28">
        <v>0.02</v>
      </c>
      <c r="K212" s="28">
        <v>0</v>
      </c>
      <c r="L212" s="28">
        <v>0</v>
      </c>
      <c r="M212" s="28">
        <v>0</v>
      </c>
      <c r="N212" s="29">
        <v>0</v>
      </c>
      <c r="O212" s="29">
        <v>0</v>
      </c>
      <c r="P212" s="23"/>
      <c r="Q212" s="11" t="s">
        <v>214</v>
      </c>
      <c r="R212" s="28">
        <v>0.02</v>
      </c>
      <c r="S212" s="28">
        <v>0</v>
      </c>
      <c r="T212" s="28">
        <v>0</v>
      </c>
      <c r="U212" s="28">
        <v>0</v>
      </c>
      <c r="V212" s="29">
        <v>0</v>
      </c>
      <c r="W212" s="29">
        <v>0</v>
      </c>
      <c r="X212" s="30"/>
      <c r="Y212" s="28">
        <v>0.02</v>
      </c>
      <c r="Z212" s="28">
        <v>0</v>
      </c>
      <c r="AA212" s="33">
        <v>0</v>
      </c>
      <c r="AB212" s="28">
        <v>0</v>
      </c>
      <c r="AC212" s="29">
        <v>0</v>
      </c>
      <c r="AD212" s="29">
        <v>0</v>
      </c>
      <c r="AH212" s="4"/>
    </row>
    <row r="215" spans="2:35" x14ac:dyDescent="0.25">
      <c r="I215" s="18"/>
      <c r="N215" s="15"/>
      <c r="O215" s="15"/>
      <c r="P215" s="15"/>
    </row>
    <row r="216" spans="2:35" x14ac:dyDescent="0.25">
      <c r="I216" s="18"/>
      <c r="N216" s="15"/>
      <c r="O216" s="15"/>
      <c r="P216" s="15"/>
    </row>
    <row r="217" spans="2:35" x14ac:dyDescent="0.25">
      <c r="I217" s="18"/>
      <c r="N217" s="15"/>
      <c r="O217" s="15"/>
      <c r="P217" s="15"/>
    </row>
    <row r="218" spans="2:35" x14ac:dyDescent="0.25">
      <c r="I218" s="18"/>
      <c r="N218" s="19"/>
      <c r="O218" s="19"/>
      <c r="P218" s="19"/>
    </row>
    <row r="219" spans="2:35" x14ac:dyDescent="0.25">
      <c r="I219" s="18"/>
      <c r="N219" s="15"/>
      <c r="O219" s="15"/>
      <c r="P219" s="15"/>
    </row>
    <row r="220" spans="2:35" x14ac:dyDescent="0.25">
      <c r="I220" s="18"/>
      <c r="N220" s="15"/>
      <c r="O220" s="15"/>
      <c r="P220" s="15"/>
    </row>
    <row r="221" spans="2:35" x14ac:dyDescent="0.25">
      <c r="I221" s="18"/>
      <c r="N221" s="15"/>
      <c r="O221" s="15"/>
      <c r="P221" s="15"/>
    </row>
    <row r="222" spans="2:35" x14ac:dyDescent="0.25">
      <c r="I222" s="18"/>
      <c r="N222" s="15"/>
      <c r="O222" s="15"/>
      <c r="P222" s="15"/>
    </row>
    <row r="223" spans="2:35" x14ac:dyDescent="0.25">
      <c r="I223" s="18"/>
      <c r="N223" s="15"/>
      <c r="O223" s="15"/>
      <c r="P223" s="15"/>
    </row>
    <row r="224" spans="2:35" x14ac:dyDescent="0.25">
      <c r="I224" s="18"/>
      <c r="N224" s="15"/>
      <c r="O224" s="15"/>
      <c r="P224" s="15"/>
    </row>
    <row r="225" spans="9:35" x14ac:dyDescent="0.25">
      <c r="I225" s="18"/>
      <c r="N225" s="15"/>
      <c r="O225" s="15"/>
      <c r="P225" s="15"/>
    </row>
    <row r="226" spans="9:35" x14ac:dyDescent="0.25">
      <c r="I226" s="18"/>
      <c r="N226" s="15"/>
      <c r="O226" s="15"/>
      <c r="P226" s="15"/>
    </row>
    <row r="227" spans="9:35" x14ac:dyDescent="0.25">
      <c r="I227" s="18"/>
      <c r="N227" s="15"/>
      <c r="O227" s="15"/>
      <c r="P227" s="15"/>
    </row>
    <row r="228" spans="9:35" x14ac:dyDescent="0.25">
      <c r="I228" s="18"/>
      <c r="N228" s="15"/>
      <c r="O228" s="15"/>
      <c r="P228" s="15"/>
    </row>
    <row r="229" spans="9:35" x14ac:dyDescent="0.25">
      <c r="I229" s="18"/>
      <c r="N229" s="15"/>
      <c r="O229" s="15"/>
      <c r="P229" s="15"/>
    </row>
    <row r="230" spans="9:35" x14ac:dyDescent="0.25">
      <c r="I230" s="18"/>
      <c r="N230" s="15"/>
      <c r="O230" s="15"/>
      <c r="P230" s="15"/>
    </row>
    <row r="231" spans="9:35" x14ac:dyDescent="0.25">
      <c r="I231" s="18"/>
      <c r="N231" s="15"/>
      <c r="O231" s="15"/>
      <c r="P231" s="15"/>
    </row>
    <row r="232" spans="9:35" x14ac:dyDescent="0.25">
      <c r="I232" s="18"/>
      <c r="N232" s="15"/>
      <c r="O232" s="15"/>
      <c r="P232" s="15"/>
    </row>
    <row r="233" spans="9:35" x14ac:dyDescent="0.25">
      <c r="I233" s="18"/>
      <c r="N233" s="15"/>
      <c r="O233" s="15"/>
      <c r="P233" s="15"/>
    </row>
    <row r="234" spans="9:35" x14ac:dyDescent="0.25">
      <c r="I234" s="18"/>
      <c r="N234" s="15"/>
      <c r="O234" s="15"/>
      <c r="P234" s="15"/>
    </row>
    <row r="235" spans="9:35" x14ac:dyDescent="0.25">
      <c r="I235" s="18"/>
      <c r="N235" s="15"/>
      <c r="O235" s="15"/>
      <c r="P235" s="15"/>
    </row>
    <row r="236" spans="9:35" x14ac:dyDescent="0.25">
      <c r="I236" s="18"/>
      <c r="N236" s="15"/>
      <c r="O236" s="15"/>
      <c r="P236" s="15"/>
      <c r="AI236" s="6"/>
    </row>
    <row r="237" spans="9:35" x14ac:dyDescent="0.25">
      <c r="I237" s="18"/>
      <c r="N237" s="15"/>
      <c r="O237" s="15"/>
      <c r="P237" s="15"/>
    </row>
    <row r="238" spans="9:35" x14ac:dyDescent="0.25">
      <c r="I238" s="18"/>
      <c r="N238" s="15"/>
      <c r="O238" s="15"/>
      <c r="P238" s="15"/>
    </row>
    <row r="239" spans="9:35" x14ac:dyDescent="0.25">
      <c r="I239" s="18"/>
      <c r="N239" s="15"/>
      <c r="O239" s="15"/>
      <c r="P239" s="15"/>
    </row>
    <row r="240" spans="9:35" x14ac:dyDescent="0.25">
      <c r="I240" s="18"/>
      <c r="N240" s="15"/>
      <c r="O240" s="15"/>
      <c r="P240" s="15"/>
    </row>
    <row r="241" spans="9:16" x14ac:dyDescent="0.25">
      <c r="I241" s="18"/>
      <c r="N241" s="15"/>
      <c r="O241" s="15"/>
      <c r="P241" s="15"/>
    </row>
    <row r="242" spans="9:16" x14ac:dyDescent="0.25">
      <c r="I242" s="18"/>
      <c r="N242" s="15"/>
      <c r="O242" s="15"/>
      <c r="P242" s="15"/>
    </row>
    <row r="243" spans="9:16" x14ac:dyDescent="0.25">
      <c r="I243" s="18"/>
      <c r="N243" s="15"/>
      <c r="O243" s="15"/>
      <c r="P243" s="15"/>
    </row>
    <row r="244" spans="9:16" x14ac:dyDescent="0.25">
      <c r="I244" s="18"/>
      <c r="N244" s="15"/>
      <c r="O244" s="15"/>
      <c r="P244" s="15"/>
    </row>
    <row r="245" spans="9:16" x14ac:dyDescent="0.25">
      <c r="I245" s="18"/>
      <c r="N245" s="15"/>
      <c r="O245" s="15"/>
      <c r="P245" s="15"/>
    </row>
    <row r="246" spans="9:16" x14ac:dyDescent="0.25">
      <c r="I246" s="18"/>
      <c r="N246" s="15"/>
      <c r="O246" s="15"/>
      <c r="P246" s="15"/>
    </row>
    <row r="247" spans="9:16" x14ac:dyDescent="0.25">
      <c r="I247" s="18"/>
      <c r="N247" s="15"/>
      <c r="O247" s="15"/>
      <c r="P247" s="15"/>
    </row>
    <row r="248" spans="9:16" x14ac:dyDescent="0.25">
      <c r="I248" s="18"/>
      <c r="N248" s="15"/>
      <c r="O248" s="15"/>
      <c r="P248" s="15"/>
    </row>
    <row r="249" spans="9:16" x14ac:dyDescent="0.25">
      <c r="I249" s="18"/>
      <c r="N249" s="15"/>
      <c r="O249" s="15"/>
      <c r="P249" s="15"/>
    </row>
    <row r="250" spans="9:16" x14ac:dyDescent="0.25">
      <c r="I250" s="18"/>
      <c r="N250" s="15"/>
      <c r="O250" s="15"/>
      <c r="P250" s="15"/>
    </row>
    <row r="251" spans="9:16" x14ac:dyDescent="0.25">
      <c r="I251" s="18"/>
      <c r="N251" s="15"/>
      <c r="O251" s="15"/>
      <c r="P251" s="15"/>
    </row>
    <row r="252" spans="9:16" x14ac:dyDescent="0.25">
      <c r="I252" s="18"/>
      <c r="N252" s="15"/>
      <c r="O252" s="15"/>
      <c r="P252" s="15"/>
    </row>
    <row r="253" spans="9:16" x14ac:dyDescent="0.25">
      <c r="I253" s="18"/>
      <c r="N253" s="15"/>
      <c r="O253" s="15"/>
      <c r="P253" s="15"/>
    </row>
    <row r="254" spans="9:16" x14ac:dyDescent="0.25">
      <c r="I254" s="18"/>
      <c r="N254" s="15"/>
      <c r="O254" s="15"/>
      <c r="P254" s="15"/>
    </row>
    <row r="255" spans="9:16" x14ac:dyDescent="0.25">
      <c r="I255" s="18"/>
      <c r="N255" s="15"/>
      <c r="O255" s="15"/>
      <c r="P255" s="15"/>
    </row>
    <row r="256" spans="9:16" x14ac:dyDescent="0.25">
      <c r="I256" s="18"/>
      <c r="N256" s="15"/>
      <c r="O256" s="15"/>
      <c r="P256" s="15"/>
    </row>
    <row r="257" spans="9:16" x14ac:dyDescent="0.25">
      <c r="I257" s="18"/>
      <c r="N257" s="15"/>
      <c r="O257" s="15"/>
      <c r="P257" s="15"/>
    </row>
    <row r="258" spans="9:16" x14ac:dyDescent="0.25">
      <c r="I258" s="18"/>
      <c r="N258" s="15"/>
      <c r="O258" s="15"/>
      <c r="P258" s="15"/>
    </row>
    <row r="259" spans="9:16" x14ac:dyDescent="0.25">
      <c r="I259" s="18"/>
      <c r="N259" s="15"/>
      <c r="O259" s="15"/>
      <c r="P259" s="15"/>
    </row>
    <row r="260" spans="9:16" x14ac:dyDescent="0.25">
      <c r="I260" s="18"/>
      <c r="N260" s="15"/>
      <c r="O260" s="15"/>
      <c r="P260" s="15"/>
    </row>
    <row r="261" spans="9:16" x14ac:dyDescent="0.25">
      <c r="I261" s="18"/>
      <c r="N261" s="15"/>
      <c r="O261" s="15"/>
      <c r="P261" s="15"/>
    </row>
    <row r="262" spans="9:16" x14ac:dyDescent="0.25">
      <c r="I262" s="18"/>
      <c r="N262" s="15"/>
      <c r="O262" s="15"/>
      <c r="P262" s="15"/>
    </row>
    <row r="263" spans="9:16" x14ac:dyDescent="0.25">
      <c r="I263" s="18"/>
      <c r="N263" s="15"/>
      <c r="O263" s="15"/>
      <c r="P263" s="15"/>
    </row>
    <row r="264" spans="9:16" x14ac:dyDescent="0.25">
      <c r="I264" s="18"/>
      <c r="N264" s="15"/>
      <c r="O264" s="15"/>
      <c r="P264" s="15"/>
    </row>
    <row r="265" spans="9:16" x14ac:dyDescent="0.25">
      <c r="I265" s="18"/>
      <c r="N265" s="15"/>
      <c r="O265" s="15"/>
      <c r="P265" s="15"/>
    </row>
    <row r="266" spans="9:16" x14ac:dyDescent="0.25">
      <c r="I266" s="18"/>
      <c r="N266" s="15"/>
      <c r="O266" s="15"/>
      <c r="P266" s="15"/>
    </row>
    <row r="267" spans="9:16" x14ac:dyDescent="0.25">
      <c r="I267" s="18"/>
      <c r="N267" s="15"/>
      <c r="O267" s="15"/>
      <c r="P267" s="15"/>
    </row>
    <row r="268" spans="9:16" x14ac:dyDescent="0.25">
      <c r="I268" s="18"/>
      <c r="N268" s="15"/>
      <c r="O268" s="15"/>
      <c r="P268" s="15"/>
    </row>
    <row r="269" spans="9:16" x14ac:dyDescent="0.25">
      <c r="I269" s="18"/>
      <c r="N269" s="15"/>
      <c r="O269" s="15"/>
      <c r="P269" s="15"/>
    </row>
    <row r="270" spans="9:16" x14ac:dyDescent="0.25">
      <c r="I270" s="18"/>
      <c r="N270" s="15"/>
      <c r="O270" s="15"/>
      <c r="P270" s="15"/>
    </row>
    <row r="271" spans="9:16" x14ac:dyDescent="0.25">
      <c r="I271" s="18"/>
      <c r="N271" s="15"/>
      <c r="O271" s="15"/>
      <c r="P271" s="15"/>
    </row>
    <row r="272" spans="9:16" x14ac:dyDescent="0.25">
      <c r="I272" s="18"/>
      <c r="N272" s="15"/>
      <c r="O272" s="15"/>
      <c r="P272" s="15"/>
    </row>
    <row r="273" spans="9:16" x14ac:dyDescent="0.25">
      <c r="I273" s="18"/>
      <c r="N273" s="15"/>
      <c r="O273" s="15"/>
      <c r="P273" s="15"/>
    </row>
    <row r="274" spans="9:16" x14ac:dyDescent="0.25">
      <c r="I274" s="18"/>
      <c r="N274" s="15"/>
      <c r="O274" s="15"/>
      <c r="P274" s="15"/>
    </row>
    <row r="275" spans="9:16" x14ac:dyDescent="0.25">
      <c r="I275" s="18"/>
      <c r="N275" s="15"/>
      <c r="O275" s="15"/>
      <c r="P275" s="15"/>
    </row>
    <row r="276" spans="9:16" x14ac:dyDescent="0.25">
      <c r="I276" s="18"/>
      <c r="N276" s="15"/>
      <c r="O276" s="15"/>
      <c r="P276" s="15"/>
    </row>
    <row r="277" spans="9:16" x14ac:dyDescent="0.25">
      <c r="I277" s="18"/>
      <c r="N277" s="15"/>
      <c r="O277" s="15"/>
      <c r="P277" s="15"/>
    </row>
    <row r="278" spans="9:16" x14ac:dyDescent="0.25">
      <c r="I278" s="18"/>
      <c r="N278" s="15"/>
      <c r="O278" s="15"/>
      <c r="P278" s="15"/>
    </row>
    <row r="279" spans="9:16" x14ac:dyDescent="0.25">
      <c r="I279" s="18"/>
      <c r="N279" s="15"/>
      <c r="O279" s="15"/>
      <c r="P279" s="15"/>
    </row>
    <row r="280" spans="9:16" x14ac:dyDescent="0.25">
      <c r="I280" s="18"/>
      <c r="N280" s="15"/>
      <c r="O280" s="15"/>
      <c r="P280" s="15"/>
    </row>
    <row r="281" spans="9:16" x14ac:dyDescent="0.25">
      <c r="I281" s="18"/>
      <c r="N281" s="15"/>
      <c r="O281" s="15"/>
      <c r="P281" s="15"/>
    </row>
    <row r="282" spans="9:16" x14ac:dyDescent="0.25">
      <c r="I282" s="18"/>
      <c r="N282" s="15"/>
      <c r="O282" s="15"/>
      <c r="P282" s="15"/>
    </row>
    <row r="283" spans="9:16" x14ac:dyDescent="0.25">
      <c r="I283" s="18"/>
      <c r="N283" s="15"/>
      <c r="O283" s="15"/>
      <c r="P283" s="15"/>
    </row>
    <row r="284" spans="9:16" x14ac:dyDescent="0.25">
      <c r="I284" s="18"/>
      <c r="N284" s="15"/>
      <c r="O284" s="15"/>
      <c r="P284" s="15"/>
    </row>
    <row r="285" spans="9:16" x14ac:dyDescent="0.25">
      <c r="I285" s="18"/>
      <c r="N285" s="15"/>
      <c r="O285" s="15"/>
      <c r="P285" s="15"/>
    </row>
    <row r="286" spans="9:16" x14ac:dyDescent="0.25">
      <c r="I286" s="18"/>
      <c r="N286" s="15"/>
      <c r="O286" s="15"/>
      <c r="P286" s="15"/>
    </row>
    <row r="287" spans="9:16" x14ac:dyDescent="0.25">
      <c r="I287" s="18"/>
      <c r="N287" s="15"/>
      <c r="O287" s="15"/>
      <c r="P287" s="15"/>
    </row>
    <row r="288" spans="9:16" x14ac:dyDescent="0.25">
      <c r="I288" s="18"/>
      <c r="N288" s="15"/>
      <c r="O288" s="15"/>
      <c r="P288" s="15"/>
    </row>
    <row r="289" spans="9:16" x14ac:dyDescent="0.25">
      <c r="I289" s="18"/>
      <c r="N289" s="15"/>
      <c r="O289" s="15"/>
      <c r="P289" s="15"/>
    </row>
    <row r="290" spans="9:16" x14ac:dyDescent="0.25">
      <c r="I290" s="18"/>
      <c r="N290" s="15"/>
      <c r="O290" s="15"/>
      <c r="P290" s="15"/>
    </row>
    <row r="291" spans="9:16" x14ac:dyDescent="0.25">
      <c r="I291" s="18"/>
      <c r="N291" s="15"/>
      <c r="O291" s="15"/>
      <c r="P291" s="15"/>
    </row>
    <row r="292" spans="9:16" x14ac:dyDescent="0.25">
      <c r="I292" s="18"/>
      <c r="N292" s="15"/>
      <c r="O292" s="15"/>
      <c r="P292" s="15"/>
    </row>
    <row r="293" spans="9:16" x14ac:dyDescent="0.25">
      <c r="I293" s="18"/>
      <c r="N293" s="15"/>
      <c r="O293" s="15"/>
      <c r="P293" s="15"/>
    </row>
    <row r="294" spans="9:16" x14ac:dyDescent="0.25">
      <c r="I294" s="18"/>
      <c r="N294" s="15"/>
      <c r="O294" s="15"/>
      <c r="P294" s="15"/>
    </row>
    <row r="295" spans="9:16" x14ac:dyDescent="0.25">
      <c r="I295" s="18"/>
      <c r="N295" s="15"/>
      <c r="O295" s="15"/>
      <c r="P295" s="15"/>
    </row>
    <row r="296" spans="9:16" x14ac:dyDescent="0.25">
      <c r="I296" s="18"/>
      <c r="N296" s="15"/>
      <c r="O296" s="15"/>
      <c r="P296" s="15"/>
    </row>
    <row r="297" spans="9:16" x14ac:dyDescent="0.25">
      <c r="I297" s="18"/>
      <c r="N297" s="15"/>
      <c r="O297" s="15"/>
      <c r="P297" s="15"/>
    </row>
    <row r="298" spans="9:16" x14ac:dyDescent="0.25">
      <c r="I298" s="18"/>
      <c r="N298" s="15"/>
      <c r="O298" s="15"/>
      <c r="P298" s="15"/>
    </row>
    <row r="299" spans="9:16" x14ac:dyDescent="0.25">
      <c r="I299" s="18"/>
      <c r="N299" s="15"/>
      <c r="O299" s="15"/>
      <c r="P299" s="15"/>
    </row>
    <row r="300" spans="9:16" x14ac:dyDescent="0.25">
      <c r="I300" s="18"/>
      <c r="N300" s="15"/>
      <c r="O300" s="15"/>
      <c r="P300" s="15"/>
    </row>
    <row r="301" spans="9:16" x14ac:dyDescent="0.25">
      <c r="I301" s="18"/>
      <c r="N301" s="15"/>
      <c r="O301" s="15"/>
      <c r="P301" s="15"/>
    </row>
    <row r="302" spans="9:16" x14ac:dyDescent="0.25">
      <c r="I302" s="18"/>
      <c r="N302" s="15"/>
      <c r="O302" s="15"/>
      <c r="P302" s="15"/>
    </row>
    <row r="303" spans="9:16" x14ac:dyDescent="0.25">
      <c r="I303" s="18"/>
      <c r="N303" s="15"/>
      <c r="O303" s="15"/>
      <c r="P303" s="15"/>
    </row>
    <row r="304" spans="9:16" x14ac:dyDescent="0.25">
      <c r="I304" s="18"/>
      <c r="N304" s="15"/>
      <c r="O304" s="15"/>
      <c r="P304" s="15"/>
    </row>
    <row r="305" spans="9:16" x14ac:dyDescent="0.25">
      <c r="I305" s="18"/>
      <c r="N305" s="15"/>
      <c r="O305" s="15"/>
      <c r="P305" s="15"/>
    </row>
    <row r="306" spans="9:16" x14ac:dyDescent="0.25">
      <c r="I306" s="18"/>
      <c r="N306" s="15"/>
      <c r="O306" s="15"/>
      <c r="P306" s="15"/>
    </row>
    <row r="307" spans="9:16" x14ac:dyDescent="0.25">
      <c r="I307" s="18"/>
      <c r="N307" s="15"/>
      <c r="O307" s="15"/>
      <c r="P307" s="15"/>
    </row>
    <row r="308" spans="9:16" x14ac:dyDescent="0.25">
      <c r="I308" s="18"/>
      <c r="N308" s="15"/>
      <c r="O308" s="15"/>
      <c r="P308" s="15"/>
    </row>
    <row r="309" spans="9:16" x14ac:dyDescent="0.25">
      <c r="I309" s="18"/>
      <c r="N309" s="15"/>
      <c r="O309" s="15"/>
      <c r="P309" s="15"/>
    </row>
    <row r="310" spans="9:16" x14ac:dyDescent="0.25">
      <c r="I310" s="18"/>
      <c r="N310" s="15"/>
      <c r="O310" s="15"/>
      <c r="P310" s="15"/>
    </row>
    <row r="311" spans="9:16" x14ac:dyDescent="0.25">
      <c r="I311" s="18"/>
      <c r="N311" s="15"/>
      <c r="O311" s="15"/>
      <c r="P311" s="15"/>
    </row>
    <row r="312" spans="9:16" x14ac:dyDescent="0.25">
      <c r="I312" s="18"/>
      <c r="N312" s="15"/>
      <c r="O312" s="15"/>
      <c r="P312" s="15"/>
    </row>
    <row r="313" spans="9:16" x14ac:dyDescent="0.25">
      <c r="I313" s="18"/>
      <c r="N313" s="15"/>
      <c r="O313" s="15"/>
      <c r="P313" s="15"/>
    </row>
    <row r="314" spans="9:16" x14ac:dyDescent="0.25">
      <c r="I314" s="18"/>
      <c r="N314" s="15"/>
      <c r="O314" s="15"/>
      <c r="P314" s="15"/>
    </row>
    <row r="315" spans="9:16" x14ac:dyDescent="0.25">
      <c r="I315" s="18"/>
      <c r="N315" s="15"/>
      <c r="O315" s="15"/>
      <c r="P315" s="15"/>
    </row>
    <row r="316" spans="9:16" x14ac:dyDescent="0.25">
      <c r="I316" s="18"/>
      <c r="N316" s="15"/>
      <c r="O316" s="15"/>
      <c r="P316" s="15"/>
    </row>
    <row r="317" spans="9:16" x14ac:dyDescent="0.25">
      <c r="I317" s="18"/>
      <c r="N317" s="15"/>
      <c r="O317" s="15"/>
      <c r="P317" s="15"/>
    </row>
    <row r="318" spans="9:16" x14ac:dyDescent="0.25">
      <c r="I318" s="18"/>
      <c r="N318" s="15"/>
      <c r="O318" s="15"/>
      <c r="P318" s="15"/>
    </row>
    <row r="319" spans="9:16" x14ac:dyDescent="0.25">
      <c r="I319" s="18"/>
      <c r="N319" s="15"/>
      <c r="O319" s="15"/>
      <c r="P319" s="15"/>
    </row>
    <row r="320" spans="9:16" x14ac:dyDescent="0.25">
      <c r="I320" s="18"/>
      <c r="N320" s="15"/>
      <c r="O320" s="15"/>
      <c r="P320" s="15"/>
    </row>
    <row r="321" spans="9:16" x14ac:dyDescent="0.25">
      <c r="I321" s="18"/>
      <c r="N321" s="15"/>
      <c r="O321" s="15"/>
      <c r="P321" s="15"/>
    </row>
    <row r="322" spans="9:16" x14ac:dyDescent="0.25">
      <c r="I322" s="18"/>
      <c r="N322" s="15"/>
      <c r="O322" s="15"/>
      <c r="P322" s="15"/>
    </row>
    <row r="323" spans="9:16" x14ac:dyDescent="0.25">
      <c r="I323" s="18"/>
      <c r="N323" s="15"/>
      <c r="O323" s="15"/>
      <c r="P323" s="15"/>
    </row>
    <row r="324" spans="9:16" x14ac:dyDescent="0.25">
      <c r="I324" s="18"/>
      <c r="N324" s="15"/>
      <c r="O324" s="15"/>
      <c r="P324" s="15"/>
    </row>
    <row r="325" spans="9:16" x14ac:dyDescent="0.25">
      <c r="I325" s="18"/>
      <c r="N325" s="15"/>
      <c r="O325" s="15"/>
      <c r="P325" s="15"/>
    </row>
    <row r="326" spans="9:16" x14ac:dyDescent="0.25">
      <c r="I326" s="18"/>
      <c r="N326" s="15"/>
      <c r="O326" s="15"/>
      <c r="P326" s="15"/>
    </row>
    <row r="327" spans="9:16" x14ac:dyDescent="0.25">
      <c r="I327" s="18"/>
      <c r="N327" s="15"/>
      <c r="O327" s="15"/>
      <c r="P327" s="15"/>
    </row>
    <row r="328" spans="9:16" x14ac:dyDescent="0.25">
      <c r="I328" s="18"/>
      <c r="N328" s="15"/>
      <c r="O328" s="15"/>
      <c r="P328" s="15"/>
    </row>
    <row r="329" spans="9:16" x14ac:dyDescent="0.25">
      <c r="I329" s="18"/>
      <c r="N329" s="15"/>
      <c r="O329" s="15"/>
      <c r="P329" s="15"/>
    </row>
    <row r="330" spans="9:16" x14ac:dyDescent="0.25">
      <c r="I330" s="18"/>
      <c r="N330" s="15"/>
      <c r="O330" s="15"/>
      <c r="P330" s="15"/>
    </row>
    <row r="331" spans="9:16" x14ac:dyDescent="0.25">
      <c r="I331" s="18"/>
      <c r="N331" s="15"/>
      <c r="O331" s="15"/>
      <c r="P331" s="15"/>
    </row>
    <row r="332" spans="9:16" x14ac:dyDescent="0.25">
      <c r="I332" s="18"/>
      <c r="N332" s="15"/>
      <c r="O332" s="15"/>
      <c r="P332" s="15"/>
    </row>
    <row r="333" spans="9:16" x14ac:dyDescent="0.25">
      <c r="I333" s="18"/>
      <c r="N333" s="15"/>
      <c r="O333" s="15"/>
      <c r="P333" s="15"/>
    </row>
    <row r="334" spans="9:16" x14ac:dyDescent="0.25">
      <c r="I334" s="18"/>
      <c r="N334" s="15"/>
      <c r="O334" s="15"/>
      <c r="P334" s="15"/>
    </row>
    <row r="335" spans="9:16" x14ac:dyDescent="0.25">
      <c r="I335" s="18"/>
      <c r="N335" s="15"/>
      <c r="O335" s="15"/>
      <c r="P335" s="15"/>
    </row>
    <row r="336" spans="9:16" x14ac:dyDescent="0.25">
      <c r="I336" s="18"/>
      <c r="N336" s="15"/>
      <c r="O336" s="15"/>
      <c r="P336" s="15"/>
    </row>
    <row r="337" spans="9:16" x14ac:dyDescent="0.25">
      <c r="I337" s="18"/>
      <c r="N337" s="15"/>
      <c r="O337" s="15"/>
      <c r="P337" s="15"/>
    </row>
    <row r="338" spans="9:16" x14ac:dyDescent="0.25">
      <c r="I338" s="18"/>
      <c r="N338" s="15"/>
      <c r="O338" s="15"/>
      <c r="P338" s="15"/>
    </row>
    <row r="339" spans="9:16" x14ac:dyDescent="0.25">
      <c r="I339" s="18"/>
      <c r="N339" s="15"/>
      <c r="O339" s="15"/>
      <c r="P339" s="15"/>
    </row>
    <row r="340" spans="9:16" x14ac:dyDescent="0.25">
      <c r="I340" s="18"/>
      <c r="N340" s="15"/>
      <c r="O340" s="15"/>
      <c r="P340" s="15"/>
    </row>
    <row r="341" spans="9:16" x14ac:dyDescent="0.25">
      <c r="I341" s="18"/>
      <c r="N341" s="15"/>
      <c r="O341" s="15"/>
      <c r="P341" s="15"/>
    </row>
    <row r="342" spans="9:16" x14ac:dyDescent="0.25">
      <c r="I342" s="18"/>
      <c r="N342" s="15"/>
      <c r="O342" s="15"/>
      <c r="P342" s="15"/>
    </row>
    <row r="343" spans="9:16" x14ac:dyDescent="0.25">
      <c r="I343" s="18"/>
      <c r="N343" s="15"/>
      <c r="O343" s="15"/>
      <c r="P343" s="15"/>
    </row>
    <row r="344" spans="9:16" x14ac:dyDescent="0.25">
      <c r="I344" s="18"/>
      <c r="N344" s="15"/>
      <c r="O344" s="15"/>
      <c r="P344" s="15"/>
    </row>
    <row r="345" spans="9:16" x14ac:dyDescent="0.25">
      <c r="I345" s="18"/>
      <c r="N345" s="15"/>
      <c r="O345" s="15"/>
      <c r="P345" s="15"/>
    </row>
    <row r="346" spans="9:16" x14ac:dyDescent="0.25">
      <c r="I346" s="18"/>
      <c r="N346" s="15"/>
      <c r="O346" s="15"/>
      <c r="P346" s="15"/>
    </row>
    <row r="347" spans="9:16" x14ac:dyDescent="0.25">
      <c r="I347" s="18"/>
      <c r="N347" s="15"/>
      <c r="O347" s="15"/>
      <c r="P347" s="15"/>
    </row>
    <row r="348" spans="9:16" x14ac:dyDescent="0.25">
      <c r="I348" s="18"/>
      <c r="N348" s="15"/>
      <c r="O348" s="15"/>
      <c r="P348" s="15"/>
    </row>
    <row r="349" spans="9:16" x14ac:dyDescent="0.25">
      <c r="I349" s="18"/>
      <c r="N349" s="15"/>
      <c r="O349" s="15"/>
      <c r="P349" s="15"/>
    </row>
    <row r="350" spans="9:16" x14ac:dyDescent="0.25">
      <c r="I350" s="18"/>
      <c r="N350" s="15"/>
      <c r="O350" s="15"/>
      <c r="P350" s="15"/>
    </row>
    <row r="351" spans="9:16" x14ac:dyDescent="0.25">
      <c r="I351" s="18"/>
      <c r="N351" s="15"/>
      <c r="O351" s="15"/>
      <c r="P351" s="15"/>
    </row>
    <row r="352" spans="9:16" x14ac:dyDescent="0.25">
      <c r="I352" s="18"/>
      <c r="N352" s="15"/>
      <c r="O352" s="15"/>
      <c r="P352" s="15"/>
    </row>
    <row r="353" spans="9:16" x14ac:dyDescent="0.25">
      <c r="I353" s="18"/>
      <c r="N353" s="15"/>
      <c r="O353" s="15"/>
      <c r="P353" s="15"/>
    </row>
    <row r="354" spans="9:16" x14ac:dyDescent="0.25">
      <c r="I354" s="18"/>
      <c r="N354" s="15"/>
      <c r="O354" s="15"/>
      <c r="P354" s="15"/>
    </row>
    <row r="355" spans="9:16" x14ac:dyDescent="0.25">
      <c r="I355" s="18"/>
      <c r="N355" s="15"/>
      <c r="O355" s="15"/>
      <c r="P355" s="15"/>
    </row>
    <row r="356" spans="9:16" x14ac:dyDescent="0.25">
      <c r="I356" s="18"/>
      <c r="N356" s="15"/>
      <c r="O356" s="15"/>
      <c r="P356" s="15"/>
    </row>
    <row r="357" spans="9:16" x14ac:dyDescent="0.25">
      <c r="I357" s="18"/>
      <c r="N357" s="15"/>
      <c r="O357" s="15"/>
      <c r="P357" s="15"/>
    </row>
    <row r="358" spans="9:16" x14ac:dyDescent="0.25">
      <c r="I358" s="18"/>
      <c r="N358" s="15"/>
      <c r="O358" s="15"/>
      <c r="P358" s="15"/>
    </row>
    <row r="359" spans="9:16" x14ac:dyDescent="0.25">
      <c r="I359" s="18"/>
      <c r="N359" s="15"/>
      <c r="O359" s="15"/>
      <c r="P359" s="15"/>
    </row>
    <row r="360" spans="9:16" x14ac:dyDescent="0.25">
      <c r="I360" s="18"/>
      <c r="N360" s="15"/>
      <c r="O360" s="15"/>
      <c r="P360" s="15"/>
    </row>
    <row r="361" spans="9:16" x14ac:dyDescent="0.25">
      <c r="I361" s="18"/>
      <c r="N361" s="15"/>
      <c r="O361" s="15"/>
      <c r="P361" s="15"/>
    </row>
    <row r="362" spans="9:16" x14ac:dyDescent="0.25">
      <c r="I362" s="18"/>
      <c r="N362" s="15"/>
      <c r="O362" s="15"/>
      <c r="P362" s="15"/>
    </row>
    <row r="363" spans="9:16" x14ac:dyDescent="0.25">
      <c r="I363" s="18"/>
      <c r="N363" s="15"/>
      <c r="O363" s="15"/>
      <c r="P363" s="15"/>
    </row>
    <row r="364" spans="9:16" x14ac:dyDescent="0.25">
      <c r="I364" s="18"/>
      <c r="N364" s="15"/>
      <c r="O364" s="15"/>
      <c r="P364" s="15"/>
    </row>
    <row r="365" spans="9:16" x14ac:dyDescent="0.25">
      <c r="I365" s="18"/>
      <c r="N365" s="15"/>
      <c r="O365" s="15"/>
      <c r="P365" s="15"/>
    </row>
    <row r="366" spans="9:16" x14ac:dyDescent="0.25">
      <c r="I366" s="18"/>
      <c r="N366" s="15"/>
      <c r="O366" s="15"/>
      <c r="P366" s="15"/>
    </row>
    <row r="367" spans="9:16" x14ac:dyDescent="0.25">
      <c r="I367" s="18"/>
      <c r="N367" s="15"/>
      <c r="O367" s="15"/>
      <c r="P367" s="15"/>
    </row>
    <row r="368" spans="9:16" x14ac:dyDescent="0.25">
      <c r="I368" s="18"/>
      <c r="N368" s="15"/>
      <c r="O368" s="15"/>
      <c r="P368" s="15"/>
    </row>
    <row r="369" spans="9:16" x14ac:dyDescent="0.25">
      <c r="I369" s="18"/>
      <c r="N369" s="15"/>
      <c r="O369" s="15"/>
      <c r="P369" s="15"/>
    </row>
    <row r="370" spans="9:16" x14ac:dyDescent="0.25">
      <c r="I370" s="18"/>
      <c r="N370" s="15"/>
      <c r="O370" s="15"/>
      <c r="P370" s="15"/>
    </row>
    <row r="371" spans="9:16" x14ac:dyDescent="0.25">
      <c r="I371" s="18"/>
      <c r="N371" s="15"/>
      <c r="O371" s="15"/>
      <c r="P371" s="15"/>
    </row>
    <row r="372" spans="9:16" x14ac:dyDescent="0.25">
      <c r="I372" s="18"/>
      <c r="N372" s="15"/>
      <c r="O372" s="15"/>
      <c r="P372" s="15"/>
    </row>
    <row r="373" spans="9:16" x14ac:dyDescent="0.25">
      <c r="I373" s="18"/>
      <c r="N373" s="15"/>
      <c r="O373" s="15"/>
      <c r="P373" s="15"/>
    </row>
    <row r="374" spans="9:16" x14ac:dyDescent="0.25">
      <c r="I374" s="18"/>
      <c r="N374" s="15"/>
      <c r="O374" s="15"/>
      <c r="P374" s="15"/>
    </row>
    <row r="375" spans="9:16" x14ac:dyDescent="0.25">
      <c r="I375" s="18"/>
      <c r="N375" s="15"/>
      <c r="O375" s="15"/>
      <c r="P375" s="15"/>
    </row>
    <row r="376" spans="9:16" x14ac:dyDescent="0.25">
      <c r="I376" s="18"/>
      <c r="N376" s="15"/>
      <c r="O376" s="15"/>
      <c r="P376" s="15"/>
    </row>
    <row r="377" spans="9:16" x14ac:dyDescent="0.25">
      <c r="I377" s="18"/>
      <c r="N377" s="15"/>
      <c r="O377" s="15"/>
      <c r="P377" s="15"/>
    </row>
    <row r="378" spans="9:16" x14ac:dyDescent="0.25">
      <c r="I378" s="18"/>
      <c r="N378" s="15"/>
      <c r="O378" s="15"/>
      <c r="P378" s="15"/>
    </row>
    <row r="379" spans="9:16" x14ac:dyDescent="0.25">
      <c r="I379" s="18"/>
      <c r="N379" s="15"/>
      <c r="O379" s="15"/>
      <c r="P379" s="15"/>
    </row>
    <row r="380" spans="9:16" x14ac:dyDescent="0.25">
      <c r="I380" s="18"/>
      <c r="N380" s="15"/>
      <c r="O380" s="15"/>
      <c r="P380" s="15"/>
    </row>
    <row r="381" spans="9:16" x14ac:dyDescent="0.25">
      <c r="I381" s="18"/>
      <c r="N381" s="15"/>
      <c r="O381" s="15"/>
      <c r="P381" s="15"/>
    </row>
    <row r="382" spans="9:16" x14ac:dyDescent="0.25">
      <c r="I382" s="18"/>
      <c r="N382" s="15"/>
      <c r="O382" s="15"/>
      <c r="P382" s="15"/>
    </row>
    <row r="383" spans="9:16" x14ac:dyDescent="0.25">
      <c r="I383" s="18"/>
      <c r="N383" s="15"/>
      <c r="O383" s="15"/>
      <c r="P383" s="15"/>
    </row>
    <row r="384" spans="9:16" x14ac:dyDescent="0.25">
      <c r="I384" s="18"/>
      <c r="N384" s="15"/>
      <c r="O384" s="15"/>
      <c r="P384" s="15"/>
    </row>
    <row r="385" spans="9:16" x14ac:dyDescent="0.25">
      <c r="I385" s="18"/>
      <c r="N385" s="15"/>
      <c r="O385" s="15"/>
      <c r="P385" s="15"/>
    </row>
    <row r="386" spans="9:16" x14ac:dyDescent="0.25">
      <c r="I386" s="18"/>
      <c r="N386" s="15"/>
      <c r="O386" s="15"/>
      <c r="P386" s="15"/>
    </row>
    <row r="387" spans="9:16" x14ac:dyDescent="0.25">
      <c r="I387" s="18"/>
      <c r="N387" s="15"/>
      <c r="O387" s="15"/>
      <c r="P387" s="15"/>
    </row>
    <row r="388" spans="9:16" x14ac:dyDescent="0.25">
      <c r="I388" s="18"/>
      <c r="N388" s="15"/>
      <c r="O388" s="15"/>
      <c r="P388" s="15"/>
    </row>
    <row r="389" spans="9:16" x14ac:dyDescent="0.25">
      <c r="I389" s="18"/>
      <c r="N389" s="15"/>
      <c r="O389" s="15"/>
      <c r="P389" s="15"/>
    </row>
    <row r="390" spans="9:16" x14ac:dyDescent="0.25">
      <c r="I390" s="18"/>
      <c r="N390" s="15"/>
      <c r="O390" s="15"/>
      <c r="P390" s="15"/>
    </row>
    <row r="391" spans="9:16" x14ac:dyDescent="0.25">
      <c r="I391" s="18"/>
      <c r="N391" s="15"/>
      <c r="O391" s="15"/>
      <c r="P391" s="15"/>
    </row>
    <row r="392" spans="9:16" x14ac:dyDescent="0.25">
      <c r="I392" s="18"/>
      <c r="N392" s="15"/>
      <c r="O392" s="15"/>
      <c r="P392" s="15"/>
    </row>
    <row r="393" spans="9:16" x14ac:dyDescent="0.25">
      <c r="I393" s="18"/>
      <c r="N393" s="15"/>
      <c r="O393" s="15"/>
      <c r="P393" s="15"/>
    </row>
    <row r="394" spans="9:16" x14ac:dyDescent="0.25">
      <c r="I394" s="18"/>
      <c r="N394" s="15"/>
      <c r="O394" s="15"/>
      <c r="P394" s="15"/>
    </row>
    <row r="395" spans="9:16" x14ac:dyDescent="0.25">
      <c r="I395" s="18"/>
      <c r="N395" s="15"/>
      <c r="O395" s="15"/>
      <c r="P395" s="15"/>
    </row>
    <row r="396" spans="9:16" x14ac:dyDescent="0.25">
      <c r="I396" s="18"/>
      <c r="N396" s="15"/>
      <c r="O396" s="15"/>
      <c r="P396" s="15"/>
    </row>
    <row r="397" spans="9:16" x14ac:dyDescent="0.25">
      <c r="I397" s="18"/>
      <c r="N397" s="15"/>
      <c r="O397" s="15"/>
      <c r="P397" s="15"/>
    </row>
    <row r="398" spans="9:16" x14ac:dyDescent="0.25">
      <c r="I398" s="18"/>
      <c r="N398" s="15"/>
      <c r="O398" s="15"/>
      <c r="P398" s="15"/>
    </row>
    <row r="399" spans="9:16" x14ac:dyDescent="0.25">
      <c r="I399" s="18"/>
      <c r="N399" s="15"/>
      <c r="O399" s="15"/>
      <c r="P399" s="15"/>
    </row>
    <row r="400" spans="9:16" x14ac:dyDescent="0.25">
      <c r="I400" s="18"/>
      <c r="N400" s="15"/>
      <c r="O400" s="15"/>
      <c r="P400" s="15"/>
    </row>
    <row r="401" spans="9:16" x14ac:dyDescent="0.25">
      <c r="I401" s="18"/>
      <c r="N401" s="15"/>
      <c r="O401" s="15"/>
      <c r="P401" s="15"/>
    </row>
    <row r="402" spans="9:16" x14ac:dyDescent="0.25">
      <c r="I402" s="18"/>
      <c r="N402" s="15"/>
      <c r="O402" s="15"/>
      <c r="P402" s="15"/>
    </row>
    <row r="403" spans="9:16" x14ac:dyDescent="0.25">
      <c r="I403" s="18"/>
      <c r="N403" s="15"/>
      <c r="O403" s="15"/>
      <c r="P403" s="15"/>
    </row>
    <row r="404" spans="9:16" x14ac:dyDescent="0.25">
      <c r="I404" s="18"/>
      <c r="N404" s="15"/>
      <c r="O404" s="15"/>
      <c r="P404" s="15"/>
    </row>
    <row r="405" spans="9:16" x14ac:dyDescent="0.25">
      <c r="I405" s="18"/>
      <c r="N405" s="15"/>
      <c r="O405" s="15"/>
      <c r="P405" s="15"/>
    </row>
    <row r="406" spans="9:16" x14ac:dyDescent="0.25">
      <c r="I406" s="18"/>
      <c r="N406" s="15"/>
      <c r="O406" s="15"/>
      <c r="P406" s="15"/>
    </row>
    <row r="407" spans="9:16" x14ac:dyDescent="0.25">
      <c r="I407" s="18"/>
      <c r="N407" s="15"/>
      <c r="O407" s="15"/>
      <c r="P407" s="15"/>
    </row>
    <row r="408" spans="9:16" x14ac:dyDescent="0.25">
      <c r="I408" s="18"/>
      <c r="N408" s="15"/>
      <c r="O408" s="15"/>
      <c r="P408" s="15"/>
    </row>
    <row r="409" spans="9:16" x14ac:dyDescent="0.25">
      <c r="I409" s="18"/>
      <c r="N409" s="15"/>
      <c r="O409" s="15"/>
      <c r="P409" s="15"/>
    </row>
    <row r="410" spans="9:16" x14ac:dyDescent="0.25">
      <c r="I410" s="18"/>
      <c r="N410" s="15"/>
      <c r="O410" s="15"/>
      <c r="P410" s="15"/>
    </row>
    <row r="411" spans="9:16" x14ac:dyDescent="0.25">
      <c r="I411" s="18"/>
      <c r="N411" s="15"/>
      <c r="O411" s="15"/>
      <c r="P411" s="15"/>
    </row>
    <row r="412" spans="9:16" x14ac:dyDescent="0.25">
      <c r="I412" s="18"/>
      <c r="N412" s="15"/>
      <c r="O412" s="15"/>
      <c r="P412" s="15"/>
    </row>
    <row r="413" spans="9:16" x14ac:dyDescent="0.25">
      <c r="I413" s="18"/>
      <c r="N413" s="15"/>
      <c r="O413" s="15"/>
      <c r="P413" s="15"/>
    </row>
    <row r="414" spans="9:16" x14ac:dyDescent="0.25">
      <c r="I414" s="18"/>
      <c r="N414" s="15"/>
      <c r="O414" s="15"/>
      <c r="P414" s="15"/>
    </row>
    <row r="415" spans="9:16" x14ac:dyDescent="0.25">
      <c r="I415" s="18"/>
      <c r="N415" s="15"/>
      <c r="O415" s="15"/>
      <c r="P415" s="15"/>
    </row>
    <row r="416" spans="9:16" x14ac:dyDescent="0.25">
      <c r="I416" s="18"/>
      <c r="N416" s="15"/>
      <c r="O416" s="15"/>
      <c r="P416" s="15"/>
    </row>
    <row r="417" spans="9:16" x14ac:dyDescent="0.25">
      <c r="I417" s="18"/>
      <c r="N417" s="15"/>
      <c r="O417" s="15"/>
      <c r="P417" s="15"/>
    </row>
    <row r="418" spans="9:16" x14ac:dyDescent="0.25">
      <c r="I418" s="18"/>
      <c r="N418" s="15"/>
      <c r="O418" s="15"/>
      <c r="P418" s="15"/>
    </row>
    <row r="419" spans="9:16" x14ac:dyDescent="0.25">
      <c r="I419" s="18"/>
      <c r="N419" s="15"/>
      <c r="O419" s="15"/>
      <c r="P419" s="15"/>
    </row>
    <row r="420" spans="9:16" x14ac:dyDescent="0.25">
      <c r="I420" s="18"/>
      <c r="N420" s="15"/>
      <c r="O420" s="15"/>
      <c r="P420" s="15"/>
    </row>
    <row r="421" spans="9:16" x14ac:dyDescent="0.25">
      <c r="I421" s="18"/>
      <c r="N421" s="15"/>
      <c r="O421" s="15"/>
      <c r="P421" s="15"/>
    </row>
    <row r="422" spans="9:16" x14ac:dyDescent="0.25">
      <c r="I422" s="18"/>
      <c r="N422" s="15"/>
      <c r="O422" s="15"/>
      <c r="P422" s="15"/>
    </row>
    <row r="423" spans="9:16" x14ac:dyDescent="0.25">
      <c r="I423" s="18"/>
      <c r="N423" s="15"/>
      <c r="O423" s="15"/>
      <c r="P423" s="15"/>
    </row>
    <row r="424" spans="9:16" x14ac:dyDescent="0.25">
      <c r="I424" s="18"/>
      <c r="N424" s="15"/>
      <c r="O424" s="15"/>
      <c r="P424" s="15"/>
    </row>
    <row r="425" spans="9:16" x14ac:dyDescent="0.25">
      <c r="I425" s="18"/>
      <c r="N425" s="15"/>
      <c r="O425" s="15"/>
      <c r="P425" s="15"/>
    </row>
    <row r="426" spans="9:16" x14ac:dyDescent="0.25">
      <c r="I426" s="18"/>
      <c r="N426" s="15"/>
      <c r="O426" s="15"/>
      <c r="P426" s="15"/>
    </row>
    <row r="427" spans="9:16" x14ac:dyDescent="0.25">
      <c r="I427" s="18"/>
      <c r="N427" s="15"/>
      <c r="O427" s="15"/>
      <c r="P427" s="15"/>
    </row>
  </sheetData>
  <mergeCells count="28">
    <mergeCell ref="AD3:AD4"/>
    <mergeCell ref="R3:R4"/>
    <mergeCell ref="S3:S4"/>
    <mergeCell ref="T3:T4"/>
    <mergeCell ref="U3:U4"/>
    <mergeCell ref="V3:V4"/>
    <mergeCell ref="W3:W4"/>
    <mergeCell ref="Y3:Y4"/>
    <mergeCell ref="Z3:Z4"/>
    <mergeCell ref="AA3:AA4"/>
    <mergeCell ref="AB3:AB4"/>
    <mergeCell ref="AC3:AC4"/>
    <mergeCell ref="O3:O4"/>
    <mergeCell ref="C2:H2"/>
    <mergeCell ref="J2:O2"/>
    <mergeCell ref="R2:W2"/>
    <mergeCell ref="Y2:AD2"/>
    <mergeCell ref="C3:C4"/>
    <mergeCell ref="D3:D4"/>
    <mergeCell ref="E3:E4"/>
    <mergeCell ref="F3:F4"/>
    <mergeCell ref="G3:G4"/>
    <mergeCell ref="H3:H4"/>
    <mergeCell ref="J3:J4"/>
    <mergeCell ref="K3:K4"/>
    <mergeCell ref="L3:L4"/>
    <mergeCell ref="M3:M4"/>
    <mergeCell ref="N3:N4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2:P52"/>
  <sheetViews>
    <sheetView topLeftCell="A29" zoomScaleNormal="100" workbookViewId="0">
      <selection activeCell="G49" sqref="G49:G52"/>
    </sheetView>
  </sheetViews>
  <sheetFormatPr baseColWidth="10" defaultColWidth="10.7109375" defaultRowHeight="15" x14ac:dyDescent="0.25"/>
  <sheetData>
    <row r="2" spans="3:16" x14ac:dyDescent="0.25">
      <c r="C2" s="9">
        <v>0</v>
      </c>
      <c r="D2" s="16">
        <f>C2*1.3846</f>
        <v>0</v>
      </c>
      <c r="F2" s="13">
        <v>0</v>
      </c>
      <c r="H2" s="9">
        <v>0.06</v>
      </c>
      <c r="I2" s="16">
        <f>H2*3.5</f>
        <v>0.21</v>
      </c>
      <c r="J2" s="13">
        <v>0.21</v>
      </c>
    </row>
    <row r="3" spans="3:16" x14ac:dyDescent="0.25">
      <c r="C3" s="9">
        <v>0.06</v>
      </c>
      <c r="D3" s="16">
        <f t="shared" ref="D3:D7" si="0">C3*1.3846</f>
        <v>8.3075999999999997E-2</v>
      </c>
      <c r="F3" s="13">
        <v>0.08</v>
      </c>
      <c r="H3" s="9">
        <v>0.01</v>
      </c>
      <c r="I3" s="16">
        <f t="shared" ref="I3:I6" si="1">H3*3.5</f>
        <v>3.5000000000000003E-2</v>
      </c>
      <c r="J3" s="13">
        <v>0.04</v>
      </c>
    </row>
    <row r="4" spans="3:16" x14ac:dyDescent="0.25">
      <c r="C4" s="9">
        <v>0</v>
      </c>
      <c r="D4" s="16">
        <f t="shared" si="0"/>
        <v>0</v>
      </c>
      <c r="F4" s="13">
        <v>0</v>
      </c>
      <c r="H4" s="9">
        <v>0</v>
      </c>
      <c r="I4" s="16">
        <f t="shared" si="1"/>
        <v>0</v>
      </c>
      <c r="J4" s="13">
        <v>0</v>
      </c>
    </row>
    <row r="5" spans="3:16" x14ac:dyDescent="0.25">
      <c r="C5" s="9">
        <v>0.04</v>
      </c>
      <c r="D5" s="16">
        <f t="shared" si="0"/>
        <v>5.5384000000000003E-2</v>
      </c>
      <c r="F5" s="13">
        <v>0.06</v>
      </c>
      <c r="H5" s="9">
        <v>0.01</v>
      </c>
      <c r="I5" s="16">
        <f t="shared" si="1"/>
        <v>3.5000000000000003E-2</v>
      </c>
      <c r="J5" s="13">
        <v>0.04</v>
      </c>
    </row>
    <row r="6" spans="3:16" x14ac:dyDescent="0.25">
      <c r="C6" s="9">
        <v>0.02</v>
      </c>
      <c r="D6" s="16">
        <f t="shared" si="0"/>
        <v>2.7692000000000001E-2</v>
      </c>
      <c r="F6" s="13">
        <v>0.03</v>
      </c>
      <c r="H6" s="9">
        <v>0</v>
      </c>
      <c r="I6" s="16">
        <f t="shared" si="1"/>
        <v>0</v>
      </c>
      <c r="J6" s="13">
        <v>0</v>
      </c>
    </row>
    <row r="7" spans="3:16" x14ac:dyDescent="0.25">
      <c r="C7" s="9">
        <v>0.01</v>
      </c>
      <c r="D7" s="16">
        <f t="shared" si="0"/>
        <v>1.3846000000000001E-2</v>
      </c>
      <c r="F7" s="13">
        <v>0.01</v>
      </c>
    </row>
    <row r="10" spans="3:16" x14ac:dyDescent="0.25">
      <c r="C10" s="9">
        <v>33.33</v>
      </c>
      <c r="D10">
        <f>C10*0.86</f>
        <v>28.663799999999998</v>
      </c>
      <c r="F10" s="9">
        <v>41.95</v>
      </c>
      <c r="G10">
        <f>F10*1.086</f>
        <v>45.557700000000004</v>
      </c>
      <c r="I10" s="9">
        <v>30.68</v>
      </c>
      <c r="J10">
        <f>I10*1.055</f>
        <v>32.367399999999996</v>
      </c>
      <c r="L10" s="9">
        <v>0</v>
      </c>
      <c r="M10" s="16">
        <f>L10*1.13</f>
        <v>0</v>
      </c>
      <c r="O10" s="9">
        <v>0</v>
      </c>
      <c r="P10" s="16">
        <f>O10/1.7547</f>
        <v>0</v>
      </c>
    </row>
    <row r="11" spans="3:16" x14ac:dyDescent="0.25">
      <c r="C11" s="9">
        <v>1.36</v>
      </c>
      <c r="D11">
        <f t="shared" ref="D11:D14" si="2">C11*0.86</f>
        <v>1.1696</v>
      </c>
      <c r="F11" s="9">
        <v>27.46</v>
      </c>
      <c r="G11">
        <f t="shared" ref="G11:G15" si="3">F11*1.086</f>
        <v>29.821560000000002</v>
      </c>
      <c r="I11" s="9">
        <v>1</v>
      </c>
      <c r="J11">
        <f t="shared" ref="J11:J14" si="4">I11*1.055</f>
        <v>1.0549999999999999</v>
      </c>
      <c r="L11" s="9">
        <v>0.44</v>
      </c>
      <c r="M11" s="16">
        <f t="shared" ref="M11:M15" si="5">L11*1.13</f>
        <v>0.49719999999999998</v>
      </c>
      <c r="O11" s="9">
        <v>0.15</v>
      </c>
      <c r="P11" s="16">
        <f t="shared" ref="P11:P15" si="6">O11/1.7547</f>
        <v>8.5484698239015222E-2</v>
      </c>
    </row>
    <row r="12" spans="3:16" x14ac:dyDescent="0.25">
      <c r="C12" s="9">
        <v>0.5</v>
      </c>
      <c r="D12">
        <f t="shared" si="2"/>
        <v>0.43</v>
      </c>
      <c r="F12" s="9">
        <v>1.31</v>
      </c>
      <c r="G12">
        <f t="shared" si="3"/>
        <v>1.4226600000000003</v>
      </c>
      <c r="I12" s="9">
        <v>0.53</v>
      </c>
      <c r="J12">
        <f t="shared" si="4"/>
        <v>0.55915000000000004</v>
      </c>
      <c r="L12" s="9">
        <v>0.01</v>
      </c>
      <c r="M12" s="16">
        <f t="shared" si="5"/>
        <v>1.1299999999999999E-2</v>
      </c>
      <c r="O12" s="9">
        <v>0.01</v>
      </c>
      <c r="P12" s="16">
        <f t="shared" si="6"/>
        <v>5.6989798826010147E-3</v>
      </c>
    </row>
    <row r="13" spans="3:16" x14ac:dyDescent="0.25">
      <c r="C13" s="9">
        <v>0.18</v>
      </c>
      <c r="D13">
        <f t="shared" si="2"/>
        <v>0.15479999999999999</v>
      </c>
      <c r="F13" s="9">
        <v>0.5</v>
      </c>
      <c r="G13">
        <f t="shared" si="3"/>
        <v>0.54300000000000004</v>
      </c>
      <c r="I13" s="9">
        <v>0.23</v>
      </c>
      <c r="J13">
        <f t="shared" si="4"/>
        <v>0.24265</v>
      </c>
      <c r="L13" s="9">
        <v>0.44</v>
      </c>
      <c r="M13" s="16">
        <f t="shared" si="5"/>
        <v>0.49719999999999998</v>
      </c>
      <c r="O13" s="9">
        <v>0.63</v>
      </c>
      <c r="P13" s="16">
        <f t="shared" si="6"/>
        <v>0.3590357326038639</v>
      </c>
    </row>
    <row r="14" spans="3:16" x14ac:dyDescent="0.25">
      <c r="C14" s="9">
        <v>0.22</v>
      </c>
      <c r="D14">
        <f t="shared" si="2"/>
        <v>0.18920000000000001</v>
      </c>
      <c r="F14" s="9">
        <v>0.19</v>
      </c>
      <c r="G14">
        <f t="shared" si="3"/>
        <v>0.20634000000000002</v>
      </c>
      <c r="I14" s="9">
        <v>0.25</v>
      </c>
      <c r="J14">
        <f t="shared" si="4"/>
        <v>0.26374999999999998</v>
      </c>
      <c r="L14" s="9">
        <v>0.09</v>
      </c>
      <c r="M14" s="16">
        <f>L14*1.13</f>
        <v>0.10169999999999998</v>
      </c>
      <c r="O14" s="9">
        <v>0.11</v>
      </c>
      <c r="P14" s="16">
        <f t="shared" si="6"/>
        <v>6.2688778708611156E-2</v>
      </c>
    </row>
    <row r="15" spans="3:16" x14ac:dyDescent="0.25">
      <c r="F15" s="9">
        <v>0.3</v>
      </c>
      <c r="G15">
        <f t="shared" si="3"/>
        <v>0.32580000000000003</v>
      </c>
      <c r="L15" s="9">
        <v>0.08</v>
      </c>
      <c r="M15" s="16">
        <f t="shared" si="5"/>
        <v>9.0399999999999994E-2</v>
      </c>
      <c r="O15" s="9">
        <v>0.06</v>
      </c>
      <c r="P15" s="16">
        <f t="shared" si="6"/>
        <v>3.4193879295606085E-2</v>
      </c>
    </row>
    <row r="18" spans="3:16" x14ac:dyDescent="0.25">
      <c r="C18" s="13">
        <v>28.663799999999998</v>
      </c>
      <c r="G18" s="13">
        <v>29.821560000000002</v>
      </c>
      <c r="J18" s="13">
        <v>32.367400000000004</v>
      </c>
      <c r="M18" s="13">
        <v>0</v>
      </c>
      <c r="O18" s="13">
        <v>0</v>
      </c>
      <c r="P18" s="13">
        <v>0</v>
      </c>
    </row>
    <row r="19" spans="3:16" x14ac:dyDescent="0.25">
      <c r="C19" s="13">
        <v>1.1696</v>
      </c>
      <c r="G19" s="13">
        <v>1.42266</v>
      </c>
      <c r="J19" s="13">
        <v>1.0549999999999999</v>
      </c>
      <c r="M19" s="13">
        <v>0.5</v>
      </c>
      <c r="O19" s="13">
        <v>0.09</v>
      </c>
      <c r="P19" s="13">
        <v>0.26</v>
      </c>
    </row>
    <row r="20" spans="3:16" x14ac:dyDescent="0.25">
      <c r="C20" s="13">
        <v>0.43</v>
      </c>
      <c r="G20" s="13">
        <v>0.54300000000000004</v>
      </c>
      <c r="J20" s="13">
        <v>0.55915000000000004</v>
      </c>
      <c r="M20" s="13">
        <v>0.01</v>
      </c>
      <c r="O20" s="13">
        <v>0.01</v>
      </c>
      <c r="P20" s="13">
        <v>0.02</v>
      </c>
    </row>
    <row r="21" spans="3:16" x14ac:dyDescent="0.25">
      <c r="C21" s="13">
        <v>0.15479999999999999</v>
      </c>
      <c r="G21" s="13">
        <v>0.20634</v>
      </c>
      <c r="J21" s="13">
        <v>0.24265</v>
      </c>
      <c r="M21" s="13">
        <v>0.5</v>
      </c>
      <c r="O21" s="13">
        <v>0.36</v>
      </c>
      <c r="P21" s="13">
        <v>1.1100000000000001</v>
      </c>
    </row>
    <row r="22" spans="3:16" x14ac:dyDescent="0.25">
      <c r="C22" s="13">
        <v>0.18920000000000001</v>
      </c>
      <c r="G22" s="13">
        <v>0.32579999999999998</v>
      </c>
      <c r="J22" s="13">
        <v>0.26374999999999998</v>
      </c>
      <c r="M22" s="13">
        <v>0.1</v>
      </c>
      <c r="O22" s="13">
        <v>0.06</v>
      </c>
      <c r="P22" s="13">
        <v>0.19</v>
      </c>
    </row>
    <row r="23" spans="3:16" x14ac:dyDescent="0.25">
      <c r="M23" s="13">
        <v>0.09</v>
      </c>
      <c r="O23" s="13">
        <v>0.03</v>
      </c>
      <c r="P23" s="13">
        <v>0.11</v>
      </c>
    </row>
    <row r="30" spans="3:16" x14ac:dyDescent="0.25">
      <c r="C30" s="11" t="s">
        <v>2</v>
      </c>
      <c r="D30" s="12">
        <v>76.88</v>
      </c>
      <c r="E30">
        <v>92.15</v>
      </c>
      <c r="G30">
        <f>D30/E30</f>
        <v>0.83429191535539871</v>
      </c>
    </row>
    <row r="31" spans="3:16" x14ac:dyDescent="0.25">
      <c r="C31" s="11" t="s">
        <v>3</v>
      </c>
      <c r="D31" s="12">
        <v>14.15</v>
      </c>
      <c r="E31">
        <v>1.87</v>
      </c>
      <c r="G31">
        <f t="shared" ref="G31:G33" si="7">D31/E31</f>
        <v>7.5668449197860959</v>
      </c>
    </row>
    <row r="32" spans="3:16" x14ac:dyDescent="0.25">
      <c r="C32" s="11" t="s">
        <v>4</v>
      </c>
      <c r="D32" s="9">
        <v>3.29</v>
      </c>
      <c r="E32">
        <v>3.21</v>
      </c>
      <c r="G32">
        <f t="shared" si="7"/>
        <v>1.0249221183800623</v>
      </c>
    </row>
    <row r="33" spans="3:7" x14ac:dyDescent="0.25">
      <c r="C33" s="11" t="s">
        <v>5</v>
      </c>
      <c r="D33" s="12">
        <v>3.85</v>
      </c>
      <c r="E33">
        <v>0.6</v>
      </c>
      <c r="G33">
        <f t="shared" si="7"/>
        <v>6.416666666666667</v>
      </c>
    </row>
    <row r="37" spans="3:7" x14ac:dyDescent="0.25">
      <c r="C37" s="11" t="s">
        <v>2</v>
      </c>
      <c r="D37" s="12">
        <v>81.69</v>
      </c>
      <c r="E37">
        <v>94.21</v>
      </c>
      <c r="G37">
        <f>D37/E37</f>
        <v>0.86710540282347948</v>
      </c>
    </row>
    <row r="38" spans="3:7" x14ac:dyDescent="0.25">
      <c r="C38" s="11" t="s">
        <v>3</v>
      </c>
      <c r="D38" s="12">
        <v>9.3000000000000007</v>
      </c>
      <c r="E38">
        <v>0.82</v>
      </c>
      <c r="G38">
        <f t="shared" ref="G38:G40" si="8">D38/E38</f>
        <v>11.341463414634148</v>
      </c>
    </row>
    <row r="39" spans="3:7" x14ac:dyDescent="0.25">
      <c r="C39" s="11" t="s">
        <v>4</v>
      </c>
      <c r="D39" s="12">
        <v>5.62</v>
      </c>
      <c r="E39">
        <v>3.29</v>
      </c>
      <c r="G39">
        <f t="shared" si="8"/>
        <v>1.7082066869300911</v>
      </c>
    </row>
    <row r="40" spans="3:7" x14ac:dyDescent="0.25">
      <c r="C40" s="11" t="s">
        <v>5</v>
      </c>
      <c r="D40" s="12">
        <v>3.21</v>
      </c>
      <c r="E40">
        <v>0.49</v>
      </c>
      <c r="G40">
        <f t="shared" si="8"/>
        <v>6.5510204081632653</v>
      </c>
    </row>
    <row r="43" spans="3:7" x14ac:dyDescent="0.25">
      <c r="C43" s="11" t="s">
        <v>2</v>
      </c>
      <c r="D43" s="12">
        <v>79.75</v>
      </c>
      <c r="E43">
        <v>89.72</v>
      </c>
      <c r="G43">
        <f>D43/E43</f>
        <v>0.88887650468123047</v>
      </c>
    </row>
    <row r="44" spans="3:7" x14ac:dyDescent="0.25">
      <c r="C44" s="11" t="s">
        <v>3</v>
      </c>
      <c r="D44" s="12">
        <v>11.2</v>
      </c>
      <c r="E44">
        <v>3.52</v>
      </c>
      <c r="G44">
        <f t="shared" ref="G44:G46" si="9">D44/E44</f>
        <v>3.1818181818181817</v>
      </c>
    </row>
    <row r="45" spans="3:7" x14ac:dyDescent="0.25">
      <c r="C45" s="11" t="s">
        <v>4</v>
      </c>
      <c r="D45" s="12">
        <v>4.0999999999999996</v>
      </c>
      <c r="E45">
        <v>3.11</v>
      </c>
      <c r="G45">
        <f t="shared" si="9"/>
        <v>1.3183279742765273</v>
      </c>
    </row>
    <row r="46" spans="3:7" x14ac:dyDescent="0.25">
      <c r="C46" s="11" t="s">
        <v>5</v>
      </c>
      <c r="D46" s="12">
        <v>2.96</v>
      </c>
      <c r="E46">
        <v>1.31</v>
      </c>
      <c r="G46">
        <f t="shared" si="9"/>
        <v>2.2595419847328242</v>
      </c>
    </row>
    <row r="49" spans="3:7" x14ac:dyDescent="0.25">
      <c r="C49" s="11" t="s">
        <v>2</v>
      </c>
      <c r="D49" s="12">
        <v>59.99</v>
      </c>
      <c r="E49">
        <v>90.63</v>
      </c>
      <c r="G49">
        <f>D49/E49</f>
        <v>0.66192210084960834</v>
      </c>
    </row>
    <row r="50" spans="3:7" x14ac:dyDescent="0.25">
      <c r="C50" s="11" t="s">
        <v>3</v>
      </c>
      <c r="D50" s="12">
        <v>10.71</v>
      </c>
      <c r="E50">
        <v>1.48</v>
      </c>
      <c r="G50">
        <f t="shared" ref="G50:G52" si="10">D50/E50</f>
        <v>7.2364864864864868</v>
      </c>
    </row>
    <row r="51" spans="3:7" x14ac:dyDescent="0.25">
      <c r="C51" s="11" t="s">
        <v>4</v>
      </c>
      <c r="D51" s="9">
        <v>5.01</v>
      </c>
      <c r="E51">
        <v>5.01</v>
      </c>
      <c r="G51">
        <f t="shared" si="10"/>
        <v>1</v>
      </c>
    </row>
    <row r="52" spans="3:7" x14ac:dyDescent="0.25">
      <c r="C52" s="11" t="s">
        <v>5</v>
      </c>
      <c r="D52" s="12">
        <v>5.76</v>
      </c>
      <c r="E52">
        <v>1.1599999999999999</v>
      </c>
      <c r="G52">
        <f t="shared" si="10"/>
        <v>4.9655172413793105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normalizando valores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prueba</dc:creator>
  <cp:lastModifiedBy>Alicia</cp:lastModifiedBy>
  <cp:revision>1</cp:revision>
  <dcterms:created xsi:type="dcterms:W3CDTF">2020-04-14T09:24:10Z</dcterms:created>
  <dcterms:modified xsi:type="dcterms:W3CDTF">2021-03-21T09:08:00Z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