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akao Imai\vaio-harddisc\Takao imai\Study\原田先生\LVOR関係\論文\校正後\さらに校正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35" i="1" l="1"/>
  <c r="T35" i="1"/>
  <c r="Q35" i="1"/>
  <c r="P35" i="1"/>
  <c r="W34" i="1"/>
  <c r="W35" i="1" s="1"/>
  <c r="V34" i="1"/>
  <c r="V35" i="1" s="1"/>
  <c r="U34" i="1"/>
  <c r="T34" i="1"/>
  <c r="S34" i="1"/>
  <c r="S35" i="1" s="1"/>
  <c r="R34" i="1"/>
  <c r="R35" i="1" s="1"/>
  <c r="Q34" i="1"/>
  <c r="P34" i="1"/>
  <c r="O34" i="1"/>
  <c r="O35" i="1" s="1"/>
  <c r="N34" i="1"/>
  <c r="N35" i="1" s="1"/>
  <c r="W33" i="1"/>
  <c r="V33" i="1"/>
  <c r="U33" i="1"/>
  <c r="T33" i="1"/>
  <c r="S33" i="1"/>
  <c r="R33" i="1"/>
  <c r="Q33" i="1"/>
  <c r="P33" i="1"/>
  <c r="O33" i="1"/>
  <c r="N33" i="1"/>
  <c r="T17" i="1"/>
  <c r="P17" i="1"/>
  <c r="W16" i="1"/>
  <c r="W17" i="1" s="1"/>
  <c r="V16" i="1"/>
  <c r="V17" i="1" s="1"/>
  <c r="U16" i="1"/>
  <c r="U17" i="1" s="1"/>
  <c r="T16" i="1"/>
  <c r="S16" i="1"/>
  <c r="S17" i="1" s="1"/>
  <c r="R16" i="1"/>
  <c r="R17" i="1" s="1"/>
  <c r="Q16" i="1"/>
  <c r="Q17" i="1" s="1"/>
  <c r="P16" i="1"/>
  <c r="O16" i="1"/>
  <c r="O17" i="1" s="1"/>
  <c r="N16" i="1"/>
  <c r="N17" i="1" s="1"/>
  <c r="W15" i="1"/>
  <c r="V15" i="1"/>
  <c r="U15" i="1"/>
  <c r="T15" i="1"/>
  <c r="S15" i="1"/>
  <c r="R15" i="1"/>
  <c r="Q15" i="1"/>
  <c r="P15" i="1"/>
  <c r="O15" i="1"/>
  <c r="N15" i="1"/>
  <c r="I35" i="1"/>
  <c r="H35" i="1"/>
  <c r="E35" i="1"/>
  <c r="D35" i="1"/>
  <c r="K34" i="1"/>
  <c r="K35" i="1" s="1"/>
  <c r="J34" i="1"/>
  <c r="J35" i="1" s="1"/>
  <c r="I34" i="1"/>
  <c r="H34" i="1"/>
  <c r="G34" i="1"/>
  <c r="G35" i="1" s="1"/>
  <c r="F34" i="1"/>
  <c r="F35" i="1" s="1"/>
  <c r="E34" i="1"/>
  <c r="D34" i="1"/>
  <c r="C34" i="1"/>
  <c r="C35" i="1" s="1"/>
  <c r="B34" i="1"/>
  <c r="B35" i="1" s="1"/>
  <c r="K33" i="1"/>
  <c r="J33" i="1"/>
  <c r="I33" i="1"/>
  <c r="H33" i="1"/>
  <c r="G33" i="1"/>
  <c r="F33" i="1"/>
  <c r="E33" i="1"/>
  <c r="D33" i="1"/>
  <c r="C33" i="1"/>
  <c r="B33" i="1"/>
  <c r="H17" i="1"/>
  <c r="D17" i="1"/>
  <c r="K16" i="1"/>
  <c r="K17" i="1" s="1"/>
  <c r="J16" i="1"/>
  <c r="J17" i="1" s="1"/>
  <c r="I16" i="1"/>
  <c r="I17" i="1" s="1"/>
  <c r="H16" i="1"/>
  <c r="G16" i="1"/>
  <c r="G17" i="1" s="1"/>
  <c r="F16" i="1"/>
  <c r="F17" i="1" s="1"/>
  <c r="E16" i="1"/>
  <c r="E17" i="1" s="1"/>
  <c r="D16" i="1"/>
  <c r="C16" i="1"/>
  <c r="C17" i="1" s="1"/>
  <c r="K15" i="1"/>
  <c r="J15" i="1"/>
  <c r="I15" i="1"/>
  <c r="H15" i="1"/>
  <c r="G15" i="1"/>
  <c r="F15" i="1"/>
  <c r="E15" i="1"/>
  <c r="D15" i="1"/>
  <c r="C15" i="1"/>
  <c r="B17" i="1"/>
  <c r="B16" i="1"/>
  <c r="B15" i="1"/>
</calcChain>
</file>

<file path=xl/sharedStrings.xml><?xml version="1.0" encoding="utf-8"?>
<sst xmlns="http://schemas.openxmlformats.org/spreadsheetml/2006/main" count="54" uniqueCount="21">
  <si>
    <t>lateral translation</t>
  </si>
  <si>
    <t>back and forth translation</t>
  </si>
  <si>
    <t>forward and backward tilting</t>
  </si>
  <si>
    <t>lateral tilting</t>
  </si>
  <si>
    <t>GIA tilt angle</t>
    <phoneticPr fontId="1"/>
  </si>
  <si>
    <t>GIA tilt angle</t>
    <phoneticPr fontId="1"/>
  </si>
  <si>
    <t>average</t>
    <phoneticPr fontId="1"/>
  </si>
  <si>
    <t>STD</t>
    <phoneticPr fontId="1"/>
  </si>
  <si>
    <t>confidence</t>
    <phoneticPr fontId="1"/>
  </si>
  <si>
    <t>mouse1</t>
    <phoneticPr fontId="1"/>
  </si>
  <si>
    <t>mouse2</t>
    <phoneticPr fontId="1"/>
  </si>
  <si>
    <t>mouse3</t>
    <phoneticPr fontId="1"/>
  </si>
  <si>
    <t>mouse4</t>
    <phoneticPr fontId="1"/>
  </si>
  <si>
    <t>mouse5</t>
    <phoneticPr fontId="1"/>
  </si>
  <si>
    <t>mouse6</t>
    <phoneticPr fontId="1"/>
  </si>
  <si>
    <t>mouse7</t>
    <phoneticPr fontId="1"/>
  </si>
  <si>
    <t>mouse8</t>
    <phoneticPr fontId="1"/>
  </si>
  <si>
    <t>mouse9</t>
    <phoneticPr fontId="1"/>
  </si>
  <si>
    <t>mouse10</t>
    <phoneticPr fontId="1"/>
  </si>
  <si>
    <t>tilt angle</t>
    <phoneticPr fontId="1"/>
  </si>
  <si>
    <t>tilt angle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</si>
</sst>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5"/>
  <sheetViews>
    <sheetView tabSelected="1" workbookViewId="0">
      <selection activeCell="N24" sqref="N24"/>
    </sheetView>
  </sheetViews>
  <sheetFormatPr defaultRowHeight="13.5" x14ac:dyDescent="0.15"/>
  <cols>
    <col min="1" max="1" width="16" customWidth="1"/>
    <col min="13" max="13" width="16" customWidth="1"/>
  </cols>
  <sheetData>
    <row r="1" spans="1:25" x14ac:dyDescent="0.15">
      <c r="A1" t="s">
        <v>0</v>
      </c>
      <c r="M1" t="s">
        <v>3</v>
      </c>
    </row>
    <row r="3" spans="1:25" x14ac:dyDescent="0.15">
      <c r="A3" t="s">
        <v>4</v>
      </c>
      <c r="B3">
        <v>52.734000000000002</v>
      </c>
      <c r="C3">
        <v>41.581000000000003</v>
      </c>
      <c r="D3">
        <v>35.692</v>
      </c>
      <c r="E3">
        <v>18.399999999999999</v>
      </c>
      <c r="F3">
        <v>11.731</v>
      </c>
      <c r="G3">
        <v>-52.734000000000002</v>
      </c>
      <c r="H3">
        <v>-41.581000000000003</v>
      </c>
      <c r="I3">
        <v>-35.692</v>
      </c>
      <c r="J3">
        <v>-18.399999999999999</v>
      </c>
      <c r="K3">
        <v>-11.731</v>
      </c>
      <c r="M3" t="s">
        <v>19</v>
      </c>
      <c r="N3">
        <v>-10</v>
      </c>
      <c r="O3">
        <v>-20</v>
      </c>
      <c r="P3">
        <v>-30</v>
      </c>
      <c r="Q3">
        <v>-40</v>
      </c>
      <c r="R3">
        <v>-50</v>
      </c>
      <c r="S3">
        <v>-60</v>
      </c>
      <c r="T3">
        <v>10</v>
      </c>
      <c r="U3">
        <v>20</v>
      </c>
      <c r="V3">
        <v>30</v>
      </c>
      <c r="W3">
        <v>40</v>
      </c>
      <c r="X3">
        <v>50</v>
      </c>
      <c r="Y3">
        <v>60</v>
      </c>
    </row>
    <row r="4" spans="1:25" x14ac:dyDescent="0.15">
      <c r="A4" t="s">
        <v>9</v>
      </c>
      <c r="B4">
        <v>7.4973999999999998</v>
      </c>
      <c r="C4">
        <v>9.9001000000000001</v>
      </c>
      <c r="D4">
        <v>3.9973000000000001</v>
      </c>
      <c r="E4">
        <v>3.4892500000000002</v>
      </c>
      <c r="F4">
        <v>5.6618500000000003</v>
      </c>
      <c r="G4">
        <v>-17.439800000000002</v>
      </c>
      <c r="H4">
        <v>-27.500499999999999</v>
      </c>
      <c r="I4">
        <v>-5.6234000000000002</v>
      </c>
      <c r="J4">
        <v>-3.4892500000000002</v>
      </c>
      <c r="K4">
        <v>-5.6618500000000003</v>
      </c>
      <c r="M4" t="s">
        <v>9</v>
      </c>
      <c r="N4">
        <v>-3.9125617986788752</v>
      </c>
      <c r="O4">
        <v>-6.1145536292773794</v>
      </c>
      <c r="P4">
        <v>-9.5769550888046666</v>
      </c>
      <c r="Q4">
        <v>-12.628878761811078</v>
      </c>
      <c r="R4">
        <v>-16.888332615375425</v>
      </c>
      <c r="S4">
        <v>-19.157923735135697</v>
      </c>
      <c r="T4">
        <v>-0.51465846756404687</v>
      </c>
      <c r="U4">
        <v>0.64369043334226905</v>
      </c>
      <c r="V4">
        <v>0.98870592414818448</v>
      </c>
      <c r="W4">
        <v>3.663788659317937</v>
      </c>
      <c r="X4">
        <v>5.5466033370607075</v>
      </c>
      <c r="Y4">
        <v>5.6304050472770761</v>
      </c>
    </row>
    <row r="5" spans="1:25" x14ac:dyDescent="0.15">
      <c r="A5" t="s">
        <v>10</v>
      </c>
      <c r="B5">
        <v>31.636700000000001</v>
      </c>
      <c r="C5">
        <v>27.274899999999999</v>
      </c>
      <c r="D5">
        <v>3.1282999999999999</v>
      </c>
      <c r="E5">
        <v>2.4822999999999995</v>
      </c>
      <c r="F5">
        <v>3.0150000000000006</v>
      </c>
      <c r="G5">
        <v>-9.6479999999999997</v>
      </c>
      <c r="H5">
        <v>-8.5584000000000007</v>
      </c>
      <c r="I5">
        <v>-8.6028000000000002</v>
      </c>
      <c r="J5">
        <v>-2.4822999999999995</v>
      </c>
      <c r="K5">
        <v>-3.0150000000000006</v>
      </c>
      <c r="M5" t="s">
        <v>10</v>
      </c>
      <c r="N5">
        <v>-4.2735178022648599</v>
      </c>
      <c r="O5">
        <v>-7.8787222966870445</v>
      </c>
      <c r="P5">
        <v>-10.723519846172159</v>
      </c>
      <c r="Q5">
        <v>-23.037240766469658</v>
      </c>
      <c r="R5">
        <v>-25.279626311163661</v>
      </c>
      <c r="S5">
        <v>-28.368368915182668</v>
      </c>
      <c r="T5">
        <v>1.2188900443895765</v>
      </c>
      <c r="U5">
        <v>4.8703533603838221</v>
      </c>
      <c r="V5">
        <v>7.9278496218220882</v>
      </c>
      <c r="W5">
        <v>10.844004828518116</v>
      </c>
      <c r="X5">
        <v>15.575360352251852</v>
      </c>
      <c r="Y5">
        <v>19.189366209097894</v>
      </c>
    </row>
    <row r="6" spans="1:25" x14ac:dyDescent="0.15">
      <c r="A6" t="s">
        <v>11</v>
      </c>
      <c r="B6">
        <v>11.9018</v>
      </c>
      <c r="C6">
        <v>4.6694000000000004</v>
      </c>
      <c r="D6">
        <v>2.6085000000000012</v>
      </c>
      <c r="E6">
        <v>2.6085000000000012</v>
      </c>
      <c r="F6">
        <v>3.4413</v>
      </c>
      <c r="G6">
        <v>-24.8018</v>
      </c>
      <c r="H6">
        <v>-18.988900000000001</v>
      </c>
      <c r="I6">
        <v>-2.6085000000000012</v>
      </c>
      <c r="J6">
        <v>-2.6085000000000012</v>
      </c>
      <c r="K6">
        <v>-3.4413</v>
      </c>
      <c r="M6" t="s">
        <v>11</v>
      </c>
      <c r="N6">
        <v>0.23420114824482002</v>
      </c>
      <c r="O6">
        <v>-2.1884393826117092</v>
      </c>
      <c r="P6">
        <v>-9.9452993709619122</v>
      </c>
      <c r="Q6">
        <v>-9.8330795163609963</v>
      </c>
      <c r="R6">
        <v>-17.528669876716581</v>
      </c>
      <c r="S6">
        <v>-19.839031709839446</v>
      </c>
      <c r="T6">
        <v>1.4783793174615463</v>
      </c>
      <c r="U6">
        <v>1.8181928873447633</v>
      </c>
      <c r="V6">
        <v>2.7267424937382998</v>
      </c>
      <c r="W6">
        <v>4.3078916194583243</v>
      </c>
      <c r="X6">
        <v>6.5797732646944729</v>
      </c>
      <c r="Y6">
        <v>16.489185039503802</v>
      </c>
    </row>
    <row r="7" spans="1:25" x14ac:dyDescent="0.15">
      <c r="A7" t="s">
        <v>12</v>
      </c>
      <c r="B7">
        <v>5.0891999999999999</v>
      </c>
      <c r="C7">
        <v>12.2217</v>
      </c>
      <c r="D7">
        <v>4.0118</v>
      </c>
      <c r="E7">
        <v>2.3159999999999998</v>
      </c>
      <c r="F7">
        <v>2.5978250000000003</v>
      </c>
      <c r="G7">
        <v>-16.808</v>
      </c>
      <c r="H7">
        <v>-5.7588999999999997</v>
      </c>
      <c r="I7">
        <v>-2.2646999999999999</v>
      </c>
      <c r="J7">
        <v>-9.8277000000000001</v>
      </c>
      <c r="K7">
        <v>-2.5978250000000003</v>
      </c>
      <c r="M7" t="s">
        <v>12</v>
      </c>
      <c r="N7">
        <v>-2.6308664364424348</v>
      </c>
      <c r="O7">
        <v>-5.2184385093120031</v>
      </c>
      <c r="P7">
        <v>-12.732195293553868</v>
      </c>
      <c r="Q7">
        <v>-18.547615224099143</v>
      </c>
      <c r="R7">
        <v>-20.41132812624766</v>
      </c>
      <c r="S7">
        <v>-22.485999293094785</v>
      </c>
      <c r="T7">
        <v>1.5582268440740239</v>
      </c>
      <c r="U7">
        <v>4.6275683442053053</v>
      </c>
      <c r="V7">
        <v>6.5665121942472329</v>
      </c>
      <c r="W7">
        <v>7.3001427637720404</v>
      </c>
      <c r="X7">
        <v>7.1140644064288088</v>
      </c>
      <c r="Y7">
        <v>6.5834590964498911</v>
      </c>
    </row>
    <row r="8" spans="1:25" x14ac:dyDescent="0.15">
      <c r="A8" t="s">
        <v>13</v>
      </c>
      <c r="B8">
        <v>23.575600000000001</v>
      </c>
      <c r="C8">
        <v>18.404800000000002</v>
      </c>
      <c r="D8">
        <v>12.4308</v>
      </c>
      <c r="E8">
        <v>0.5343</v>
      </c>
      <c r="F8">
        <v>5.4772500000000006</v>
      </c>
      <c r="G8">
        <v>-7.2586000000000004</v>
      </c>
      <c r="H8">
        <v>-3.7403</v>
      </c>
      <c r="I8">
        <v>-6.9527999999999999</v>
      </c>
      <c r="J8">
        <v>-6.3525999999999998</v>
      </c>
      <c r="K8">
        <v>-5.4772500000000006</v>
      </c>
      <c r="M8" t="s">
        <v>13</v>
      </c>
      <c r="N8">
        <v>-2.4467897432149885</v>
      </c>
      <c r="O8">
        <v>-5.7917307663112378</v>
      </c>
      <c r="P8">
        <v>-7.9135463215321789</v>
      </c>
      <c r="Q8">
        <v>-13.503608456088436</v>
      </c>
      <c r="R8">
        <v>-23.882211787711896</v>
      </c>
      <c r="S8">
        <v>-26.538838990111927</v>
      </c>
      <c r="T8">
        <v>6.1143808344797215</v>
      </c>
      <c r="U8">
        <v>10.994450272332063</v>
      </c>
      <c r="V8">
        <v>13.234793538838311</v>
      </c>
      <c r="W8">
        <v>16.464229391558106</v>
      </c>
      <c r="X8">
        <v>28.277310089656694</v>
      </c>
      <c r="Y8">
        <v>22.408679959261889</v>
      </c>
    </row>
    <row r="9" spans="1:25" x14ac:dyDescent="0.15">
      <c r="A9" t="s">
        <v>14</v>
      </c>
      <c r="B9">
        <v>11.1287</v>
      </c>
      <c r="C9">
        <v>12.2857</v>
      </c>
      <c r="D9">
        <v>10.4741</v>
      </c>
      <c r="E9">
        <v>3.7285499999999998</v>
      </c>
      <c r="F9">
        <v>4.5844000000000005</v>
      </c>
      <c r="G9">
        <v>-22.4131</v>
      </c>
      <c r="H9">
        <v>-19.273199999999999</v>
      </c>
      <c r="I9">
        <v>-10.4741</v>
      </c>
      <c r="J9">
        <v>-3.7285499999999998</v>
      </c>
      <c r="K9">
        <v>-4.5844000000000005</v>
      </c>
      <c r="M9" t="s">
        <v>14</v>
      </c>
      <c r="N9">
        <v>-1.6421026050592453</v>
      </c>
      <c r="O9">
        <v>-3.7362694692868859</v>
      </c>
      <c r="P9">
        <v>-13.721657195860701</v>
      </c>
      <c r="Q9">
        <v>-13.55007951206218</v>
      </c>
      <c r="R9">
        <v>-15.715745669139045</v>
      </c>
      <c r="S9">
        <v>-11.916215360099052</v>
      </c>
      <c r="T9">
        <v>4.3716982653356782</v>
      </c>
      <c r="U9">
        <v>7.0596017724696374</v>
      </c>
      <c r="V9">
        <v>8.8999513670608401</v>
      </c>
      <c r="W9">
        <v>13.465683358136328</v>
      </c>
      <c r="X9">
        <v>22.821555660488627</v>
      </c>
      <c r="Y9">
        <v>27.133805003789387</v>
      </c>
    </row>
    <row r="10" spans="1:25" x14ac:dyDescent="0.15">
      <c r="A10" t="s">
        <v>15</v>
      </c>
      <c r="B10">
        <v>20.124600000000001</v>
      </c>
      <c r="C10">
        <v>15.5794</v>
      </c>
      <c r="D10">
        <v>5.085</v>
      </c>
      <c r="E10">
        <v>9.2974999999999994</v>
      </c>
      <c r="F10">
        <v>4.8884000000000007</v>
      </c>
      <c r="G10">
        <v>-13.606199999999999</v>
      </c>
      <c r="H10">
        <v>-16.003699999999998</v>
      </c>
      <c r="I10">
        <v>-12.0692</v>
      </c>
      <c r="J10">
        <v>-9.02</v>
      </c>
      <c r="K10">
        <v>-4.8884000000000007</v>
      </c>
      <c r="M10" t="s">
        <v>15</v>
      </c>
      <c r="N10">
        <v>-2.6781660933669356</v>
      </c>
      <c r="O10">
        <v>-5.8052421530148974</v>
      </c>
      <c r="P10">
        <v>-11.784252963487265</v>
      </c>
      <c r="Q10">
        <v>-8.5773956378128062</v>
      </c>
      <c r="R10">
        <v>-13.406798238518665</v>
      </c>
      <c r="S10">
        <v>-17.368374644608121</v>
      </c>
      <c r="T10">
        <v>2.3690588917491713</v>
      </c>
      <c r="U10">
        <v>4.5165792414828401</v>
      </c>
      <c r="V10">
        <v>4.6146222124311906</v>
      </c>
      <c r="W10">
        <v>18.174135737302127</v>
      </c>
      <c r="X10">
        <v>18.79720833927701</v>
      </c>
      <c r="Y10">
        <v>26.082844479121388</v>
      </c>
    </row>
    <row r="11" spans="1:25" x14ac:dyDescent="0.15">
      <c r="A11" t="s">
        <v>16</v>
      </c>
      <c r="B11">
        <v>24.107099999999999</v>
      </c>
      <c r="C11">
        <v>10.8323</v>
      </c>
      <c r="D11">
        <v>13.5364</v>
      </c>
      <c r="E11">
        <v>3.0872000000000002</v>
      </c>
      <c r="F11">
        <v>3.2393999999999998</v>
      </c>
      <c r="G11">
        <v>-0.33479999999999999</v>
      </c>
      <c r="H11">
        <v>-10.8323</v>
      </c>
      <c r="I11">
        <v>-0.1187</v>
      </c>
      <c r="J11">
        <v>-4.9870999999999999</v>
      </c>
      <c r="K11">
        <v>-4.6191000000000004</v>
      </c>
      <c r="M11" t="s">
        <v>16</v>
      </c>
      <c r="N11">
        <v>-2.8318915138677463</v>
      </c>
      <c r="O11">
        <v>-6.5805949894387314</v>
      </c>
      <c r="P11">
        <v>-12.590469484796738</v>
      </c>
      <c r="Q11">
        <v>-13.377186056099116</v>
      </c>
      <c r="R11">
        <v>-16.759742467533599</v>
      </c>
      <c r="S11">
        <v>-20.067052810635417</v>
      </c>
      <c r="T11">
        <v>1.9529507329975229</v>
      </c>
      <c r="U11">
        <v>5.0706095107647986</v>
      </c>
      <c r="V11">
        <v>9.0985188854364569</v>
      </c>
      <c r="W11">
        <v>11.249897614052017</v>
      </c>
      <c r="X11">
        <v>12.46278831169705</v>
      </c>
      <c r="Y11">
        <v>10.962115074981131</v>
      </c>
    </row>
    <row r="12" spans="1:25" x14ac:dyDescent="0.15">
      <c r="A12" t="s">
        <v>17</v>
      </c>
      <c r="B12">
        <v>16.286000000000001</v>
      </c>
      <c r="C12">
        <v>6.5307000000000004</v>
      </c>
      <c r="D12">
        <v>6.6257999999999999</v>
      </c>
      <c r="E12">
        <v>5.9466999999999999</v>
      </c>
      <c r="F12">
        <v>3.1640000000000001E-2</v>
      </c>
      <c r="G12">
        <v>-21.425699999999999</v>
      </c>
      <c r="H12">
        <v>-17.098700000000001</v>
      </c>
      <c r="I12">
        <v>-20.0014</v>
      </c>
      <c r="J12">
        <v>-5.9466999999999999</v>
      </c>
      <c r="K12">
        <v>-6.5815999999999999</v>
      </c>
      <c r="M12" t="s">
        <v>17</v>
      </c>
      <c r="N12">
        <v>-4.830416341031273</v>
      </c>
      <c r="O12">
        <v>-6.3261742726953507</v>
      </c>
      <c r="P12">
        <v>-7.5908870658257044</v>
      </c>
      <c r="Q12">
        <v>-9.4451801040196237</v>
      </c>
      <c r="R12">
        <v>-11.445060954125516</v>
      </c>
      <c r="S12">
        <v>-15.106019970935044</v>
      </c>
      <c r="T12">
        <v>-0.26828963533166228</v>
      </c>
      <c r="U12">
        <v>3.4531990910619075</v>
      </c>
      <c r="V12">
        <v>5.3402518169069317</v>
      </c>
      <c r="W12">
        <v>3.3363086287430046</v>
      </c>
      <c r="X12">
        <v>12.332562121271025</v>
      </c>
      <c r="Y12">
        <v>12.695840339039229</v>
      </c>
    </row>
    <row r="13" spans="1:25" x14ac:dyDescent="0.15">
      <c r="A13" t="s">
        <v>18</v>
      </c>
      <c r="B13">
        <v>12.368600000000001</v>
      </c>
      <c r="C13">
        <v>12.7202</v>
      </c>
      <c r="D13">
        <v>3.0234000000000001</v>
      </c>
      <c r="E13">
        <v>3.7730000000000001</v>
      </c>
      <c r="F13">
        <v>4.0031499999999998</v>
      </c>
      <c r="G13">
        <v>-20.6143</v>
      </c>
      <c r="H13">
        <v>-23.542000000000002</v>
      </c>
      <c r="I13">
        <v>-15.765000000000001</v>
      </c>
      <c r="J13">
        <v>-3.7730000000000001</v>
      </c>
      <c r="K13">
        <v>-4.0031499999999998</v>
      </c>
      <c r="M13" t="s">
        <v>18</v>
      </c>
      <c r="N13">
        <v>-1.5479155247291057</v>
      </c>
      <c r="O13">
        <v>-2.7116735156199128</v>
      </c>
      <c r="P13">
        <v>-3.5701680428982234</v>
      </c>
      <c r="Q13">
        <v>-8.4513585065047518</v>
      </c>
      <c r="R13">
        <v>-15.49195489362447</v>
      </c>
      <c r="S13">
        <v>-14.201640163804552</v>
      </c>
      <c r="T13">
        <v>0.86953631721308466</v>
      </c>
      <c r="U13">
        <v>7.1818624109966205</v>
      </c>
      <c r="V13">
        <v>15.676411270436859</v>
      </c>
      <c r="W13">
        <v>17.04228484285542</v>
      </c>
      <c r="X13">
        <v>17.209046328600646</v>
      </c>
      <c r="Y13">
        <v>20.11403476693755</v>
      </c>
    </row>
    <row r="15" spans="1:25" x14ac:dyDescent="0.15">
      <c r="A15" t="s">
        <v>6</v>
      </c>
      <c r="B15">
        <f>+AVERAGE(B4:B13)</f>
        <v>16.371570000000002</v>
      </c>
      <c r="C15">
        <f t="shared" ref="C15:K15" si="0">+AVERAGE(C4:C13)</f>
        <v>13.041920000000001</v>
      </c>
      <c r="D15">
        <f t="shared" si="0"/>
        <v>6.4921400000000009</v>
      </c>
      <c r="E15">
        <f t="shared" si="0"/>
        <v>3.7263299999999999</v>
      </c>
      <c r="F15">
        <f t="shared" si="0"/>
        <v>3.6940215000000003</v>
      </c>
      <c r="G15">
        <f t="shared" si="0"/>
        <v>-15.435030000000001</v>
      </c>
      <c r="H15">
        <f t="shared" si="0"/>
        <v>-15.12969</v>
      </c>
      <c r="I15">
        <f t="shared" si="0"/>
        <v>-8.4480600000000017</v>
      </c>
      <c r="J15">
        <f t="shared" si="0"/>
        <v>-5.2215699999999998</v>
      </c>
      <c r="K15">
        <f t="shared" si="0"/>
        <v>-4.4869874999999997</v>
      </c>
      <c r="N15">
        <f>+AVERAGE(N4:N13)</f>
        <v>-2.6560026710410645</v>
      </c>
      <c r="O15">
        <f t="shared" ref="O15:W15" si="1">+AVERAGE(O4:O13)</f>
        <v>-5.2351838984255163</v>
      </c>
      <c r="P15">
        <f t="shared" si="1"/>
        <v>-10.014895067389341</v>
      </c>
      <c r="Q15">
        <f t="shared" si="1"/>
        <v>-13.095162254132779</v>
      </c>
      <c r="R15">
        <f t="shared" si="1"/>
        <v>-17.680947094015654</v>
      </c>
      <c r="S15">
        <f t="shared" si="1"/>
        <v>-19.50494655934467</v>
      </c>
      <c r="T15">
        <f t="shared" si="1"/>
        <v>1.9150173144804614</v>
      </c>
      <c r="U15">
        <f t="shared" si="1"/>
        <v>5.0236107324384021</v>
      </c>
      <c r="V15">
        <f t="shared" si="1"/>
        <v>7.50743593250664</v>
      </c>
      <c r="W15">
        <f t="shared" si="1"/>
        <v>10.584836744371341</v>
      </c>
      <c r="X15">
        <v>14.671627221142689</v>
      </c>
      <c r="Y15">
        <v>16.728973501545926</v>
      </c>
    </row>
    <row r="16" spans="1:25" x14ac:dyDescent="0.15">
      <c r="A16" t="s">
        <v>7</v>
      </c>
      <c r="B16">
        <f>+STDEV(B4:B13)</f>
        <v>8.3558780871179348</v>
      </c>
      <c r="C16">
        <f t="shared" ref="C16:K16" si="2">+STDEV(C4:C13)</f>
        <v>6.3802966677455011</v>
      </c>
      <c r="D16">
        <f t="shared" si="2"/>
        <v>4.1305063515802063</v>
      </c>
      <c r="E16">
        <f t="shared" si="2"/>
        <v>2.3900278005356617</v>
      </c>
      <c r="F16">
        <f t="shared" si="2"/>
        <v>1.6570868438686304</v>
      </c>
      <c r="G16">
        <f t="shared" si="2"/>
        <v>7.7226380373332688</v>
      </c>
      <c r="H16">
        <f t="shared" si="2"/>
        <v>7.7437164008346482</v>
      </c>
      <c r="I16">
        <f t="shared" si="2"/>
        <v>6.2909623009167319</v>
      </c>
      <c r="J16">
        <f t="shared" si="2"/>
        <v>2.5639521122673088</v>
      </c>
      <c r="K16">
        <f t="shared" si="2"/>
        <v>1.2472031540193582</v>
      </c>
      <c r="N16">
        <f>+STDEV(N4:N13)</f>
        <v>1.4760431119735855</v>
      </c>
      <c r="O16">
        <f t="shared" ref="O16:W16" si="3">+STDEV(O4:O13)</f>
        <v>1.804145531444393</v>
      </c>
      <c r="P16">
        <f t="shared" si="3"/>
        <v>3.0443534027358834</v>
      </c>
      <c r="Q16">
        <f t="shared" si="3"/>
        <v>4.656937312547087</v>
      </c>
      <c r="R16">
        <f t="shared" si="3"/>
        <v>4.3583758715121537</v>
      </c>
      <c r="S16">
        <f t="shared" si="3"/>
        <v>5.2398045952693764</v>
      </c>
      <c r="T16">
        <f t="shared" si="3"/>
        <v>2.0122750386482386</v>
      </c>
      <c r="U16">
        <f t="shared" si="3"/>
        <v>2.9215380264329869</v>
      </c>
      <c r="V16">
        <f t="shared" si="3"/>
        <v>4.5151773862016027</v>
      </c>
      <c r="W16">
        <f t="shared" si="3"/>
        <v>5.70870120861131</v>
      </c>
      <c r="X16">
        <v>7.3938615730416428</v>
      </c>
      <c r="Y16">
        <v>7.6100566529504565</v>
      </c>
    </row>
    <row r="17" spans="1:25" x14ac:dyDescent="0.15">
      <c r="A17" t="s">
        <v>8</v>
      </c>
      <c r="B17">
        <f>+CONFIDENCE(0.05,B16,10)</f>
        <v>5.1789317289382373</v>
      </c>
      <c r="C17">
        <f t="shared" ref="C17:K17" si="4">+CONFIDENCE(0.05,C16,10)</f>
        <v>3.9544761792980081</v>
      </c>
      <c r="D17">
        <f t="shared" si="4"/>
        <v>2.5600673176118498</v>
      </c>
      <c r="E17">
        <f t="shared" si="4"/>
        <v>1.4813273578418003</v>
      </c>
      <c r="F17">
        <f t="shared" si="4"/>
        <v>1.0270541939270215</v>
      </c>
      <c r="G17">
        <f t="shared" si="4"/>
        <v>4.7864526918254082</v>
      </c>
      <c r="H17">
        <f t="shared" si="4"/>
        <v>4.7995169568126732</v>
      </c>
      <c r="I17">
        <f t="shared" si="4"/>
        <v>3.8991071825234638</v>
      </c>
      <c r="J17">
        <f t="shared" si="4"/>
        <v>1.5891247822500651</v>
      </c>
      <c r="K17">
        <f t="shared" si="4"/>
        <v>0.773010319135779</v>
      </c>
      <c r="N17">
        <f>+CONFIDENCE(0.05,N16,10)</f>
        <v>0.91484418826859371</v>
      </c>
      <c r="O17">
        <f t="shared" ref="O17" si="5">+CONFIDENCE(0.05,O16,10)</f>
        <v>1.1182004379437078</v>
      </c>
      <c r="P17">
        <f t="shared" ref="P17" si="6">+CONFIDENCE(0.05,P16,10)</f>
        <v>1.8868751155951884</v>
      </c>
      <c r="Q17">
        <f t="shared" ref="Q17" si="7">+CONFIDENCE(0.05,Q16,10)</f>
        <v>2.8863466120704393</v>
      </c>
      <c r="R17">
        <f t="shared" ref="R17" si="8">+CONFIDENCE(0.05,R16,10)</f>
        <v>2.7012997140792963</v>
      </c>
      <c r="S17">
        <f t="shared" ref="S17" si="9">+CONFIDENCE(0.05,S16,10)</f>
        <v>3.2476048583945722</v>
      </c>
      <c r="T17">
        <f t="shared" ref="T17" si="10">+CONFIDENCE(0.05,T16,10)</f>
        <v>1.2471980725846477</v>
      </c>
      <c r="U17">
        <f t="shared" ref="U17" si="11">+CONFIDENCE(0.05,U16,10)</f>
        <v>1.8107547554720376</v>
      </c>
      <c r="V17">
        <f t="shared" ref="V17" si="12">+CONFIDENCE(0.05,V16,10)</f>
        <v>2.7984845139416472</v>
      </c>
      <c r="W17">
        <f t="shared" ref="W17" si="13">+CONFIDENCE(0.05,W16,10)</f>
        <v>3.5382246500083356</v>
      </c>
      <c r="X17">
        <v>4.5826786725188002</v>
      </c>
      <c r="Y17">
        <v>4.7166753090549705</v>
      </c>
    </row>
    <row r="19" spans="1:25" x14ac:dyDescent="0.15">
      <c r="A19" t="s">
        <v>1</v>
      </c>
      <c r="M19" t="s">
        <v>2</v>
      </c>
    </row>
    <row r="21" spans="1:25" x14ac:dyDescent="0.15">
      <c r="A21" t="s">
        <v>5</v>
      </c>
      <c r="B21">
        <v>52.734000000000002</v>
      </c>
      <c r="C21">
        <v>41.581000000000003</v>
      </c>
      <c r="D21">
        <v>35.692</v>
      </c>
      <c r="E21">
        <v>18.399999999999999</v>
      </c>
      <c r="F21">
        <v>11.731</v>
      </c>
      <c r="G21">
        <v>-52.734000000000002</v>
      </c>
      <c r="H21">
        <v>-41.581000000000003</v>
      </c>
      <c r="I21">
        <v>-35.692</v>
      </c>
      <c r="J21">
        <v>-18.399999999999999</v>
      </c>
      <c r="K21">
        <v>-11.731</v>
      </c>
      <c r="M21" t="s">
        <v>20</v>
      </c>
      <c r="N21">
        <v>-10</v>
      </c>
      <c r="O21">
        <v>-20</v>
      </c>
      <c r="P21">
        <v>-30</v>
      </c>
      <c r="Q21">
        <v>-40</v>
      </c>
      <c r="R21">
        <v>-50</v>
      </c>
      <c r="S21">
        <v>-60</v>
      </c>
      <c r="T21">
        <v>10</v>
      </c>
      <c r="U21">
        <v>20</v>
      </c>
      <c r="V21">
        <v>30</v>
      </c>
      <c r="W21">
        <v>40</v>
      </c>
      <c r="X21">
        <v>50</v>
      </c>
      <c r="Y21">
        <v>60</v>
      </c>
    </row>
    <row r="22" spans="1:25" x14ac:dyDescent="0.15">
      <c r="A22" t="s">
        <v>9</v>
      </c>
      <c r="B22">
        <v>8.0883000000000003</v>
      </c>
      <c r="C22">
        <v>4.9081000000000001</v>
      </c>
      <c r="D22">
        <v>6.8429500000000001</v>
      </c>
      <c r="E22">
        <v>2.3886499999999997</v>
      </c>
      <c r="F22">
        <v>2.4107500000000002</v>
      </c>
      <c r="G22">
        <v>-7.2472000000000003</v>
      </c>
      <c r="H22">
        <v>-7.5258000000000003</v>
      </c>
      <c r="I22">
        <v>-6.8429500000000001</v>
      </c>
      <c r="J22">
        <v>-2.3886499999999997</v>
      </c>
      <c r="K22">
        <v>-2.4107500000000002</v>
      </c>
      <c r="M22" t="s">
        <v>9</v>
      </c>
      <c r="N22">
        <v>-1.8229556176931325</v>
      </c>
      <c r="O22">
        <v>-14.603374245701151</v>
      </c>
      <c r="P22">
        <v>-17.427637552085134</v>
      </c>
      <c r="Q22">
        <v>-18.700820530110839</v>
      </c>
      <c r="R22">
        <v>-18.233613702349459</v>
      </c>
      <c r="S22">
        <v>-19.877041136594123</v>
      </c>
      <c r="T22">
        <v>2.2967699265655646</v>
      </c>
      <c r="U22">
        <v>3.0948071388041059</v>
      </c>
      <c r="V22">
        <v>3.7923291286215286</v>
      </c>
      <c r="W22">
        <v>8.7658433217833611</v>
      </c>
      <c r="X22">
        <v>10.342447090882132</v>
      </c>
      <c r="Y22">
        <v>12.057143771823519</v>
      </c>
    </row>
    <row r="23" spans="1:25" x14ac:dyDescent="0.15">
      <c r="A23" t="s">
        <v>10</v>
      </c>
      <c r="B23">
        <v>6.3074000000000003</v>
      </c>
      <c r="C23">
        <v>7.7408999999999999</v>
      </c>
      <c r="D23">
        <v>0.80349999999999999</v>
      </c>
      <c r="E23">
        <v>1.7276999999999996</v>
      </c>
      <c r="F23">
        <v>2.4631500000000002</v>
      </c>
      <c r="G23">
        <v>-10.078099999999999</v>
      </c>
      <c r="H23">
        <v>-7.7408999999999999</v>
      </c>
      <c r="I23">
        <v>-10.8482</v>
      </c>
      <c r="J23">
        <v>-1.7276999999999996</v>
      </c>
      <c r="K23">
        <v>-2.4631500000000002</v>
      </c>
      <c r="M23" t="s">
        <v>10</v>
      </c>
      <c r="N23">
        <v>-6.1241398171012493</v>
      </c>
      <c r="O23">
        <v>-8.2289926157715136</v>
      </c>
      <c r="P23">
        <v>-11.007424348850101</v>
      </c>
      <c r="Q23">
        <v>-14.87878381349231</v>
      </c>
      <c r="R23">
        <v>-17.512645103166847</v>
      </c>
      <c r="S23">
        <v>-21.549675707179155</v>
      </c>
      <c r="T23">
        <v>-0.34306511961059039</v>
      </c>
      <c r="U23">
        <v>3.2064888825071467</v>
      </c>
      <c r="V23">
        <v>0.8644304946060607</v>
      </c>
      <c r="W23">
        <v>5.9588265216626457</v>
      </c>
      <c r="X23">
        <v>9.5240749096372674</v>
      </c>
      <c r="Y23">
        <v>11.894038621401535</v>
      </c>
    </row>
    <row r="24" spans="1:25" x14ac:dyDescent="0.15">
      <c r="A24" t="s">
        <v>11</v>
      </c>
      <c r="B24">
        <v>3.6335999999999999</v>
      </c>
      <c r="C24">
        <v>4.4234999999999998</v>
      </c>
      <c r="D24">
        <v>1.4397</v>
      </c>
      <c r="E24">
        <v>3.0252500000000002</v>
      </c>
      <c r="F24">
        <v>1.7833000000000001</v>
      </c>
      <c r="G24">
        <v>-4.6619000000000002</v>
      </c>
      <c r="H24">
        <v>-9.0974000000000004</v>
      </c>
      <c r="I24">
        <v>-6.2670000000000003</v>
      </c>
      <c r="J24">
        <v>-3.0252500000000002</v>
      </c>
      <c r="K24">
        <v>-2.3469000000000002</v>
      </c>
      <c r="M24" t="s">
        <v>11</v>
      </c>
      <c r="N24">
        <v>-1.1802892204016568</v>
      </c>
      <c r="O24">
        <v>-5.7128918890026164</v>
      </c>
      <c r="P24">
        <v>-5.8935828938306374</v>
      </c>
      <c r="Q24">
        <v>-10.791058179701828</v>
      </c>
      <c r="R24">
        <v>-13.840609130153814</v>
      </c>
      <c r="S24">
        <v>-15.95553578902441</v>
      </c>
      <c r="T24">
        <v>1.4923629263476808</v>
      </c>
      <c r="U24">
        <v>1.9757953354769753</v>
      </c>
      <c r="V24">
        <v>4.6943079676429535</v>
      </c>
      <c r="W24">
        <v>5.8421649300672307</v>
      </c>
      <c r="X24">
        <v>4.6536516593915618</v>
      </c>
      <c r="Y24">
        <v>8.0204425056127739</v>
      </c>
    </row>
    <row r="25" spans="1:25" x14ac:dyDescent="0.15">
      <c r="A25" t="s">
        <v>12</v>
      </c>
      <c r="B25">
        <v>12.7563</v>
      </c>
      <c r="C25">
        <v>7.6551</v>
      </c>
      <c r="D25">
        <v>7.3800000000000004E-2</v>
      </c>
      <c r="E25">
        <v>2.50685</v>
      </c>
      <c r="F25">
        <v>2.3878499999999998</v>
      </c>
      <c r="G25">
        <v>-5.8208000000000002</v>
      </c>
      <c r="H25">
        <v>-7.7253999999999996</v>
      </c>
      <c r="I25">
        <v>-12.034700000000001</v>
      </c>
      <c r="J25">
        <v>-2.50685</v>
      </c>
      <c r="K25">
        <v>-2.3878499999999998</v>
      </c>
      <c r="M25" t="s">
        <v>12</v>
      </c>
      <c r="N25">
        <v>-1.9734008848154025</v>
      </c>
      <c r="O25">
        <v>-1.6616460325874107</v>
      </c>
      <c r="P25">
        <v>-3.9506411778037878</v>
      </c>
      <c r="Q25">
        <v>-5.502121250061478</v>
      </c>
      <c r="R25">
        <v>-5.1573061338047523</v>
      </c>
      <c r="S25">
        <v>-3.6055014985858733</v>
      </c>
      <c r="T25">
        <v>-3.6133313475975455</v>
      </c>
      <c r="U25">
        <v>1.8791071754409008</v>
      </c>
      <c r="V25">
        <v>4.987752236160909</v>
      </c>
      <c r="W25">
        <v>3.1998625587623954</v>
      </c>
      <c r="X25">
        <v>6.0222219724659665</v>
      </c>
      <c r="Y25">
        <v>7.1844056401026846</v>
      </c>
    </row>
    <row r="26" spans="1:25" x14ac:dyDescent="0.15">
      <c r="A26" t="s">
        <v>13</v>
      </c>
      <c r="B26">
        <v>5.4290000000000003</v>
      </c>
      <c r="C26">
        <v>5.5877999999999997</v>
      </c>
      <c r="D26">
        <v>3.4083000000000001</v>
      </c>
      <c r="E26">
        <v>4.2552500000000002</v>
      </c>
      <c r="F26">
        <v>1.5200000000000001E-3</v>
      </c>
      <c r="G26">
        <v>-5.4290000000000003</v>
      </c>
      <c r="H26">
        <v>-1.4254</v>
      </c>
      <c r="I26">
        <v>-0.82269999999999999</v>
      </c>
      <c r="J26">
        <v>-4.2552500000000002</v>
      </c>
      <c r="K26">
        <v>-2.2917999999999998</v>
      </c>
      <c r="M26" t="s">
        <v>13</v>
      </c>
      <c r="N26">
        <v>1.0251501753281806</v>
      </c>
      <c r="O26">
        <v>-1.9157262920473443</v>
      </c>
      <c r="P26">
        <v>-3.4889869368463016</v>
      </c>
      <c r="Q26">
        <v>-4.7857486728835932</v>
      </c>
      <c r="R26">
        <v>-6.4893016577947691</v>
      </c>
      <c r="S26">
        <v>-6.6646709563206041</v>
      </c>
      <c r="T26">
        <v>3.186496615634173</v>
      </c>
      <c r="U26">
        <v>8.3927664726351558</v>
      </c>
      <c r="V26">
        <v>4.2454872971902358</v>
      </c>
      <c r="W26">
        <v>3.6381327702250741</v>
      </c>
      <c r="X26">
        <v>10.635693542450955</v>
      </c>
      <c r="Y26">
        <v>12.632867711311331</v>
      </c>
    </row>
    <row r="27" spans="1:25" x14ac:dyDescent="0.15">
      <c r="A27" t="s">
        <v>14</v>
      </c>
      <c r="B27">
        <v>16.961200000000002</v>
      </c>
      <c r="C27">
        <v>14.0184</v>
      </c>
      <c r="D27">
        <v>2.1596000000000002</v>
      </c>
      <c r="E27">
        <v>2.08385</v>
      </c>
      <c r="F27">
        <v>1.8396499999999998</v>
      </c>
      <c r="G27">
        <v>-13.1745</v>
      </c>
      <c r="H27">
        <v>-8.7141000000000002</v>
      </c>
      <c r="I27">
        <v>-8.7182999999999993</v>
      </c>
      <c r="J27">
        <v>-2.08385</v>
      </c>
      <c r="K27">
        <v>-1.8396499999999998</v>
      </c>
      <c r="M27" t="s">
        <v>14</v>
      </c>
      <c r="N27">
        <v>0.30096210966531323</v>
      </c>
      <c r="O27">
        <v>-2.8302974253047197</v>
      </c>
      <c r="P27">
        <v>1.0987215011452811</v>
      </c>
      <c r="Q27">
        <v>7.8399769133200499</v>
      </c>
      <c r="R27">
        <v>-2.659938064570516</v>
      </c>
      <c r="S27">
        <v>-7.8985396367428216</v>
      </c>
      <c r="T27">
        <v>2.6504598390840131</v>
      </c>
      <c r="U27">
        <v>2.3773947227479777</v>
      </c>
      <c r="V27">
        <v>5.3219148900044857</v>
      </c>
      <c r="W27">
        <v>2.4739270706441197</v>
      </c>
      <c r="X27">
        <v>6.3365117075991586</v>
      </c>
      <c r="Y27">
        <v>5.107290668702416</v>
      </c>
    </row>
    <row r="28" spans="1:25" x14ac:dyDescent="0.15">
      <c r="A28" t="s">
        <v>15</v>
      </c>
      <c r="B28">
        <v>9.4926999999999992</v>
      </c>
      <c r="C28">
        <v>2.6875</v>
      </c>
      <c r="D28">
        <v>4.0047999999999995</v>
      </c>
      <c r="E28">
        <v>1.8466</v>
      </c>
      <c r="F28">
        <v>1.6636</v>
      </c>
      <c r="G28">
        <v>-5.7588999999999997</v>
      </c>
      <c r="H28">
        <v>-9.9181000000000008</v>
      </c>
      <c r="I28">
        <v>-4.0047999999999995</v>
      </c>
      <c r="J28">
        <v>-1.8466</v>
      </c>
      <c r="K28">
        <v>-1.9196</v>
      </c>
      <c r="M28" t="s">
        <v>15</v>
      </c>
      <c r="N28">
        <v>-3.5264236488168144</v>
      </c>
      <c r="O28">
        <v>-4.813547963758249</v>
      </c>
      <c r="P28">
        <v>-4.758215194246632</v>
      </c>
      <c r="Q28">
        <v>1.1403772754992456</v>
      </c>
      <c r="R28">
        <v>-7.5380119453838237</v>
      </c>
      <c r="S28">
        <v>-5.0038697184391454</v>
      </c>
      <c r="T28">
        <v>2.4186501934648001</v>
      </c>
      <c r="U28">
        <v>4.4057557219628487</v>
      </c>
      <c r="V28">
        <v>7.8740026963818099</v>
      </c>
      <c r="W28">
        <v>13.459035641163883</v>
      </c>
      <c r="X28">
        <v>8.2670856561522612</v>
      </c>
      <c r="Y28">
        <v>11.3805828300797</v>
      </c>
    </row>
    <row r="29" spans="1:25" x14ac:dyDescent="0.15">
      <c r="A29" t="s">
        <v>16</v>
      </c>
      <c r="B29">
        <v>13.646100000000001</v>
      </c>
      <c r="C29">
        <v>11.2561</v>
      </c>
      <c r="D29">
        <v>8.0486000000000004</v>
      </c>
      <c r="E29">
        <v>2.8477999999999999</v>
      </c>
      <c r="F29">
        <v>1.1997499999999999</v>
      </c>
      <c r="G29">
        <v>-4.6947000000000001</v>
      </c>
      <c r="H29">
        <v>-11.2561</v>
      </c>
      <c r="I29">
        <v>-3.6772999999999998</v>
      </c>
      <c r="J29">
        <v>-3.4173</v>
      </c>
      <c r="K29">
        <v>-1.1997499999999999</v>
      </c>
      <c r="M29" t="s">
        <v>16</v>
      </c>
      <c r="N29">
        <v>-2.3106363077936725</v>
      </c>
      <c r="O29">
        <v>-3.7394993738500046</v>
      </c>
      <c r="P29">
        <v>-3.1153883392711132</v>
      </c>
      <c r="Q29">
        <v>-8.4169206074294891</v>
      </c>
      <c r="R29">
        <v>-1.5055574392710451</v>
      </c>
      <c r="S29">
        <v>-2.4694389353193911</v>
      </c>
      <c r="T29">
        <v>4.346200346030435</v>
      </c>
      <c r="U29">
        <v>3.8911304057721074</v>
      </c>
      <c r="V29">
        <v>11.326306825914209</v>
      </c>
      <c r="W29">
        <v>9.0162678205001505</v>
      </c>
      <c r="X29">
        <v>10.736149505335204</v>
      </c>
      <c r="Y29">
        <v>13.813251940456615</v>
      </c>
    </row>
    <row r="30" spans="1:25" x14ac:dyDescent="0.15">
      <c r="A30" t="s">
        <v>17</v>
      </c>
      <c r="B30">
        <v>4.6321000000000003</v>
      </c>
      <c r="C30">
        <v>7.1532</v>
      </c>
      <c r="D30">
        <v>0.62590000000000001</v>
      </c>
      <c r="E30">
        <v>3.4058500000000005</v>
      </c>
      <c r="F30">
        <v>2.1234999999999999</v>
      </c>
      <c r="G30">
        <v>-8.0749999999999993</v>
      </c>
      <c r="H30">
        <v>-6.0014000000000003</v>
      </c>
      <c r="I30">
        <v>-5.3207000000000004</v>
      </c>
      <c r="J30">
        <v>-3.4058500000000005</v>
      </c>
      <c r="K30">
        <v>-1.083</v>
      </c>
      <c r="M30" t="s">
        <v>17</v>
      </c>
      <c r="N30">
        <v>-5.0154294919422142</v>
      </c>
      <c r="O30">
        <v>-13.336066383812252</v>
      </c>
      <c r="P30">
        <v>-8.6371997475959095</v>
      </c>
      <c r="Q30">
        <v>-4.5996696776168111</v>
      </c>
      <c r="R30">
        <v>-14.13230445557182</v>
      </c>
      <c r="S30">
        <v>-14.928232440926708</v>
      </c>
      <c r="T30">
        <v>3.8922473237122968</v>
      </c>
      <c r="U30">
        <v>4.0787867084640395</v>
      </c>
      <c r="V30">
        <v>7.221817963982307</v>
      </c>
      <c r="W30">
        <v>10.860459319850692</v>
      </c>
      <c r="X30">
        <v>12.500140381410002</v>
      </c>
      <c r="Y30">
        <v>16.228704051973786</v>
      </c>
    </row>
    <row r="31" spans="1:25" x14ac:dyDescent="0.15">
      <c r="A31" t="s">
        <v>18</v>
      </c>
      <c r="B31">
        <v>7.2656499999999991</v>
      </c>
      <c r="C31">
        <v>13.208</v>
      </c>
      <c r="D31">
        <v>5.9598499999999994</v>
      </c>
      <c r="E31">
        <v>2.2202999999999999</v>
      </c>
      <c r="F31">
        <v>1.5244500000000001</v>
      </c>
      <c r="G31">
        <v>-7.2656499999999991</v>
      </c>
      <c r="H31">
        <v>-1.7526999999999999</v>
      </c>
      <c r="I31">
        <v>-5.9598499999999994</v>
      </c>
      <c r="J31">
        <v>-5.2732000000000001</v>
      </c>
      <c r="K31">
        <v>-1.5244500000000001</v>
      </c>
      <c r="M31" t="s">
        <v>18</v>
      </c>
      <c r="N31">
        <v>-2.0588580997934125</v>
      </c>
      <c r="O31">
        <v>-3.0444212944035316</v>
      </c>
      <c r="P31">
        <v>-6.032666610143</v>
      </c>
      <c r="Q31">
        <v>-3.7716834698876132</v>
      </c>
      <c r="R31">
        <v>-5.9810931092693922</v>
      </c>
      <c r="S31">
        <v>-6.887198555708359</v>
      </c>
      <c r="T31">
        <v>3.8276900805472747</v>
      </c>
      <c r="U31">
        <v>6.3066311435831022</v>
      </c>
      <c r="V31">
        <v>7.0759370198415974</v>
      </c>
      <c r="W31">
        <v>9.4676408797001415</v>
      </c>
      <c r="X31">
        <v>15.985614781709495</v>
      </c>
      <c r="Y31">
        <v>23.163994129441058</v>
      </c>
    </row>
    <row r="33" spans="1:25" x14ac:dyDescent="0.15">
      <c r="A33" t="s">
        <v>6</v>
      </c>
      <c r="B33">
        <f>+AVERAGE(B22:B31)</f>
        <v>8.8212349999999997</v>
      </c>
      <c r="C33">
        <f t="shared" ref="C33:K33" si="14">+AVERAGE(C22:C31)</f>
        <v>7.8638599999999999</v>
      </c>
      <c r="D33">
        <f t="shared" si="14"/>
        <v>3.3367000000000004</v>
      </c>
      <c r="E33">
        <f t="shared" si="14"/>
        <v>2.6308099999999994</v>
      </c>
      <c r="F33">
        <f t="shared" si="14"/>
        <v>1.7397520000000004</v>
      </c>
      <c r="G33">
        <f t="shared" si="14"/>
        <v>-7.2205749999999993</v>
      </c>
      <c r="H33">
        <f t="shared" si="14"/>
        <v>-7.1157300000000019</v>
      </c>
      <c r="I33">
        <f t="shared" si="14"/>
        <v>-6.449650000000001</v>
      </c>
      <c r="J33">
        <f t="shared" si="14"/>
        <v>-2.9930499999999998</v>
      </c>
      <c r="K33">
        <f t="shared" si="14"/>
        <v>-1.9466900000000003</v>
      </c>
      <c r="N33">
        <f>+AVERAGE(N22:N31)</f>
        <v>-2.268602080336406</v>
      </c>
      <c r="O33">
        <f t="shared" ref="O33:W33" si="15">+AVERAGE(O22:O31)</f>
        <v>-5.9886463516238795</v>
      </c>
      <c r="P33">
        <f t="shared" si="15"/>
        <v>-6.3213021299527323</v>
      </c>
      <c r="Q33">
        <f t="shared" si="15"/>
        <v>-6.2466452012364666</v>
      </c>
      <c r="R33">
        <f t="shared" si="15"/>
        <v>-9.3050380741336234</v>
      </c>
      <c r="S33">
        <f t="shared" si="15"/>
        <v>-10.483970437484057</v>
      </c>
      <c r="T33">
        <f t="shared" si="15"/>
        <v>2.0154480784178102</v>
      </c>
      <c r="U33">
        <f t="shared" si="15"/>
        <v>3.9608663707394363</v>
      </c>
      <c r="V33">
        <f t="shared" si="15"/>
        <v>5.7404286520346099</v>
      </c>
      <c r="W33">
        <f t="shared" si="15"/>
        <v>7.268216083435969</v>
      </c>
      <c r="X33">
        <v>9.5003591207034006</v>
      </c>
      <c r="Y33">
        <v>12.148272187090541</v>
      </c>
    </row>
    <row r="34" spans="1:25" x14ac:dyDescent="0.15">
      <c r="A34" t="s">
        <v>7</v>
      </c>
      <c r="B34">
        <f>+STDEV(B22:B31)</f>
        <v>4.3553036164128578</v>
      </c>
      <c r="C34">
        <f t="shared" ref="C34:K34" si="16">+STDEV(C22:C31)</f>
        <v>3.8160038839952279</v>
      </c>
      <c r="D34">
        <f t="shared" si="16"/>
        <v>2.8131520373061951</v>
      </c>
      <c r="E34">
        <f t="shared" si="16"/>
        <v>0.77563193834303923</v>
      </c>
      <c r="F34">
        <f t="shared" si="16"/>
        <v>0.73921274116905311</v>
      </c>
      <c r="G34">
        <f t="shared" si="16"/>
        <v>2.6787211265877948</v>
      </c>
      <c r="H34">
        <f t="shared" si="16"/>
        <v>3.2453747272250513</v>
      </c>
      <c r="I34">
        <f t="shared" si="16"/>
        <v>3.378281266331213</v>
      </c>
      <c r="J34">
        <f t="shared" si="16"/>
        <v>1.1297715732738975</v>
      </c>
      <c r="K34">
        <f t="shared" si="16"/>
        <v>0.52178449617101785</v>
      </c>
      <c r="N34">
        <f>+STDEV(N22:N31)</f>
        <v>2.1847893370450282</v>
      </c>
      <c r="O34">
        <f t="shared" ref="O34:W34" si="17">+STDEV(O22:O31)</f>
        <v>4.6390620073783806</v>
      </c>
      <c r="P34">
        <f t="shared" si="17"/>
        <v>5.0811195325228011</v>
      </c>
      <c r="Q34">
        <f t="shared" si="17"/>
        <v>7.5975844626118851</v>
      </c>
      <c r="R34">
        <f t="shared" si="17"/>
        <v>6.1032821498702248</v>
      </c>
      <c r="S34">
        <f t="shared" si="17"/>
        <v>6.9614408261259761</v>
      </c>
      <c r="T34">
        <f t="shared" si="17"/>
        <v>2.3984872909410191</v>
      </c>
      <c r="U34">
        <f t="shared" si="17"/>
        <v>2.0402015297677885</v>
      </c>
      <c r="V34">
        <f t="shared" si="17"/>
        <v>2.8160968565906539</v>
      </c>
      <c r="W34">
        <f t="shared" si="17"/>
        <v>3.6182997117751108</v>
      </c>
      <c r="X34">
        <v>3.3615798277012763</v>
      </c>
      <c r="Y34">
        <v>5.0872356636442779</v>
      </c>
    </row>
    <row r="35" spans="1:25" x14ac:dyDescent="0.15">
      <c r="A35" t="s">
        <v>8</v>
      </c>
      <c r="B35">
        <f>+CONFIDENCE(0.05,B34,10)</f>
        <v>2.6993955456307801</v>
      </c>
      <c r="C35">
        <f t="shared" ref="C35" si="18">+CONFIDENCE(0.05,C34,10)</f>
        <v>2.3651402505551538</v>
      </c>
      <c r="D35">
        <f t="shared" ref="D35" si="19">+CONFIDENCE(0.05,D34,10)</f>
        <v>1.7435776578398359</v>
      </c>
      <c r="E35">
        <f t="shared" ref="E35" si="20">+CONFIDENCE(0.05,E34,10)</f>
        <v>0.48073282228177355</v>
      </c>
      <c r="F35">
        <f t="shared" ref="F35" si="21">+CONFIDENCE(0.05,F34,10)</f>
        <v>0.45816038479281662</v>
      </c>
      <c r="G35">
        <f t="shared" ref="G35" si="22">+CONFIDENCE(0.05,G34,10)</f>
        <v>1.6602580471883934</v>
      </c>
      <c r="H35">
        <f t="shared" ref="H35" si="23">+CONFIDENCE(0.05,H34,10)</f>
        <v>2.0114671339008576</v>
      </c>
      <c r="I35">
        <f t="shared" ref="I35" si="24">+CONFIDENCE(0.05,I34,10)</f>
        <v>2.0938419465996487</v>
      </c>
      <c r="J35">
        <f t="shared" ref="J35" si="25">+CONFIDENCE(0.05,J34,10)</f>
        <v>0.7002268087540704</v>
      </c>
      <c r="K35">
        <f t="shared" ref="K35" si="26">+CONFIDENCE(0.05,K34,10)</f>
        <v>0.32339943866033527</v>
      </c>
      <c r="N35">
        <f>+CONFIDENCE(0.05,N34,10)</f>
        <v>1.3541215777324844</v>
      </c>
      <c r="O35">
        <f t="shared" ref="O35" si="27">+CONFIDENCE(0.05,O34,10)</f>
        <v>2.8752675867259465</v>
      </c>
      <c r="P35">
        <f t="shared" ref="P35" si="28">+CONFIDENCE(0.05,P34,10)</f>
        <v>3.1492526448033074</v>
      </c>
      <c r="Q35">
        <f t="shared" ref="Q35" si="29">+CONFIDENCE(0.05,Q34,10)</f>
        <v>4.708945107441167</v>
      </c>
      <c r="R35">
        <f t="shared" ref="R35" si="30">+CONFIDENCE(0.05,R34,10)</f>
        <v>3.7827839572426689</v>
      </c>
      <c r="S35">
        <f t="shared" ref="S35" si="31">+CONFIDENCE(0.05,S34,10)</f>
        <v>4.3146664417150422</v>
      </c>
      <c r="T35">
        <f t="shared" ref="T35" si="32">+CONFIDENCE(0.05,T34,10)</f>
        <v>1.4865705079708689</v>
      </c>
      <c r="U35">
        <f t="shared" ref="U35" si="33">+CONFIDENCE(0.05,U34,10)</f>
        <v>1.2645067730502422</v>
      </c>
      <c r="V35">
        <f t="shared" ref="V35" si="34">+CONFIDENCE(0.05,V34,10)</f>
        <v>1.7454028422033783</v>
      </c>
      <c r="W35">
        <f t="shared" ref="W35" si="35">+CONFIDENCE(0.05,W34,10)</f>
        <v>2.2426041867472399</v>
      </c>
      <c r="X35">
        <v>2.0834904779044745</v>
      </c>
      <c r="Y35">
        <v>3.1530433924893222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今井　貴夫</dc:creator>
  <cp:lastModifiedBy>今井　貴夫</cp:lastModifiedBy>
  <dcterms:created xsi:type="dcterms:W3CDTF">2021-02-15T11:56:49Z</dcterms:created>
  <dcterms:modified xsi:type="dcterms:W3CDTF">2021-02-15T12:20:18Z</dcterms:modified>
</cp:coreProperties>
</file>