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jun he\Desktop\"/>
    </mc:Choice>
  </mc:AlternateContent>
  <xr:revisionPtr revIDLastSave="0" documentId="13_ncr:1_{55C7F525-D2F3-4885-BA4F-8F4B8C3CE86A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5" i="1" l="1"/>
  <c r="Z65" i="1"/>
  <c r="AA64" i="1"/>
  <c r="Z64" i="1"/>
  <c r="AA63" i="1"/>
  <c r="Z63" i="1"/>
  <c r="AA62" i="1"/>
  <c r="Z62" i="1"/>
  <c r="AA61" i="1"/>
  <c r="Z61" i="1"/>
  <c r="AA60" i="1"/>
  <c r="Z60" i="1"/>
  <c r="AA59" i="1"/>
  <c r="Z59" i="1"/>
  <c r="AA58" i="1"/>
  <c r="Z58" i="1"/>
  <c r="AA57" i="1"/>
  <c r="Z57" i="1"/>
  <c r="AA56" i="1"/>
  <c r="Z56" i="1"/>
  <c r="AA55" i="1"/>
  <c r="Z55" i="1"/>
  <c r="AA54" i="1"/>
  <c r="Z54" i="1"/>
  <c r="AA53" i="1"/>
  <c r="Z53" i="1"/>
  <c r="AA52" i="1"/>
  <c r="Z52" i="1"/>
  <c r="AA51" i="1"/>
  <c r="Z51" i="1"/>
  <c r="AA50" i="1"/>
  <c r="Z50" i="1"/>
  <c r="AA49" i="1"/>
  <c r="Z49" i="1"/>
  <c r="AA48" i="1"/>
  <c r="Z48" i="1"/>
  <c r="AA47" i="1"/>
  <c r="Z47" i="1"/>
  <c r="AA46" i="1"/>
  <c r="Z46" i="1"/>
  <c r="AA45" i="1"/>
  <c r="Z45" i="1"/>
  <c r="AA44" i="1"/>
  <c r="Z44" i="1"/>
  <c r="AA43" i="1"/>
  <c r="Z43" i="1"/>
  <c r="AA42" i="1"/>
  <c r="Z42" i="1"/>
  <c r="AA41" i="1"/>
  <c r="Z41" i="1"/>
  <c r="AA40" i="1"/>
  <c r="Z40" i="1"/>
  <c r="AA39" i="1"/>
  <c r="Z39" i="1"/>
  <c r="AA38" i="1"/>
  <c r="Z38" i="1"/>
  <c r="AA37" i="1"/>
  <c r="Z37" i="1"/>
  <c r="AA36" i="1"/>
  <c r="Z36" i="1"/>
  <c r="AA35" i="1"/>
  <c r="Z35" i="1"/>
  <c r="AA34" i="1"/>
  <c r="Z34" i="1"/>
  <c r="AA33" i="1"/>
  <c r="Z33" i="1"/>
  <c r="AA32" i="1"/>
  <c r="Z32" i="1"/>
  <c r="AA31" i="1"/>
  <c r="Z31" i="1"/>
  <c r="AA30" i="1"/>
  <c r="Z30" i="1"/>
  <c r="AA29" i="1"/>
  <c r="Z29" i="1"/>
  <c r="AA28" i="1"/>
  <c r="Z28" i="1"/>
  <c r="AA27" i="1"/>
  <c r="Z27" i="1"/>
  <c r="AA26" i="1"/>
  <c r="Z26" i="1"/>
  <c r="AA25" i="1"/>
  <c r="Z25" i="1"/>
  <c r="AA24" i="1"/>
  <c r="Z24" i="1"/>
  <c r="AA23" i="1"/>
  <c r="Z23" i="1"/>
  <c r="AA22" i="1"/>
  <c r="Z22" i="1"/>
  <c r="AA21" i="1"/>
  <c r="Z21" i="1"/>
  <c r="AA20" i="1"/>
  <c r="Z20" i="1"/>
  <c r="AA19" i="1"/>
  <c r="Z19" i="1"/>
  <c r="AA18" i="1"/>
  <c r="Z18" i="1"/>
  <c r="AA17" i="1"/>
  <c r="Z17" i="1"/>
  <c r="AA16" i="1"/>
  <c r="Z16" i="1"/>
  <c r="AA15" i="1"/>
  <c r="Z15" i="1"/>
  <c r="AA14" i="1"/>
  <c r="Z14" i="1"/>
  <c r="AA13" i="1"/>
  <c r="Z13" i="1"/>
  <c r="AA12" i="1"/>
  <c r="Z12" i="1"/>
  <c r="AA11" i="1"/>
  <c r="Z11" i="1"/>
  <c r="AA10" i="1"/>
  <c r="Z10" i="1"/>
  <c r="AA9" i="1"/>
  <c r="Z9" i="1"/>
  <c r="AA8" i="1"/>
  <c r="Z8" i="1"/>
  <c r="AA7" i="1"/>
  <c r="Z7" i="1"/>
  <c r="AA6" i="1"/>
  <c r="Z6" i="1"/>
  <c r="AA5" i="1"/>
  <c r="Z5" i="1"/>
  <c r="AA4" i="1"/>
  <c r="Z4" i="1"/>
  <c r="AA3" i="1"/>
  <c r="Z3" i="1"/>
  <c r="AA2" i="1"/>
  <c r="Z2" i="1"/>
  <c r="R57" i="1"/>
  <c r="R26" i="1"/>
  <c r="R65" i="1"/>
  <c r="Q65" i="1"/>
  <c r="P65" i="1"/>
  <c r="O65" i="1"/>
  <c r="R64" i="1"/>
  <c r="Q64" i="1"/>
  <c r="P64" i="1"/>
  <c r="O64" i="1"/>
  <c r="R63" i="1"/>
  <c r="Q63" i="1"/>
  <c r="P63" i="1"/>
  <c r="O63" i="1"/>
  <c r="R62" i="1"/>
  <c r="Q62" i="1"/>
  <c r="P62" i="1"/>
  <c r="O62" i="1"/>
  <c r="R61" i="1"/>
  <c r="Q61" i="1"/>
  <c r="P61" i="1"/>
  <c r="O61" i="1"/>
  <c r="R60" i="1"/>
  <c r="Q60" i="1"/>
  <c r="P60" i="1"/>
  <c r="O60" i="1"/>
  <c r="R59" i="1"/>
  <c r="Q59" i="1"/>
  <c r="P59" i="1"/>
  <c r="O59" i="1"/>
  <c r="R58" i="1"/>
  <c r="Q58" i="1"/>
  <c r="P58" i="1"/>
  <c r="O58" i="1"/>
  <c r="Q57" i="1"/>
  <c r="P57" i="1"/>
  <c r="O57" i="1"/>
  <c r="R56" i="1"/>
  <c r="Q56" i="1"/>
  <c r="P56" i="1"/>
  <c r="O56" i="1"/>
  <c r="R55" i="1"/>
  <c r="Q55" i="1"/>
  <c r="P55" i="1"/>
  <c r="O55" i="1"/>
  <c r="R54" i="1"/>
  <c r="Q54" i="1"/>
  <c r="P54" i="1"/>
  <c r="O54" i="1"/>
  <c r="R53" i="1"/>
  <c r="Q53" i="1"/>
  <c r="P53" i="1"/>
  <c r="O53" i="1"/>
  <c r="R52" i="1"/>
  <c r="Q52" i="1"/>
  <c r="P52" i="1"/>
  <c r="O52" i="1"/>
  <c r="R51" i="1"/>
  <c r="Q51" i="1"/>
  <c r="P51" i="1"/>
  <c r="O51" i="1"/>
  <c r="R50" i="1"/>
  <c r="Q50" i="1"/>
  <c r="P50" i="1"/>
  <c r="O50" i="1"/>
  <c r="R49" i="1"/>
  <c r="Q49" i="1"/>
  <c r="P49" i="1"/>
  <c r="O49" i="1"/>
  <c r="R48" i="1"/>
  <c r="Q48" i="1"/>
  <c r="P48" i="1"/>
  <c r="O48" i="1"/>
  <c r="R47" i="1"/>
  <c r="Q47" i="1"/>
  <c r="P47" i="1"/>
  <c r="O47" i="1"/>
  <c r="R46" i="1"/>
  <c r="Q46" i="1"/>
  <c r="P46" i="1"/>
  <c r="O46" i="1"/>
  <c r="R45" i="1"/>
  <c r="Q45" i="1"/>
  <c r="P45" i="1"/>
  <c r="O45" i="1"/>
  <c r="R44" i="1"/>
  <c r="Q44" i="1"/>
  <c r="P44" i="1"/>
  <c r="O44" i="1"/>
  <c r="R43" i="1"/>
  <c r="Q43" i="1"/>
  <c r="P43" i="1"/>
  <c r="O43" i="1"/>
  <c r="R42" i="1"/>
  <c r="Q42" i="1"/>
  <c r="P42" i="1"/>
  <c r="O42" i="1"/>
  <c r="R41" i="1"/>
  <c r="Q41" i="1"/>
  <c r="P41" i="1"/>
  <c r="O41" i="1"/>
  <c r="R40" i="1"/>
  <c r="Q40" i="1"/>
  <c r="P40" i="1"/>
  <c r="O40" i="1"/>
  <c r="R39" i="1"/>
  <c r="Q39" i="1"/>
  <c r="P39" i="1"/>
  <c r="O39" i="1"/>
  <c r="R38" i="1"/>
  <c r="Q38" i="1"/>
  <c r="P38" i="1"/>
  <c r="O38" i="1"/>
  <c r="R37" i="1"/>
  <c r="Q37" i="1"/>
  <c r="P37" i="1"/>
  <c r="O37" i="1"/>
  <c r="R36" i="1"/>
  <c r="Q36" i="1"/>
  <c r="P36" i="1"/>
  <c r="O36" i="1"/>
  <c r="R35" i="1"/>
  <c r="Q35" i="1"/>
  <c r="P35" i="1"/>
  <c r="O35" i="1"/>
  <c r="R34" i="1"/>
  <c r="Q34" i="1"/>
  <c r="P34" i="1"/>
  <c r="O34" i="1"/>
  <c r="R33" i="1"/>
  <c r="Q33" i="1"/>
  <c r="P33" i="1"/>
  <c r="O33" i="1"/>
  <c r="R32" i="1"/>
  <c r="Q32" i="1"/>
  <c r="P32" i="1"/>
  <c r="O32" i="1"/>
  <c r="R31" i="1"/>
  <c r="Q31" i="1"/>
  <c r="P31" i="1"/>
  <c r="O31" i="1"/>
  <c r="R30" i="1"/>
  <c r="Q30" i="1"/>
  <c r="P30" i="1"/>
  <c r="O30" i="1"/>
  <c r="R29" i="1"/>
  <c r="Q29" i="1"/>
  <c r="P29" i="1"/>
  <c r="O29" i="1"/>
  <c r="R28" i="1"/>
  <c r="Q28" i="1"/>
  <c r="P28" i="1"/>
  <c r="O28" i="1"/>
  <c r="R27" i="1"/>
  <c r="Q27" i="1"/>
  <c r="P27" i="1"/>
  <c r="O27" i="1"/>
  <c r="Q26" i="1"/>
  <c r="P26" i="1"/>
  <c r="O26" i="1"/>
  <c r="R25" i="1"/>
  <c r="Q25" i="1"/>
  <c r="P25" i="1"/>
  <c r="O25" i="1"/>
  <c r="R24" i="1"/>
  <c r="Q24" i="1"/>
  <c r="P24" i="1"/>
  <c r="O24" i="1"/>
  <c r="R23" i="1"/>
  <c r="Q23" i="1"/>
  <c r="P23" i="1"/>
  <c r="O23" i="1"/>
  <c r="R22" i="1"/>
  <c r="Q22" i="1"/>
  <c r="P22" i="1"/>
  <c r="O22" i="1"/>
  <c r="R21" i="1"/>
  <c r="Q21" i="1"/>
  <c r="P21" i="1"/>
  <c r="O21" i="1"/>
  <c r="R20" i="1"/>
  <c r="Q20" i="1"/>
  <c r="P20" i="1"/>
  <c r="O20" i="1"/>
  <c r="R19" i="1"/>
  <c r="Q19" i="1"/>
  <c r="P19" i="1"/>
  <c r="O19" i="1"/>
  <c r="R18" i="1"/>
  <c r="Q18" i="1"/>
  <c r="P18" i="1"/>
  <c r="O18" i="1"/>
  <c r="R17" i="1"/>
  <c r="Q17" i="1"/>
  <c r="P17" i="1"/>
  <c r="O17" i="1"/>
  <c r="R16" i="1"/>
  <c r="Q16" i="1"/>
  <c r="P16" i="1"/>
  <c r="O16" i="1"/>
  <c r="R15" i="1"/>
  <c r="Q15" i="1"/>
  <c r="P15" i="1"/>
  <c r="O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R9" i="1"/>
  <c r="Q9" i="1"/>
  <c r="P9" i="1"/>
  <c r="O9" i="1"/>
  <c r="R8" i="1"/>
  <c r="Q8" i="1"/>
  <c r="P8" i="1"/>
  <c r="O8" i="1"/>
  <c r="R7" i="1"/>
  <c r="Q7" i="1"/>
  <c r="P7" i="1"/>
  <c r="O7" i="1"/>
  <c r="R6" i="1"/>
  <c r="Q6" i="1"/>
  <c r="P6" i="1"/>
  <c r="O6" i="1"/>
  <c r="R5" i="1"/>
  <c r="Q5" i="1"/>
  <c r="P5" i="1"/>
  <c r="O5" i="1"/>
  <c r="R4" i="1"/>
  <c r="Q4" i="1"/>
  <c r="P4" i="1"/>
  <c r="O4" i="1"/>
  <c r="R3" i="1"/>
  <c r="Q3" i="1"/>
  <c r="P3" i="1"/>
  <c r="O3" i="1"/>
  <c r="R2" i="1"/>
  <c r="Q2" i="1"/>
  <c r="P2" i="1"/>
  <c r="O2" i="1"/>
</calcChain>
</file>

<file path=xl/sharedStrings.xml><?xml version="1.0" encoding="utf-8"?>
<sst xmlns="http://schemas.openxmlformats.org/spreadsheetml/2006/main" count="29" uniqueCount="29">
  <si>
    <t>分组</t>
  </si>
  <si>
    <t>组别</t>
  </si>
  <si>
    <t>(日期)11.4</t>
  </si>
  <si>
    <t>肝脏</t>
  </si>
  <si>
    <t>脾脏</t>
  </si>
  <si>
    <t>胸腺</t>
  </si>
  <si>
    <t>3.5mg</t>
  </si>
  <si>
    <t>14+菌</t>
  </si>
  <si>
    <t>3.5+菌</t>
  </si>
  <si>
    <t>0.875+菌</t>
  </si>
  <si>
    <t>空白对照</t>
  </si>
  <si>
    <t>0.875mg</t>
    <phoneticPr fontId="1" type="noConversion"/>
  </si>
  <si>
    <t>单纯菌</t>
    <phoneticPr fontId="1" type="noConversion"/>
  </si>
  <si>
    <t>ALT</t>
    <phoneticPr fontId="1" type="noConversion"/>
  </si>
  <si>
    <t>AST</t>
    <phoneticPr fontId="1" type="noConversion"/>
  </si>
  <si>
    <t>14mg</t>
    <phoneticPr fontId="1" type="noConversion"/>
  </si>
  <si>
    <t>编号</t>
    <phoneticPr fontId="1" type="noConversion"/>
  </si>
  <si>
    <t>铜</t>
    <phoneticPr fontId="1" type="noConversion"/>
  </si>
  <si>
    <t>菌</t>
    <phoneticPr fontId="1" type="noConversion"/>
  </si>
  <si>
    <t>SOD</t>
    <phoneticPr fontId="3" type="noConversion"/>
  </si>
  <si>
    <t>MDA</t>
    <phoneticPr fontId="3" type="noConversion"/>
  </si>
  <si>
    <t>Weight growth1</t>
    <phoneticPr fontId="1" type="noConversion"/>
  </si>
  <si>
    <t>Weight growth2</t>
    <phoneticPr fontId="1" type="noConversion"/>
  </si>
  <si>
    <t>Weight growth3</t>
    <phoneticPr fontId="1" type="noConversion"/>
  </si>
  <si>
    <t>Weight growth4</t>
    <phoneticPr fontId="1" type="noConversion"/>
  </si>
  <si>
    <t>Weight growth5</t>
    <phoneticPr fontId="1" type="noConversion"/>
  </si>
  <si>
    <t>albumin</t>
    <phoneticPr fontId="1" type="noConversion"/>
  </si>
  <si>
    <t>SOD conversion</t>
    <phoneticPr fontId="3" type="noConversion"/>
  </si>
  <si>
    <t>MDA conversion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</si>
</sst>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5"/>
  <sheetViews>
    <sheetView topLeftCell="N1" workbookViewId="0">
      <selection activeCell="AC44" sqref="AC44"/>
    </sheetView>
  </sheetViews>
  <sheetFormatPr defaultColWidth="9" defaultRowHeight="14" x14ac:dyDescent="0.25"/>
  <cols>
    <col min="6" max="6" width="10.36328125" customWidth="1"/>
  </cols>
  <sheetData>
    <row r="1" spans="1:27" x14ac:dyDescent="0.25">
      <c r="A1" t="s">
        <v>0</v>
      </c>
      <c r="B1" t="s">
        <v>1</v>
      </c>
      <c r="C1" t="s">
        <v>17</v>
      </c>
      <c r="D1" t="s">
        <v>18</v>
      </c>
      <c r="E1" s="1" t="s">
        <v>16</v>
      </c>
      <c r="F1" t="s">
        <v>2</v>
      </c>
      <c r="G1">
        <v>11.11</v>
      </c>
      <c r="H1">
        <v>11.17</v>
      </c>
      <c r="I1">
        <v>11.25</v>
      </c>
      <c r="J1">
        <v>12.3</v>
      </c>
      <c r="K1" t="s">
        <v>3</v>
      </c>
      <c r="L1" t="s">
        <v>4</v>
      </c>
      <c r="M1" t="s">
        <v>5</v>
      </c>
      <c r="N1" s="4" t="s">
        <v>21</v>
      </c>
      <c r="O1" s="4" t="s">
        <v>22</v>
      </c>
      <c r="P1" s="4" t="s">
        <v>23</v>
      </c>
      <c r="Q1" s="4" t="s">
        <v>24</v>
      </c>
      <c r="R1" s="4" t="s">
        <v>25</v>
      </c>
      <c r="T1" t="s">
        <v>13</v>
      </c>
      <c r="U1" t="s">
        <v>14</v>
      </c>
      <c r="V1" s="4" t="s">
        <v>26</v>
      </c>
      <c r="X1" t="s">
        <v>19</v>
      </c>
      <c r="Y1" t="s">
        <v>20</v>
      </c>
      <c r="Z1" s="4" t="s">
        <v>27</v>
      </c>
      <c r="AA1" s="4" t="s">
        <v>28</v>
      </c>
    </row>
    <row r="2" spans="1:27" s="2" customFormat="1" x14ac:dyDescent="0.25">
      <c r="A2" s="2">
        <v>1</v>
      </c>
      <c r="B2" s="2" t="s">
        <v>15</v>
      </c>
      <c r="C2" s="2">
        <v>1</v>
      </c>
      <c r="D2" s="2">
        <v>0</v>
      </c>
      <c r="E2" s="2">
        <v>1</v>
      </c>
      <c r="F2" s="2">
        <v>241</v>
      </c>
      <c r="G2" s="2">
        <v>263</v>
      </c>
      <c r="H2" s="2">
        <v>287</v>
      </c>
      <c r="I2" s="2">
        <v>301</v>
      </c>
      <c r="J2" s="2">
        <v>300</v>
      </c>
      <c r="K2" s="2">
        <v>8.8000000000000007</v>
      </c>
      <c r="L2" s="2">
        <v>0.56999999999999995</v>
      </c>
      <c r="M2" s="2">
        <v>0.3</v>
      </c>
      <c r="N2" s="2">
        <v>0</v>
      </c>
      <c r="O2" s="2">
        <f t="shared" ref="O2:O22" si="0">G2-F2</f>
        <v>22</v>
      </c>
      <c r="P2" s="2">
        <f t="shared" ref="P2:P23" si="1">H2-F2</f>
        <v>46</v>
      </c>
      <c r="Q2" s="2">
        <f t="shared" ref="Q2:Q9" si="2">I2-F2</f>
        <v>60</v>
      </c>
      <c r="R2" s="2">
        <f t="shared" ref="R2:R9" si="3">J2-F2</f>
        <v>59</v>
      </c>
      <c r="T2" s="2">
        <v>92.8</v>
      </c>
      <c r="U2" s="2">
        <v>126.4</v>
      </c>
      <c r="V2" s="2">
        <v>25.3</v>
      </c>
      <c r="X2">
        <v>0.434</v>
      </c>
      <c r="Y2">
        <v>1.9E-2</v>
      </c>
      <c r="Z2">
        <f t="shared" ref="Z2:Z65" si="4">(0.483-X2)/0.483/0.5*331</f>
        <v>67.159420289855063</v>
      </c>
      <c r="AA2">
        <f>(Y2-0.006)/(0.022-0.006)*10</f>
        <v>8.125</v>
      </c>
    </row>
    <row r="3" spans="1:27" x14ac:dyDescent="0.25">
      <c r="A3">
        <v>1</v>
      </c>
      <c r="C3">
        <v>1</v>
      </c>
      <c r="D3">
        <v>0</v>
      </c>
      <c r="E3">
        <v>2</v>
      </c>
      <c r="F3">
        <v>258</v>
      </c>
      <c r="G3">
        <v>273</v>
      </c>
      <c r="H3">
        <v>288</v>
      </c>
      <c r="I3">
        <v>297</v>
      </c>
      <c r="J3">
        <v>316</v>
      </c>
      <c r="K3">
        <v>8.3000000000000007</v>
      </c>
      <c r="L3">
        <v>0.4</v>
      </c>
      <c r="M3">
        <v>0.27</v>
      </c>
      <c r="N3">
        <v>0</v>
      </c>
      <c r="O3">
        <f t="shared" si="0"/>
        <v>15</v>
      </c>
      <c r="P3">
        <f t="shared" si="1"/>
        <v>30</v>
      </c>
      <c r="Q3">
        <f t="shared" si="2"/>
        <v>39</v>
      </c>
      <c r="R3">
        <f t="shared" si="3"/>
        <v>58</v>
      </c>
      <c r="T3">
        <v>54.9</v>
      </c>
      <c r="U3">
        <v>114</v>
      </c>
      <c r="V3">
        <v>26.9</v>
      </c>
      <c r="X3">
        <v>0.42699999999999999</v>
      </c>
      <c r="Y3">
        <v>1.9E-2</v>
      </c>
      <c r="Z3">
        <f t="shared" si="4"/>
        <v>76.753623188405783</v>
      </c>
      <c r="AA3">
        <f t="shared" ref="AA3:AA65" si="5">(Y3-0.006)/(0.022-0.006)*10</f>
        <v>8.125</v>
      </c>
    </row>
    <row r="4" spans="1:27" x14ac:dyDescent="0.25">
      <c r="A4">
        <v>1</v>
      </c>
      <c r="C4">
        <v>1</v>
      </c>
      <c r="D4">
        <v>0</v>
      </c>
      <c r="E4">
        <v>3</v>
      </c>
      <c r="F4">
        <v>288</v>
      </c>
      <c r="G4">
        <v>322</v>
      </c>
      <c r="H4">
        <v>368</v>
      </c>
      <c r="I4">
        <v>367</v>
      </c>
      <c r="J4">
        <v>370</v>
      </c>
      <c r="K4">
        <v>9.4</v>
      </c>
      <c r="L4">
        <v>0.76</v>
      </c>
      <c r="M4">
        <v>0.33</v>
      </c>
      <c r="N4">
        <v>0</v>
      </c>
      <c r="O4">
        <f t="shared" si="0"/>
        <v>34</v>
      </c>
      <c r="P4">
        <f t="shared" si="1"/>
        <v>80</v>
      </c>
      <c r="Q4">
        <f t="shared" si="2"/>
        <v>79</v>
      </c>
      <c r="R4">
        <f t="shared" si="3"/>
        <v>82</v>
      </c>
      <c r="T4">
        <v>44.3</v>
      </c>
      <c r="U4">
        <v>95.9</v>
      </c>
      <c r="V4">
        <v>26.1</v>
      </c>
      <c r="X4">
        <v>0.42199999999999999</v>
      </c>
      <c r="Y4">
        <v>1.8499999999999999E-2</v>
      </c>
      <c r="Z4">
        <f t="shared" si="4"/>
        <v>83.60662525879917</v>
      </c>
      <c r="AA4">
        <f t="shared" si="5"/>
        <v>7.8124999999999991</v>
      </c>
    </row>
    <row r="5" spans="1:27" x14ac:dyDescent="0.25">
      <c r="A5">
        <v>1</v>
      </c>
      <c r="C5">
        <v>1</v>
      </c>
      <c r="D5">
        <v>0</v>
      </c>
      <c r="E5">
        <v>4</v>
      </c>
      <c r="F5">
        <v>171</v>
      </c>
      <c r="G5">
        <v>196</v>
      </c>
      <c r="H5">
        <v>216</v>
      </c>
      <c r="I5">
        <v>248</v>
      </c>
      <c r="J5">
        <v>252</v>
      </c>
      <c r="K5">
        <v>6</v>
      </c>
      <c r="L5">
        <v>0.45</v>
      </c>
      <c r="M5">
        <v>0.39</v>
      </c>
      <c r="N5">
        <v>0</v>
      </c>
      <c r="O5">
        <f t="shared" si="0"/>
        <v>25</v>
      </c>
      <c r="P5">
        <f t="shared" si="1"/>
        <v>45</v>
      </c>
      <c r="Q5">
        <f t="shared" si="2"/>
        <v>77</v>
      </c>
      <c r="R5">
        <f t="shared" si="3"/>
        <v>81</v>
      </c>
      <c r="T5">
        <v>82.8</v>
      </c>
      <c r="U5">
        <v>133.1</v>
      </c>
      <c r="V5">
        <v>27.7</v>
      </c>
      <c r="X5">
        <v>0.42099999999999999</v>
      </c>
      <c r="Y5">
        <v>0.02</v>
      </c>
      <c r="Z5">
        <f t="shared" si="4"/>
        <v>84.97722567287785</v>
      </c>
      <c r="AA5">
        <f>(Y5-0.006)/(0.022-0.006)*10</f>
        <v>8.75</v>
      </c>
    </row>
    <row r="6" spans="1:27" x14ac:dyDescent="0.25">
      <c r="A6">
        <v>1</v>
      </c>
      <c r="C6">
        <v>1</v>
      </c>
      <c r="D6">
        <v>0</v>
      </c>
      <c r="E6">
        <v>5</v>
      </c>
      <c r="F6">
        <v>198</v>
      </c>
      <c r="G6">
        <v>241</v>
      </c>
      <c r="H6">
        <v>255</v>
      </c>
      <c r="I6">
        <v>283</v>
      </c>
      <c r="J6">
        <v>288</v>
      </c>
      <c r="K6">
        <v>6.9</v>
      </c>
      <c r="L6">
        <v>0.67</v>
      </c>
      <c r="M6">
        <v>0.24</v>
      </c>
      <c r="N6">
        <v>0</v>
      </c>
      <c r="O6">
        <f t="shared" si="0"/>
        <v>43</v>
      </c>
      <c r="P6">
        <f t="shared" si="1"/>
        <v>57</v>
      </c>
      <c r="Q6">
        <f t="shared" si="2"/>
        <v>85</v>
      </c>
      <c r="R6">
        <f t="shared" si="3"/>
        <v>90</v>
      </c>
      <c r="T6">
        <v>75.900000000000006</v>
      </c>
      <c r="U6">
        <v>117.9</v>
      </c>
      <c r="V6">
        <v>27.2</v>
      </c>
      <c r="X6">
        <v>0.432</v>
      </c>
      <c r="Y6">
        <v>2.1000000000000001E-2</v>
      </c>
      <c r="Z6">
        <f t="shared" si="4"/>
        <v>69.90062111801241</v>
      </c>
      <c r="AA6">
        <f t="shared" si="5"/>
        <v>9.375</v>
      </c>
    </row>
    <row r="7" spans="1:27" x14ac:dyDescent="0.25">
      <c r="A7">
        <v>1</v>
      </c>
      <c r="C7">
        <v>1</v>
      </c>
      <c r="D7">
        <v>0</v>
      </c>
      <c r="E7">
        <v>6</v>
      </c>
      <c r="F7">
        <v>188</v>
      </c>
      <c r="G7">
        <v>213</v>
      </c>
      <c r="H7">
        <v>226</v>
      </c>
      <c r="I7">
        <v>246</v>
      </c>
      <c r="J7">
        <v>275</v>
      </c>
      <c r="K7">
        <v>6.9</v>
      </c>
      <c r="L7">
        <v>0.5</v>
      </c>
      <c r="M7">
        <v>0.28999999999999998</v>
      </c>
      <c r="N7">
        <v>0</v>
      </c>
      <c r="O7">
        <f t="shared" si="0"/>
        <v>25</v>
      </c>
      <c r="P7">
        <f t="shared" si="1"/>
        <v>38</v>
      </c>
      <c r="Q7">
        <f t="shared" si="2"/>
        <v>58</v>
      </c>
      <c r="R7">
        <f t="shared" si="3"/>
        <v>87</v>
      </c>
      <c r="T7">
        <v>60.3</v>
      </c>
      <c r="U7">
        <v>162.69999999999999</v>
      </c>
      <c r="V7">
        <v>27.4</v>
      </c>
      <c r="X7">
        <v>0.433</v>
      </c>
      <c r="Y7">
        <v>0.02</v>
      </c>
      <c r="Z7">
        <f t="shared" si="4"/>
        <v>68.530020703933729</v>
      </c>
      <c r="AA7">
        <f t="shared" si="5"/>
        <v>8.75</v>
      </c>
    </row>
    <row r="8" spans="1:27" x14ac:dyDescent="0.25">
      <c r="A8">
        <v>1</v>
      </c>
      <c r="C8">
        <v>1</v>
      </c>
      <c r="D8">
        <v>0</v>
      </c>
      <c r="E8">
        <v>7</v>
      </c>
      <c r="F8">
        <v>206</v>
      </c>
      <c r="G8">
        <v>234</v>
      </c>
      <c r="H8">
        <v>251</v>
      </c>
      <c r="I8">
        <v>276</v>
      </c>
      <c r="J8">
        <v>293</v>
      </c>
      <c r="K8">
        <v>6.5</v>
      </c>
      <c r="L8">
        <v>0.59</v>
      </c>
      <c r="M8">
        <v>0.34</v>
      </c>
      <c r="N8">
        <v>0</v>
      </c>
      <c r="O8">
        <f t="shared" si="0"/>
        <v>28</v>
      </c>
      <c r="P8">
        <f t="shared" si="1"/>
        <v>45</v>
      </c>
      <c r="Q8">
        <f t="shared" si="2"/>
        <v>70</v>
      </c>
      <c r="R8">
        <f t="shared" si="3"/>
        <v>87</v>
      </c>
      <c r="T8">
        <v>42.9</v>
      </c>
      <c r="U8">
        <v>103.4</v>
      </c>
      <c r="V8">
        <v>27.6</v>
      </c>
      <c r="X8">
        <v>0.42599999999999999</v>
      </c>
      <c r="Y8">
        <v>2.1000000000000001E-2</v>
      </c>
      <c r="Z8">
        <f t="shared" si="4"/>
        <v>78.124223602484463</v>
      </c>
      <c r="AA8">
        <f t="shared" si="5"/>
        <v>9.375</v>
      </c>
    </row>
    <row r="9" spans="1:27" x14ac:dyDescent="0.25">
      <c r="A9">
        <v>1</v>
      </c>
      <c r="C9">
        <v>1</v>
      </c>
      <c r="D9">
        <v>0</v>
      </c>
      <c r="E9">
        <v>8</v>
      </c>
      <c r="F9">
        <v>227</v>
      </c>
      <c r="G9">
        <v>262</v>
      </c>
      <c r="H9">
        <v>270</v>
      </c>
      <c r="I9">
        <v>289</v>
      </c>
      <c r="J9">
        <v>310</v>
      </c>
      <c r="K9">
        <v>7.3</v>
      </c>
      <c r="L9">
        <v>0.56999999999999995</v>
      </c>
      <c r="M9">
        <v>0.28999999999999998</v>
      </c>
      <c r="N9">
        <v>0</v>
      </c>
      <c r="O9">
        <f t="shared" si="0"/>
        <v>35</v>
      </c>
      <c r="P9">
        <f t="shared" si="1"/>
        <v>43</v>
      </c>
      <c r="Q9">
        <f t="shared" si="2"/>
        <v>62</v>
      </c>
      <c r="R9">
        <f t="shared" si="3"/>
        <v>83</v>
      </c>
      <c r="T9">
        <v>37.200000000000003</v>
      </c>
      <c r="U9">
        <v>110.4</v>
      </c>
      <c r="V9">
        <v>27.5</v>
      </c>
      <c r="X9">
        <v>0.44700000000000001</v>
      </c>
      <c r="Y9">
        <v>1.7999999999999999E-2</v>
      </c>
      <c r="Z9">
        <f t="shared" si="4"/>
        <v>49.34161490683227</v>
      </c>
      <c r="AA9">
        <f t="shared" si="5"/>
        <v>7.4999999999999991</v>
      </c>
    </row>
    <row r="10" spans="1:27" s="2" customFormat="1" x14ac:dyDescent="0.25">
      <c r="A10" s="2">
        <v>2</v>
      </c>
      <c r="B10" s="2" t="s">
        <v>6</v>
      </c>
      <c r="C10" s="2">
        <v>1</v>
      </c>
      <c r="D10" s="3">
        <v>0</v>
      </c>
      <c r="E10" s="2">
        <v>1</v>
      </c>
      <c r="F10" s="2">
        <v>202</v>
      </c>
      <c r="G10" s="2">
        <v>222</v>
      </c>
      <c r="H10" s="2">
        <v>238</v>
      </c>
      <c r="I10" s="2">
        <v>260</v>
      </c>
      <c r="J10" s="2">
        <v>291</v>
      </c>
      <c r="K10" s="2">
        <v>8.6999999999999993</v>
      </c>
      <c r="L10" s="2">
        <v>0.7</v>
      </c>
      <c r="M10" s="2">
        <v>0.27</v>
      </c>
      <c r="N10" s="2">
        <v>0</v>
      </c>
      <c r="O10" s="2">
        <f t="shared" si="0"/>
        <v>20</v>
      </c>
      <c r="P10" s="2">
        <f t="shared" si="1"/>
        <v>36</v>
      </c>
      <c r="Q10" s="2">
        <f t="shared" ref="Q10:Q17" si="6">I10-F10</f>
        <v>58</v>
      </c>
      <c r="R10" s="2">
        <f t="shared" ref="R10:R17" si="7">J10-F10</f>
        <v>89</v>
      </c>
      <c r="T10" s="2">
        <v>61.5</v>
      </c>
      <c r="U10" s="2">
        <v>121.4</v>
      </c>
      <c r="V10" s="2">
        <v>28.3</v>
      </c>
      <c r="X10">
        <v>0.41199999999999998</v>
      </c>
      <c r="Y10">
        <v>0.02</v>
      </c>
      <c r="Z10">
        <f t="shared" si="4"/>
        <v>97.31262939958593</v>
      </c>
      <c r="AA10">
        <f t="shared" si="5"/>
        <v>8.75</v>
      </c>
    </row>
    <row r="11" spans="1:27" x14ac:dyDescent="0.25">
      <c r="A11">
        <v>2</v>
      </c>
      <c r="C11">
        <v>1</v>
      </c>
      <c r="D11">
        <v>0</v>
      </c>
      <c r="E11">
        <v>2</v>
      </c>
      <c r="F11">
        <v>240</v>
      </c>
      <c r="G11">
        <v>250</v>
      </c>
      <c r="H11">
        <v>296</v>
      </c>
      <c r="I11">
        <v>295</v>
      </c>
      <c r="J11">
        <v>327</v>
      </c>
      <c r="K11">
        <v>8.1</v>
      </c>
      <c r="L11">
        <v>0.56000000000000005</v>
      </c>
      <c r="M11">
        <v>0.2</v>
      </c>
      <c r="N11">
        <v>0</v>
      </c>
      <c r="O11">
        <f t="shared" si="0"/>
        <v>10</v>
      </c>
      <c r="P11">
        <f t="shared" si="1"/>
        <v>56</v>
      </c>
      <c r="Q11">
        <f t="shared" si="6"/>
        <v>55</v>
      </c>
      <c r="R11">
        <f t="shared" si="7"/>
        <v>87</v>
      </c>
      <c r="T11">
        <v>88.3</v>
      </c>
      <c r="U11">
        <v>124.7</v>
      </c>
      <c r="V11">
        <v>33.1</v>
      </c>
      <c r="X11">
        <v>0.41</v>
      </c>
      <c r="Y11">
        <v>2.1000000000000001E-2</v>
      </c>
      <c r="Z11">
        <f t="shared" si="4"/>
        <v>100.05383022774328</v>
      </c>
      <c r="AA11">
        <f t="shared" si="5"/>
        <v>9.375</v>
      </c>
    </row>
    <row r="12" spans="1:27" x14ac:dyDescent="0.25">
      <c r="A12">
        <v>2</v>
      </c>
      <c r="C12">
        <v>1</v>
      </c>
      <c r="D12">
        <v>0</v>
      </c>
      <c r="E12">
        <v>3</v>
      </c>
      <c r="F12">
        <v>258</v>
      </c>
      <c r="G12">
        <v>284</v>
      </c>
      <c r="H12">
        <v>314</v>
      </c>
      <c r="I12">
        <v>324</v>
      </c>
      <c r="J12">
        <v>335</v>
      </c>
      <c r="K12">
        <v>8.6</v>
      </c>
      <c r="L12">
        <v>0.8</v>
      </c>
      <c r="M12">
        <v>0.34</v>
      </c>
      <c r="N12">
        <v>0</v>
      </c>
      <c r="O12">
        <f t="shared" si="0"/>
        <v>26</v>
      </c>
      <c r="P12">
        <f t="shared" si="1"/>
        <v>56</v>
      </c>
      <c r="Q12">
        <f t="shared" si="6"/>
        <v>66</v>
      </c>
      <c r="R12">
        <f t="shared" si="7"/>
        <v>77</v>
      </c>
      <c r="T12">
        <v>101.99</v>
      </c>
      <c r="U12">
        <v>140.29</v>
      </c>
      <c r="V12">
        <v>34.19</v>
      </c>
      <c r="X12">
        <v>0.41399999999999998</v>
      </c>
      <c r="Y12">
        <v>0.02</v>
      </c>
      <c r="Z12">
        <f t="shared" si="4"/>
        <v>94.571428571428584</v>
      </c>
      <c r="AA12">
        <f t="shared" si="5"/>
        <v>8.75</v>
      </c>
    </row>
    <row r="13" spans="1:27" x14ac:dyDescent="0.25">
      <c r="A13">
        <v>2</v>
      </c>
      <c r="C13">
        <v>1</v>
      </c>
      <c r="D13">
        <v>0</v>
      </c>
      <c r="E13">
        <v>4</v>
      </c>
      <c r="F13">
        <v>260</v>
      </c>
      <c r="G13">
        <v>286</v>
      </c>
      <c r="H13">
        <v>306</v>
      </c>
      <c r="I13">
        <v>306</v>
      </c>
      <c r="J13">
        <v>336</v>
      </c>
      <c r="K13">
        <v>9.3000000000000007</v>
      </c>
      <c r="L13">
        <v>0.7</v>
      </c>
      <c r="M13">
        <v>0.32</v>
      </c>
      <c r="N13">
        <v>0</v>
      </c>
      <c r="O13">
        <f t="shared" si="0"/>
        <v>26</v>
      </c>
      <c r="P13">
        <f t="shared" si="1"/>
        <v>46</v>
      </c>
      <c r="Q13">
        <f t="shared" si="6"/>
        <v>46</v>
      </c>
      <c r="R13">
        <f t="shared" si="7"/>
        <v>76</v>
      </c>
      <c r="T13">
        <v>76.569999999999993</v>
      </c>
      <c r="U13">
        <v>115.77</v>
      </c>
      <c r="V13">
        <v>25.3</v>
      </c>
      <c r="X13">
        <v>0.41899999999999998</v>
      </c>
      <c r="Y13">
        <v>1.7000000000000001E-2</v>
      </c>
      <c r="Z13">
        <f t="shared" si="4"/>
        <v>87.718426501035196</v>
      </c>
      <c r="AA13">
        <f t="shared" si="5"/>
        <v>6.875</v>
      </c>
    </row>
    <row r="14" spans="1:27" x14ac:dyDescent="0.25">
      <c r="A14">
        <v>2</v>
      </c>
      <c r="C14">
        <v>1</v>
      </c>
      <c r="D14">
        <v>0</v>
      </c>
      <c r="E14">
        <v>5</v>
      </c>
      <c r="F14">
        <v>288</v>
      </c>
      <c r="G14">
        <v>318</v>
      </c>
      <c r="H14">
        <v>350</v>
      </c>
      <c r="I14">
        <v>361</v>
      </c>
      <c r="J14">
        <v>380</v>
      </c>
      <c r="K14">
        <v>9.9</v>
      </c>
      <c r="L14">
        <v>0.54</v>
      </c>
      <c r="M14">
        <v>0.42</v>
      </c>
      <c r="N14">
        <v>0</v>
      </c>
      <c r="O14">
        <f t="shared" si="0"/>
        <v>30</v>
      </c>
      <c r="P14">
        <f t="shared" si="1"/>
        <v>62</v>
      </c>
      <c r="Q14">
        <f t="shared" si="6"/>
        <v>73</v>
      </c>
      <c r="R14">
        <f t="shared" si="7"/>
        <v>92</v>
      </c>
      <c r="T14">
        <v>70.989999999999995</v>
      </c>
      <c r="U14">
        <v>117.37</v>
      </c>
      <c r="V14">
        <v>28.7</v>
      </c>
      <c r="X14">
        <v>0.41099999999999998</v>
      </c>
      <c r="Y14">
        <v>1.7999999999999999E-2</v>
      </c>
      <c r="Z14">
        <f t="shared" si="4"/>
        <v>98.68322981366461</v>
      </c>
      <c r="AA14">
        <f t="shared" si="5"/>
        <v>7.4999999999999991</v>
      </c>
    </row>
    <row r="15" spans="1:27" x14ac:dyDescent="0.25">
      <c r="A15">
        <v>2</v>
      </c>
      <c r="C15">
        <v>1</v>
      </c>
      <c r="D15">
        <v>0</v>
      </c>
      <c r="E15">
        <v>6</v>
      </c>
      <c r="F15">
        <v>192</v>
      </c>
      <c r="G15">
        <v>210</v>
      </c>
      <c r="H15">
        <v>230</v>
      </c>
      <c r="I15">
        <v>268</v>
      </c>
      <c r="J15">
        <v>273</v>
      </c>
      <c r="K15">
        <v>6.6</v>
      </c>
      <c r="L15">
        <v>0.43</v>
      </c>
      <c r="M15">
        <v>0.33</v>
      </c>
      <c r="N15">
        <v>0</v>
      </c>
      <c r="O15">
        <f t="shared" si="0"/>
        <v>18</v>
      </c>
      <c r="P15">
        <f t="shared" si="1"/>
        <v>38</v>
      </c>
      <c r="Q15">
        <f t="shared" si="6"/>
        <v>76</v>
      </c>
      <c r="R15">
        <f t="shared" si="7"/>
        <v>81</v>
      </c>
      <c r="T15">
        <v>67.63</v>
      </c>
      <c r="U15">
        <v>129.30000000000001</v>
      </c>
      <c r="V15">
        <v>27.7</v>
      </c>
      <c r="X15">
        <v>0.42199999999999999</v>
      </c>
      <c r="Y15">
        <v>1.9E-2</v>
      </c>
      <c r="Z15">
        <f t="shared" si="4"/>
        <v>83.60662525879917</v>
      </c>
      <c r="AA15">
        <f t="shared" si="5"/>
        <v>8.125</v>
      </c>
    </row>
    <row r="16" spans="1:27" x14ac:dyDescent="0.25">
      <c r="A16">
        <v>2</v>
      </c>
      <c r="C16">
        <v>1</v>
      </c>
      <c r="D16">
        <v>0</v>
      </c>
      <c r="E16">
        <v>7</v>
      </c>
      <c r="F16">
        <v>212</v>
      </c>
      <c r="G16">
        <v>231</v>
      </c>
      <c r="H16">
        <v>249</v>
      </c>
      <c r="I16">
        <v>287</v>
      </c>
      <c r="J16">
        <v>302</v>
      </c>
      <c r="K16">
        <v>6.7</v>
      </c>
      <c r="L16">
        <v>0.57999999999999996</v>
      </c>
      <c r="M16">
        <v>0.57999999999999996</v>
      </c>
      <c r="N16">
        <v>0</v>
      </c>
      <c r="O16">
        <f t="shared" si="0"/>
        <v>19</v>
      </c>
      <c r="P16">
        <f t="shared" si="1"/>
        <v>37</v>
      </c>
      <c r="Q16">
        <f t="shared" si="6"/>
        <v>75</v>
      </c>
      <c r="R16">
        <f t="shared" si="7"/>
        <v>90</v>
      </c>
      <c r="T16">
        <v>65.400000000000006</v>
      </c>
      <c r="U16">
        <v>113.6</v>
      </c>
      <c r="V16">
        <v>29.4</v>
      </c>
      <c r="X16">
        <v>0.41499999999999998</v>
      </c>
      <c r="Y16">
        <v>2.0199999999999999E-2</v>
      </c>
      <c r="Z16">
        <f t="shared" si="4"/>
        <v>93.200828157349903</v>
      </c>
      <c r="AA16">
        <f t="shared" si="5"/>
        <v>8.875</v>
      </c>
    </row>
    <row r="17" spans="1:27" x14ac:dyDescent="0.25">
      <c r="A17">
        <v>2</v>
      </c>
      <c r="C17">
        <v>1</v>
      </c>
      <c r="D17">
        <v>0</v>
      </c>
      <c r="E17">
        <v>8</v>
      </c>
      <c r="F17">
        <v>232</v>
      </c>
      <c r="G17">
        <v>250</v>
      </c>
      <c r="H17">
        <v>266</v>
      </c>
      <c r="I17">
        <v>294</v>
      </c>
      <c r="J17">
        <v>307</v>
      </c>
      <c r="K17">
        <v>6.8</v>
      </c>
      <c r="L17">
        <v>0.46</v>
      </c>
      <c r="M17">
        <v>0.4</v>
      </c>
      <c r="N17">
        <v>0</v>
      </c>
      <c r="O17">
        <f t="shared" si="0"/>
        <v>18</v>
      </c>
      <c r="P17">
        <f t="shared" si="1"/>
        <v>34</v>
      </c>
      <c r="Q17">
        <f t="shared" si="6"/>
        <v>62</v>
      </c>
      <c r="R17">
        <f t="shared" si="7"/>
        <v>75</v>
      </c>
      <c r="T17">
        <v>59.9</v>
      </c>
      <c r="U17">
        <v>127.6</v>
      </c>
      <c r="V17">
        <v>29.7</v>
      </c>
      <c r="X17">
        <v>0.41899999999999998</v>
      </c>
      <c r="Y17">
        <v>1.7999999999999999E-2</v>
      </c>
      <c r="Z17">
        <f t="shared" si="4"/>
        <v>87.718426501035196</v>
      </c>
      <c r="AA17">
        <f t="shared" si="5"/>
        <v>7.4999999999999991</v>
      </c>
    </row>
    <row r="18" spans="1:27" s="3" customFormat="1" x14ac:dyDescent="0.25">
      <c r="A18" s="3">
        <v>3</v>
      </c>
      <c r="B18" s="3" t="s">
        <v>11</v>
      </c>
      <c r="C18" s="3">
        <v>1</v>
      </c>
      <c r="D18" s="3">
        <v>0</v>
      </c>
      <c r="E18" s="3">
        <v>1</v>
      </c>
      <c r="F18" s="3">
        <v>239</v>
      </c>
      <c r="G18" s="3">
        <v>254</v>
      </c>
      <c r="H18" s="3">
        <v>283</v>
      </c>
      <c r="I18" s="3">
        <v>290</v>
      </c>
      <c r="J18" s="3">
        <v>296</v>
      </c>
      <c r="K18" s="3">
        <v>7.8</v>
      </c>
      <c r="L18" s="3">
        <v>0.54</v>
      </c>
      <c r="M18" s="3">
        <v>0.3</v>
      </c>
      <c r="N18" s="3">
        <v>0</v>
      </c>
      <c r="O18" s="3">
        <f t="shared" si="0"/>
        <v>15</v>
      </c>
      <c r="P18" s="3">
        <f t="shared" si="1"/>
        <v>44</v>
      </c>
      <c r="Q18" s="3">
        <f t="shared" ref="Q18:Q25" si="8">I18-F18</f>
        <v>51</v>
      </c>
      <c r="R18" s="3">
        <f t="shared" ref="R18:R25" si="9">J18-F18</f>
        <v>57</v>
      </c>
      <c r="T18" s="3">
        <v>57.25</v>
      </c>
      <c r="U18" s="3">
        <v>91.06</v>
      </c>
      <c r="V18" s="3">
        <v>33.93</v>
      </c>
      <c r="X18">
        <v>0.41099999999999998</v>
      </c>
      <c r="Y18">
        <v>1.2999999999999999E-2</v>
      </c>
      <c r="Z18">
        <f t="shared" si="4"/>
        <v>98.68322981366461</v>
      </c>
      <c r="AA18">
        <f t="shared" si="5"/>
        <v>4.3749999999999991</v>
      </c>
    </row>
    <row r="19" spans="1:27" x14ac:dyDescent="0.25">
      <c r="A19">
        <v>3</v>
      </c>
      <c r="C19">
        <v>1</v>
      </c>
      <c r="D19">
        <v>0</v>
      </c>
      <c r="E19">
        <v>2</v>
      </c>
      <c r="F19">
        <v>243</v>
      </c>
      <c r="G19">
        <v>259</v>
      </c>
      <c r="H19">
        <v>274</v>
      </c>
      <c r="I19">
        <v>286</v>
      </c>
      <c r="J19">
        <v>305</v>
      </c>
      <c r="K19">
        <v>8.6</v>
      </c>
      <c r="L19">
        <v>1.1000000000000001</v>
      </c>
      <c r="M19">
        <v>0.27</v>
      </c>
      <c r="N19">
        <v>0</v>
      </c>
      <c r="O19">
        <f t="shared" si="0"/>
        <v>16</v>
      </c>
      <c r="P19">
        <f t="shared" si="1"/>
        <v>31</v>
      </c>
      <c r="Q19">
        <f t="shared" si="8"/>
        <v>43</v>
      </c>
      <c r="R19">
        <f t="shared" si="9"/>
        <v>62</v>
      </c>
      <c r="T19">
        <v>53.79</v>
      </c>
      <c r="U19">
        <v>101.98</v>
      </c>
      <c r="V19">
        <v>35.979999999999997</v>
      </c>
      <c r="X19">
        <v>0.40500000000000003</v>
      </c>
      <c r="Y19">
        <v>1.4E-2</v>
      </c>
      <c r="Z19">
        <f t="shared" si="4"/>
        <v>106.90683229813659</v>
      </c>
      <c r="AA19">
        <f t="shared" si="5"/>
        <v>5</v>
      </c>
    </row>
    <row r="20" spans="1:27" x14ac:dyDescent="0.25">
      <c r="A20">
        <v>3</v>
      </c>
      <c r="C20">
        <v>1</v>
      </c>
      <c r="D20">
        <v>0</v>
      </c>
      <c r="E20">
        <v>3</v>
      </c>
      <c r="F20">
        <v>260</v>
      </c>
      <c r="G20">
        <v>286</v>
      </c>
      <c r="H20">
        <v>329</v>
      </c>
      <c r="I20">
        <v>346</v>
      </c>
      <c r="J20">
        <v>355</v>
      </c>
      <c r="K20">
        <v>10</v>
      </c>
      <c r="L20">
        <v>0.49</v>
      </c>
      <c r="M20">
        <v>0.26</v>
      </c>
      <c r="N20">
        <v>0</v>
      </c>
      <c r="O20">
        <f t="shared" si="0"/>
        <v>26</v>
      </c>
      <c r="P20">
        <f t="shared" si="1"/>
        <v>69</v>
      </c>
      <c r="Q20">
        <f t="shared" si="8"/>
        <v>86</v>
      </c>
      <c r="R20">
        <f t="shared" si="9"/>
        <v>95</v>
      </c>
      <c r="T20">
        <v>63.71</v>
      </c>
      <c r="U20">
        <v>122.22</v>
      </c>
      <c r="V20">
        <v>36.380000000000003</v>
      </c>
      <c r="X20">
        <v>0.38300000000000001</v>
      </c>
      <c r="Y20">
        <v>1.4E-2</v>
      </c>
      <c r="Z20">
        <f t="shared" si="4"/>
        <v>137.06004140786746</v>
      </c>
      <c r="AA20">
        <f t="shared" si="5"/>
        <v>5</v>
      </c>
    </row>
    <row r="21" spans="1:27" x14ac:dyDescent="0.25">
      <c r="A21">
        <v>3</v>
      </c>
      <c r="C21">
        <v>1</v>
      </c>
      <c r="D21">
        <v>0</v>
      </c>
      <c r="E21">
        <v>4</v>
      </c>
      <c r="F21">
        <v>288</v>
      </c>
      <c r="G21">
        <v>303</v>
      </c>
      <c r="H21">
        <v>321</v>
      </c>
      <c r="I21">
        <v>326</v>
      </c>
      <c r="J21">
        <v>348</v>
      </c>
      <c r="K21">
        <v>9.1</v>
      </c>
      <c r="L21">
        <v>0.3</v>
      </c>
      <c r="M21">
        <v>0.48</v>
      </c>
      <c r="N21">
        <v>0</v>
      </c>
      <c r="O21">
        <f t="shared" si="0"/>
        <v>15</v>
      </c>
      <c r="P21">
        <f t="shared" si="1"/>
        <v>33</v>
      </c>
      <c r="Q21">
        <f t="shared" si="8"/>
        <v>38</v>
      </c>
      <c r="R21">
        <f t="shared" si="9"/>
        <v>60</v>
      </c>
      <c r="T21">
        <v>62.93</v>
      </c>
      <c r="U21">
        <v>100.43</v>
      </c>
      <c r="V21">
        <v>36.54</v>
      </c>
      <c r="X21">
        <v>0.377</v>
      </c>
      <c r="Y21">
        <v>1.2999999999999999E-2</v>
      </c>
      <c r="Z21">
        <f t="shared" si="4"/>
        <v>145.28364389233954</v>
      </c>
      <c r="AA21">
        <f t="shared" si="5"/>
        <v>4.3749999999999991</v>
      </c>
    </row>
    <row r="22" spans="1:27" x14ac:dyDescent="0.25">
      <c r="A22">
        <v>3</v>
      </c>
      <c r="C22">
        <v>1</v>
      </c>
      <c r="D22">
        <v>0</v>
      </c>
      <c r="E22">
        <v>5</v>
      </c>
      <c r="F22">
        <v>175</v>
      </c>
      <c r="G22">
        <v>197</v>
      </c>
      <c r="H22">
        <v>222</v>
      </c>
      <c r="I22">
        <v>238</v>
      </c>
      <c r="J22">
        <v>256</v>
      </c>
      <c r="K22">
        <v>5.7</v>
      </c>
      <c r="L22">
        <v>0.36</v>
      </c>
      <c r="M22">
        <v>0.34</v>
      </c>
      <c r="N22">
        <v>0</v>
      </c>
      <c r="O22">
        <f t="shared" si="0"/>
        <v>22</v>
      </c>
      <c r="P22">
        <f t="shared" si="1"/>
        <v>47</v>
      </c>
      <c r="Q22">
        <f t="shared" si="8"/>
        <v>63</v>
      </c>
      <c r="R22">
        <f t="shared" si="9"/>
        <v>81</v>
      </c>
      <c r="T22">
        <v>82.19</v>
      </c>
      <c r="U22">
        <v>113.1</v>
      </c>
      <c r="V22">
        <v>26.3</v>
      </c>
      <c r="X22">
        <v>0.378</v>
      </c>
      <c r="Y22">
        <v>1.4500000000000001E-2</v>
      </c>
      <c r="Z22">
        <f t="shared" si="4"/>
        <v>143.91304347826085</v>
      </c>
      <c r="AA22">
        <f t="shared" si="5"/>
        <v>5.3125</v>
      </c>
    </row>
    <row r="23" spans="1:27" x14ac:dyDescent="0.25">
      <c r="A23">
        <v>3</v>
      </c>
      <c r="C23">
        <v>1</v>
      </c>
      <c r="D23">
        <v>0</v>
      </c>
      <c r="E23">
        <v>6</v>
      </c>
      <c r="F23">
        <v>190</v>
      </c>
      <c r="G23">
        <v>209</v>
      </c>
      <c r="H23">
        <v>233</v>
      </c>
      <c r="I23">
        <v>255</v>
      </c>
      <c r="J23">
        <v>268</v>
      </c>
      <c r="K23">
        <v>6.6</v>
      </c>
      <c r="L23">
        <v>0.48</v>
      </c>
      <c r="M23">
        <v>0.28999999999999998</v>
      </c>
      <c r="N23">
        <v>0</v>
      </c>
      <c r="O23">
        <f t="shared" ref="O23:O44" si="10">G23-F23</f>
        <v>19</v>
      </c>
      <c r="P23">
        <f t="shared" si="1"/>
        <v>43</v>
      </c>
      <c r="Q23">
        <f t="shared" si="8"/>
        <v>65</v>
      </c>
      <c r="R23">
        <f t="shared" si="9"/>
        <v>78</v>
      </c>
      <c r="T23">
        <v>69.13</v>
      </c>
      <c r="U23">
        <v>147</v>
      </c>
      <c r="V23">
        <v>27.4</v>
      </c>
      <c r="X23">
        <v>0.40799999999999997</v>
      </c>
      <c r="Y23">
        <v>1.2999999999999999E-2</v>
      </c>
      <c r="Z23">
        <f t="shared" si="4"/>
        <v>102.79503105590064</v>
      </c>
      <c r="AA23">
        <f t="shared" si="5"/>
        <v>4.3749999999999991</v>
      </c>
    </row>
    <row r="24" spans="1:27" x14ac:dyDescent="0.25">
      <c r="A24">
        <v>3</v>
      </c>
      <c r="C24">
        <v>1</v>
      </c>
      <c r="D24">
        <v>0</v>
      </c>
      <c r="E24">
        <v>7</v>
      </c>
      <c r="F24">
        <v>198</v>
      </c>
      <c r="G24">
        <v>219</v>
      </c>
      <c r="H24">
        <v>252</v>
      </c>
      <c r="I24">
        <v>285</v>
      </c>
      <c r="J24">
        <v>304</v>
      </c>
      <c r="K24">
        <v>6.3</v>
      </c>
      <c r="L24">
        <v>0.41</v>
      </c>
      <c r="M24">
        <v>0.34</v>
      </c>
      <c r="N24">
        <v>0</v>
      </c>
      <c r="O24">
        <f t="shared" si="10"/>
        <v>21</v>
      </c>
      <c r="P24">
        <f t="shared" ref="P24:P45" si="11">H24-F24</f>
        <v>54</v>
      </c>
      <c r="Q24">
        <f t="shared" si="8"/>
        <v>87</v>
      </c>
      <c r="R24">
        <f t="shared" si="9"/>
        <v>106</v>
      </c>
      <c r="T24">
        <v>64</v>
      </c>
      <c r="U24">
        <v>97.8</v>
      </c>
      <c r="V24">
        <v>28.6</v>
      </c>
      <c r="X24">
        <v>0.40400000000000003</v>
      </c>
      <c r="Y24">
        <v>1.4E-2</v>
      </c>
      <c r="Z24">
        <f t="shared" si="4"/>
        <v>108.27743271221527</v>
      </c>
      <c r="AA24">
        <f t="shared" si="5"/>
        <v>5</v>
      </c>
    </row>
    <row r="25" spans="1:27" x14ac:dyDescent="0.25">
      <c r="A25">
        <v>3</v>
      </c>
      <c r="C25">
        <v>1</v>
      </c>
      <c r="D25">
        <v>0</v>
      </c>
      <c r="E25">
        <v>8</v>
      </c>
      <c r="F25">
        <v>244</v>
      </c>
      <c r="G25">
        <v>283</v>
      </c>
      <c r="H25">
        <v>305</v>
      </c>
      <c r="I25">
        <v>331</v>
      </c>
      <c r="J25">
        <v>334</v>
      </c>
      <c r="K25">
        <v>8.1</v>
      </c>
      <c r="L25">
        <v>0.56999999999999995</v>
      </c>
      <c r="M25">
        <v>0.36</v>
      </c>
      <c r="N25">
        <v>0</v>
      </c>
      <c r="O25">
        <f t="shared" si="10"/>
        <v>39</v>
      </c>
      <c r="P25">
        <f t="shared" si="11"/>
        <v>61</v>
      </c>
      <c r="Q25">
        <f t="shared" si="8"/>
        <v>87</v>
      </c>
      <c r="R25">
        <f t="shared" si="9"/>
        <v>90</v>
      </c>
      <c r="T25">
        <v>42.4</v>
      </c>
      <c r="U25">
        <v>93</v>
      </c>
      <c r="V25">
        <v>28.9</v>
      </c>
      <c r="X25">
        <v>0.39700000000000002</v>
      </c>
      <c r="Y25">
        <v>1.3100000000000001E-2</v>
      </c>
      <c r="Z25">
        <f t="shared" si="4"/>
        <v>117.87163561076601</v>
      </c>
      <c r="AA25">
        <f t="shared" si="5"/>
        <v>4.4375</v>
      </c>
    </row>
    <row r="26" spans="1:27" s="3" customFormat="1" x14ac:dyDescent="0.25">
      <c r="A26" s="3">
        <v>4</v>
      </c>
      <c r="B26" s="3" t="s">
        <v>7</v>
      </c>
      <c r="C26" s="3">
        <v>1</v>
      </c>
      <c r="D26" s="3">
        <v>1</v>
      </c>
      <c r="E26" s="3">
        <v>1</v>
      </c>
      <c r="F26" s="3">
        <v>217</v>
      </c>
      <c r="G26" s="3">
        <v>222</v>
      </c>
      <c r="H26" s="3">
        <v>238</v>
      </c>
      <c r="I26" s="3">
        <v>345</v>
      </c>
      <c r="J26" s="3">
        <v>265</v>
      </c>
      <c r="K26" s="3">
        <v>6.6</v>
      </c>
      <c r="L26" s="3">
        <v>0.28999999999999998</v>
      </c>
      <c r="M26" s="3">
        <v>0.19</v>
      </c>
      <c r="N26" s="3">
        <v>0</v>
      </c>
      <c r="O26" s="3">
        <f t="shared" si="10"/>
        <v>5</v>
      </c>
      <c r="P26" s="3">
        <f t="shared" si="11"/>
        <v>21</v>
      </c>
      <c r="Q26" s="3">
        <f t="shared" ref="Q26:Q33" si="12">I26-F26</f>
        <v>128</v>
      </c>
      <c r="R26" s="3">
        <f t="shared" ref="R26:R33" si="13">J26-F26</f>
        <v>48</v>
      </c>
      <c r="T26" s="3">
        <v>81.31</v>
      </c>
      <c r="U26" s="3">
        <v>113.39</v>
      </c>
      <c r="V26" s="3">
        <v>35.049999999999997</v>
      </c>
      <c r="X26">
        <v>0.40899999999999997</v>
      </c>
      <c r="Y26">
        <v>1.7999999999999999E-2</v>
      </c>
      <c r="Z26">
        <f t="shared" si="4"/>
        <v>101.42443064182197</v>
      </c>
      <c r="AA26">
        <f t="shared" si="5"/>
        <v>7.4999999999999991</v>
      </c>
    </row>
    <row r="27" spans="1:27" x14ac:dyDescent="0.25">
      <c r="A27">
        <v>4</v>
      </c>
      <c r="C27">
        <v>1</v>
      </c>
      <c r="D27">
        <v>1</v>
      </c>
      <c r="E27">
        <v>2</v>
      </c>
      <c r="F27">
        <v>239</v>
      </c>
      <c r="G27">
        <v>247</v>
      </c>
      <c r="H27">
        <v>268</v>
      </c>
      <c r="I27">
        <v>278</v>
      </c>
      <c r="J27">
        <v>299</v>
      </c>
      <c r="K27">
        <v>8.6999999999999993</v>
      </c>
      <c r="L27">
        <v>0.64</v>
      </c>
      <c r="M27">
        <v>0.3</v>
      </c>
      <c r="N27">
        <v>0</v>
      </c>
      <c r="O27">
        <f t="shared" si="10"/>
        <v>8</v>
      </c>
      <c r="P27">
        <f t="shared" si="11"/>
        <v>29</v>
      </c>
      <c r="Q27">
        <f t="shared" si="12"/>
        <v>39</v>
      </c>
      <c r="R27">
        <f t="shared" si="13"/>
        <v>60</v>
      </c>
      <c r="T27">
        <v>56.58</v>
      </c>
      <c r="U27">
        <v>81.48</v>
      </c>
      <c r="V27">
        <v>37.5</v>
      </c>
      <c r="X27">
        <v>0.40300000000000002</v>
      </c>
      <c r="Y27">
        <v>1.8499999999999999E-2</v>
      </c>
      <c r="Z27">
        <f t="shared" si="4"/>
        <v>109.64803312629394</v>
      </c>
      <c r="AA27">
        <f t="shared" si="5"/>
        <v>7.8124999999999991</v>
      </c>
    </row>
    <row r="28" spans="1:27" x14ac:dyDescent="0.25">
      <c r="A28">
        <v>4</v>
      </c>
      <c r="C28">
        <v>1</v>
      </c>
      <c r="D28">
        <v>1</v>
      </c>
      <c r="E28">
        <v>3</v>
      </c>
      <c r="F28">
        <v>264</v>
      </c>
      <c r="G28">
        <v>275</v>
      </c>
      <c r="H28">
        <v>298</v>
      </c>
      <c r="I28">
        <v>300</v>
      </c>
      <c r="J28">
        <v>310</v>
      </c>
      <c r="K28">
        <v>7.5</v>
      </c>
      <c r="L28">
        <v>0.6</v>
      </c>
      <c r="M28">
        <v>0.42</v>
      </c>
      <c r="N28">
        <v>0</v>
      </c>
      <c r="O28">
        <f t="shared" si="10"/>
        <v>11</v>
      </c>
      <c r="P28">
        <f t="shared" si="11"/>
        <v>34</v>
      </c>
      <c r="Q28">
        <f t="shared" si="12"/>
        <v>36</v>
      </c>
      <c r="R28">
        <f t="shared" si="13"/>
        <v>46</v>
      </c>
      <c r="T28">
        <v>44.92</v>
      </c>
      <c r="U28">
        <v>102.69</v>
      </c>
      <c r="V28">
        <v>38.659999999999997</v>
      </c>
      <c r="X28">
        <v>0.41199999999999998</v>
      </c>
      <c r="Y28">
        <v>1.7000000000000001E-2</v>
      </c>
      <c r="Z28">
        <f t="shared" si="4"/>
        <v>97.31262939958593</v>
      </c>
      <c r="AA28">
        <f t="shared" si="5"/>
        <v>6.875</v>
      </c>
    </row>
    <row r="29" spans="1:27" x14ac:dyDescent="0.25">
      <c r="A29">
        <v>4</v>
      </c>
      <c r="C29">
        <v>1</v>
      </c>
      <c r="D29">
        <v>1</v>
      </c>
      <c r="E29">
        <v>4</v>
      </c>
      <c r="F29">
        <v>220</v>
      </c>
      <c r="G29">
        <v>234</v>
      </c>
      <c r="H29">
        <v>263</v>
      </c>
      <c r="I29">
        <v>271</v>
      </c>
      <c r="J29">
        <v>289</v>
      </c>
      <c r="K29">
        <v>8</v>
      </c>
      <c r="L29">
        <v>0.5</v>
      </c>
      <c r="M29">
        <v>0.22</v>
      </c>
      <c r="N29">
        <v>0</v>
      </c>
      <c r="O29">
        <f t="shared" si="10"/>
        <v>14</v>
      </c>
      <c r="P29">
        <f t="shared" si="11"/>
        <v>43</v>
      </c>
      <c r="Q29">
        <f t="shared" si="12"/>
        <v>51</v>
      </c>
      <c r="R29">
        <f t="shared" si="13"/>
        <v>69</v>
      </c>
      <c r="T29">
        <v>70.31</v>
      </c>
      <c r="U29">
        <v>109.28</v>
      </c>
      <c r="V29">
        <v>35.11</v>
      </c>
      <c r="X29">
        <v>0.39800000000000002</v>
      </c>
      <c r="Y29">
        <v>1.7999999999999999E-2</v>
      </c>
      <c r="Z29">
        <f t="shared" si="4"/>
        <v>116.50103519668733</v>
      </c>
      <c r="AA29">
        <f t="shared" si="5"/>
        <v>7.4999999999999991</v>
      </c>
    </row>
    <row r="30" spans="1:27" x14ac:dyDescent="0.25">
      <c r="A30">
        <v>4</v>
      </c>
      <c r="C30">
        <v>1</v>
      </c>
      <c r="D30">
        <v>1</v>
      </c>
      <c r="E30">
        <v>5</v>
      </c>
      <c r="F30">
        <v>237</v>
      </c>
      <c r="G30">
        <v>248</v>
      </c>
      <c r="H30">
        <v>261</v>
      </c>
      <c r="I30">
        <v>263</v>
      </c>
      <c r="J30">
        <v>287</v>
      </c>
      <c r="K30">
        <v>8.3000000000000007</v>
      </c>
      <c r="L30">
        <v>0.65</v>
      </c>
      <c r="M30">
        <v>0.28000000000000003</v>
      </c>
      <c r="N30">
        <v>0</v>
      </c>
      <c r="O30">
        <f t="shared" si="10"/>
        <v>11</v>
      </c>
      <c r="P30">
        <f t="shared" si="11"/>
        <v>24</v>
      </c>
      <c r="Q30">
        <f t="shared" si="12"/>
        <v>26</v>
      </c>
      <c r="R30">
        <f t="shared" si="13"/>
        <v>50</v>
      </c>
      <c r="T30">
        <v>43.23</v>
      </c>
      <c r="U30">
        <v>88.59</v>
      </c>
      <c r="V30">
        <v>33.75</v>
      </c>
      <c r="X30">
        <v>0.40799999999999997</v>
      </c>
      <c r="Y30">
        <v>1.7000000000000001E-2</v>
      </c>
      <c r="Z30">
        <f t="shared" si="4"/>
        <v>102.79503105590064</v>
      </c>
      <c r="AA30">
        <f t="shared" si="5"/>
        <v>6.875</v>
      </c>
    </row>
    <row r="31" spans="1:27" x14ac:dyDescent="0.25">
      <c r="A31">
        <v>4</v>
      </c>
      <c r="C31">
        <v>1</v>
      </c>
      <c r="D31">
        <v>1</v>
      </c>
      <c r="E31">
        <v>6</v>
      </c>
      <c r="F31">
        <v>255</v>
      </c>
      <c r="G31">
        <v>270</v>
      </c>
      <c r="H31">
        <v>292</v>
      </c>
      <c r="I31">
        <v>297</v>
      </c>
      <c r="J31">
        <v>309</v>
      </c>
      <c r="K31">
        <v>8.1</v>
      </c>
      <c r="L31">
        <v>0.7</v>
      </c>
      <c r="M31">
        <v>0.43</v>
      </c>
      <c r="N31">
        <v>0</v>
      </c>
      <c r="O31">
        <f t="shared" si="10"/>
        <v>15</v>
      </c>
      <c r="P31">
        <f t="shared" si="11"/>
        <v>37</v>
      </c>
      <c r="Q31">
        <f t="shared" si="12"/>
        <v>42</v>
      </c>
      <c r="R31">
        <f t="shared" si="13"/>
        <v>54</v>
      </c>
      <c r="T31">
        <v>74.400000000000006</v>
      </c>
      <c r="U31">
        <v>110.73</v>
      </c>
      <c r="V31">
        <v>37.450000000000003</v>
      </c>
      <c r="X31">
        <v>0.39700000000000002</v>
      </c>
      <c r="Y31">
        <v>1.7999999999999999E-2</v>
      </c>
      <c r="Z31">
        <f t="shared" si="4"/>
        <v>117.87163561076601</v>
      </c>
      <c r="AA31">
        <f t="shared" si="5"/>
        <v>7.4999999999999991</v>
      </c>
    </row>
    <row r="32" spans="1:27" x14ac:dyDescent="0.25">
      <c r="A32">
        <v>4</v>
      </c>
      <c r="C32">
        <v>1</v>
      </c>
      <c r="D32">
        <v>1</v>
      </c>
      <c r="E32">
        <v>7</v>
      </c>
      <c r="F32">
        <v>265</v>
      </c>
      <c r="G32">
        <v>284</v>
      </c>
      <c r="H32">
        <v>296</v>
      </c>
      <c r="I32">
        <v>313</v>
      </c>
      <c r="J32">
        <v>333</v>
      </c>
      <c r="K32">
        <v>8.8000000000000007</v>
      </c>
      <c r="L32">
        <v>0.54</v>
      </c>
      <c r="M32">
        <v>0.22</v>
      </c>
      <c r="N32">
        <v>0</v>
      </c>
      <c r="O32">
        <f t="shared" si="10"/>
        <v>19</v>
      </c>
      <c r="P32">
        <f t="shared" si="11"/>
        <v>31</v>
      </c>
      <c r="Q32">
        <f t="shared" si="12"/>
        <v>48</v>
      </c>
      <c r="R32">
        <f t="shared" si="13"/>
        <v>68</v>
      </c>
      <c r="T32">
        <v>79.47</v>
      </c>
      <c r="U32">
        <v>99.34</v>
      </c>
      <c r="V32">
        <v>32.42</v>
      </c>
      <c r="X32">
        <v>0.42499999999999999</v>
      </c>
      <c r="Y32">
        <v>1.7999999999999999E-2</v>
      </c>
      <c r="Z32">
        <f t="shared" si="4"/>
        <v>79.494824016563143</v>
      </c>
      <c r="AA32">
        <f t="shared" si="5"/>
        <v>7.4999999999999991</v>
      </c>
    </row>
    <row r="33" spans="1:27" x14ac:dyDescent="0.25">
      <c r="A33">
        <v>4</v>
      </c>
      <c r="C33">
        <v>1</v>
      </c>
      <c r="D33">
        <v>1</v>
      </c>
      <c r="E33">
        <v>8</v>
      </c>
      <c r="F33">
        <v>278</v>
      </c>
      <c r="G33">
        <v>300</v>
      </c>
      <c r="H33">
        <v>328</v>
      </c>
      <c r="I33">
        <v>338</v>
      </c>
      <c r="J33">
        <v>360</v>
      </c>
      <c r="K33">
        <v>9.4</v>
      </c>
      <c r="L33">
        <v>0.77</v>
      </c>
      <c r="M33">
        <v>0.39</v>
      </c>
      <c r="N33">
        <v>0</v>
      </c>
      <c r="O33">
        <f t="shared" si="10"/>
        <v>22</v>
      </c>
      <c r="P33">
        <f t="shared" si="11"/>
        <v>50</v>
      </c>
      <c r="Q33">
        <f t="shared" si="12"/>
        <v>60</v>
      </c>
      <c r="R33">
        <f t="shared" si="13"/>
        <v>82</v>
      </c>
      <c r="T33">
        <v>75.61</v>
      </c>
      <c r="U33">
        <v>113.21</v>
      </c>
      <c r="V33">
        <v>39.049999999999997</v>
      </c>
      <c r="X33">
        <v>0.41</v>
      </c>
      <c r="Y33">
        <v>1.7000000000000001E-2</v>
      </c>
      <c r="Z33">
        <f t="shared" si="4"/>
        <v>100.05383022774328</v>
      </c>
      <c r="AA33">
        <f t="shared" si="5"/>
        <v>6.875</v>
      </c>
    </row>
    <row r="34" spans="1:27" s="3" customFormat="1" x14ac:dyDescent="0.25">
      <c r="A34" s="3">
        <v>5</v>
      </c>
      <c r="B34" s="3" t="s">
        <v>8</v>
      </c>
      <c r="C34" s="3">
        <v>1</v>
      </c>
      <c r="D34" s="3">
        <v>1</v>
      </c>
      <c r="E34" s="3">
        <v>1</v>
      </c>
      <c r="F34" s="3">
        <v>223</v>
      </c>
      <c r="G34" s="3">
        <v>247</v>
      </c>
      <c r="H34" s="3">
        <v>267</v>
      </c>
      <c r="I34" s="3">
        <v>293</v>
      </c>
      <c r="J34" s="3">
        <v>288</v>
      </c>
      <c r="K34" s="3">
        <v>8.1</v>
      </c>
      <c r="L34" s="3">
        <v>0.6</v>
      </c>
      <c r="M34" s="3">
        <v>0.24</v>
      </c>
      <c r="N34" s="3">
        <v>0</v>
      </c>
      <c r="O34" s="3">
        <f t="shared" si="10"/>
        <v>24</v>
      </c>
      <c r="P34" s="3">
        <f t="shared" si="11"/>
        <v>44</v>
      </c>
      <c r="Q34" s="3">
        <f t="shared" ref="Q34:Q41" si="14">I34-F34</f>
        <v>70</v>
      </c>
      <c r="R34" s="3">
        <f t="shared" ref="R34:R41" si="15">J34-F34</f>
        <v>65</v>
      </c>
      <c r="T34" s="3">
        <v>55.18</v>
      </c>
      <c r="U34" s="3">
        <v>113.21</v>
      </c>
      <c r="V34" s="3">
        <v>39.049999999999997</v>
      </c>
      <c r="X34">
        <v>0.39100000000000001</v>
      </c>
      <c r="Y34">
        <v>1.7999999999999999E-2</v>
      </c>
      <c r="Z34">
        <f t="shared" si="4"/>
        <v>126.09523809523805</v>
      </c>
      <c r="AA34">
        <f t="shared" si="5"/>
        <v>7.4999999999999991</v>
      </c>
    </row>
    <row r="35" spans="1:27" x14ac:dyDescent="0.25">
      <c r="A35">
        <v>5</v>
      </c>
      <c r="C35">
        <v>1</v>
      </c>
      <c r="D35">
        <v>1</v>
      </c>
      <c r="E35">
        <v>2</v>
      </c>
      <c r="F35">
        <v>245</v>
      </c>
      <c r="G35">
        <v>279</v>
      </c>
      <c r="H35">
        <v>301</v>
      </c>
      <c r="I35">
        <v>310</v>
      </c>
      <c r="J35">
        <v>324</v>
      </c>
      <c r="K35">
        <v>9.9</v>
      </c>
      <c r="L35">
        <v>0.69</v>
      </c>
      <c r="M35">
        <v>0.12</v>
      </c>
      <c r="N35">
        <v>0</v>
      </c>
      <c r="O35">
        <f t="shared" si="10"/>
        <v>34</v>
      </c>
      <c r="P35">
        <f t="shared" si="11"/>
        <v>56</v>
      </c>
      <c r="Q35">
        <f t="shared" si="14"/>
        <v>65</v>
      </c>
      <c r="R35">
        <f t="shared" si="15"/>
        <v>79</v>
      </c>
      <c r="T35">
        <v>32.5</v>
      </c>
      <c r="U35">
        <v>71.599999999999994</v>
      </c>
      <c r="V35">
        <v>35.28</v>
      </c>
      <c r="X35">
        <v>0.38100000000000001</v>
      </c>
      <c r="Y35">
        <v>1.7000000000000001E-2</v>
      </c>
      <c r="Z35">
        <f t="shared" si="4"/>
        <v>139.80124223602482</v>
      </c>
      <c r="AA35">
        <f t="shared" si="5"/>
        <v>6.875</v>
      </c>
    </row>
    <row r="36" spans="1:27" x14ac:dyDescent="0.25">
      <c r="A36">
        <v>5</v>
      </c>
      <c r="C36">
        <v>1</v>
      </c>
      <c r="D36">
        <v>1</v>
      </c>
      <c r="E36">
        <v>3</v>
      </c>
      <c r="F36">
        <v>265</v>
      </c>
      <c r="G36">
        <v>302</v>
      </c>
      <c r="H36">
        <v>328</v>
      </c>
      <c r="I36">
        <v>343</v>
      </c>
      <c r="J36">
        <v>352</v>
      </c>
      <c r="K36">
        <v>8.1</v>
      </c>
      <c r="L36">
        <v>0.63</v>
      </c>
      <c r="M36">
        <v>0.46</v>
      </c>
      <c r="N36">
        <v>0</v>
      </c>
      <c r="O36">
        <f t="shared" si="10"/>
        <v>37</v>
      </c>
      <c r="P36">
        <f t="shared" si="11"/>
        <v>63</v>
      </c>
      <c r="Q36">
        <f t="shared" si="14"/>
        <v>78</v>
      </c>
      <c r="R36">
        <f t="shared" si="15"/>
        <v>87</v>
      </c>
      <c r="T36">
        <v>50.56</v>
      </c>
      <c r="U36">
        <v>85.39</v>
      </c>
      <c r="V36">
        <v>33.57</v>
      </c>
      <c r="X36">
        <v>0.41199999999999998</v>
      </c>
      <c r="Y36">
        <v>1.6E-2</v>
      </c>
      <c r="Z36">
        <f t="shared" si="4"/>
        <v>97.31262939958593</v>
      </c>
      <c r="AA36">
        <f t="shared" si="5"/>
        <v>6.25</v>
      </c>
    </row>
    <row r="37" spans="1:27" x14ac:dyDescent="0.25">
      <c r="A37">
        <v>5</v>
      </c>
      <c r="C37">
        <v>1</v>
      </c>
      <c r="D37">
        <v>1</v>
      </c>
      <c r="E37">
        <v>4</v>
      </c>
      <c r="F37">
        <v>277</v>
      </c>
      <c r="G37">
        <v>308</v>
      </c>
      <c r="H37">
        <v>352</v>
      </c>
      <c r="I37">
        <v>363</v>
      </c>
      <c r="J37">
        <v>389</v>
      </c>
      <c r="K37">
        <v>10.5</v>
      </c>
      <c r="L37">
        <v>0.69</v>
      </c>
      <c r="M37">
        <v>0.26500000000000001</v>
      </c>
      <c r="N37">
        <v>0</v>
      </c>
      <c r="O37">
        <f t="shared" si="10"/>
        <v>31</v>
      </c>
      <c r="P37">
        <f t="shared" si="11"/>
        <v>75</v>
      </c>
      <c r="Q37">
        <f t="shared" si="14"/>
        <v>86</v>
      </c>
      <c r="R37">
        <f t="shared" si="15"/>
        <v>112</v>
      </c>
      <c r="T37">
        <v>45.51</v>
      </c>
      <c r="U37">
        <v>106.95</v>
      </c>
      <c r="V37">
        <v>35.97</v>
      </c>
      <c r="X37">
        <v>0.38800000000000001</v>
      </c>
      <c r="Y37">
        <v>1.6E-2</v>
      </c>
      <c r="Z37">
        <f t="shared" si="4"/>
        <v>130.20703933747407</v>
      </c>
      <c r="AA37">
        <f t="shared" si="5"/>
        <v>6.25</v>
      </c>
    </row>
    <row r="38" spans="1:27" x14ac:dyDescent="0.25">
      <c r="A38">
        <v>5</v>
      </c>
      <c r="C38">
        <v>1</v>
      </c>
      <c r="D38">
        <v>1</v>
      </c>
      <c r="E38">
        <v>5</v>
      </c>
      <c r="F38">
        <v>236</v>
      </c>
      <c r="G38">
        <v>263</v>
      </c>
      <c r="H38">
        <v>264</v>
      </c>
      <c r="I38">
        <v>273</v>
      </c>
      <c r="J38">
        <v>308</v>
      </c>
      <c r="K38">
        <v>8.3000000000000007</v>
      </c>
      <c r="L38">
        <v>0.68</v>
      </c>
      <c r="M38">
        <v>0.19</v>
      </c>
      <c r="N38">
        <v>0</v>
      </c>
      <c r="O38">
        <f t="shared" si="10"/>
        <v>27</v>
      </c>
      <c r="P38">
        <f t="shared" si="11"/>
        <v>28</v>
      </c>
      <c r="Q38">
        <f t="shared" si="14"/>
        <v>37</v>
      </c>
      <c r="R38">
        <f t="shared" si="15"/>
        <v>72</v>
      </c>
      <c r="T38">
        <v>44.75</v>
      </c>
      <c r="U38">
        <v>92.69</v>
      </c>
      <c r="V38">
        <v>36.299999999999997</v>
      </c>
      <c r="X38">
        <v>0.40500000000000003</v>
      </c>
      <c r="Y38">
        <v>1.7999999999999999E-2</v>
      </c>
      <c r="Z38">
        <f t="shared" si="4"/>
        <v>106.90683229813659</v>
      </c>
      <c r="AA38">
        <f t="shared" si="5"/>
        <v>7.4999999999999991</v>
      </c>
    </row>
    <row r="39" spans="1:27" x14ac:dyDescent="0.25">
      <c r="A39">
        <v>5</v>
      </c>
      <c r="C39">
        <v>1</v>
      </c>
      <c r="D39">
        <v>1</v>
      </c>
      <c r="E39">
        <v>6</v>
      </c>
      <c r="F39">
        <v>245</v>
      </c>
      <c r="G39">
        <v>280</v>
      </c>
      <c r="H39">
        <v>308</v>
      </c>
      <c r="I39">
        <v>327</v>
      </c>
      <c r="J39">
        <v>349</v>
      </c>
      <c r="K39">
        <v>8.4</v>
      </c>
      <c r="L39">
        <v>0.85</v>
      </c>
      <c r="M39">
        <v>0.34</v>
      </c>
      <c r="N39">
        <v>0</v>
      </c>
      <c r="O39">
        <f t="shared" si="10"/>
        <v>35</v>
      </c>
      <c r="P39">
        <f t="shared" si="11"/>
        <v>63</v>
      </c>
      <c r="Q39">
        <f t="shared" si="14"/>
        <v>82</v>
      </c>
      <c r="R39">
        <f t="shared" si="15"/>
        <v>104</v>
      </c>
      <c r="T39">
        <v>56.04</v>
      </c>
      <c r="U39">
        <v>107.79</v>
      </c>
      <c r="V39">
        <v>35.11</v>
      </c>
      <c r="X39">
        <v>0.39300000000000002</v>
      </c>
      <c r="Y39">
        <v>1.4E-2</v>
      </c>
      <c r="Z39">
        <f t="shared" si="4"/>
        <v>123.3540372670807</v>
      </c>
      <c r="AA39">
        <f t="shared" si="5"/>
        <v>5</v>
      </c>
    </row>
    <row r="40" spans="1:27" x14ac:dyDescent="0.25">
      <c r="A40">
        <v>5</v>
      </c>
      <c r="C40">
        <v>1</v>
      </c>
      <c r="D40">
        <v>1</v>
      </c>
      <c r="E40">
        <v>7</v>
      </c>
      <c r="F40">
        <v>255</v>
      </c>
      <c r="G40">
        <v>263</v>
      </c>
      <c r="H40">
        <v>282</v>
      </c>
      <c r="I40">
        <v>297</v>
      </c>
      <c r="J40">
        <v>314</v>
      </c>
      <c r="K40">
        <v>8.6</v>
      </c>
      <c r="L40">
        <v>0.68</v>
      </c>
      <c r="M40">
        <v>0.3</v>
      </c>
      <c r="N40">
        <v>0</v>
      </c>
      <c r="O40">
        <f t="shared" si="10"/>
        <v>8</v>
      </c>
      <c r="P40">
        <f t="shared" si="11"/>
        <v>27</v>
      </c>
      <c r="Q40">
        <f t="shared" si="14"/>
        <v>42</v>
      </c>
      <c r="R40">
        <f t="shared" si="15"/>
        <v>59</v>
      </c>
      <c r="T40">
        <v>31.13</v>
      </c>
      <c r="U40">
        <v>92</v>
      </c>
      <c r="V40">
        <v>35.19</v>
      </c>
      <c r="X40">
        <v>0.38300000000000001</v>
      </c>
      <c r="Y40">
        <v>1.6E-2</v>
      </c>
      <c r="Z40">
        <f t="shared" si="4"/>
        <v>137.06004140786746</v>
      </c>
      <c r="AA40">
        <f t="shared" si="5"/>
        <v>6.25</v>
      </c>
    </row>
    <row r="41" spans="1:27" x14ac:dyDescent="0.25">
      <c r="A41">
        <v>5</v>
      </c>
      <c r="C41">
        <v>1</v>
      </c>
      <c r="D41">
        <v>1</v>
      </c>
      <c r="E41">
        <v>8</v>
      </c>
      <c r="F41">
        <v>266</v>
      </c>
      <c r="G41">
        <v>295</v>
      </c>
      <c r="H41">
        <v>330</v>
      </c>
      <c r="I41">
        <v>341</v>
      </c>
      <c r="J41">
        <v>367</v>
      </c>
      <c r="K41">
        <v>10.5</v>
      </c>
      <c r="L41">
        <v>0.71</v>
      </c>
      <c r="M41">
        <v>0.66</v>
      </c>
      <c r="N41">
        <v>0</v>
      </c>
      <c r="O41">
        <f t="shared" si="10"/>
        <v>29</v>
      </c>
      <c r="P41">
        <f t="shared" si="11"/>
        <v>64</v>
      </c>
      <c r="Q41">
        <f t="shared" si="14"/>
        <v>75</v>
      </c>
      <c r="R41">
        <f t="shared" si="15"/>
        <v>101</v>
      </c>
      <c r="T41">
        <v>35.96</v>
      </c>
      <c r="U41">
        <v>110.19</v>
      </c>
      <c r="V41">
        <v>37.9</v>
      </c>
      <c r="X41">
        <v>0.41199999999999998</v>
      </c>
      <c r="Y41">
        <v>1.4E-2</v>
      </c>
      <c r="Z41">
        <f t="shared" si="4"/>
        <v>97.31262939958593</v>
      </c>
      <c r="AA41">
        <f t="shared" si="5"/>
        <v>5</v>
      </c>
    </row>
    <row r="42" spans="1:27" s="3" customFormat="1" x14ac:dyDescent="0.25">
      <c r="A42" s="3">
        <v>6</v>
      </c>
      <c r="B42" s="3" t="s">
        <v>9</v>
      </c>
      <c r="C42" s="3">
        <v>1</v>
      </c>
      <c r="D42" s="3">
        <v>1</v>
      </c>
      <c r="E42" s="3">
        <v>1</v>
      </c>
      <c r="F42" s="3">
        <v>228</v>
      </c>
      <c r="G42" s="3">
        <v>248</v>
      </c>
      <c r="H42" s="3">
        <v>270</v>
      </c>
      <c r="I42" s="3">
        <v>270</v>
      </c>
      <c r="J42" s="3">
        <v>295</v>
      </c>
      <c r="K42" s="3">
        <v>7.7</v>
      </c>
      <c r="L42" s="3">
        <v>0.5</v>
      </c>
      <c r="M42" s="3">
        <v>0.36</v>
      </c>
      <c r="N42" s="3">
        <v>0</v>
      </c>
      <c r="O42" s="3">
        <f t="shared" si="10"/>
        <v>20</v>
      </c>
      <c r="P42" s="3">
        <f t="shared" si="11"/>
        <v>42</v>
      </c>
      <c r="Q42" s="3">
        <f t="shared" ref="Q42:Q49" si="16">I42-F42</f>
        <v>42</v>
      </c>
      <c r="R42" s="3">
        <f t="shared" ref="R42:R49" si="17">J42-F42</f>
        <v>67</v>
      </c>
      <c r="T42" s="3">
        <v>60.78</v>
      </c>
      <c r="U42" s="3">
        <v>94.5</v>
      </c>
      <c r="V42" s="3">
        <v>36.159999999999997</v>
      </c>
      <c r="X42">
        <v>0.40200000000000002</v>
      </c>
      <c r="Y42">
        <v>1.4E-2</v>
      </c>
      <c r="Z42">
        <f t="shared" si="4"/>
        <v>111.01863354037262</v>
      </c>
      <c r="AA42">
        <f t="shared" si="5"/>
        <v>5</v>
      </c>
    </row>
    <row r="43" spans="1:27" x14ac:dyDescent="0.25">
      <c r="A43">
        <v>6</v>
      </c>
      <c r="C43">
        <v>1</v>
      </c>
      <c r="D43">
        <v>1</v>
      </c>
      <c r="E43">
        <v>2</v>
      </c>
      <c r="F43">
        <v>235</v>
      </c>
      <c r="G43">
        <v>253</v>
      </c>
      <c r="H43">
        <v>276</v>
      </c>
      <c r="I43">
        <v>282</v>
      </c>
      <c r="J43">
        <v>299</v>
      </c>
      <c r="K43">
        <v>7</v>
      </c>
      <c r="L43">
        <v>0.37</v>
      </c>
      <c r="M43">
        <v>0.26</v>
      </c>
      <c r="N43">
        <v>0</v>
      </c>
      <c r="O43">
        <f t="shared" si="10"/>
        <v>18</v>
      </c>
      <c r="P43">
        <f t="shared" si="11"/>
        <v>41</v>
      </c>
      <c r="Q43">
        <f t="shared" si="16"/>
        <v>47</v>
      </c>
      <c r="R43">
        <f t="shared" si="17"/>
        <v>64</v>
      </c>
      <c r="T43">
        <v>48.46</v>
      </c>
      <c r="U43">
        <v>104.22</v>
      </c>
      <c r="V43">
        <v>36.92</v>
      </c>
      <c r="X43">
        <v>0.38300000000000001</v>
      </c>
      <c r="Y43">
        <v>1.0999999999999999E-2</v>
      </c>
      <c r="Z43">
        <f t="shared" si="4"/>
        <v>137.06004140786746</v>
      </c>
      <c r="AA43">
        <f t="shared" si="5"/>
        <v>3.1249999999999996</v>
      </c>
    </row>
    <row r="44" spans="1:27" x14ac:dyDescent="0.25">
      <c r="A44">
        <v>6</v>
      </c>
      <c r="C44">
        <v>1</v>
      </c>
      <c r="D44">
        <v>1</v>
      </c>
      <c r="E44">
        <v>3</v>
      </c>
      <c r="F44">
        <v>245</v>
      </c>
      <c r="G44">
        <v>286</v>
      </c>
      <c r="H44">
        <v>302</v>
      </c>
      <c r="I44">
        <v>317</v>
      </c>
      <c r="J44">
        <v>332</v>
      </c>
      <c r="K44">
        <v>8.6999999999999993</v>
      </c>
      <c r="L44">
        <v>0.45</v>
      </c>
      <c r="M44">
        <v>0.14000000000000001</v>
      </c>
      <c r="N44">
        <v>0</v>
      </c>
      <c r="O44">
        <f t="shared" si="10"/>
        <v>41</v>
      </c>
      <c r="P44">
        <f t="shared" si="11"/>
        <v>57</v>
      </c>
      <c r="Q44">
        <f t="shared" si="16"/>
        <v>72</v>
      </c>
      <c r="R44">
        <f t="shared" si="17"/>
        <v>87</v>
      </c>
      <c r="T44">
        <v>44.34</v>
      </c>
      <c r="U44">
        <v>103.14</v>
      </c>
      <c r="V44">
        <v>36.31</v>
      </c>
      <c r="X44">
        <v>0.38300000000000001</v>
      </c>
      <c r="Y44">
        <v>1.2E-2</v>
      </c>
      <c r="Z44">
        <f t="shared" si="4"/>
        <v>137.06004140786746</v>
      </c>
      <c r="AA44">
        <f t="shared" si="5"/>
        <v>3.75</v>
      </c>
    </row>
    <row r="45" spans="1:27" x14ac:dyDescent="0.25">
      <c r="A45">
        <v>6</v>
      </c>
      <c r="C45">
        <v>1</v>
      </c>
      <c r="D45">
        <v>1</v>
      </c>
      <c r="E45">
        <v>4</v>
      </c>
      <c r="F45">
        <v>266</v>
      </c>
      <c r="G45">
        <v>298</v>
      </c>
      <c r="H45">
        <v>324</v>
      </c>
      <c r="I45">
        <v>325</v>
      </c>
      <c r="J45">
        <v>348</v>
      </c>
      <c r="K45">
        <v>9.1</v>
      </c>
      <c r="L45">
        <v>0.82</v>
      </c>
      <c r="M45">
        <v>0.31</v>
      </c>
      <c r="N45">
        <v>0</v>
      </c>
      <c r="O45">
        <f t="shared" ref="O45:O65" si="18">G45-F45</f>
        <v>32</v>
      </c>
      <c r="P45">
        <f t="shared" si="11"/>
        <v>58</v>
      </c>
      <c r="Q45">
        <f t="shared" si="16"/>
        <v>59</v>
      </c>
      <c r="R45">
        <f t="shared" si="17"/>
        <v>82</v>
      </c>
      <c r="T45">
        <v>39.31</v>
      </c>
      <c r="U45">
        <v>99.86</v>
      </c>
      <c r="V45">
        <v>35.18</v>
      </c>
      <c r="X45">
        <v>0.375</v>
      </c>
      <c r="Y45">
        <v>1.4E-2</v>
      </c>
      <c r="Z45">
        <f t="shared" si="4"/>
        <v>148.02484472049687</v>
      </c>
      <c r="AA45">
        <f t="shared" si="5"/>
        <v>5</v>
      </c>
    </row>
    <row r="46" spans="1:27" x14ac:dyDescent="0.25">
      <c r="A46">
        <v>6</v>
      </c>
      <c r="C46">
        <v>1</v>
      </c>
      <c r="D46">
        <v>1</v>
      </c>
      <c r="E46">
        <v>5</v>
      </c>
      <c r="F46">
        <v>235</v>
      </c>
      <c r="G46">
        <v>241</v>
      </c>
      <c r="H46">
        <v>266</v>
      </c>
      <c r="I46">
        <v>271</v>
      </c>
      <c r="J46">
        <v>302</v>
      </c>
      <c r="K46">
        <v>8.1</v>
      </c>
      <c r="L46">
        <v>0.64</v>
      </c>
      <c r="M46">
        <v>0.3</v>
      </c>
      <c r="N46">
        <v>0</v>
      </c>
      <c r="O46">
        <f t="shared" si="18"/>
        <v>6</v>
      </c>
      <c r="P46">
        <f t="shared" ref="P46:P65" si="19">H46-F46</f>
        <v>31</v>
      </c>
      <c r="Q46">
        <f t="shared" si="16"/>
        <v>36</v>
      </c>
      <c r="R46">
        <f t="shared" si="17"/>
        <v>67</v>
      </c>
      <c r="T46">
        <v>39.26</v>
      </c>
      <c r="U46">
        <v>83.51</v>
      </c>
      <c r="V46">
        <v>35.840000000000003</v>
      </c>
      <c r="X46">
        <v>0.39</v>
      </c>
      <c r="Y46">
        <v>1.2999999999999999E-2</v>
      </c>
      <c r="Z46">
        <f t="shared" si="4"/>
        <v>127.46583850931674</v>
      </c>
      <c r="AA46">
        <f t="shared" si="5"/>
        <v>4.3749999999999991</v>
      </c>
    </row>
    <row r="47" spans="1:27" x14ac:dyDescent="0.25">
      <c r="A47">
        <v>6</v>
      </c>
      <c r="C47">
        <v>1</v>
      </c>
      <c r="D47">
        <v>1</v>
      </c>
      <c r="E47">
        <v>6</v>
      </c>
      <c r="F47">
        <v>247</v>
      </c>
      <c r="G47">
        <v>273</v>
      </c>
      <c r="H47">
        <v>306</v>
      </c>
      <c r="I47">
        <v>317</v>
      </c>
      <c r="J47">
        <v>343</v>
      </c>
      <c r="K47">
        <v>9.6999999999999993</v>
      </c>
      <c r="L47">
        <v>0.6</v>
      </c>
      <c r="M47">
        <v>0.32</v>
      </c>
      <c r="N47">
        <v>0</v>
      </c>
      <c r="O47">
        <f t="shared" si="18"/>
        <v>26</v>
      </c>
      <c r="P47">
        <f t="shared" si="19"/>
        <v>59</v>
      </c>
      <c r="Q47">
        <f t="shared" si="16"/>
        <v>70</v>
      </c>
      <c r="R47">
        <f t="shared" si="17"/>
        <v>96</v>
      </c>
      <c r="T47">
        <v>34.869999999999997</v>
      </c>
      <c r="U47">
        <v>97.27</v>
      </c>
      <c r="V47">
        <v>32.659999999999997</v>
      </c>
      <c r="X47">
        <v>0.38300000000000001</v>
      </c>
      <c r="Y47">
        <v>1.4E-2</v>
      </c>
      <c r="Z47">
        <f t="shared" si="4"/>
        <v>137.06004140786746</v>
      </c>
      <c r="AA47">
        <f t="shared" si="5"/>
        <v>5</v>
      </c>
    </row>
    <row r="48" spans="1:27" x14ac:dyDescent="0.25">
      <c r="A48">
        <v>6</v>
      </c>
      <c r="C48">
        <v>1</v>
      </c>
      <c r="D48">
        <v>1</v>
      </c>
      <c r="E48">
        <v>7</v>
      </c>
      <c r="F48">
        <v>253</v>
      </c>
      <c r="G48">
        <v>278</v>
      </c>
      <c r="H48">
        <v>296</v>
      </c>
      <c r="I48">
        <v>302</v>
      </c>
      <c r="J48">
        <v>317</v>
      </c>
      <c r="K48">
        <v>8.3000000000000007</v>
      </c>
      <c r="L48">
        <v>0.68</v>
      </c>
      <c r="M48">
        <v>0.38</v>
      </c>
      <c r="N48">
        <v>0</v>
      </c>
      <c r="O48">
        <f t="shared" si="18"/>
        <v>25</v>
      </c>
      <c r="P48">
        <f t="shared" si="19"/>
        <v>43</v>
      </c>
      <c r="Q48">
        <f t="shared" si="16"/>
        <v>49</v>
      </c>
      <c r="R48">
        <f t="shared" si="17"/>
        <v>64</v>
      </c>
      <c r="T48">
        <v>56.38</v>
      </c>
      <c r="U48">
        <v>115.37</v>
      </c>
      <c r="V48">
        <v>36.08</v>
      </c>
      <c r="X48">
        <v>0.373</v>
      </c>
      <c r="Y48">
        <v>1.4E-2</v>
      </c>
      <c r="Z48">
        <f t="shared" si="4"/>
        <v>150.76604554865423</v>
      </c>
      <c r="AA48">
        <f t="shared" si="5"/>
        <v>5</v>
      </c>
    </row>
    <row r="49" spans="1:27" x14ac:dyDescent="0.25">
      <c r="A49">
        <v>6</v>
      </c>
      <c r="C49">
        <v>1</v>
      </c>
      <c r="D49">
        <v>1</v>
      </c>
      <c r="E49">
        <v>8</v>
      </c>
      <c r="F49">
        <v>272</v>
      </c>
      <c r="G49">
        <v>300</v>
      </c>
      <c r="H49">
        <v>330</v>
      </c>
      <c r="I49">
        <v>345</v>
      </c>
      <c r="J49">
        <v>366</v>
      </c>
      <c r="K49">
        <v>10</v>
      </c>
      <c r="L49">
        <v>0.69</v>
      </c>
      <c r="M49">
        <v>0.38</v>
      </c>
      <c r="N49">
        <v>0</v>
      </c>
      <c r="O49">
        <f t="shared" si="18"/>
        <v>28</v>
      </c>
      <c r="P49">
        <f t="shared" si="19"/>
        <v>58</v>
      </c>
      <c r="Q49">
        <f t="shared" si="16"/>
        <v>73</v>
      </c>
      <c r="R49">
        <f t="shared" si="17"/>
        <v>94</v>
      </c>
      <c r="T49">
        <v>40.24</v>
      </c>
      <c r="U49">
        <v>94.36</v>
      </c>
      <c r="V49">
        <v>34.15</v>
      </c>
      <c r="X49">
        <v>0.375</v>
      </c>
      <c r="Y49">
        <v>1.2E-2</v>
      </c>
      <c r="Z49">
        <f t="shared" si="4"/>
        <v>148.02484472049687</v>
      </c>
      <c r="AA49">
        <f t="shared" si="5"/>
        <v>3.75</v>
      </c>
    </row>
    <row r="50" spans="1:27" s="3" customFormat="1" x14ac:dyDescent="0.25">
      <c r="A50" s="3">
        <v>7</v>
      </c>
      <c r="B50" s="3" t="s">
        <v>12</v>
      </c>
      <c r="C50" s="3">
        <v>0</v>
      </c>
      <c r="D50" s="3">
        <v>1</v>
      </c>
      <c r="E50" s="3">
        <v>1</v>
      </c>
      <c r="F50" s="3">
        <v>235</v>
      </c>
      <c r="G50" s="3">
        <v>270</v>
      </c>
      <c r="H50" s="3">
        <v>276</v>
      </c>
      <c r="I50" s="3">
        <v>300</v>
      </c>
      <c r="J50" s="3">
        <v>319</v>
      </c>
      <c r="K50" s="3">
        <v>8.6</v>
      </c>
      <c r="L50" s="3">
        <v>0.7</v>
      </c>
      <c r="M50" s="3">
        <v>0.39</v>
      </c>
      <c r="N50" s="3">
        <v>0</v>
      </c>
      <c r="O50" s="3">
        <f t="shared" si="18"/>
        <v>35</v>
      </c>
      <c r="P50" s="3">
        <f t="shared" si="19"/>
        <v>41</v>
      </c>
      <c r="Q50" s="3">
        <f t="shared" ref="Q50:Q57" si="20">I50-F50</f>
        <v>65</v>
      </c>
      <c r="R50" s="3">
        <f t="shared" ref="R50:R57" si="21">J50-F50</f>
        <v>84</v>
      </c>
      <c r="T50" s="3">
        <v>41.48</v>
      </c>
      <c r="U50" s="3">
        <v>104.19</v>
      </c>
      <c r="V50" s="3">
        <v>35.65</v>
      </c>
      <c r="X50">
        <v>0.41</v>
      </c>
      <c r="Y50">
        <v>1.11E-2</v>
      </c>
      <c r="Z50">
        <f t="shared" si="4"/>
        <v>100.05383022774328</v>
      </c>
      <c r="AA50">
        <f t="shared" si="5"/>
        <v>3.1875000000000004</v>
      </c>
    </row>
    <row r="51" spans="1:27" x14ac:dyDescent="0.25">
      <c r="A51">
        <v>7</v>
      </c>
      <c r="C51">
        <v>0</v>
      </c>
      <c r="D51">
        <v>1</v>
      </c>
      <c r="E51">
        <v>2</v>
      </c>
      <c r="F51">
        <v>245</v>
      </c>
      <c r="G51">
        <v>280</v>
      </c>
      <c r="H51">
        <v>302</v>
      </c>
      <c r="I51">
        <v>319</v>
      </c>
      <c r="J51">
        <v>342</v>
      </c>
      <c r="K51">
        <v>9.8000000000000007</v>
      </c>
      <c r="L51">
        <v>0.51</v>
      </c>
      <c r="M51">
        <v>0.33</v>
      </c>
      <c r="N51">
        <v>0</v>
      </c>
      <c r="O51">
        <f t="shared" si="18"/>
        <v>35</v>
      </c>
      <c r="P51">
        <f t="shared" si="19"/>
        <v>57</v>
      </c>
      <c r="Q51">
        <f t="shared" si="20"/>
        <v>74</v>
      </c>
      <c r="R51">
        <f t="shared" si="21"/>
        <v>97</v>
      </c>
      <c r="T51">
        <v>26.83</v>
      </c>
      <c r="U51">
        <v>87.74</v>
      </c>
      <c r="V51">
        <v>35.56</v>
      </c>
      <c r="X51">
        <v>0.38300000000000001</v>
      </c>
      <c r="Y51">
        <v>1.112E-2</v>
      </c>
      <c r="Z51">
        <f t="shared" si="4"/>
        <v>137.06004140786746</v>
      </c>
      <c r="AA51">
        <f t="shared" si="5"/>
        <v>3.1999999999999993</v>
      </c>
    </row>
    <row r="52" spans="1:27" x14ac:dyDescent="0.25">
      <c r="A52">
        <v>7</v>
      </c>
      <c r="C52">
        <v>0</v>
      </c>
      <c r="D52">
        <v>1</v>
      </c>
      <c r="E52">
        <v>3</v>
      </c>
      <c r="F52">
        <v>265</v>
      </c>
      <c r="G52">
        <v>294</v>
      </c>
      <c r="H52">
        <v>317</v>
      </c>
      <c r="I52">
        <v>320</v>
      </c>
      <c r="J52">
        <v>339</v>
      </c>
      <c r="K52">
        <v>9.1</v>
      </c>
      <c r="L52">
        <v>0.65</v>
      </c>
      <c r="M52">
        <v>0.36</v>
      </c>
      <c r="N52">
        <v>0</v>
      </c>
      <c r="O52">
        <f t="shared" si="18"/>
        <v>29</v>
      </c>
      <c r="P52">
        <f t="shared" si="19"/>
        <v>52</v>
      </c>
      <c r="Q52">
        <f t="shared" si="20"/>
        <v>55</v>
      </c>
      <c r="R52">
        <f t="shared" si="21"/>
        <v>74</v>
      </c>
      <c r="T52">
        <v>51.49</v>
      </c>
      <c r="U52">
        <v>83.44</v>
      </c>
      <c r="V52">
        <v>32.44</v>
      </c>
      <c r="X52">
        <v>0.378</v>
      </c>
      <c r="Y52">
        <v>1.0999999999999999E-2</v>
      </c>
      <c r="Z52">
        <f t="shared" si="4"/>
        <v>143.91304347826085</v>
      </c>
      <c r="AA52">
        <f t="shared" si="5"/>
        <v>3.1249999999999996</v>
      </c>
    </row>
    <row r="53" spans="1:27" x14ac:dyDescent="0.25">
      <c r="A53">
        <v>7</v>
      </c>
      <c r="C53">
        <v>0</v>
      </c>
      <c r="D53">
        <v>1</v>
      </c>
      <c r="E53">
        <v>4</v>
      </c>
      <c r="F53">
        <v>231</v>
      </c>
      <c r="G53">
        <v>249</v>
      </c>
      <c r="H53">
        <v>280</v>
      </c>
      <c r="I53">
        <v>280</v>
      </c>
      <c r="J53">
        <v>295</v>
      </c>
      <c r="K53">
        <v>7.9</v>
      </c>
      <c r="L53">
        <v>0.39</v>
      </c>
      <c r="M53">
        <v>0.39</v>
      </c>
      <c r="N53">
        <v>0</v>
      </c>
      <c r="O53">
        <f t="shared" si="18"/>
        <v>18</v>
      </c>
      <c r="P53">
        <f t="shared" si="19"/>
        <v>49</v>
      </c>
      <c r="Q53">
        <f t="shared" si="20"/>
        <v>49</v>
      </c>
      <c r="R53">
        <f t="shared" si="21"/>
        <v>64</v>
      </c>
      <c r="T53">
        <v>51.58</v>
      </c>
      <c r="U53">
        <v>97.98</v>
      </c>
      <c r="V53">
        <v>36.549999999999997</v>
      </c>
      <c r="X53">
        <v>0.38200000000000001</v>
      </c>
      <c r="Y53">
        <v>1.4E-2</v>
      </c>
      <c r="Z53">
        <f t="shared" si="4"/>
        <v>138.43064182194615</v>
      </c>
      <c r="AA53">
        <f t="shared" si="5"/>
        <v>5</v>
      </c>
    </row>
    <row r="54" spans="1:27" x14ac:dyDescent="0.25">
      <c r="A54">
        <v>7</v>
      </c>
      <c r="C54">
        <v>0</v>
      </c>
      <c r="D54">
        <v>1</v>
      </c>
      <c r="E54">
        <v>5</v>
      </c>
      <c r="F54">
        <v>250</v>
      </c>
      <c r="G54">
        <v>286</v>
      </c>
      <c r="H54">
        <v>309</v>
      </c>
      <c r="I54">
        <v>310</v>
      </c>
      <c r="J54">
        <v>319</v>
      </c>
      <c r="K54">
        <v>7.8</v>
      </c>
      <c r="L54">
        <v>0.56999999999999995</v>
      </c>
      <c r="M54">
        <v>0.3</v>
      </c>
      <c r="N54">
        <v>0</v>
      </c>
      <c r="O54">
        <f t="shared" si="18"/>
        <v>36</v>
      </c>
      <c r="P54">
        <f t="shared" si="19"/>
        <v>59</v>
      </c>
      <c r="Q54">
        <f t="shared" si="20"/>
        <v>60</v>
      </c>
      <c r="R54">
        <f t="shared" si="21"/>
        <v>69</v>
      </c>
      <c r="T54">
        <v>37.99</v>
      </c>
      <c r="U54">
        <v>97.71</v>
      </c>
      <c r="V54">
        <v>37.08</v>
      </c>
      <c r="X54">
        <v>0.35599999999999998</v>
      </c>
      <c r="Y54">
        <v>1.2999999999999999E-2</v>
      </c>
      <c r="Z54">
        <f t="shared" si="4"/>
        <v>174.06625258799173</v>
      </c>
      <c r="AA54">
        <f t="shared" si="5"/>
        <v>4.3749999999999991</v>
      </c>
    </row>
    <row r="55" spans="1:27" x14ac:dyDescent="0.25">
      <c r="A55">
        <v>7</v>
      </c>
      <c r="C55">
        <v>0</v>
      </c>
      <c r="D55">
        <v>1</v>
      </c>
      <c r="E55">
        <v>6</v>
      </c>
      <c r="F55">
        <v>250</v>
      </c>
      <c r="G55">
        <v>265</v>
      </c>
      <c r="H55">
        <v>289</v>
      </c>
      <c r="I55">
        <v>297</v>
      </c>
      <c r="J55">
        <v>311</v>
      </c>
      <c r="K55">
        <v>9</v>
      </c>
      <c r="L55">
        <v>0.47</v>
      </c>
      <c r="M55">
        <v>0.35</v>
      </c>
      <c r="N55">
        <v>0</v>
      </c>
      <c r="O55">
        <f t="shared" si="18"/>
        <v>15</v>
      </c>
      <c r="P55">
        <f t="shared" si="19"/>
        <v>39</v>
      </c>
      <c r="Q55">
        <f t="shared" si="20"/>
        <v>47</v>
      </c>
      <c r="R55">
        <f t="shared" si="21"/>
        <v>61</v>
      </c>
      <c r="T55">
        <v>39.15</v>
      </c>
      <c r="U55">
        <v>90.9</v>
      </c>
      <c r="V55">
        <v>36.97</v>
      </c>
      <c r="X55">
        <v>0.39700000000000002</v>
      </c>
      <c r="Y55">
        <v>1.2E-2</v>
      </c>
      <c r="Z55">
        <f t="shared" si="4"/>
        <v>117.87163561076601</v>
      </c>
      <c r="AA55">
        <f t="shared" si="5"/>
        <v>3.75</v>
      </c>
    </row>
    <row r="56" spans="1:27" x14ac:dyDescent="0.25">
      <c r="A56">
        <v>7</v>
      </c>
      <c r="C56">
        <v>0</v>
      </c>
      <c r="D56">
        <v>1</v>
      </c>
      <c r="E56">
        <v>7</v>
      </c>
      <c r="F56">
        <v>266</v>
      </c>
      <c r="G56">
        <v>297</v>
      </c>
      <c r="H56">
        <v>325</v>
      </c>
      <c r="I56">
        <v>328</v>
      </c>
      <c r="J56">
        <v>340</v>
      </c>
      <c r="K56">
        <v>9</v>
      </c>
      <c r="L56">
        <v>0.9</v>
      </c>
      <c r="M56">
        <v>0.46</v>
      </c>
      <c r="N56">
        <v>0</v>
      </c>
      <c r="O56">
        <f t="shared" si="18"/>
        <v>31</v>
      </c>
      <c r="P56">
        <f t="shared" si="19"/>
        <v>59</v>
      </c>
      <c r="Q56">
        <f t="shared" si="20"/>
        <v>62</v>
      </c>
      <c r="R56">
        <f t="shared" si="21"/>
        <v>74</v>
      </c>
      <c r="T56">
        <v>54.96</v>
      </c>
      <c r="U56">
        <v>106.99</v>
      </c>
      <c r="V56">
        <v>35.76</v>
      </c>
      <c r="X56">
        <v>0.38600000000000001</v>
      </c>
      <c r="Y56">
        <v>1.23E-2</v>
      </c>
      <c r="Z56">
        <f t="shared" si="4"/>
        <v>132.94824016563143</v>
      </c>
      <c r="AA56">
        <f t="shared" si="5"/>
        <v>3.9375</v>
      </c>
    </row>
    <row r="57" spans="1:27" x14ac:dyDescent="0.25">
      <c r="A57">
        <v>7</v>
      </c>
      <c r="C57">
        <v>0</v>
      </c>
      <c r="D57">
        <v>1</v>
      </c>
      <c r="E57">
        <v>8</v>
      </c>
      <c r="F57">
        <v>268</v>
      </c>
      <c r="G57">
        <v>296</v>
      </c>
      <c r="H57">
        <v>315</v>
      </c>
      <c r="I57">
        <v>334</v>
      </c>
      <c r="J57">
        <v>337</v>
      </c>
      <c r="K57">
        <v>8.1999999999999993</v>
      </c>
      <c r="L57">
        <v>0.59</v>
      </c>
      <c r="M57">
        <v>0.35</v>
      </c>
      <c r="N57">
        <v>0</v>
      </c>
      <c r="O57">
        <f t="shared" si="18"/>
        <v>28</v>
      </c>
      <c r="P57">
        <f t="shared" si="19"/>
        <v>47</v>
      </c>
      <c r="Q57">
        <f t="shared" si="20"/>
        <v>66</v>
      </c>
      <c r="R57">
        <f t="shared" si="21"/>
        <v>69</v>
      </c>
      <c r="T57">
        <v>49.87</v>
      </c>
      <c r="U57">
        <v>103.6</v>
      </c>
      <c r="V57">
        <v>37.99</v>
      </c>
      <c r="X57">
        <v>0.34799999999999998</v>
      </c>
      <c r="Y57">
        <v>1.2E-2</v>
      </c>
      <c r="Z57">
        <f t="shared" si="4"/>
        <v>185.03105590062114</v>
      </c>
      <c r="AA57">
        <f t="shared" si="5"/>
        <v>3.75</v>
      </c>
    </row>
    <row r="58" spans="1:27" s="3" customFormat="1" x14ac:dyDescent="0.25">
      <c r="A58" s="3">
        <v>8</v>
      </c>
      <c r="B58" s="3" t="s">
        <v>10</v>
      </c>
      <c r="C58" s="3">
        <v>0</v>
      </c>
      <c r="D58" s="3">
        <v>0</v>
      </c>
      <c r="E58" s="3">
        <v>1</v>
      </c>
      <c r="F58" s="3">
        <v>178</v>
      </c>
      <c r="G58" s="3">
        <v>192</v>
      </c>
      <c r="H58" s="3">
        <v>210</v>
      </c>
      <c r="I58" s="3">
        <v>229</v>
      </c>
      <c r="J58" s="3">
        <v>253</v>
      </c>
      <c r="K58" s="3">
        <v>6.6</v>
      </c>
      <c r="L58" s="3">
        <v>0.52</v>
      </c>
      <c r="M58" s="3">
        <v>0.26</v>
      </c>
      <c r="N58" s="3">
        <v>0</v>
      </c>
      <c r="O58" s="3">
        <f t="shared" si="18"/>
        <v>14</v>
      </c>
      <c r="P58" s="3">
        <f t="shared" si="19"/>
        <v>32</v>
      </c>
      <c r="Q58" s="3">
        <f t="shared" ref="Q58:Q65" si="22">I58-F58</f>
        <v>51</v>
      </c>
      <c r="R58" s="3">
        <f t="shared" ref="R58:R65" si="23">J58-F58</f>
        <v>75</v>
      </c>
      <c r="T58" s="3">
        <v>42.7</v>
      </c>
      <c r="U58" s="3">
        <v>102.4</v>
      </c>
      <c r="V58" s="3">
        <v>35.5</v>
      </c>
      <c r="X58">
        <v>0.39200000000000002</v>
      </c>
      <c r="Y58">
        <v>1.0999999999999999E-2</v>
      </c>
      <c r="Z58">
        <f t="shared" si="4"/>
        <v>124.72463768115938</v>
      </c>
      <c r="AA58">
        <f t="shared" si="5"/>
        <v>3.1249999999999996</v>
      </c>
    </row>
    <row r="59" spans="1:27" x14ac:dyDescent="0.25">
      <c r="A59">
        <v>8</v>
      </c>
      <c r="C59">
        <v>0</v>
      </c>
      <c r="D59">
        <v>0</v>
      </c>
      <c r="E59">
        <v>3</v>
      </c>
      <c r="F59">
        <v>207</v>
      </c>
      <c r="G59">
        <v>235</v>
      </c>
      <c r="H59">
        <v>255</v>
      </c>
      <c r="I59">
        <v>278</v>
      </c>
      <c r="J59">
        <v>290</v>
      </c>
      <c r="K59">
        <v>7.7</v>
      </c>
      <c r="L59">
        <v>0.5</v>
      </c>
      <c r="M59">
        <v>0.38</v>
      </c>
      <c r="N59">
        <v>0</v>
      </c>
      <c r="O59">
        <f t="shared" si="18"/>
        <v>28</v>
      </c>
      <c r="P59">
        <f t="shared" si="19"/>
        <v>48</v>
      </c>
      <c r="Q59">
        <f t="shared" si="22"/>
        <v>71</v>
      </c>
      <c r="R59">
        <f t="shared" si="23"/>
        <v>83</v>
      </c>
      <c r="T59">
        <v>40.9</v>
      </c>
      <c r="U59">
        <v>65.099999999999994</v>
      </c>
      <c r="V59">
        <v>37.799999999999997</v>
      </c>
      <c r="X59">
        <v>0.36099999999999999</v>
      </c>
      <c r="Y59">
        <v>1.2E-2</v>
      </c>
      <c r="Z59">
        <f t="shared" si="4"/>
        <v>167.21325051759834</v>
      </c>
      <c r="AA59">
        <f t="shared" si="5"/>
        <v>3.75</v>
      </c>
    </row>
    <row r="60" spans="1:27" x14ac:dyDescent="0.25">
      <c r="A60">
        <v>8</v>
      </c>
      <c r="C60">
        <v>0</v>
      </c>
      <c r="D60">
        <v>0</v>
      </c>
      <c r="E60">
        <v>5</v>
      </c>
      <c r="F60">
        <v>223</v>
      </c>
      <c r="G60">
        <v>237</v>
      </c>
      <c r="H60">
        <v>253</v>
      </c>
      <c r="I60">
        <v>282</v>
      </c>
      <c r="J60">
        <v>301</v>
      </c>
      <c r="K60">
        <v>7.4</v>
      </c>
      <c r="L60">
        <v>0.56000000000000005</v>
      </c>
      <c r="M60">
        <v>0.48</v>
      </c>
      <c r="N60">
        <v>0</v>
      </c>
      <c r="O60">
        <f t="shared" si="18"/>
        <v>14</v>
      </c>
      <c r="P60">
        <f t="shared" si="19"/>
        <v>30</v>
      </c>
      <c r="Q60">
        <f t="shared" si="22"/>
        <v>59</v>
      </c>
      <c r="R60">
        <f t="shared" si="23"/>
        <v>78</v>
      </c>
      <c r="T60">
        <v>36.299999999999997</v>
      </c>
      <c r="U60">
        <v>79.2</v>
      </c>
      <c r="V60">
        <v>34.9</v>
      </c>
      <c r="X60">
        <v>0.40400000000000003</v>
      </c>
      <c r="Y60">
        <v>1.15E-2</v>
      </c>
      <c r="Z60">
        <f t="shared" si="4"/>
        <v>108.27743271221527</v>
      </c>
      <c r="AA60">
        <f t="shared" si="5"/>
        <v>3.4375</v>
      </c>
    </row>
    <row r="61" spans="1:27" x14ac:dyDescent="0.25">
      <c r="A61">
        <v>8</v>
      </c>
      <c r="C61">
        <v>0</v>
      </c>
      <c r="D61">
        <v>0</v>
      </c>
      <c r="E61">
        <v>6</v>
      </c>
      <c r="F61">
        <v>232</v>
      </c>
      <c r="G61">
        <v>265</v>
      </c>
      <c r="H61">
        <v>295</v>
      </c>
      <c r="I61">
        <v>322</v>
      </c>
      <c r="J61">
        <v>340</v>
      </c>
      <c r="K61">
        <v>8.9</v>
      </c>
      <c r="L61">
        <v>0.72</v>
      </c>
      <c r="M61">
        <v>0.2</v>
      </c>
      <c r="N61">
        <v>0</v>
      </c>
      <c r="O61">
        <f t="shared" si="18"/>
        <v>33</v>
      </c>
      <c r="P61">
        <f t="shared" si="19"/>
        <v>63</v>
      </c>
      <c r="Q61">
        <f t="shared" si="22"/>
        <v>90</v>
      </c>
      <c r="R61">
        <f t="shared" si="23"/>
        <v>108</v>
      </c>
      <c r="T61">
        <v>39</v>
      </c>
      <c r="U61">
        <v>97.2</v>
      </c>
      <c r="V61">
        <v>38.200000000000003</v>
      </c>
      <c r="X61">
        <v>0.38100000000000001</v>
      </c>
      <c r="Y61">
        <v>1.11E-2</v>
      </c>
      <c r="Z61">
        <f t="shared" si="4"/>
        <v>139.80124223602482</v>
      </c>
      <c r="AA61">
        <f t="shared" si="5"/>
        <v>3.1875000000000004</v>
      </c>
    </row>
    <row r="62" spans="1:27" x14ac:dyDescent="0.25">
      <c r="A62">
        <v>8</v>
      </c>
      <c r="C62">
        <v>0</v>
      </c>
      <c r="D62">
        <v>0</v>
      </c>
      <c r="E62">
        <v>8</v>
      </c>
      <c r="F62">
        <v>191</v>
      </c>
      <c r="G62">
        <v>206</v>
      </c>
      <c r="H62">
        <v>234</v>
      </c>
      <c r="I62">
        <v>261</v>
      </c>
      <c r="J62">
        <v>261</v>
      </c>
      <c r="K62">
        <v>7.3</v>
      </c>
      <c r="L62">
        <v>0.44</v>
      </c>
      <c r="M62">
        <v>0.37</v>
      </c>
      <c r="N62">
        <v>0</v>
      </c>
      <c r="O62">
        <f t="shared" si="18"/>
        <v>15</v>
      </c>
      <c r="P62">
        <f t="shared" si="19"/>
        <v>43</v>
      </c>
      <c r="Q62">
        <f t="shared" si="22"/>
        <v>70</v>
      </c>
      <c r="R62">
        <f t="shared" si="23"/>
        <v>70</v>
      </c>
      <c r="T62">
        <v>37</v>
      </c>
      <c r="U62">
        <v>77</v>
      </c>
      <c r="V62">
        <v>38.9</v>
      </c>
      <c r="X62">
        <v>0.39700000000000002</v>
      </c>
      <c r="Y62">
        <v>1.2999999999999999E-2</v>
      </c>
      <c r="Z62">
        <f t="shared" si="4"/>
        <v>117.87163561076601</v>
      </c>
      <c r="AA62">
        <f t="shared" si="5"/>
        <v>4.3749999999999991</v>
      </c>
    </row>
    <row r="63" spans="1:27" x14ac:dyDescent="0.25">
      <c r="A63">
        <v>8</v>
      </c>
      <c r="C63">
        <v>0</v>
      </c>
      <c r="D63">
        <v>0</v>
      </c>
      <c r="E63">
        <v>9</v>
      </c>
      <c r="F63">
        <v>197</v>
      </c>
      <c r="G63">
        <v>215</v>
      </c>
      <c r="H63">
        <v>237</v>
      </c>
      <c r="I63">
        <v>256</v>
      </c>
      <c r="J63">
        <v>246</v>
      </c>
      <c r="K63">
        <v>6.1</v>
      </c>
      <c r="L63">
        <v>0.43</v>
      </c>
      <c r="M63">
        <v>0.24</v>
      </c>
      <c r="N63">
        <v>0</v>
      </c>
      <c r="O63">
        <f t="shared" si="18"/>
        <v>18</v>
      </c>
      <c r="P63">
        <f t="shared" si="19"/>
        <v>40</v>
      </c>
      <c r="Q63">
        <f t="shared" si="22"/>
        <v>59</v>
      </c>
      <c r="R63">
        <f t="shared" si="23"/>
        <v>49</v>
      </c>
      <c r="T63">
        <v>40</v>
      </c>
      <c r="U63">
        <v>91.9</v>
      </c>
      <c r="V63">
        <v>35.5</v>
      </c>
      <c r="X63">
        <v>0.38100000000000001</v>
      </c>
      <c r="Y63">
        <v>1.1599999999999999E-2</v>
      </c>
      <c r="Z63">
        <f t="shared" si="4"/>
        <v>139.80124223602482</v>
      </c>
      <c r="AA63">
        <f t="shared" si="5"/>
        <v>3.4999999999999991</v>
      </c>
    </row>
    <row r="64" spans="1:27" x14ac:dyDescent="0.25">
      <c r="A64">
        <v>8</v>
      </c>
      <c r="C64">
        <v>0</v>
      </c>
      <c r="D64">
        <v>0</v>
      </c>
      <c r="E64">
        <v>10</v>
      </c>
      <c r="F64">
        <v>210</v>
      </c>
      <c r="G64">
        <v>245</v>
      </c>
      <c r="H64">
        <v>267</v>
      </c>
      <c r="I64">
        <v>292</v>
      </c>
      <c r="J64">
        <v>303</v>
      </c>
      <c r="K64">
        <v>7.4</v>
      </c>
      <c r="L64">
        <v>0.56999999999999995</v>
      </c>
      <c r="M64">
        <v>0.53</v>
      </c>
      <c r="N64">
        <v>0</v>
      </c>
      <c r="O64">
        <f t="shared" si="18"/>
        <v>35</v>
      </c>
      <c r="P64">
        <f t="shared" si="19"/>
        <v>57</v>
      </c>
      <c r="Q64">
        <f t="shared" si="22"/>
        <v>82</v>
      </c>
      <c r="R64">
        <f t="shared" si="23"/>
        <v>93</v>
      </c>
      <c r="T64">
        <v>43</v>
      </c>
      <c r="U64">
        <v>72</v>
      </c>
      <c r="V64">
        <v>38.5</v>
      </c>
      <c r="X64">
        <v>0.377</v>
      </c>
      <c r="Y64">
        <v>0.01</v>
      </c>
      <c r="Z64">
        <f t="shared" si="4"/>
        <v>145.28364389233954</v>
      </c>
      <c r="AA64">
        <f t="shared" si="5"/>
        <v>2.5</v>
      </c>
    </row>
    <row r="65" spans="1:27" x14ac:dyDescent="0.25">
      <c r="A65">
        <v>8</v>
      </c>
      <c r="C65">
        <v>0</v>
      </c>
      <c r="D65">
        <v>0</v>
      </c>
      <c r="E65">
        <v>12</v>
      </c>
      <c r="F65">
        <v>222</v>
      </c>
      <c r="G65">
        <v>252</v>
      </c>
      <c r="H65">
        <v>284</v>
      </c>
      <c r="I65">
        <v>318</v>
      </c>
      <c r="J65">
        <v>327</v>
      </c>
      <c r="K65">
        <v>7.2</v>
      </c>
      <c r="L65">
        <v>0.54</v>
      </c>
      <c r="M65">
        <v>0.3</v>
      </c>
      <c r="N65">
        <v>0</v>
      </c>
      <c r="O65">
        <f t="shared" si="18"/>
        <v>30</v>
      </c>
      <c r="P65">
        <f t="shared" si="19"/>
        <v>62</v>
      </c>
      <c r="Q65">
        <f t="shared" si="22"/>
        <v>96</v>
      </c>
      <c r="R65">
        <f t="shared" si="23"/>
        <v>105</v>
      </c>
      <c r="T65">
        <v>35.4</v>
      </c>
      <c r="U65">
        <v>100.8</v>
      </c>
      <c r="V65">
        <v>36.799999999999997</v>
      </c>
      <c r="X65">
        <v>0.38400000000000001</v>
      </c>
      <c r="Y65">
        <v>0.01</v>
      </c>
      <c r="Z65">
        <f t="shared" si="4"/>
        <v>135.68944099378879</v>
      </c>
      <c r="AA65">
        <f t="shared" si="5"/>
        <v>2.5</v>
      </c>
    </row>
  </sheetData>
  <phoneticPr fontId="1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/>
  </sheetViews>
  <sheetFormatPr defaultColWidth="9" defaultRowHeight="14" x14ac:dyDescent="0.25"/>
  <sheetData/>
  <phoneticPr fontId="1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大军 贺</cp:lastModifiedBy>
  <dcterms:created xsi:type="dcterms:W3CDTF">2006-09-13T11:21:00Z</dcterms:created>
  <dcterms:modified xsi:type="dcterms:W3CDTF">2023-10-12T09:12:07Z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