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bdfb2f98a4015a/Documents/Documents/collaborator/FeixiaChu/For submission-02.26.2024/"/>
    </mc:Choice>
  </mc:AlternateContent>
  <xr:revisionPtr revIDLastSave="5" documentId="8_{9AC83B68-44BF-4DD3-8311-A7938DE1C800}" xr6:coauthVersionLast="47" xr6:coauthVersionMax="47" xr10:uidLastSave="{6773CF8E-C04D-4674-8246-A0861590EDD6}"/>
  <bookViews>
    <workbookView xWindow="-120" yWindow="-120" windowWidth="29040" windowHeight="15720" firstSheet="1" activeTab="4" xr2:uid="{236B5DE1-862E-4124-9FAB-A34BA24B03B5}"/>
  </bookViews>
  <sheets>
    <sheet name="Nature 2016 ModSearch" sheetId="6" r:id="rId1"/>
    <sheet name="Nature 2016 Type1_NT" sheetId="4" r:id="rId2"/>
    <sheet name="Nature 2023 ModSearch" sheetId="8" r:id="rId3"/>
    <sheet name="Nature 2023 Type1_NT" sheetId="10" r:id="rId4"/>
    <sheet name="ratio" sheetId="11" r:id="rId5"/>
    <sheet name="MS Sample Log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6" i="11" l="1"/>
  <c r="AV36" i="11"/>
  <c r="AU36" i="11"/>
  <c r="AT36" i="11"/>
  <c r="AR36" i="11"/>
  <c r="AQ36" i="11"/>
  <c r="AO36" i="11"/>
  <c r="AN36" i="11"/>
  <c r="AM36" i="11"/>
  <c r="AL36" i="11"/>
  <c r="AJ36" i="11"/>
  <c r="AI36" i="11"/>
  <c r="AE36" i="11"/>
  <c r="AD36" i="11"/>
  <c r="AF36" i="11" s="1"/>
  <c r="Z36" i="11"/>
  <c r="Y36" i="11"/>
  <c r="AA36" i="11" s="1"/>
  <c r="AW35" i="11"/>
  <c r="AV35" i="11"/>
  <c r="AU35" i="11"/>
  <c r="AT35" i="11"/>
  <c r="AR35" i="11"/>
  <c r="AQ35" i="11"/>
  <c r="AO35" i="11"/>
  <c r="AN35" i="11"/>
  <c r="AM35" i="11"/>
  <c r="AL35" i="11"/>
  <c r="AJ35" i="11"/>
  <c r="AI35" i="11"/>
  <c r="AE35" i="11"/>
  <c r="AF35" i="11" s="1"/>
  <c r="AD35" i="11"/>
  <c r="AA35" i="11"/>
  <c r="Z35" i="11"/>
  <c r="Y35" i="11"/>
  <c r="AW34" i="11"/>
  <c r="AV34" i="11"/>
  <c r="AU34" i="11"/>
  <c r="AT34" i="11"/>
  <c r="AR34" i="11"/>
  <c r="AQ34" i="11"/>
  <c r="AO34" i="11"/>
  <c r="AN34" i="11"/>
  <c r="AM34" i="11"/>
  <c r="AL34" i="11"/>
  <c r="AJ34" i="11"/>
  <c r="AI34" i="11"/>
  <c r="AE34" i="11"/>
  <c r="AD34" i="11"/>
  <c r="AF34" i="11" s="1"/>
  <c r="Z34" i="11"/>
  <c r="Y34" i="11"/>
  <c r="AA34" i="11" s="1"/>
  <c r="AW33" i="11"/>
  <c r="AV33" i="11"/>
  <c r="AU33" i="11"/>
  <c r="AT33" i="11"/>
  <c r="AR33" i="11"/>
  <c r="AQ33" i="11"/>
  <c r="AO33" i="11"/>
  <c r="AN33" i="11"/>
  <c r="AM33" i="11"/>
  <c r="AL33" i="11"/>
  <c r="AJ33" i="11"/>
  <c r="AI33" i="11"/>
  <c r="AE33" i="11"/>
  <c r="AD33" i="11"/>
  <c r="AF33" i="11" s="1"/>
  <c r="AA33" i="11"/>
  <c r="Z33" i="11"/>
  <c r="Y33" i="11"/>
  <c r="AW32" i="11"/>
  <c r="AV32" i="11"/>
  <c r="AU32" i="11"/>
  <c r="AT32" i="11"/>
  <c r="AR32" i="11"/>
  <c r="AQ32" i="11"/>
  <c r="AO32" i="11"/>
  <c r="AN32" i="11"/>
  <c r="AM32" i="11"/>
  <c r="AL32" i="11"/>
  <c r="AJ32" i="11"/>
  <c r="AI32" i="11"/>
  <c r="AE32" i="11"/>
  <c r="AD32" i="11"/>
  <c r="AF32" i="11" s="1"/>
  <c r="AA32" i="11"/>
  <c r="Z32" i="11"/>
  <c r="Y32" i="11"/>
  <c r="AW31" i="11"/>
  <c r="AV31" i="11"/>
  <c r="AU31" i="11"/>
  <c r="AT31" i="11"/>
  <c r="AR31" i="11"/>
  <c r="AQ31" i="11"/>
  <c r="AO31" i="11"/>
  <c r="AN31" i="11"/>
  <c r="AM31" i="11"/>
  <c r="AL31" i="11"/>
  <c r="AJ31" i="11"/>
  <c r="AI31" i="11"/>
  <c r="AE31" i="11"/>
  <c r="AF31" i="11" s="1"/>
  <c r="AD31" i="11"/>
  <c r="Z31" i="11"/>
  <c r="Y31" i="11"/>
  <c r="AA31" i="11" s="1"/>
  <c r="AW30" i="11"/>
  <c r="AV30" i="11"/>
  <c r="AU30" i="11"/>
  <c r="AT30" i="11"/>
  <c r="AR30" i="11"/>
  <c r="AQ30" i="11"/>
  <c r="AO30" i="11"/>
  <c r="AN30" i="11"/>
  <c r="AM30" i="11"/>
  <c r="AL30" i="11"/>
  <c r="AJ30" i="11"/>
  <c r="AI30" i="11"/>
  <c r="AE30" i="11"/>
  <c r="AD30" i="11"/>
  <c r="AF30" i="11" s="1"/>
  <c r="AA30" i="11"/>
  <c r="Z30" i="11"/>
  <c r="Y30" i="11"/>
  <c r="AW29" i="11"/>
  <c r="AV29" i="11"/>
  <c r="AU29" i="11"/>
  <c r="AT29" i="11"/>
  <c r="AR29" i="11"/>
  <c r="AQ29" i="11"/>
  <c r="AO29" i="11"/>
  <c r="AN29" i="11"/>
  <c r="AM29" i="11"/>
  <c r="AL29" i="11"/>
  <c r="AJ29" i="11"/>
  <c r="AI29" i="11"/>
  <c r="AE29" i="11"/>
  <c r="AD29" i="11"/>
  <c r="AF29" i="11" s="1"/>
  <c r="Z29" i="11"/>
  <c r="Y29" i="11"/>
  <c r="AA29" i="11" s="1"/>
  <c r="AW26" i="11"/>
  <c r="AV26" i="11"/>
  <c r="AU26" i="11"/>
  <c r="AT26" i="11"/>
  <c r="AR26" i="11"/>
  <c r="AQ26" i="11"/>
  <c r="AO26" i="11"/>
  <c r="AN26" i="11"/>
  <c r="AM26" i="11"/>
  <c r="AL26" i="11"/>
  <c r="AJ26" i="11"/>
  <c r="AI26" i="11"/>
  <c r="AE26" i="11"/>
  <c r="AD26" i="11"/>
  <c r="AF26" i="11" s="1"/>
  <c r="AA26" i="11"/>
  <c r="Z26" i="11"/>
  <c r="Y26" i="11"/>
  <c r="AW25" i="11"/>
  <c r="AV25" i="11"/>
  <c r="AU25" i="11"/>
  <c r="AT25" i="11"/>
  <c r="AR25" i="11"/>
  <c r="AQ25" i="11"/>
  <c r="AO25" i="11"/>
  <c r="AN25" i="11"/>
  <c r="AM25" i="11"/>
  <c r="AL25" i="11"/>
  <c r="AJ25" i="11"/>
  <c r="AI25" i="11"/>
  <c r="AE25" i="11"/>
  <c r="AF25" i="11" s="1"/>
  <c r="AD25" i="11"/>
  <c r="Z25" i="11"/>
  <c r="Y25" i="11"/>
  <c r="AA25" i="11" s="1"/>
  <c r="AW24" i="11"/>
  <c r="AV24" i="11"/>
  <c r="AU24" i="11"/>
  <c r="AT24" i="11"/>
  <c r="AR24" i="11"/>
  <c r="AQ24" i="11"/>
  <c r="AO24" i="11"/>
  <c r="AN24" i="11"/>
  <c r="AM24" i="11"/>
  <c r="AL24" i="11"/>
  <c r="AJ24" i="11"/>
  <c r="AI24" i="11"/>
  <c r="AE24" i="11"/>
  <c r="AD24" i="11"/>
  <c r="AF24" i="11" s="1"/>
  <c r="Z24" i="11"/>
  <c r="Y24" i="11"/>
  <c r="AA24" i="11" s="1"/>
  <c r="AW23" i="11"/>
  <c r="AV23" i="11"/>
  <c r="AU23" i="11"/>
  <c r="AT23" i="11"/>
  <c r="AR23" i="11"/>
  <c r="AQ23" i="11"/>
  <c r="AO23" i="11"/>
  <c r="AN23" i="11"/>
  <c r="AM23" i="11"/>
  <c r="AL23" i="11"/>
  <c r="AJ23" i="11"/>
  <c r="AI23" i="11"/>
  <c r="AE23" i="11"/>
  <c r="AD23" i="11"/>
  <c r="AF23" i="11" s="1"/>
  <c r="AA23" i="11"/>
  <c r="Z23" i="11"/>
  <c r="Y23" i="11"/>
  <c r="AW22" i="11"/>
  <c r="AV22" i="11"/>
  <c r="AU22" i="11"/>
  <c r="AT22" i="11"/>
  <c r="AR22" i="11"/>
  <c r="AQ22" i="11"/>
  <c r="AO22" i="11"/>
  <c r="AN22" i="11"/>
  <c r="AM22" i="11"/>
  <c r="AL22" i="11"/>
  <c r="AJ22" i="11"/>
  <c r="AI22" i="11"/>
  <c r="AE22" i="11"/>
  <c r="AF22" i="11" s="1"/>
  <c r="AD22" i="11"/>
  <c r="Z22" i="11"/>
  <c r="Y22" i="11"/>
  <c r="AA22" i="11" s="1"/>
  <c r="AB27" i="11" s="1"/>
  <c r="AW15" i="11"/>
  <c r="AV15" i="11"/>
  <c r="AU15" i="11"/>
  <c r="AT15" i="11"/>
  <c r="AR15" i="11"/>
  <c r="AQ15" i="11"/>
  <c r="AO15" i="11"/>
  <c r="AN15" i="11"/>
  <c r="AM15" i="11"/>
  <c r="AL15" i="11"/>
  <c r="AJ15" i="11"/>
  <c r="AI15" i="11"/>
  <c r="AE15" i="11"/>
  <c r="AD15" i="11"/>
  <c r="AF15" i="11" s="1"/>
  <c r="Z15" i="11"/>
  <c r="Y15" i="11"/>
  <c r="AA15" i="11" s="1"/>
  <c r="AW14" i="11"/>
  <c r="AV14" i="11"/>
  <c r="AU14" i="11"/>
  <c r="AT14" i="11"/>
  <c r="AR14" i="11"/>
  <c r="AQ14" i="11"/>
  <c r="AO14" i="11"/>
  <c r="AN14" i="11"/>
  <c r="AM14" i="11"/>
  <c r="AL14" i="11"/>
  <c r="AJ14" i="11"/>
  <c r="AI14" i="11"/>
  <c r="AE14" i="11"/>
  <c r="AD14" i="11"/>
  <c r="AF14" i="11" s="1"/>
  <c r="Z14" i="11"/>
  <c r="Y14" i="11"/>
  <c r="AA14" i="11" s="1"/>
  <c r="AW13" i="11"/>
  <c r="AV13" i="11"/>
  <c r="AU13" i="11"/>
  <c r="AT13" i="11"/>
  <c r="AR13" i="11"/>
  <c r="AQ13" i="11"/>
  <c r="AO13" i="11"/>
  <c r="AN13" i="11"/>
  <c r="AM13" i="11"/>
  <c r="AL13" i="11"/>
  <c r="AJ13" i="11"/>
  <c r="AI13" i="11"/>
  <c r="AE13" i="11"/>
  <c r="AD13" i="11"/>
  <c r="AF13" i="11" s="1"/>
  <c r="AA13" i="11"/>
  <c r="Z13" i="11"/>
  <c r="Y13" i="11"/>
  <c r="AW12" i="11"/>
  <c r="AV12" i="11"/>
  <c r="AU12" i="11"/>
  <c r="AT12" i="11"/>
  <c r="AR12" i="11"/>
  <c r="AQ12" i="11"/>
  <c r="AO12" i="11"/>
  <c r="AN12" i="11"/>
  <c r="AM12" i="11"/>
  <c r="AL12" i="11"/>
  <c r="AJ12" i="11"/>
  <c r="AI12" i="11"/>
  <c r="AE12" i="11"/>
  <c r="AF12" i="11" s="1"/>
  <c r="AG16" i="11" s="1"/>
  <c r="AD12" i="11"/>
  <c r="Z12" i="11"/>
  <c r="Y12" i="11"/>
  <c r="AA12" i="11" s="1"/>
  <c r="AW11" i="11"/>
  <c r="AV11" i="11"/>
  <c r="AU11" i="11"/>
  <c r="AT11" i="11"/>
  <c r="AR11" i="11"/>
  <c r="AQ11" i="11"/>
  <c r="AO11" i="11"/>
  <c r="AN11" i="11"/>
  <c r="AM11" i="11"/>
  <c r="AL11" i="11"/>
  <c r="AJ11" i="11"/>
  <c r="AI11" i="11"/>
  <c r="AF11" i="11"/>
  <c r="AE11" i="11"/>
  <c r="AD11" i="11"/>
  <c r="Z11" i="11"/>
  <c r="Y11" i="11"/>
  <c r="AA11" i="11" s="1"/>
  <c r="AW10" i="11"/>
  <c r="AV10" i="11"/>
  <c r="AU10" i="11"/>
  <c r="AT10" i="11"/>
  <c r="AR10" i="11"/>
  <c r="AQ10" i="11"/>
  <c r="AO10" i="11"/>
  <c r="AN10" i="11"/>
  <c r="AM10" i="11"/>
  <c r="AL10" i="11"/>
  <c r="AJ10" i="11"/>
  <c r="AI10" i="11"/>
  <c r="AW7" i="11"/>
  <c r="AV7" i="11"/>
  <c r="AU7" i="11"/>
  <c r="AT7" i="11"/>
  <c r="AR7" i="11"/>
  <c r="AQ7" i="11"/>
  <c r="AO7" i="11"/>
  <c r="AN7" i="11"/>
  <c r="AM7" i="11"/>
  <c r="AL7" i="11"/>
  <c r="AJ7" i="11"/>
  <c r="AI7" i="11"/>
  <c r="AE7" i="11"/>
  <c r="AD7" i="11"/>
  <c r="AF7" i="11" s="1"/>
  <c r="Z7" i="11"/>
  <c r="Y7" i="11"/>
  <c r="AA7" i="11" s="1"/>
  <c r="AW6" i="11"/>
  <c r="AV6" i="11"/>
  <c r="AU6" i="11"/>
  <c r="AT6" i="11"/>
  <c r="AR6" i="11"/>
  <c r="AQ6" i="11"/>
  <c r="AO6" i="11"/>
  <c r="AN6" i="11"/>
  <c r="AM6" i="11"/>
  <c r="AL6" i="11"/>
  <c r="AJ6" i="11"/>
  <c r="AI6" i="11"/>
  <c r="AE6" i="11"/>
  <c r="AD6" i="11"/>
  <c r="AF6" i="11" s="1"/>
  <c r="AA6" i="11"/>
  <c r="Z6" i="11"/>
  <c r="Y6" i="11"/>
  <c r="AW5" i="11"/>
  <c r="AV5" i="11"/>
  <c r="AU5" i="11"/>
  <c r="AT5" i="11"/>
  <c r="AR5" i="11"/>
  <c r="AQ5" i="11"/>
  <c r="AO5" i="11"/>
  <c r="AN5" i="11"/>
  <c r="AM5" i="11"/>
  <c r="AL5" i="11"/>
  <c r="AJ5" i="11"/>
  <c r="AI5" i="11"/>
  <c r="AE5" i="11"/>
  <c r="AF5" i="11" s="1"/>
  <c r="AD5" i="11"/>
  <c r="Z5" i="11"/>
  <c r="Y5" i="11"/>
  <c r="AA5" i="11" s="1"/>
  <c r="AW4" i="11"/>
  <c r="AV4" i="11"/>
  <c r="AU4" i="11"/>
  <c r="AT4" i="11"/>
  <c r="AR4" i="11"/>
  <c r="AQ4" i="11"/>
  <c r="AO4" i="11"/>
  <c r="AN4" i="11"/>
  <c r="AM4" i="11"/>
  <c r="AL4" i="11"/>
  <c r="AJ4" i="11"/>
  <c r="AI4" i="11"/>
  <c r="AE4" i="11"/>
  <c r="AD4" i="11"/>
  <c r="AF4" i="11" s="1"/>
  <c r="AG8" i="11" s="1"/>
  <c r="Z4" i="11"/>
  <c r="Y4" i="11"/>
  <c r="AA4" i="11" s="1"/>
  <c r="AB16" i="11" l="1"/>
  <c r="AB8" i="11"/>
  <c r="AB37" i="11"/>
  <c r="AG27" i="11"/>
  <c r="AG37" i="11"/>
  <c r="AD8" i="4" l="1"/>
  <c r="AM33" i="4"/>
  <c r="AO32" i="4"/>
  <c r="AN32" i="4"/>
  <c r="AN33" i="4" s="1"/>
  <c r="AM32" i="4"/>
  <c r="AO31" i="4"/>
  <c r="AO33" i="4" s="1"/>
  <c r="AN31" i="4"/>
  <c r="AM31" i="4"/>
  <c r="V4" i="4"/>
  <c r="W12" i="4" s="1"/>
  <c r="T4" i="4"/>
  <c r="U11" i="4" s="1"/>
  <c r="Q4" i="4"/>
  <c r="R11" i="4" s="1"/>
  <c r="O4" i="4"/>
  <c r="P8" i="4" s="1"/>
  <c r="AF8" i="4" s="1"/>
  <c r="M4" i="4"/>
  <c r="N5" i="4" s="1"/>
  <c r="K4" i="4"/>
  <c r="O34" i="4"/>
  <c r="P35" i="4" s="1"/>
  <c r="V34" i="4"/>
  <c r="W38" i="4" s="1"/>
  <c r="T34" i="4"/>
  <c r="Q34" i="4"/>
  <c r="M34" i="4"/>
  <c r="N40" i="4" s="1"/>
  <c r="K34" i="4"/>
  <c r="L35" i="4" s="1"/>
  <c r="V29" i="4"/>
  <c r="T29" i="4"/>
  <c r="Q29" i="4"/>
  <c r="O29" i="4"/>
  <c r="M29" i="4"/>
  <c r="K29" i="4"/>
  <c r="V18" i="4"/>
  <c r="W26" i="4" s="1"/>
  <c r="T18" i="4"/>
  <c r="U22" i="4" s="1"/>
  <c r="Q18" i="4"/>
  <c r="R26" i="4" s="1"/>
  <c r="O18" i="4"/>
  <c r="P22" i="4" s="1"/>
  <c r="M18" i="4"/>
  <c r="N19" i="4" s="1"/>
  <c r="K18" i="4"/>
  <c r="L26" i="4" s="1"/>
  <c r="L12" i="4"/>
  <c r="W19" i="4" l="1"/>
  <c r="W22" i="4"/>
  <c r="W27" i="4"/>
  <c r="P27" i="4"/>
  <c r="W8" i="4"/>
  <c r="AJ8" i="4" s="1"/>
  <c r="W11" i="4"/>
  <c r="W14" i="4" s="1"/>
  <c r="AJ14" i="4" s="1"/>
  <c r="N26" i="4"/>
  <c r="W5" i="4"/>
  <c r="N12" i="4"/>
  <c r="P19" i="4"/>
  <c r="P26" i="4"/>
  <c r="N24" i="4"/>
  <c r="L5" i="4"/>
  <c r="P24" i="4"/>
  <c r="L38" i="4"/>
  <c r="P11" i="4"/>
  <c r="L41" i="4"/>
  <c r="P5" i="4"/>
  <c r="L8" i="4"/>
  <c r="P12" i="4"/>
  <c r="L19" i="4"/>
  <c r="L40" i="4"/>
  <c r="N35" i="4"/>
  <c r="R35" i="4"/>
  <c r="L22" i="4"/>
  <c r="U35" i="4"/>
  <c r="L11" i="4"/>
  <c r="L14" i="4" s="1"/>
  <c r="AD14" i="4" s="1"/>
  <c r="L27" i="4"/>
  <c r="P41" i="4"/>
  <c r="W35" i="4"/>
  <c r="W40" i="4"/>
  <c r="W41" i="4"/>
  <c r="R41" i="4"/>
  <c r="R38" i="4"/>
  <c r="W29" i="4"/>
  <c r="AJ29" i="4" s="1"/>
  <c r="R5" i="4"/>
  <c r="R19" i="4"/>
  <c r="U26" i="4"/>
  <c r="P40" i="4"/>
  <c r="U41" i="4"/>
  <c r="U5" i="4"/>
  <c r="U19" i="4"/>
  <c r="L24" i="4"/>
  <c r="N27" i="4"/>
  <c r="N38" i="4"/>
  <c r="R40" i="4"/>
  <c r="P38" i="4"/>
  <c r="P43" i="4" s="1"/>
  <c r="AF43" i="4" s="1"/>
  <c r="U40" i="4"/>
  <c r="R27" i="4"/>
  <c r="N8" i="4"/>
  <c r="AE8" i="4" s="1"/>
  <c r="N11" i="4"/>
  <c r="R12" i="4"/>
  <c r="R14" i="4" s="1"/>
  <c r="AG14" i="4" s="1"/>
  <c r="N22" i="4"/>
  <c r="R24" i="4"/>
  <c r="U27" i="4"/>
  <c r="U38" i="4"/>
  <c r="N41" i="4"/>
  <c r="R22" i="4"/>
  <c r="U12" i="4"/>
  <c r="U14" i="4" s="1"/>
  <c r="AI14" i="4" s="1"/>
  <c r="U24" i="4"/>
  <c r="R8" i="4"/>
  <c r="AG8" i="4" s="1"/>
  <c r="U8" i="4"/>
  <c r="AI8" i="4" s="1"/>
  <c r="Z8" i="4" s="1"/>
  <c r="Y8" i="4" l="1"/>
  <c r="AA8" i="4" s="1"/>
  <c r="Z14" i="4"/>
  <c r="N14" i="4"/>
  <c r="AE14" i="4" s="1"/>
  <c r="AB14" i="4" s="1"/>
  <c r="W43" i="4"/>
  <c r="AJ43" i="4" s="1"/>
  <c r="P29" i="4"/>
  <c r="AF29" i="4" s="1"/>
  <c r="R43" i="4"/>
  <c r="AG43" i="4" s="1"/>
  <c r="L29" i="4"/>
  <c r="AD29" i="4" s="1"/>
  <c r="N43" i="4"/>
  <c r="AE43" i="4" s="1"/>
  <c r="AB8" i="4"/>
  <c r="P14" i="4"/>
  <c r="AF14" i="4" s="1"/>
  <c r="R29" i="4"/>
  <c r="AG29" i="4" s="1"/>
  <c r="L43" i="4"/>
  <c r="AD43" i="4" s="1"/>
  <c r="U43" i="4"/>
  <c r="AI43" i="4" s="1"/>
  <c r="U29" i="4"/>
  <c r="AI29" i="4" s="1"/>
  <c r="Z29" i="4" s="1"/>
  <c r="N29" i="4"/>
  <c r="AE29" i="4" s="1"/>
  <c r="Y14" i="4" l="1"/>
  <c r="AA14" i="4" s="1"/>
  <c r="Y43" i="4"/>
  <c r="AB43" i="4"/>
  <c r="Z43" i="4"/>
  <c r="Y29" i="4"/>
  <c r="AA29" i="4" s="1"/>
  <c r="AB29" i="4"/>
  <c r="AA43" i="4" l="1"/>
</calcChain>
</file>

<file path=xl/sharedStrings.xml><?xml version="1.0" encoding="utf-8"?>
<sst xmlns="http://schemas.openxmlformats.org/spreadsheetml/2006/main" count="27453" uniqueCount="4431">
  <si>
    <t>range</t>
  </si>
  <si>
    <t>m/z</t>
  </si>
  <si>
    <t>z</t>
  </si>
  <si>
    <t>peptide</t>
  </si>
  <si>
    <t>Modification</t>
  </si>
  <si>
    <t>NF</t>
  </si>
  <si>
    <t>638.30-638.34</t>
  </si>
  <si>
    <t>ELISNASDALDK</t>
  </si>
  <si>
    <t>K</t>
  </si>
  <si>
    <t>Acc #</t>
  </si>
  <si>
    <t>AA</t>
  </si>
  <si>
    <t>Site</t>
  </si>
  <si>
    <t>P-Value</t>
  </si>
  <si>
    <t>Phospho</t>
  </si>
  <si>
    <t>S</t>
  </si>
  <si>
    <t>ELISNSSDALDK</t>
  </si>
  <si>
    <t>646.30-646.34</t>
  </si>
  <si>
    <t>Normalization</t>
  </si>
  <si>
    <t>P08238</t>
  </si>
  <si>
    <t>P07900</t>
  </si>
  <si>
    <t>TriMethyl</t>
  </si>
  <si>
    <t>RT</t>
  </si>
  <si>
    <t>P11142</t>
  </si>
  <si>
    <t>Daudi</t>
  </si>
  <si>
    <t>IBL1</t>
  </si>
  <si>
    <t>MDA-MB-468</t>
  </si>
  <si>
    <t>NCI-H1975</t>
  </si>
  <si>
    <t>HMEC</t>
  </si>
  <si>
    <t>MRC5</t>
  </si>
  <si>
    <t>450AB_1_A7R1</t>
  </si>
  <si>
    <t>450AB_1_A8R1</t>
  </si>
  <si>
    <t>450AB_S2_B6R1</t>
  </si>
  <si>
    <t>450AB_S2_B7R1</t>
  </si>
  <si>
    <t>809AB_S1_C6R1</t>
  </si>
  <si>
    <t>809AB_S1_C7R1</t>
  </si>
  <si>
    <t>769AB_S1_B6R2</t>
  </si>
  <si>
    <t>769AB_S1_B7R2</t>
  </si>
  <si>
    <t>769AB_S2_E8R1</t>
  </si>
  <si>
    <t>769AB_S1_D6R1</t>
  </si>
  <si>
    <t>769AB_S1_D7R1</t>
  </si>
  <si>
    <t>EISDDEAEEEKGEKEEEDKDDEEKPK</t>
  </si>
  <si>
    <t>Phospho@3</t>
  </si>
  <si>
    <t>790.56-790.60</t>
  </si>
  <si>
    <t>IEDVGSDEEDDSGKDK</t>
  </si>
  <si>
    <t>Phospho@6=38</t>
  </si>
  <si>
    <t>909.33-909.37</t>
  </si>
  <si>
    <t>Hsp90-alpha</t>
  </si>
  <si>
    <t>ESEDKPEIEDVGSDEEEEKK</t>
  </si>
  <si>
    <t>800.98-801.02</t>
  </si>
  <si>
    <t>Phospho@13</t>
  </si>
  <si>
    <t>ESEDKPEIEDVGSDEEEEKKDGDK</t>
  </si>
  <si>
    <t>939.37-939.41</t>
  </si>
  <si>
    <t>ESEDKPEIEDVGSDEEEEKKDGDKK</t>
  </si>
  <si>
    <t>736.79-736.83</t>
  </si>
  <si>
    <t>982.06-982.10</t>
  </si>
  <si>
    <t>Type 1 Mean</t>
  </si>
  <si>
    <t>NT Mean</t>
  </si>
  <si>
    <t>Hsp90-beta</t>
  </si>
  <si>
    <t>Type 1/NT</t>
  </si>
  <si>
    <t>Hsc70</t>
  </si>
  <si>
    <t>Sum</t>
  </si>
  <si>
    <t>RT (min)</t>
  </si>
  <si>
    <t xml:space="preserve">RT (min) </t>
  </si>
  <si>
    <t>41-55</t>
  </si>
  <si>
    <t>606.55-606.59</t>
  </si>
  <si>
    <t>LQGKINDEDKQK</t>
  </si>
  <si>
    <t>ATVEDEKLQGKINDEDK</t>
  </si>
  <si>
    <t>TriMethyl@4=41</t>
  </si>
  <si>
    <t>TriMethyl@11=9</t>
  </si>
  <si>
    <t>729.38-729.42</t>
  </si>
  <si>
    <t>658.65-658.69</t>
  </si>
  <si>
    <t>987.49-987.53</t>
  </si>
  <si>
    <t>NF (Normalization Factor)</t>
  </si>
  <si>
    <t>614.80-614.84</t>
  </si>
  <si>
    <t>VEIIANDQGNR</t>
  </si>
  <si>
    <t>Type 1 Normalized peptide intensity</t>
  </si>
  <si>
    <t>NT normalized peptide intensity</t>
  </si>
  <si>
    <t>Search Name:</t>
  </si>
  <si>
    <t>Nature 2016/results2 phospho search</t>
  </si>
  <si>
    <t>SLIP</t>
  </si>
  <si>
    <t>Num Unique</t>
  </si>
  <si>
    <t>% Cov</t>
  </si>
  <si>
    <t>Best Disc Score</t>
  </si>
  <si>
    <t>Best Expect Val</t>
  </si>
  <si>
    <t>ppm</t>
  </si>
  <si>
    <t>DB Peptide</t>
  </si>
  <si>
    <t>Variable Mods</t>
  </si>
  <si>
    <t>Fraction</t>
  </si>
  <si>
    <t>Score</t>
  </si>
  <si>
    <t>Expect</t>
  </si>
  <si>
    <t># in DB</t>
  </si>
  <si>
    <t>Protein MW</t>
  </si>
  <si>
    <t>Species</t>
  </si>
  <si>
    <t>Protein Name</t>
  </si>
  <si>
    <t>[1]</t>
  </si>
  <si>
    <t>Oxidation</t>
  </si>
  <si>
    <t>M</t>
  </si>
  <si>
    <t>-</t>
  </si>
  <si>
    <t>TLTIVDTGIGMTK</t>
  </si>
  <si>
    <t>Oxidation@11</t>
  </si>
  <si>
    <t>450AB_S2_B6R1_IBL1_ITMSms2cid</t>
  </si>
  <si>
    <t>HUMAN</t>
  </si>
  <si>
    <t>Heat shock protein HSP 90-alpha</t>
  </si>
  <si>
    <t>EMLQQSKILK</t>
  </si>
  <si>
    <t>Oxidation@2</t>
  </si>
  <si>
    <t>YYTSASGDEMVSLK</t>
  </si>
  <si>
    <t>Oxidation@10</t>
  </si>
  <si>
    <t>769AB_S1_B6R2_NCI-H1975_ITMSms2cid</t>
  </si>
  <si>
    <t>MKENQKHIYYITGETK</t>
  </si>
  <si>
    <t>Oxidation@1</t>
  </si>
  <si>
    <t>IMKDILEK</t>
  </si>
  <si>
    <t>IMKAQALR</t>
  </si>
  <si>
    <t>AQALRDNSTMGYMAAK</t>
  </si>
  <si>
    <t>Oxidation@10;Oxidation@13</t>
  </si>
  <si>
    <t>769AB_S1_D6R1_MRC5_ITMSms2cid</t>
  </si>
  <si>
    <t>LGLGIDEDDPTADDTSAAVTEEMPPLEGDDDTSR</t>
  </si>
  <si>
    <t>Oxidation@23</t>
  </si>
  <si>
    <t>450AB_1_A7R1_Daudi_ITMSms2cid</t>
  </si>
  <si>
    <t>LGLGIDEDDPTADDTSAAVTEEMPPLEGDDDTSRMEEVD</t>
  </si>
  <si>
    <t>Oxidation@23;Oxidation@35</t>
  </si>
  <si>
    <t>DKEVSDDEAEEKEDKEEEK</t>
  </si>
  <si>
    <t>Phospho@5</t>
  </si>
  <si>
    <t>Phospho@13=50</t>
  </si>
  <si>
    <t>[1-1]</t>
  </si>
  <si>
    <t>TLTLVDTGIGMTK</t>
  </si>
  <si>
    <t>Heat shock protein HSP 90-beta</t>
  </si>
  <si>
    <t>YHTSQSGDEMTSLSEYVSR</t>
  </si>
  <si>
    <t>809AB_S1_C6R1_MDA-Mb-468_ITMSms2cid</t>
  </si>
  <si>
    <t>EGLELPEDEEEKKKMEESK</t>
  </si>
  <si>
    <t>Oxidation@15</t>
  </si>
  <si>
    <t>LMKEILDK</t>
  </si>
  <si>
    <t>DNSTMGYMMAK</t>
  </si>
  <si>
    <t>Oxidation@5=18;Oxidation@8|9</t>
  </si>
  <si>
    <t>Oxidation@8=28;Oxidation@9=33</t>
  </si>
  <si>
    <t>LGLGIDEDEVAAEEPNAAVPDEIPPLEGDEDASRMEEVD</t>
  </si>
  <si>
    <t>Oxidation@35</t>
  </si>
  <si>
    <t>Phospho@6=50</t>
  </si>
  <si>
    <t>[1-2]</t>
  </si>
  <si>
    <t>Q58FF7</t>
  </si>
  <si>
    <t>Putative heat shock protein HSP 90-beta-3</t>
  </si>
  <si>
    <t>[2]</t>
  </si>
  <si>
    <t>Q15149</t>
  </si>
  <si>
    <t>MVEGYQGLR</t>
  </si>
  <si>
    <t>769AB_S2_E8R1_HMEC_ITMSms2cid</t>
  </si>
  <si>
    <t>Plectin</t>
  </si>
  <si>
    <t>SIITYVSSLYDAMPR</t>
  </si>
  <si>
    <t>Oxidation@13</t>
  </si>
  <si>
    <t>FKEMELPAK</t>
  </si>
  <si>
    <t>Oxidation@4</t>
  </si>
  <si>
    <t>GYFDEEMNR</t>
  </si>
  <si>
    <t>Oxidation@7</t>
  </si>
  <si>
    <t>DLLPSDMAVALLEAQAGTGHIIDPATSAR</t>
  </si>
  <si>
    <t>DPYSGSTISLFQAMQK</t>
  </si>
  <si>
    <t>Oxidation@14</t>
  </si>
  <si>
    <t>T</t>
  </si>
  <si>
    <t>VSITEAMHRNLVDNITGQRLLEAQACTGGIIDPSTGER</t>
  </si>
  <si>
    <t>Phospho@16=13;Phospho@27|34|35</t>
  </si>
  <si>
    <t>[3]</t>
  </si>
  <si>
    <t>P12814</t>
  </si>
  <si>
    <t>Gln-&gt;pyro-Glu</t>
  </si>
  <si>
    <t>Q</t>
  </si>
  <si>
    <t>QKDYETATLSEIK</t>
  </si>
  <si>
    <t>Gln-&gt;pyro-Glu@1</t>
  </si>
  <si>
    <t>Alpha-actinin-1</t>
  </si>
  <si>
    <t>QFGAQANVIGPWIQTK</t>
  </si>
  <si>
    <t>MTLGMIWTIILR</t>
  </si>
  <si>
    <t>Oxidation@1;Oxidation@5</t>
  </si>
  <si>
    <t>MLDAEDIVGTARPDEK</t>
  </si>
  <si>
    <t>AIMTYVSSFYHAFSGAQK</t>
  </si>
  <si>
    <t>Oxidation@3</t>
  </si>
  <si>
    <t>VLAVNQENEQLMEDYEK</t>
  </si>
  <si>
    <t>Oxidation@12</t>
  </si>
  <si>
    <t>VPENTMHAMQQK</t>
  </si>
  <si>
    <t>Oxidation@9=33</t>
  </si>
  <si>
    <t>LSNRPAFMPSEGR</t>
  </si>
  <si>
    <t>Oxidation@8</t>
  </si>
  <si>
    <t>ISIEMHGTLEDQLSHLR</t>
  </si>
  <si>
    <t>Oxidation@5</t>
  </si>
  <si>
    <t>HTNYTMEHIR</t>
  </si>
  <si>
    <t>Oxidation@6</t>
  </si>
  <si>
    <t>GISQEQMNEFR</t>
  </si>
  <si>
    <t>IMSIVDPNR</t>
  </si>
  <si>
    <t>ETADTDTADQVMASFK</t>
  </si>
  <si>
    <t>ILAGDKNYITMDELR</t>
  </si>
  <si>
    <t>[3-1]</t>
  </si>
  <si>
    <t>O43707</t>
  </si>
  <si>
    <t>QFASQANVVGPWIQTK</t>
  </si>
  <si>
    <t>Alpha-actinin-4</t>
  </si>
  <si>
    <t>MLDAEDIVNTARPDEK</t>
  </si>
  <si>
    <t>VLAVNQENEHLMEDYEK</t>
  </si>
  <si>
    <t>LSNRPAFMPSEGK</t>
  </si>
  <si>
    <t>GISQEQMQEFR</t>
  </si>
  <si>
    <t>MAPYQGPDAVPGALDYK</t>
  </si>
  <si>
    <t>Y</t>
  </si>
  <si>
    <t>RELPPDQAEYCIARMAPYQGPDAVPGALDYK</t>
  </si>
  <si>
    <t>Phospho@10=13</t>
  </si>
  <si>
    <t>[4]</t>
  </si>
  <si>
    <t>P55072</t>
  </si>
  <si>
    <t>QTNPSAMEVEEDDPVPEIR</t>
  </si>
  <si>
    <t>Gln-&gt;pyro-Glu@1;Oxidation@7</t>
  </si>
  <si>
    <t>Transitional endoplasmic reticulum ATPase</t>
  </si>
  <si>
    <t>Met-loss+Acetyl</t>
  </si>
  <si>
    <t>MASGADSKGDDLSTAILK</t>
  </si>
  <si>
    <t>Met-loss+Acetyl@1</t>
  </si>
  <si>
    <t>MDELQLFR</t>
  </si>
  <si>
    <t>EMVELPLR</t>
  </si>
  <si>
    <t>AVANETGAFFFLINGPEIMSK</t>
  </si>
  <si>
    <t>Oxidation@19</t>
  </si>
  <si>
    <t>RIVSQLLTLMDGLK</t>
  </si>
  <si>
    <t>AHVIVMAATNRPNSIDPALR</t>
  </si>
  <si>
    <t>GPELLTMWFGESEANVR</t>
  </si>
  <si>
    <t>VINQILTEMDGMSTK</t>
  </si>
  <si>
    <t>Oxidation@9;Oxidation@12</t>
  </si>
  <si>
    <t>RDHFEEAMR</t>
  </si>
  <si>
    <t>KYEMFAQTLQQSR</t>
  </si>
  <si>
    <t>[5]</t>
  </si>
  <si>
    <t>Q14974</t>
  </si>
  <si>
    <t>SNEILTAIIQGMR</t>
  </si>
  <si>
    <t>Importin subunit beta-1</t>
  </si>
  <si>
    <t>SSAYESLMEIVK</t>
  </si>
  <si>
    <t>TTLVIMER</t>
  </si>
  <si>
    <t>LQQVLQMESHIQSTSDR</t>
  </si>
  <si>
    <t>KVQHQDALQISDVVMASLLR</t>
  </si>
  <si>
    <t>YMEAFKPFLGIGLK</t>
  </si>
  <si>
    <t>YLEVVLNTLQQASQAQVDKSDYDMVDYLNELR</t>
  </si>
  <si>
    <t>Oxidation@24</t>
  </si>
  <si>
    <t>GDQENVHPDVMLVQPR</t>
  </si>
  <si>
    <t>LVEARPMIHELLTEGR</t>
  </si>
  <si>
    <t>[6]</t>
  </si>
  <si>
    <t>P33991</t>
  </si>
  <si>
    <t>QRPDLGSAQK</t>
  </si>
  <si>
    <t>DNA replication licensing factor MCM4</t>
  </si>
  <si>
    <t>FIDPLAKEEENVGIDITEPLYMQR</t>
  </si>
  <si>
    <t>Oxidation@22</t>
  </si>
  <si>
    <t>NLNPEDIDQLITISGMVIR</t>
  </si>
  <si>
    <t>Oxidation@16</t>
  </si>
  <si>
    <t>LQESPEDMPAGQTPHTVILFAHNDLVDK</t>
  </si>
  <si>
    <t>GSSAVGLTAYVMKDPETR</t>
  </si>
  <si>
    <t>SVLHEVMEQQTLSIAK</t>
  </si>
  <si>
    <t>LAHHLVALYYQSEEQAEEELLDMAVLK</t>
  </si>
  <si>
    <t>DYIAYAHSTIMPR</t>
  </si>
  <si>
    <t>LSEEASQALIEAYVDMR</t>
  </si>
  <si>
    <t>GMVSAYPR</t>
  </si>
  <si>
    <t>TGIVDISILTTGMSATSR</t>
  </si>
  <si>
    <t>[7]</t>
  </si>
  <si>
    <t>Q01813</t>
  </si>
  <si>
    <t>AIGVLTSGGDAQGMNAAVR</t>
  </si>
  <si>
    <t>ATP-dependent 6-phosphofructokinase, platelet type</t>
  </si>
  <si>
    <t>MGIYVGAK</t>
  </si>
  <si>
    <t>IIEVVDAIMTTAQSHQR</t>
  </si>
  <si>
    <t>Oxidation@9</t>
  </si>
  <si>
    <t>TFVLEVMGR</t>
  </si>
  <si>
    <t>MLAIYDGFDGFAK</t>
  </si>
  <si>
    <t>YLEEIATQMR</t>
  </si>
  <si>
    <t>KNVLGHMQQGGAPSPFDR</t>
  </si>
  <si>
    <t>AMEWITAK</t>
  </si>
  <si>
    <t>[7-1]</t>
  </si>
  <si>
    <t>P17858</t>
  </si>
  <si>
    <t>ATP-dependent 6-phosphofructokinase, liver type</t>
  </si>
  <si>
    <t>IMEVIDAITTTAQSHQR</t>
  </si>
  <si>
    <t>SNFSLAILNVGAPAAGMNAAVR</t>
  </si>
  <si>
    <t>Oxidation@17</t>
  </si>
  <si>
    <t>AMLWLSEK</t>
  </si>
  <si>
    <t>ISMAAYVSGELEHVTR</t>
  </si>
  <si>
    <t>[7-2]</t>
  </si>
  <si>
    <t>P08237</t>
  </si>
  <si>
    <t>AIAVLTSGGDAQGMNAAVR</t>
  </si>
  <si>
    <t>ATP-dependent 6-phosphofructokinase, muscle type</t>
  </si>
  <si>
    <t>SGSHTVAVMNVGAPAAGMNAAVR</t>
  </si>
  <si>
    <t>Oxidation@9;Oxidation@18</t>
  </si>
  <si>
    <t>KNVLGHMQQGGSPTPFDR</t>
  </si>
  <si>
    <t>[8]</t>
  </si>
  <si>
    <t>P33993</t>
  </si>
  <si>
    <t>QVVQGLLSETYLEAHR</t>
  </si>
  <si>
    <t>DNA replication licensing factor MCM7</t>
  </si>
  <si>
    <t>MALKDYALEK</t>
  </si>
  <si>
    <t>SPQNQYPAELMR</t>
  </si>
  <si>
    <t>MQEHSDQVPVGNIPR</t>
  </si>
  <si>
    <t>TAIHEVMEQQTISIAK</t>
  </si>
  <si>
    <t>QPPSQFEPLDMK</t>
  </si>
  <si>
    <t>EKQPMVPESLADYITAAYVEMR</t>
  </si>
  <si>
    <t>Oxidation@5;Oxidation@21</t>
  </si>
  <si>
    <t>MVDVVEKEDVNEAIR</t>
  </si>
  <si>
    <t>MQEHSDQVPVGNIPRSITVLVEGENTR</t>
  </si>
  <si>
    <t>Phospho@26=6</t>
  </si>
  <si>
    <t>YNPRRSLEQNIQLPAALLSR</t>
  </si>
  <si>
    <t>Phospho@1=14;Phospho@6=22</t>
  </si>
  <si>
    <t>[9]</t>
  </si>
  <si>
    <t>P04264</t>
  </si>
  <si>
    <t>MSRQFSSR</t>
  </si>
  <si>
    <t>Keratin, type II cytoskeletal 1</t>
  </si>
  <si>
    <t>LDSELKNMQDMVEDYR</t>
  </si>
  <si>
    <t>Oxidation@8;Oxidation@11</t>
  </si>
  <si>
    <t>DYQELMNTK</t>
  </si>
  <si>
    <t>[9-1]</t>
  </si>
  <si>
    <t>P35908</t>
  </si>
  <si>
    <t>WELLQQMNVGTRPINLEPIFQGYIDSLK</t>
  </si>
  <si>
    <t>Oxidation@7;Phospho@11=25</t>
  </si>
  <si>
    <t>Keratin, type II cytoskeletal 2 epidermal</t>
  </si>
  <si>
    <t>TSQNSELNNMQDLVEDYKK</t>
  </si>
  <si>
    <t>[10]</t>
  </si>
  <si>
    <t>P14625</t>
  </si>
  <si>
    <t>NLLHVTDTGVGMTR</t>
  </si>
  <si>
    <t>Endoplasmin</t>
  </si>
  <si>
    <t>RVFITDDFHDMMPK</t>
  </si>
  <si>
    <t>Oxidation@11;Oxidation@12</t>
  </si>
  <si>
    <t>IYFMAGSSR</t>
  </si>
  <si>
    <t>EAVEKEFEPLLNWMK</t>
  </si>
  <si>
    <t>EDEDDKTVLDLAVVLFETATLRSGYLLPDTKAYGDR</t>
  </si>
  <si>
    <t>Phospho@18=9</t>
  </si>
  <si>
    <t>[11]</t>
  </si>
  <si>
    <t>NQVAMNPTNTVFDAK</t>
  </si>
  <si>
    <t>Heat shock cognate 71 kDa protein</t>
  </si>
  <si>
    <t>RFDDAVVQSDMK</t>
  </si>
  <si>
    <t>HWPFMVVNDAGRPK</t>
  </si>
  <si>
    <t>SFYPEEVSSMVLTK</t>
  </si>
  <si>
    <t>MKEIAEAYLGK</t>
  </si>
  <si>
    <t>MVNHFIAEFK</t>
  </si>
  <si>
    <t>NSLESYAFNMK</t>
  </si>
  <si>
    <t>[11-1]</t>
  </si>
  <si>
    <t>P11021</t>
  </si>
  <si>
    <t>TFAPEEISAMVLTK</t>
  </si>
  <si>
    <t>Endoplasmic reticulum chaperone BiP</t>
  </si>
  <si>
    <t>MKETAEAYLGK</t>
  </si>
  <si>
    <t>DAGTIAGLNVMR</t>
  </si>
  <si>
    <t>VTHAVVTVPAYFNDAQRQATKDAGTIAGLNVMR</t>
  </si>
  <si>
    <t>Phospho@20=12</t>
  </si>
  <si>
    <t>[11-2]</t>
  </si>
  <si>
    <t>P0DMV8</t>
  </si>
  <si>
    <t>KFGDPVVQSDMK</t>
  </si>
  <si>
    <t>Heat shock 70 kDa protein 1A</t>
  </si>
  <si>
    <t>AFYPEEISSMVLTK</t>
  </si>
  <si>
    <t>SINPDEAVAYGAAVQAAILMGDK</t>
  </si>
  <si>
    <t>Oxidation@20</t>
  </si>
  <si>
    <t>[11-3]</t>
  </si>
  <si>
    <t>P0DMV9</t>
  </si>
  <si>
    <t>Heat shock 70 kDa protein 1B</t>
  </si>
  <si>
    <t>[12]</t>
  </si>
  <si>
    <t>Q92945</t>
  </si>
  <si>
    <t>QAQVATGGGPGAPPGSQPDYSAAWAEYYR</t>
  </si>
  <si>
    <t>Far upstream element-binding protein 2</t>
  </si>
  <si>
    <t>MSDYSTGGPPPGPPPPAGGGGGAGGAGGGPPPGPPGAGDR</t>
  </si>
  <si>
    <t>TSMTEEYRVPDGMVGLIIGR</t>
  </si>
  <si>
    <t>Oxidation@3=44</t>
  </si>
  <si>
    <t>VPDGMVGLIIGR</t>
  </si>
  <si>
    <t>AKMMLDDIVSR</t>
  </si>
  <si>
    <t>Oxidation@3;Oxidation@4</t>
  </si>
  <si>
    <t>MILIQDGSQNTNVDKPLR</t>
  </si>
  <si>
    <t>IAHIMGPPDR</t>
  </si>
  <si>
    <t>SGPPGPPGGPGMPPGGR</t>
  </si>
  <si>
    <t>[13]</t>
  </si>
  <si>
    <t>P11216</t>
  </si>
  <si>
    <t>QAVDQISSGFFSPK</t>
  </si>
  <si>
    <t>Glycogen phosphorylase, brain form</t>
  </si>
  <si>
    <t>MAKPLTDSEK</t>
  </si>
  <si>
    <t>ARPEYMLPVHFYGR</t>
  </si>
  <si>
    <t>WLDTQVVLAMPYDTPVPGYK</t>
  </si>
  <si>
    <t>VAIQLNDTHPALSIPELMR</t>
  </si>
  <si>
    <t>Oxidation@18</t>
  </si>
  <si>
    <t>INPSSMFDVHVK</t>
  </si>
  <si>
    <t>VIPAADLSQQISTAGTEASGTGNMK</t>
  </si>
  <si>
    <t>[13-1]</t>
  </si>
  <si>
    <t>P06737</t>
  </si>
  <si>
    <t>MAKPLTDQEK</t>
  </si>
  <si>
    <t>Glycogen phosphorylase, liver form</t>
  </si>
  <si>
    <t>SRPEFMLPVHFYGK</t>
  </si>
  <si>
    <t>RMSLIEEEGSKR</t>
  </si>
  <si>
    <t>INPSSMFDVQVK</t>
  </si>
  <si>
    <t>LITSVADVVNNDPMVGSK</t>
  </si>
  <si>
    <t>VIPATDLSEQISTAGTEASGTGNMK</t>
  </si>
  <si>
    <t>DIINMLFYHDR</t>
  </si>
  <si>
    <t>[14]</t>
  </si>
  <si>
    <t>Q04446</t>
  </si>
  <si>
    <t>QFHLTDDDLLR</t>
  </si>
  <si>
    <t>1,4-alpha-glucan-branching enzyme</t>
  </si>
  <si>
    <t>MAAPMTPAARPEDYEAALNAALADVPELAR</t>
  </si>
  <si>
    <t>Met-loss+Acetyl@1;Oxidation@5</t>
  </si>
  <si>
    <t>LAMAIPDK</t>
  </si>
  <si>
    <t>EFKDEDWNMGDIVYTLTNR</t>
  </si>
  <si>
    <t>FLNNFDRDMNR</t>
  </si>
  <si>
    <t>[15]</t>
  </si>
  <si>
    <t>Q14152</t>
  </si>
  <si>
    <t>QPALDVLYDVMK</t>
  </si>
  <si>
    <t>Gln-&gt;pyro-Glu@1;Oxidation@11</t>
  </si>
  <si>
    <t>Eukaryotic translation initiation factor 3 subunit A</t>
  </si>
  <si>
    <t>Met-loss</t>
  </si>
  <si>
    <t>MPAYFQRPENALK</t>
  </si>
  <si>
    <t>Met-loss@1</t>
  </si>
  <si>
    <t>KQPALDVLYDVMK</t>
  </si>
  <si>
    <t>MHLSQIQR</t>
  </si>
  <si>
    <t>HHNQSTAINLNNPESQSMHLETR</t>
  </si>
  <si>
    <t>LVQLDSAISMELWQEAFK</t>
  </si>
  <si>
    <t>KPPKPQLMANYYNK</t>
  </si>
  <si>
    <t>LLDMDGIIVEK</t>
  </si>
  <si>
    <t>IGLINDMVR</t>
  </si>
  <si>
    <t>EDAPIGPHLQSMPSEQIR</t>
  </si>
  <si>
    <t>NQLTAMSSVLAK</t>
  </si>
  <si>
    <t>EHQRILARRQTIEER</t>
  </si>
  <si>
    <t>Phospho@11</t>
  </si>
  <si>
    <t>[16]</t>
  </si>
  <si>
    <t>P33992</t>
  </si>
  <si>
    <t>QPAEHLQLLEEAAK</t>
  </si>
  <si>
    <t>DNA replication licensing factor MCM5</t>
  </si>
  <si>
    <t>QKYPEHAIHK</t>
  </si>
  <si>
    <t>NTLTNIAMRPGLEGYALPR</t>
  </si>
  <si>
    <t>LQELPDAVPHGEMPR</t>
  </si>
  <si>
    <t>VTIMGIYSIK</t>
  </si>
  <si>
    <t>SIAPSIFGGTDMKK</t>
  </si>
  <si>
    <t>RGDINLLMLGDPGTAK</t>
  </si>
  <si>
    <t>GSSAAGLTASVMR</t>
  </si>
  <si>
    <t>EDDRVAIHEAMEQQTISIAK</t>
  </si>
  <si>
    <t>GEDNIDFMPTILSR</t>
  </si>
  <si>
    <t>FDMIFIVKDEHNEER</t>
  </si>
  <si>
    <t>FDMIFIVKDEHNEERDVMLAK</t>
  </si>
  <si>
    <t>Oxidation@3;Oxidation@18</t>
  </si>
  <si>
    <t>MKLQPFATEADVEEALR</t>
  </si>
  <si>
    <t>WDETKGEDNIDFMPTILSRFDMIFIVK</t>
  </si>
  <si>
    <t>Phospho@18=14;Oxidation@22=14</t>
  </si>
  <si>
    <t>[17]</t>
  </si>
  <si>
    <t>P13639</t>
  </si>
  <si>
    <t>MVNFTVDQIR</t>
  </si>
  <si>
    <t>Elongation factor 2</t>
  </si>
  <si>
    <t>NMSVIAHVDHGK</t>
  </si>
  <si>
    <t>QFAEMYVAK</t>
  </si>
  <si>
    <t>WLPAGDALLQMITIHLPSPVTAQK</t>
  </si>
  <si>
    <t>GPLMMYISK</t>
  </si>
  <si>
    <t>Oxidation@4;Oxidation@5</t>
  </si>
  <si>
    <t>IMGPNYTPGK</t>
  </si>
  <si>
    <t>TGTITTFEHAHNMR</t>
  </si>
  <si>
    <t>HNRLYMKARPFPDGLAEDIDK</t>
  </si>
  <si>
    <t>KRGHVFEESQVAGTPMFVVKAYLPVNESFGFTADLR</t>
  </si>
  <si>
    <t>Oxidation@16;Phospho@9|14</t>
  </si>
  <si>
    <t>[18]</t>
  </si>
  <si>
    <t>Q8N1F7</t>
  </si>
  <si>
    <t>TFGMAEEYHR</t>
  </si>
  <si>
    <t>Nuclear pore complex protein Nup93</t>
  </si>
  <si>
    <t>ESMLVEWEQVK</t>
  </si>
  <si>
    <t>SSLDNIEMAYAR</t>
  </si>
  <si>
    <t>SISDMWTMVK</t>
  </si>
  <si>
    <t>Oxidation@5;Oxidation@8</t>
  </si>
  <si>
    <t>DEKDSQGENMFLR</t>
  </si>
  <si>
    <t>EFDMILGK</t>
  </si>
  <si>
    <t>VLELMNK</t>
  </si>
  <si>
    <t>LKNMALSIAER</t>
  </si>
  <si>
    <t>HNLSEVLLATMNILFTQFK</t>
  </si>
  <si>
    <t>TLITFAGMIPYR</t>
  </si>
  <si>
    <t>CGDLLAASQVVNRAQHQLGEFKTWFQEYMNSKDR</t>
  </si>
  <si>
    <t>Phospho@8=14</t>
  </si>
  <si>
    <t>[19]</t>
  </si>
  <si>
    <t>P46940</t>
  </si>
  <si>
    <t>HTDNVIQWLNAMDEIGLPKIFYPETTDIYDRKNMPR</t>
  </si>
  <si>
    <t>Phospho@2=15;Oxidation@34=24</t>
  </si>
  <si>
    <t>Ras GTPase-activating-like protein IQGAP1</t>
  </si>
  <si>
    <t>VDFTEEEINNMK</t>
  </si>
  <si>
    <t>YGIQMPAFSK</t>
  </si>
  <si>
    <t>YLDELMK</t>
  </si>
  <si>
    <t>SKVDQIQEIVTGNPTVIKMVVSFNR</t>
  </si>
  <si>
    <t>Oxidation@19;Phospho@1|11</t>
  </si>
  <si>
    <t>MLQHAASNKMFLGDNAHLSIINEYLSQSYQKFRR</t>
  </si>
  <si>
    <t>Oxidation@10=7;Phospho@24|26|28|29</t>
  </si>
  <si>
    <t>Phospho@15=8;Oxidation@19</t>
  </si>
  <si>
    <t>[20]</t>
  </si>
  <si>
    <t>P14923</t>
  </si>
  <si>
    <t>AAMIVNQLSK</t>
  </si>
  <si>
    <t>Junction plakoglobin</t>
  </si>
  <si>
    <t>ALMGSPQLVAAVVR</t>
  </si>
  <si>
    <t>TMQNTSDLDTAR</t>
  </si>
  <si>
    <t>HPEAEMAQNSVR</t>
  </si>
  <si>
    <t>HVAAGTQQPYTDGVRMEEIVEGCTGALHILARDPMNR</t>
  </si>
  <si>
    <t>Oxidation@16=27</t>
  </si>
  <si>
    <t>Oxidation@35=13</t>
  </si>
  <si>
    <t>[21]</t>
  </si>
  <si>
    <t>Q08211</t>
  </si>
  <si>
    <t>NELMYQLEQDHDLQAILQER</t>
  </si>
  <si>
    <t>ATP-dependent RNA helicase A</t>
  </si>
  <si>
    <t>LSMSQLNEK</t>
  </si>
  <si>
    <t>HLEMNPHFGSHR</t>
  </si>
  <si>
    <t>LFTAHNNMTNYATVWASK</t>
  </si>
  <si>
    <t>LETHMTPEMFR</t>
  </si>
  <si>
    <t>Oxidation@5;Oxidation@9</t>
  </si>
  <si>
    <t>LNMATLR</t>
  </si>
  <si>
    <t>MLNMIRQISRPSAAGINLMIGSTRYGDGPRPPKMAR</t>
  </si>
  <si>
    <t>Phospho@9=11;Phospho@12|22</t>
  </si>
  <si>
    <t>QISRPSAAGINLMIGSTR</t>
  </si>
  <si>
    <t>Phospho@16=17;Phospho@17=17</t>
  </si>
  <si>
    <t>[22]</t>
  </si>
  <si>
    <t>P45974</t>
  </si>
  <si>
    <t>MAELSEEALLSVLPTIR</t>
  </si>
  <si>
    <t>Ubiquitin carboxyl-terminal hydrolase 5</t>
  </si>
  <si>
    <t>TDKTMTELEIDMNQR</t>
  </si>
  <si>
    <t>Oxidation@5;Oxidation@12</t>
  </si>
  <si>
    <t>QQDAQEFFLHLINMVER</t>
  </si>
  <si>
    <t>VDYIMQLPVPMDAALNKEELLEYEEK</t>
  </si>
  <si>
    <t>Oxidation@5;Oxidation@11</t>
  </si>
  <si>
    <t>MALPELVR</t>
  </si>
  <si>
    <t>KLDVSIEMPEELDISQLR</t>
  </si>
  <si>
    <t>[23]</t>
  </si>
  <si>
    <t>P07437</t>
  </si>
  <si>
    <t>IMNTFSVVPSPK</t>
  </si>
  <si>
    <t>Tubulin beta chain</t>
  </si>
  <si>
    <t>LHFFMPGFAPLTSR</t>
  </si>
  <si>
    <t>EVDEQMLNVQNK</t>
  </si>
  <si>
    <t>MAVTFIGNSTAIQELFK</t>
  </si>
  <si>
    <t>[24]</t>
  </si>
  <si>
    <t>P13798</t>
  </si>
  <si>
    <t>QVLLSEPEEAAALYR</t>
  </si>
  <si>
    <t>Acylamino-acid-releasing enzyme</t>
  </si>
  <si>
    <t>QYLVFHDGDSVVFAGPAGNSVETR</t>
  </si>
  <si>
    <t>GDQFVFYEDWGENMVSK</t>
  </si>
  <si>
    <t>LLTIDQDLMVAQFSTPSLPPTLK</t>
  </si>
  <si>
    <t>MGFAVLLVNYR</t>
  </si>
  <si>
    <t>TPLLLMLGQEDR</t>
  </si>
  <si>
    <t>[25]</t>
  </si>
  <si>
    <t>O60313</t>
  </si>
  <si>
    <t>SLIDMYSEVLDVLSDYDASYNTQDHLPR</t>
  </si>
  <si>
    <t>Dynamin-like 120 kDa protein, mitochondrial</t>
  </si>
  <si>
    <t>SIVTDLVSQMDPHGR</t>
  </si>
  <si>
    <t>LKDTENAIENMVGPDWK</t>
  </si>
  <si>
    <t>MLAITANTLR</t>
  </si>
  <si>
    <t>[26]</t>
  </si>
  <si>
    <t>P47897</t>
  </si>
  <si>
    <t>YHFNMGLLMGEAR</t>
  </si>
  <si>
    <t>Glutamine--tRNA ligase</t>
  </si>
  <si>
    <t>TPGYVVTPHTMNLLK</t>
  </si>
  <si>
    <t>LVMEDGKMDPVAYR</t>
  </si>
  <si>
    <t>Oxidation@3;Oxidation@8</t>
  </si>
  <si>
    <t>AMAVLESLR</t>
  </si>
  <si>
    <t>[27]</t>
  </si>
  <si>
    <t>P14317</t>
  </si>
  <si>
    <t>SAVGFNEMEAPTTAYK</t>
  </si>
  <si>
    <t>Hematopoietic lineage cell-specific protein</t>
  </si>
  <si>
    <t>RSPEAPQPVIAMEEPAVPAPLPK</t>
  </si>
  <si>
    <t>[28]</t>
  </si>
  <si>
    <t>Q86Y56</t>
  </si>
  <si>
    <t>MAALGVAEAVAAPHPAEGAETAEAVELSR</t>
  </si>
  <si>
    <t>Dynein axonemal assembly factor 5</t>
  </si>
  <si>
    <t>TPSASGLLVLASAMR</t>
  </si>
  <si>
    <t>DVQETLMPQVLTTLEEDSK</t>
  </si>
  <si>
    <t>[29]</t>
  </si>
  <si>
    <t>P14314</t>
  </si>
  <si>
    <t>ERESLQQMAEVTR</t>
  </si>
  <si>
    <t>Glucosidase 2 subunit beta</t>
  </si>
  <si>
    <t>SLKDMEESIR</t>
  </si>
  <si>
    <t>LGGSPTSLGTWGSWIGPDHDKFSAMK</t>
  </si>
  <si>
    <t>Oxidation@25</t>
  </si>
  <si>
    <t>ETMVTSTTEPSR</t>
  </si>
  <si>
    <t>Hsp90-Beta</t>
  </si>
  <si>
    <t>YK55</t>
  </si>
  <si>
    <t>Chiosis_MDA_342</t>
  </si>
  <si>
    <t>Chiosis_MDA_543</t>
  </si>
  <si>
    <t>Chiosis_LY1_312</t>
  </si>
  <si>
    <t>Chiosis_LY1_513</t>
  </si>
  <si>
    <t>COLON_322</t>
  </si>
  <si>
    <t>COLON_322_REP</t>
  </si>
  <si>
    <t>COLON_523</t>
  </si>
  <si>
    <t>COLON_523_REP</t>
  </si>
  <si>
    <t>EKEISDDEAEEEK</t>
  </si>
  <si>
    <t>16.6/17.8</t>
  </si>
  <si>
    <t>EKEISDDEAEEEKGEK</t>
  </si>
  <si>
    <t>EKEISDDEAEEEKGEKEEEDK</t>
  </si>
  <si>
    <t>EREKEISDDEAEEEK</t>
  </si>
  <si>
    <t>19.3/20.0/21.8</t>
  </si>
  <si>
    <t>IEDVGSDEEDDSGK</t>
  </si>
  <si>
    <t>Phospho@6=21</t>
  </si>
  <si>
    <t>Phospho@6=31</t>
  </si>
  <si>
    <t>IEDVGSDEEDDSGKDKK</t>
  </si>
  <si>
    <t>Hsp90-Alpha</t>
  </si>
  <si>
    <t>14.24/16.5</t>
  </si>
  <si>
    <t>DKEVSDDEAEEK</t>
  </si>
  <si>
    <t>DKEVSDDEAEEKEDK</t>
  </si>
  <si>
    <t>DKEVSDDEAEEKEDKEEK</t>
  </si>
  <si>
    <t>ERDKEVSDDEAEEK</t>
  </si>
  <si>
    <t>P07901</t>
  </si>
  <si>
    <t>24.3/26.3</t>
  </si>
  <si>
    <t>ESEDKPEIEDVGSDEEEEK</t>
  </si>
  <si>
    <t>Phospho@13=22</t>
  </si>
  <si>
    <t>P07904</t>
  </si>
  <si>
    <t>P07902</t>
  </si>
  <si>
    <t>22.6/24.7</t>
  </si>
  <si>
    <t>Phospho@13=30</t>
  </si>
  <si>
    <t>P07903</t>
  </si>
  <si>
    <t>Phospho@13=24</t>
  </si>
  <si>
    <t>20.3/22.4</t>
  </si>
  <si>
    <t>MDA_143_FTMSms2hcd/results2 mod search</t>
  </si>
  <si>
    <t>Spectrum</t>
  </si>
  <si>
    <t>MDA_143_FTMSms2hcd</t>
  </si>
  <si>
    <t>EMLQQSK</t>
  </si>
  <si>
    <t>IMKAQALRDNSTMGYMMAKK</t>
  </si>
  <si>
    <t>Oxidation@2=27;Oxidation@13|16|17</t>
  </si>
  <si>
    <t>Oxidation@5=52;Oxidation@8=10</t>
  </si>
  <si>
    <t>Oxidation@8=49;Oxidation@9=49</t>
  </si>
  <si>
    <t>Phospho@7</t>
  </si>
  <si>
    <t>Phospho@6;Phospho@12</t>
  </si>
  <si>
    <t>VFIMDSCDELIPEYLNFIR</t>
  </si>
  <si>
    <t>Phospho@6=52</t>
  </si>
  <si>
    <t>Phospho@7=21</t>
  </si>
  <si>
    <t>Acetyl</t>
  </si>
  <si>
    <t>IYRMIKLGLGIDEDDPTADDTSAAVTEEMPPLEGDDDTSRMEEVD</t>
  </si>
  <si>
    <t>Acetyl@6;Oxidation@41=70</t>
  </si>
  <si>
    <t>TDTGEPMGR</t>
  </si>
  <si>
    <t>DNSTMGYMAAK</t>
  </si>
  <si>
    <t>Phospho@13=63</t>
  </si>
  <si>
    <t>TETVEEPMEEEEAAK</t>
  </si>
  <si>
    <t>TVWDWELMNDIKPIWQRPSK</t>
  </si>
  <si>
    <t>ESDDPMAYIHFTAEGEVTFK</t>
  </si>
  <si>
    <t>KTLDMIK</t>
  </si>
  <si>
    <t>[1-3]</t>
  </si>
  <si>
    <t>[1-4]</t>
  </si>
  <si>
    <t>Q12931</t>
  </si>
  <si>
    <t>LVSDGQALPEMEIHLQTNAEK</t>
  </si>
  <si>
    <t>Heat shock protein 75 kDa, mitochondrial</t>
  </si>
  <si>
    <t>GTITIQDTGIGMTQEELVSNLGTIAR</t>
  </si>
  <si>
    <t>MNTLQAIWMMDPK</t>
  </si>
  <si>
    <t>Oxidation@9=100;Oxidation@10=118</t>
  </si>
  <si>
    <t>SIFYVPDMKPSMFDVSR</t>
  </si>
  <si>
    <t>Oxidation@8;Oxidation@12</t>
  </si>
  <si>
    <t>FFEDYGLFMR</t>
  </si>
  <si>
    <t>HLAEHSPYYEAMK</t>
  </si>
  <si>
    <t>ETEELMAWMR</t>
  </si>
  <si>
    <t>Oxidation@6;Oxidation@9</t>
  </si>
  <si>
    <t>LDTHPAMVTVLEMGAAR</t>
  </si>
  <si>
    <t>Oxidation@7;Oxidation@13</t>
  </si>
  <si>
    <t>[1-6]</t>
  </si>
  <si>
    <t>Q58FF6</t>
  </si>
  <si>
    <t>KGFEVIYMSEPIDEYCVQQLK</t>
  </si>
  <si>
    <t>Acetyl@1;Oxidation@8</t>
  </si>
  <si>
    <t>Putative heat shock protein HSP 90-beta 4</t>
  </si>
  <si>
    <t>MSLIINTFYSNK</t>
  </si>
  <si>
    <t>[1-8]</t>
  </si>
  <si>
    <t>Q58FG1</t>
  </si>
  <si>
    <t>Putative heat shock protein HSP 90-alpha A4</t>
  </si>
  <si>
    <t>STYGWTANMER</t>
  </si>
  <si>
    <t>[1-9]</t>
  </si>
  <si>
    <t>Q15397</t>
  </si>
  <si>
    <t>VTSRNFEKSITK</t>
  </si>
  <si>
    <t>Phospho@3=8;Acetyl@8</t>
  </si>
  <si>
    <t>Pumilio homolog 3</t>
  </si>
  <si>
    <t>KQAFEELR</t>
  </si>
  <si>
    <t>Acetyl@1</t>
  </si>
  <si>
    <t>LMSDLQK</t>
  </si>
  <si>
    <t>Met-loss+Acetyl@1=58</t>
  </si>
  <si>
    <t>KKMDLIDLEDETIDAEVMNSLAVTMDDFR</t>
  </si>
  <si>
    <t>Oxidation@3=88;Oxidation@18=72</t>
  </si>
  <si>
    <t>KMDLIDLEDETIDAEVMNSLAVTMDDFR</t>
  </si>
  <si>
    <t>Oxidation@17=62;Oxidation@24=145</t>
  </si>
  <si>
    <t>FGMTPSK</t>
  </si>
  <si>
    <t>P55060</t>
  </si>
  <si>
    <t>QLSDAISIIGR</t>
  </si>
  <si>
    <t>Exportin-2</t>
  </si>
  <si>
    <t>ANIVHLMLSSPEQIQK</t>
  </si>
  <si>
    <t>EDFPQKWPDLLTEMVNR</t>
  </si>
  <si>
    <t>VIVPNMEFR</t>
  </si>
  <si>
    <t>FFEGPVTGIFSGYVNSMLQEYAK</t>
  </si>
  <si>
    <t>YIMIFR</t>
  </si>
  <si>
    <t>LFTMR</t>
  </si>
  <si>
    <t>ALTLPGSSENEYIMK</t>
  </si>
  <si>
    <t>NDIPSSYMALFPHLLQPVLWER</t>
  </si>
  <si>
    <t>ANDHQGFYLLNSIIEHMPPESVDQYR</t>
  </si>
  <si>
    <t>MFGMVLEK</t>
  </si>
  <si>
    <t>Oxidation@1;Oxidation@4</t>
  </si>
  <si>
    <t>KEHDPVGQMVNNPK</t>
  </si>
  <si>
    <t>MELSDANLQTLTEYLK</t>
  </si>
  <si>
    <t>Phospho@4=19</t>
  </si>
  <si>
    <t>LMLLLEVISGER</t>
  </si>
  <si>
    <t>MEEIGR</t>
  </si>
  <si>
    <t>MAPYTGPDSVPGALDYMSFSTALYGESDL</t>
  </si>
  <si>
    <t>Oxidation@1;Oxidation@17</t>
  </si>
  <si>
    <t>[4-1]</t>
  </si>
  <si>
    <t>QLEAIDQLHLEYAK</t>
  </si>
  <si>
    <t>QQSNEHLR</t>
  </si>
  <si>
    <t>ISIEMNGTLEDQLSHLK</t>
  </si>
  <si>
    <t>[4-2]</t>
  </si>
  <si>
    <t>P35609</t>
  </si>
  <si>
    <t>Alpha-actinin-2</t>
  </si>
  <si>
    <t>ISNRPAFMPSEGK</t>
  </si>
  <si>
    <t>[4-3]</t>
  </si>
  <si>
    <t>Q6PKG0</t>
  </si>
  <si>
    <t>MATQVEPLLPGGATLLQAEEHGGLVR</t>
  </si>
  <si>
    <t>La-related protein 1</t>
  </si>
  <si>
    <t>MDADGFLPITLIASFHR</t>
  </si>
  <si>
    <t>Q13200</t>
  </si>
  <si>
    <t>DAGDKDKEQELSEEDKQLQDELEMLVER</t>
  </si>
  <si>
    <t>26S proteasome non-ATPase regulatory subunit 2</t>
  </si>
  <si>
    <t>SSTTSMTSVPKPLK</t>
  </si>
  <si>
    <t>LKEIYENMAPGENK</t>
  </si>
  <si>
    <t>FAADIISVLAMTMSGER</t>
  </si>
  <si>
    <t>Oxidation@11;Oxidation@13</t>
  </si>
  <si>
    <t>QMAFMLGR</t>
  </si>
  <si>
    <t>Oxidation@2=23</t>
  </si>
  <si>
    <t>ELDIMEPK</t>
  </si>
  <si>
    <t>MNLASSFVNGFVNAAFGQDK</t>
  </si>
  <si>
    <t>NKDHGMLSAAASLGMILLWDVDGGLTQIDK</t>
  </si>
  <si>
    <t>Oxidation@6;Oxidation@15</t>
  </si>
  <si>
    <t>LGSIFGLGLAYAGSNREDVLTLLLPVMGDSK</t>
  </si>
  <si>
    <t>Oxidation@27</t>
  </si>
  <si>
    <t>FSHDADPEVSYNSIFAMGMVGSGTNNAR</t>
  </si>
  <si>
    <t>Oxidation@17;Oxidation@19</t>
  </si>
  <si>
    <t>LAAMLR</t>
  </si>
  <si>
    <t>DPNNLFMVR</t>
  </si>
  <si>
    <t>SHYVLYGLVAAMQPR</t>
  </si>
  <si>
    <t>MLVTFDEELRPLPVSVR</t>
  </si>
  <si>
    <t>DKAPVQPQQSPAAAPGGTDEKPSGK</t>
  </si>
  <si>
    <t>Phospho@10=57</t>
  </si>
  <si>
    <t>QTQTFTTYSDNQPGVLIQVYEGER</t>
  </si>
  <si>
    <t>RFDDAVVQSDMKHWPFMVVNDAGRPK</t>
  </si>
  <si>
    <t>Oxidation@11;Oxidation@17</t>
  </si>
  <si>
    <t>MVQEAEKYK</t>
  </si>
  <si>
    <t>LYQSAGGMPGGMPGGFPGGGAPPSGGASSGPTIEEVD</t>
  </si>
  <si>
    <t>[6-1]</t>
  </si>
  <si>
    <t>QTQIFTTYSDNQPGVLIQVYEGER</t>
  </si>
  <si>
    <t>MKEIAEAYLGYPVTNAVITVPAYFNDSQR</t>
  </si>
  <si>
    <t>NALESYAFNMK</t>
  </si>
  <si>
    <t>LIGDAAKNQVALNPQNTVFDAKR</t>
  </si>
  <si>
    <t>Phospho@17</t>
  </si>
  <si>
    <t>[6-2]</t>
  </si>
  <si>
    <t>[6-3]</t>
  </si>
  <si>
    <t>VMEHFIK</t>
  </si>
  <si>
    <t>AKFEELNMDLFR</t>
  </si>
  <si>
    <t>[6-4]</t>
  </si>
  <si>
    <t>P38646</t>
  </si>
  <si>
    <t>VEAVNMAEGIIHDTETKMEEFK</t>
  </si>
  <si>
    <t>Acetyl@17;Oxidation@18=46</t>
  </si>
  <si>
    <t>Stress-70 protein, mitochondrial</t>
  </si>
  <si>
    <t>LVGMPAK</t>
  </si>
  <si>
    <t>LYSPSQIGAFVLMK</t>
  </si>
  <si>
    <t>MKETAENYLGHTAK</t>
  </si>
  <si>
    <t>SDIGEVILVGGMTR</t>
  </si>
  <si>
    <t>EQQIVIQSSGGLSKDDIENMVK</t>
  </si>
  <si>
    <t>VEAVNMAEGIIHDTETK</t>
  </si>
  <si>
    <t>LFEMAYK</t>
  </si>
  <si>
    <t>[6-5]</t>
  </si>
  <si>
    <t>P34931</t>
  </si>
  <si>
    <t>Heat shock 70 kDa protein 1-like</t>
  </si>
  <si>
    <t>[6-6]</t>
  </si>
  <si>
    <t>P54652</t>
  </si>
  <si>
    <t>MKEIAEAYLGGKVHSAVITVPAYFNDSQR</t>
  </si>
  <si>
    <t>Acetyl@2;Acetyl@12</t>
  </si>
  <si>
    <t>Heat shock-related 70 kDa protein 2</t>
  </si>
  <si>
    <t>QTVEDEKLR</t>
  </si>
  <si>
    <t>NQVAMNPTNTIFDAK</t>
  </si>
  <si>
    <t>TFFPEEISSMVLTK</t>
  </si>
  <si>
    <t>NQMAEKDEYEHK</t>
  </si>
  <si>
    <t>QLESLIR</t>
  </si>
  <si>
    <t>MSSPASTPSR</t>
  </si>
  <si>
    <t>GSSAVGLTAYVMK</t>
  </si>
  <si>
    <t>DMFEEALR</t>
  </si>
  <si>
    <t>Q9NZQ3</t>
  </si>
  <si>
    <t>AIEAVHNTAMR</t>
  </si>
  <si>
    <t>NCK-interacting protein with SH3 domain</t>
  </si>
  <si>
    <t>TIGAELMELVR</t>
  </si>
  <si>
    <t>NEFESVLALVAYYQMEHR</t>
  </si>
  <si>
    <t>QIAEEDFYEK</t>
  </si>
  <si>
    <t>QPMVPESLADYITAAYVEMR</t>
  </si>
  <si>
    <t>Gln-&gt;pyro-Glu@1;Oxidation@19=92</t>
  </si>
  <si>
    <t>Met-loss+Acetyl@1=19</t>
  </si>
  <si>
    <t>LMMEQR</t>
  </si>
  <si>
    <t>Oxidation@2=15</t>
  </si>
  <si>
    <t>Oxidation@3=14</t>
  </si>
  <si>
    <t>MNKSEDDESGAGELTR</t>
  </si>
  <si>
    <t>Q14697</t>
  </si>
  <si>
    <t>QYASLTGTQALPPLFSLGYHQSR</t>
  </si>
  <si>
    <t>Neutral alpha-glucosidase AB</t>
  </si>
  <si>
    <t>LSVSGRDENSVELTMAEGPYK</t>
  </si>
  <si>
    <t>THSDSKPYGPMSVGLDFSLPGMEHVYGIPEHADNLR</t>
  </si>
  <si>
    <t>Oxidation@11;Oxidation@22</t>
  </si>
  <si>
    <t>LYNLDVFQYELYNPMALYGSVPVLLAHNPHR</t>
  </si>
  <si>
    <t>MMDYLQGSGETPQTDVR</t>
  </si>
  <si>
    <t>Oxidation@1;Oxidation@2</t>
  </si>
  <si>
    <t>DVHNIYGLYVHMATADGLR</t>
  </si>
  <si>
    <t>SGGMERPFVLAR</t>
  </si>
  <si>
    <t>WYQMGAYQPFFR</t>
  </si>
  <si>
    <t>QHLEITGGQVR</t>
  </si>
  <si>
    <t>MIKNEVDMQVLHLLGPK</t>
  </si>
  <si>
    <t>Oxidation@1;Oxidation@8</t>
  </si>
  <si>
    <t>DVVENGETADQTLSLMEQLR</t>
  </si>
  <si>
    <t>DRPMEESLLLFEAMR</t>
  </si>
  <si>
    <t>Oxidation@4;Oxidation@14</t>
  </si>
  <si>
    <t>LVMEDGK</t>
  </si>
  <si>
    <t>[10-1]</t>
  </si>
  <si>
    <t>P07814</t>
  </si>
  <si>
    <t>FVELPGAEMGKVTVR</t>
  </si>
  <si>
    <t>Oxidation@9;Acetyl@11</t>
  </si>
  <si>
    <t>Bifunctional glutamate/proline--tRNA ligase</t>
  </si>
  <si>
    <t>VILEDVAMLHIKPDQFTYTSDHFETIMK</t>
  </si>
  <si>
    <t>Oxidation@8;Oxidation@27</t>
  </si>
  <si>
    <t>AYVDDTPAEQMK</t>
  </si>
  <si>
    <t>NLQMWEEMKK</t>
  </si>
  <si>
    <t>Oxidation@4;Oxidation@8</t>
  </si>
  <si>
    <t>GMTVEGLK</t>
  </si>
  <si>
    <t>EVIPVNVPEAQEEMK</t>
  </si>
  <si>
    <t>TELAEPIAIRPTSETVMYPAYAK</t>
  </si>
  <si>
    <t>MFEIVFEDPK</t>
  </si>
  <si>
    <t>DQDLEPGAPSMGAK</t>
  </si>
  <si>
    <t>P31948</t>
  </si>
  <si>
    <t>EGLQNMEAR</t>
  </si>
  <si>
    <t>Stress-induced-phosphoprotein 1</t>
  </si>
  <si>
    <t>KFMNPFNMPNLYQK</t>
  </si>
  <si>
    <t>KETKPEPMEEDLPENK</t>
  </si>
  <si>
    <t>AKELDPTNMTYITNQAAVYFEK</t>
  </si>
  <si>
    <t>GDYPQAMK</t>
  </si>
  <si>
    <t>KAAALEAMKDYTK</t>
  </si>
  <si>
    <t>AMDVYQK</t>
  </si>
  <si>
    <t>LILEQMQK</t>
  </si>
  <si>
    <t>LMDVGLIAIR</t>
  </si>
  <si>
    <t>HDSPEDVKR</t>
  </si>
  <si>
    <t>VKCGPRLSAEAAEK</t>
  </si>
  <si>
    <t>Acetyl@2</t>
  </si>
  <si>
    <t>MSGFDDPGIFYSDSFGGDAQADEGQAR</t>
  </si>
  <si>
    <t>EVADEVTRPRPSGEEVLQDIQVMLK</t>
  </si>
  <si>
    <t>SDMMSHLVK</t>
  </si>
  <si>
    <t>SIAPSIFGGTDMK</t>
  </si>
  <si>
    <t>GSSAAGLTASVMRDPSSR</t>
  </si>
  <si>
    <t>WDETKGEDNIDFMPTILSR</t>
  </si>
  <si>
    <t>FDMIFIVK</t>
  </si>
  <si>
    <t>YIIMR</t>
  </si>
  <si>
    <t>LFQVSTLDAALSGTLSGVEGFTSQEDQEMLSR</t>
  </si>
  <si>
    <t>Oxidation@29</t>
  </si>
  <si>
    <t>VLQLMLR</t>
  </si>
  <si>
    <t>Gln-&gt;pyro-Glu@1;Oxidation@14</t>
  </si>
  <si>
    <t>LGTITPDGADVYSYDEDDMVLDPSLAEHLSHFGIDMLK</t>
  </si>
  <si>
    <t>Oxidation@19;Oxidation@36</t>
  </si>
  <si>
    <t>QAEEEKMALPELVR</t>
  </si>
  <si>
    <t>AVDWIFSHIDDLDAEAAMDISEGR</t>
  </si>
  <si>
    <t>Q92995</t>
  </si>
  <si>
    <t>DMGYPLAVK</t>
  </si>
  <si>
    <t>Ubiquitin carboxyl-terminal hydrolase 13</t>
  </si>
  <si>
    <t>VDYLMQLPVAMEAATNKDELIAYELTR</t>
  </si>
  <si>
    <t>[13-2]</t>
  </si>
  <si>
    <t>Q8IWA5</t>
  </si>
  <si>
    <t>MGDERPHYYGK</t>
  </si>
  <si>
    <t>Choline transporter-like protein 2</t>
  </si>
  <si>
    <t>NAFFLLMR</t>
  </si>
  <si>
    <t>NDGSAERPYFMSSTLK</t>
  </si>
  <si>
    <t>QAIAER</t>
  </si>
  <si>
    <t>Gln-&gt;pyro-Glu@1;Oxidation@5</t>
  </si>
  <si>
    <t>IKPVLMMNK</t>
  </si>
  <si>
    <t>Oxidation@6;Oxidation@7</t>
  </si>
  <si>
    <t>VFDAIMNFK</t>
  </si>
  <si>
    <t>RWLPAGDALLQMITIHLPSPVTAQK</t>
  </si>
  <si>
    <t>IMGPNYTPGKK</t>
  </si>
  <si>
    <t>TILMMGR</t>
  </si>
  <si>
    <t>RGHVFEESQVAGTPMFVVK</t>
  </si>
  <si>
    <t>FTDTRKDEQER</t>
  </si>
  <si>
    <t>Phospho@2;Phospho@4</t>
  </si>
  <si>
    <t>[14-1]</t>
  </si>
  <si>
    <t>Q15029</t>
  </si>
  <si>
    <t>SYLFNIMDTPGHVNFSDEVTAGLR</t>
  </si>
  <si>
    <t>116 kDa U5 small nuclear ribonucleoprotein component</t>
  </si>
  <si>
    <t>P49327</t>
  </si>
  <si>
    <t>HSQDLAFLSMLNDIAAVPATAMPFR</t>
  </si>
  <si>
    <t>Oxidation@10;Oxidation@22</t>
  </si>
  <si>
    <t>Fatty acid synthase</t>
  </si>
  <si>
    <t>TGGMAFHSYFMEAIAPPLLQELK</t>
  </si>
  <si>
    <t>Oxidation@4;Oxidation@11</t>
  </si>
  <si>
    <t>VLQGDLVMNVYR</t>
  </si>
  <si>
    <t>WTSQDSLLGMEFSGR</t>
  </si>
  <si>
    <t>FLEIGKFDLSQNHPLGMAIFLK</t>
  </si>
  <si>
    <t>SLLVNPEGPTLMR</t>
  </si>
  <si>
    <t>O14980</t>
  </si>
  <si>
    <t>QLLDFSQK</t>
  </si>
  <si>
    <t>Exportin-1</t>
  </si>
  <si>
    <t>QLYLPMLFK</t>
  </si>
  <si>
    <t>Gln-&gt;pyro-Glu@1;Oxidation@6</t>
  </si>
  <si>
    <t>MAQEVLTHLK</t>
  </si>
  <si>
    <t>VDTILEFSQNMNTK</t>
  </si>
  <si>
    <t>VYIGKLNMILVQILK</t>
  </si>
  <si>
    <t>FLNVPMFR</t>
  </si>
  <si>
    <t>QMLPLNTNIR</t>
  </si>
  <si>
    <t>RQLYLPMLFK</t>
  </si>
  <si>
    <t>LLMVSR</t>
  </si>
  <si>
    <t>MAKPEEVLVVENDQGEVVR</t>
  </si>
  <si>
    <t>EFMKDTDSINLYK</t>
  </si>
  <si>
    <t>AIIASNIMYIVGQYPR</t>
  </si>
  <si>
    <t>YMLLPNQVWDSIIQQATK</t>
  </si>
  <si>
    <t>IYLDMLNVYK</t>
  </si>
  <si>
    <t>EPEVLSTMAIIVNK</t>
  </si>
  <si>
    <t>Q9UIA9</t>
  </si>
  <si>
    <t>QLYETTDTTTR</t>
  </si>
  <si>
    <t>Exportin-7</t>
  </si>
  <si>
    <t>NLNLNDESQHGLLMQLLK</t>
  </si>
  <si>
    <t>ATEPHMLETYTPEVTK</t>
  </si>
  <si>
    <t>VLQLMNLTDSR</t>
  </si>
  <si>
    <t>LAQAGNEKLELAMLSFFEQFR</t>
  </si>
  <si>
    <t>LSEVLGLNDETMVLSVFIGK</t>
  </si>
  <si>
    <t>LSAVQFMLNNHTSEHFSFLGINNQSNLTDMR</t>
  </si>
  <si>
    <t>Oxidation@7;Oxidation@30</t>
  </si>
  <si>
    <t>LMAELVHNR</t>
  </si>
  <si>
    <t>MITMYGNR</t>
  </si>
  <si>
    <t>NQWSMSRPLLGLILLNEK</t>
  </si>
  <si>
    <t>NSTYGVNSNDMMS</t>
  </si>
  <si>
    <t>P26639</t>
  </si>
  <si>
    <t>SEYRKRGFQEVVTPNIFNSR</t>
  </si>
  <si>
    <t>Acetyl@5;Phospho@13|19</t>
  </si>
  <si>
    <t>Threonine--tRNA ligase 1, cytoplasmic</t>
  </si>
  <si>
    <t>QLENSLNEFGEK</t>
  </si>
  <si>
    <t>QQFHDAK</t>
  </si>
  <si>
    <t>MGGEEKPIGAGEEK</t>
  </si>
  <si>
    <t>FEDEEAQAVYWHSSAHIMGEAMER</t>
  </si>
  <si>
    <t>Oxidation@18;Oxidation@22</t>
  </si>
  <si>
    <t>KETLLAMFK</t>
  </si>
  <si>
    <t>NSSTYWEGKADMETLQR</t>
  </si>
  <si>
    <t>MLKEWEK</t>
  </si>
  <si>
    <t>LWMTSGHWQHYSENMFSFEVEK</t>
  </si>
  <si>
    <t>Oxidation@3;Oxidation@15</t>
  </si>
  <si>
    <t>MIAILTENYGGK</t>
  </si>
  <si>
    <t>P13010</t>
  </si>
  <si>
    <t>VLVKQK</t>
  </si>
  <si>
    <t>Acetyl@4</t>
  </si>
  <si>
    <t>X-ray repair cross-complementing protein 5</t>
  </si>
  <si>
    <t>QVFAENKDEIALVLFGTDGTDNPLSGGDQYQNITVHR</t>
  </si>
  <si>
    <t>KVITMFVQR</t>
  </si>
  <si>
    <t>HLMLPDFDLLEDIESK</t>
  </si>
  <si>
    <t>IQPGSQQADFLDALIVSMDVIQHETIGK</t>
  </si>
  <si>
    <t>MVMISLEGEDGLDEIYSFSESLRK</t>
  </si>
  <si>
    <t>Oxidation@1;Oxidation@3</t>
  </si>
  <si>
    <t>RFFMGNQVLK</t>
  </si>
  <si>
    <t>QYMFSSLK</t>
  </si>
  <si>
    <t>KYAPTEAQLNAVDALIDSMSLAK</t>
  </si>
  <si>
    <t>EPLPPIQQHIWNMLNPPAEVTTK</t>
  </si>
  <si>
    <t>KASFEEASNQLINHIEQFLDTNETPYFMK</t>
  </si>
  <si>
    <t>Oxidation@28</t>
  </si>
  <si>
    <t>DKPSGDTAAVFEEGGDVDDLLDMI</t>
  </si>
  <si>
    <t>[19-1]</t>
  </si>
  <si>
    <t>Q13617</t>
  </si>
  <si>
    <t>MSLKPR</t>
  </si>
  <si>
    <t>Cullin-2</t>
  </si>
  <si>
    <t>AVVMLEYVER</t>
  </si>
  <si>
    <t>VLESEEQVLVMYHR</t>
  </si>
  <si>
    <t>KLMVEPLQAILIR</t>
  </si>
  <si>
    <t>KNDMANMYVLLR</t>
  </si>
  <si>
    <t>Oxidation@4;Oxidation@7</t>
  </si>
  <si>
    <t>AVSTGLPHMIQELQNHIHDEGLR</t>
  </si>
  <si>
    <t>FVQLINTVLNGDQHFMSALDK</t>
  </si>
  <si>
    <t>GMTENEVEDR</t>
  </si>
  <si>
    <t>MYTDMSVSADLNNK</t>
  </si>
  <si>
    <t>SVQMFELFYSQHFSGR</t>
  </si>
  <si>
    <t>ELQDSTQMNEK</t>
  </si>
  <si>
    <t>DTPQEMEQTR</t>
  </si>
  <si>
    <t>FNPSISMIK</t>
  </si>
  <si>
    <t>P53618</t>
  </si>
  <si>
    <t>QSLSHMLSAK</t>
  </si>
  <si>
    <t>Coatomer subunit beta</t>
  </si>
  <si>
    <t>VIIMILNGEK</t>
  </si>
  <si>
    <t>VIIMILNGEKLPGLLMTIIR</t>
  </si>
  <si>
    <t>Oxidation@4;Oxidation@16</t>
  </si>
  <si>
    <t>LKEAELLEPLMPAIR</t>
  </si>
  <si>
    <t>NAFMMLIHADQDR</t>
  </si>
  <si>
    <t>VLQDLVMDILR</t>
  </si>
  <si>
    <t>MLIVEK</t>
  </si>
  <si>
    <t>MLEVFHAIK</t>
  </si>
  <si>
    <t>EDIQSVMTEIR</t>
  </si>
  <si>
    <t>LVTEMGTYATQSALSSSRPTK</t>
  </si>
  <si>
    <t>KKQNSFVAEAMLLMATILHLGK</t>
  </si>
  <si>
    <t>Oxidation@11;Oxidation@14</t>
  </si>
  <si>
    <t>NVTVQPDDPISFMQLTAK</t>
  </si>
  <si>
    <t>VTVNTNMVDLNDYLQHILK</t>
  </si>
  <si>
    <t>SQGMALSLGDK</t>
  </si>
  <si>
    <t>IYRGALWILGEYCSTKEDIQSVMTEIRR</t>
  </si>
  <si>
    <t>Phospho@24=12;Phospho@2|12|14|15</t>
  </si>
  <si>
    <t>O43592</t>
  </si>
  <si>
    <t>QMNPFIEDILNR</t>
  </si>
  <si>
    <t>Gln-&gt;pyro-Glu@1;Oxidation@2</t>
  </si>
  <si>
    <t>Exportin-T</t>
  </si>
  <si>
    <t>ETLISWLQAQMLNPQPEK</t>
  </si>
  <si>
    <t>ILMAIDSELVDR</t>
  </si>
  <si>
    <t>FINMLLGHMSIEVLR</t>
  </si>
  <si>
    <t>Oxidation@4;Oxidation@9</t>
  </si>
  <si>
    <t>LVNGMGQSLIVSWSK</t>
  </si>
  <si>
    <t>ANVEAIMLAVMK</t>
  </si>
  <si>
    <t>Oxidation@7;Oxidation@11</t>
  </si>
  <si>
    <t>KLTYDEEYNFENEGEDEAMFVEYR</t>
  </si>
  <si>
    <t>FMEVEVAIR</t>
  </si>
  <si>
    <t>LLYMLAEALPVSHGAHFSGDVSK</t>
  </si>
  <si>
    <t>ASALQDMMR</t>
  </si>
  <si>
    <t>Oxidation@7;Oxidation@8</t>
  </si>
  <si>
    <t>NLLTPLMEK</t>
  </si>
  <si>
    <t>LMLAQDEER</t>
  </si>
  <si>
    <t>RSYFAFLQTVTGSGMSEVIANQGAENVER</t>
  </si>
  <si>
    <t>P54136</t>
  </si>
  <si>
    <t>NMINIISR</t>
  </si>
  <si>
    <t>Arginine--tRNA ligase, cytoplasmic</t>
  </si>
  <si>
    <t>EMHVGHLR</t>
  </si>
  <si>
    <t>MNDIVKEFEDR</t>
  </si>
  <si>
    <t>LMDLLGEGLK</t>
  </si>
  <si>
    <t>MLDDRGNTAAYLLYAFTR</t>
  </si>
  <si>
    <t>LANIDEEMLQK</t>
  </si>
  <si>
    <t>VNMWR</t>
  </si>
  <si>
    <t>MELITILEK</t>
  </si>
  <si>
    <t>P12956</t>
  </si>
  <si>
    <t>QIILEKEETEELKR</t>
  </si>
  <si>
    <t>X-ray repair cross-complementing protein 6</t>
  </si>
  <si>
    <t>QELLEALTK</t>
  </si>
  <si>
    <t>IMLFTNEDNPHGNDSAK</t>
  </si>
  <si>
    <t>DTGIFLDLMHLK</t>
  </si>
  <si>
    <t>FDDPGLMLMGFKPLVLLK</t>
  </si>
  <si>
    <t>Oxidation@7;Oxidation@9</t>
  </si>
  <si>
    <t>KMPFTEK</t>
  </si>
  <si>
    <t>IMATPEQVGK</t>
  </si>
  <si>
    <t>NLEALALDLMEPEQAVDLTLPK</t>
  </si>
  <si>
    <t>FTVPMLK</t>
  </si>
  <si>
    <t>Met-loss+Acetyl@1=8</t>
  </si>
  <si>
    <t>IYYLSLEFYMGR</t>
  </si>
  <si>
    <t>WPVSMFEK</t>
  </si>
  <si>
    <t>AAPGYHMAK</t>
  </si>
  <si>
    <t>[25-1]</t>
  </si>
  <si>
    <t>Met-loss+Acetyl@1=9</t>
  </si>
  <si>
    <t>GAGTVFDAFPDQVAIQLNDTHPALAIPELMR</t>
  </si>
  <si>
    <t>Oxidation@30</t>
  </si>
  <si>
    <t>QPDLFKDIINMLFYHDR</t>
  </si>
  <si>
    <t>[25-2]</t>
  </si>
  <si>
    <t>P11217</t>
  </si>
  <si>
    <t>Glycogen phosphorylase, muscle form</t>
  </si>
  <si>
    <t>VIPAADLSEQISTAGTEASGTGNMK</t>
  </si>
  <si>
    <t>Q14566</t>
  </si>
  <si>
    <t>QNINLSAPIMSR</t>
  </si>
  <si>
    <t>Gln-&gt;pyro-Glu@1;Oxidation@10</t>
  </si>
  <si>
    <t>DNA replication licensing factor MCM6</t>
  </si>
  <si>
    <t>ELRDEEQTAESIKNQMTVK</t>
  </si>
  <si>
    <t>VFEMSQDK</t>
  </si>
  <si>
    <t>GVLLMLFGGVPK</t>
  </si>
  <si>
    <t>DQVAIHEAMEQQTISITK</t>
  </si>
  <si>
    <t>QLESMIR</t>
  </si>
  <si>
    <t>LSEAMAR</t>
  </si>
  <si>
    <t>[26-1]</t>
  </si>
  <si>
    <t>P49736</t>
  </si>
  <si>
    <t>QINIHNLSAFYDSELFR</t>
  </si>
  <si>
    <t>DNA replication licensing factor MCM2</t>
  </si>
  <si>
    <t>VAVGELTDEDVKMITSLSK</t>
  </si>
  <si>
    <t>TSIHEAMEQQSISISK</t>
  </si>
  <si>
    <t>DTVDPVQDEMLAR</t>
  </si>
  <si>
    <t>ESMATGSIPITVR</t>
  </si>
  <si>
    <t>P56192</t>
  </si>
  <si>
    <t>QQGVLALRPYLQK</t>
  </si>
  <si>
    <t>Methionine--tRNA ligase, cytoplasmic</t>
  </si>
  <si>
    <t>QPQPSPAEGR</t>
  </si>
  <si>
    <t>QLAVAEGKPPEAPK</t>
  </si>
  <si>
    <t>AVTNEPEEEELATLSEEEIAMAVTAWEK</t>
  </si>
  <si>
    <t>Oxidation@21</t>
  </si>
  <si>
    <t>NPEQVDLYQFMAK</t>
  </si>
  <si>
    <t>GVGVFGDMAQDTGIPADIWR</t>
  </si>
  <si>
    <t>AGMFVSK</t>
  </si>
  <si>
    <t>FFGGYVPEMVLTPDDQR</t>
  </si>
  <si>
    <t>TSPKPAVVETVTTAKPQQIQALMDEVTK</t>
  </si>
  <si>
    <t>Oxidation@23;Phospho@1|2</t>
  </si>
  <si>
    <t>[27-1]</t>
  </si>
  <si>
    <t>Q9H0B6</t>
  </si>
  <si>
    <t>TSGHDHPDVATMLNILALVYR</t>
  </si>
  <si>
    <t>Kinesin light chain 2</t>
  </si>
  <si>
    <t>ASSLNFLNK</t>
  </si>
  <si>
    <t>Phospho@3=8</t>
  </si>
  <si>
    <t>P25205</t>
  </si>
  <si>
    <t>MAGTVVLDDVELR</t>
  </si>
  <si>
    <t>DNA replication licensing factor MCM3</t>
  </si>
  <si>
    <t>DHQTITIQEMPEK</t>
  </si>
  <si>
    <t>RLEAGAMVLADR</t>
  </si>
  <si>
    <t>TAIHEVMEQGR</t>
  </si>
  <si>
    <t>TPMENIGLQDSLLSR</t>
  </si>
  <si>
    <t>FDLLFIMLDQMDPEQDREISDHVLR</t>
  </si>
  <si>
    <t>MVSAAFMK</t>
  </si>
  <si>
    <t>Oxidation@1;Oxidation@7</t>
  </si>
  <si>
    <t>EAHAQSIGMNR</t>
  </si>
  <si>
    <t>SEDESETEDEEEKSQEDQEQKR</t>
  </si>
  <si>
    <t>Phospho@5=16</t>
  </si>
  <si>
    <t>P49368</t>
  </si>
  <si>
    <t>Acetyl+Oxidation</t>
  </si>
  <si>
    <t>MMGHRPVLVLSQNTK</t>
  </si>
  <si>
    <t>Acetyl+Oxidation@1;Oxidation@2</t>
  </si>
  <si>
    <t>T-complex protein 1 subunit gamma</t>
  </si>
  <si>
    <t>MLLDPMGGIVMTNDGNAILR</t>
  </si>
  <si>
    <t>Oxidation@1=63;Oxidation@11=67</t>
  </si>
  <si>
    <t>Oxidation@6=29;Oxidation@11=82</t>
  </si>
  <si>
    <t>SMIEISR</t>
  </si>
  <si>
    <t>KALDDMISTLKK</t>
  </si>
  <si>
    <t>KISIPVDISDSDMMLNIINSSITTK</t>
  </si>
  <si>
    <t>Oxidation@13;Oxidation@14</t>
  </si>
  <si>
    <t>MVQFEENGR</t>
  </si>
  <si>
    <t>GVMINK</t>
  </si>
  <si>
    <t>GISDLAQHYLMR</t>
  </si>
  <si>
    <t>NVLLDPQLVPGGGASEMAVAHALTEK</t>
  </si>
  <si>
    <t>SKAMTGVEQWPYR</t>
  </si>
  <si>
    <t>[30]</t>
  </si>
  <si>
    <t>QMTDVLLTPATDALK</t>
  </si>
  <si>
    <t>MEFVR</t>
  </si>
  <si>
    <t>TWFQEYMNSK</t>
  </si>
  <si>
    <t>LVQMEVLMN</t>
  </si>
  <si>
    <t>[31]</t>
  </si>
  <si>
    <t>LRPLMK</t>
  </si>
  <si>
    <t>[31-1]</t>
  </si>
  <si>
    <t>MAAVDLEK</t>
  </si>
  <si>
    <t>AMDDKRFDEATQLR</t>
  </si>
  <si>
    <t>VNVEHMTEK</t>
  </si>
  <si>
    <t>MLAQYR</t>
  </si>
  <si>
    <t>[31-2]</t>
  </si>
  <si>
    <t>IMEIVDAITTTAQSHQR</t>
  </si>
  <si>
    <t>NVLGHMQQGGSPTPFDR</t>
  </si>
  <si>
    <t>[32]</t>
  </si>
  <si>
    <t>P35606</t>
  </si>
  <si>
    <t>QQALTVSTDPEHR</t>
  </si>
  <si>
    <t>Coatomer subunit beta'</t>
  </si>
  <si>
    <t>QLAELAISK</t>
  </si>
  <si>
    <t>KNWVVTGADDMQIR</t>
  </si>
  <si>
    <t>VHMFEAHSDYIR</t>
  </si>
  <si>
    <t>LESTLNYGMER</t>
  </si>
  <si>
    <t>LGREEPAMSMDANGK</t>
  </si>
  <si>
    <t>Oxidation@8;Oxidation@10</t>
  </si>
  <si>
    <t>AMGDAEIKDGER</t>
  </si>
  <si>
    <t>TMYLLGYIPK</t>
  </si>
  <si>
    <t>NNVAFMSYFLQGK</t>
  </si>
  <si>
    <t>NVMEEGKDFQPSR</t>
  </si>
  <si>
    <t>[33]</t>
  </si>
  <si>
    <t>Q9Y678</t>
  </si>
  <si>
    <t>QAIVDKVPSVSSSALVSSLHLLK</t>
  </si>
  <si>
    <t>Coatomer subunit gamma-1</t>
  </si>
  <si>
    <t>QEIFQEQLAAVPEFR</t>
  </si>
  <si>
    <t>ILYLINQGEHLGTTEATEAFFAMTK</t>
  </si>
  <si>
    <t>DMTGKEDNYR</t>
  </si>
  <si>
    <t>WVNEAQEAASSDNIMVQYHALGLLYHVR</t>
  </si>
  <si>
    <t>QISSFMSEISDEFK</t>
  </si>
  <si>
    <t>KHAVLMNFLFTMLR</t>
  </si>
  <si>
    <t>Oxidation@6;Oxidation@12</t>
  </si>
  <si>
    <t>FGAQNEEMLPSILVLLK</t>
  </si>
  <si>
    <t>SVPLATAPMAEQR</t>
  </si>
  <si>
    <t>LLLLDTVTMQVTAR</t>
  </si>
  <si>
    <t>[33-1]</t>
  </si>
  <si>
    <t>Q9UBF2</t>
  </si>
  <si>
    <t>QISSFVSEISDEFK</t>
  </si>
  <si>
    <t>Coatomer subunit gamma-2</t>
  </si>
  <si>
    <t>ILYLLNQGEHFGTTEATEAFFAMTR</t>
  </si>
  <si>
    <t>EMATISEDVIIVTSSLTK</t>
  </si>
  <si>
    <t>DMTGKEDVYR</t>
  </si>
  <si>
    <t>ITDGTMLQAIER</t>
  </si>
  <si>
    <t>VSSVSSSALVSSLHMMK</t>
  </si>
  <si>
    <t>Oxidation@15;Oxidation@16</t>
  </si>
  <si>
    <t>ALHQYTLEPSEKPFDMK</t>
  </si>
  <si>
    <t>SIPLAMAPVFEQK</t>
  </si>
  <si>
    <t>LALADGVTMQVTVR</t>
  </si>
  <si>
    <t>[34]</t>
  </si>
  <si>
    <t>Q14247</t>
  </si>
  <si>
    <t>QDSAAVGFDYK</t>
  </si>
  <si>
    <t>Src substrate cortactin</t>
  </si>
  <si>
    <t>QEQEEARR</t>
  </si>
  <si>
    <t>FGVEQDRMDK</t>
  </si>
  <si>
    <t>FGVQMDR</t>
  </si>
  <si>
    <t>GPVSGTEPEPVYSMEAADYR</t>
  </si>
  <si>
    <t>TQTPPVSPAPQPTEER</t>
  </si>
  <si>
    <t>Phospho@3=7</t>
  </si>
  <si>
    <t>AKTQTPPVSPAPQPTEER</t>
  </si>
  <si>
    <t>Phospho@9=19;Phospho@3|5</t>
  </si>
  <si>
    <t>LPSSPVYEDAASFK</t>
  </si>
  <si>
    <t>Phospho@4=7</t>
  </si>
  <si>
    <t>[35]</t>
  </si>
  <si>
    <t>Q13619</t>
  </si>
  <si>
    <t>QLLGEHLTAILQK</t>
  </si>
  <si>
    <t>Cullin-4A</t>
  </si>
  <si>
    <t>QYQIDAAIVR</t>
  </si>
  <si>
    <t>VSPMLYK</t>
  </si>
  <si>
    <t>QMIMIR</t>
  </si>
  <si>
    <t>Oxidation@2;Oxidation@4</t>
  </si>
  <si>
    <t>TYVLQNSTLPSIWDMGLELFR</t>
  </si>
  <si>
    <t>SLLGMLSDLQVYK</t>
  </si>
  <si>
    <t>GLDHLLDENRVPDLAQMYQLFSR</t>
  </si>
  <si>
    <t>TFGTAIVINPEKDKDMVQDLLDFKDK</t>
  </si>
  <si>
    <t>IMILFR</t>
  </si>
  <si>
    <t>LEGMFK</t>
  </si>
  <si>
    <t>LEGMFKDMELSK</t>
  </si>
  <si>
    <t>DIMVHFK</t>
  </si>
  <si>
    <t>MATGIEDSELR</t>
  </si>
  <si>
    <t>RIESLIDRDYMER</t>
  </si>
  <si>
    <t>[35-1]</t>
  </si>
  <si>
    <t>Q13620</t>
  </si>
  <si>
    <t>Cullin-4B</t>
  </si>
  <si>
    <t>QATGIEDGELRR</t>
  </si>
  <si>
    <t>TYVLQNSMLPSIWDMGLELFR</t>
  </si>
  <si>
    <t>Oxidation@8;Oxidation@15</t>
  </si>
  <si>
    <t>SLLSMLSDLQIYQDSFEQR</t>
  </si>
  <si>
    <t>FINAMK</t>
  </si>
  <si>
    <t>IMIIFR</t>
  </si>
  <si>
    <t>DIMIQFK</t>
  </si>
  <si>
    <t>LQEIFKTFYLGKHSGR</t>
  </si>
  <si>
    <t>Phospho@9=6;Phospho@7|14</t>
  </si>
  <si>
    <t>[36]</t>
  </si>
  <si>
    <t>Q92973</t>
  </si>
  <si>
    <t>MEYEWKPDEQGLQQILQLLK</t>
  </si>
  <si>
    <t>Oxidation@1;Acetyl@6</t>
  </si>
  <si>
    <t>Transportin-1</t>
  </si>
  <si>
    <t>QSSFALLGDLTK</t>
  </si>
  <si>
    <t>ALVMLLEVR</t>
  </si>
  <si>
    <t>LLPHMHNIVEYMLQR</t>
  </si>
  <si>
    <t>LIPVLVNGMK</t>
  </si>
  <si>
    <t>YAHWVVSQPPDTYLKPLMTELLK</t>
  </si>
  <si>
    <t>NLLILYDAIGTLADSVGHHLNKPEYIQMLMPPLIQK</t>
  </si>
  <si>
    <t>Oxidation@28;Oxidation@30</t>
  </si>
  <si>
    <t>WNMLK</t>
  </si>
  <si>
    <t>[36-1]</t>
  </si>
  <si>
    <t>O14787</t>
  </si>
  <si>
    <t>Transportin-2</t>
  </si>
  <si>
    <t>LIPHMHSIIQYMLQR</t>
  </si>
  <si>
    <t>EVLASHLVQLIPILVNGMK</t>
  </si>
  <si>
    <t>YAHWVVSQPPDMHLKPLMTELLK</t>
  </si>
  <si>
    <t>Oxidation@12;Oxidation@18</t>
  </si>
  <si>
    <t>DDLRDMFYK</t>
  </si>
  <si>
    <t>[37]</t>
  </si>
  <si>
    <t>P41250</t>
  </si>
  <si>
    <t>TSGHVDKFADFMVK</t>
  </si>
  <si>
    <t>Glycine--tRNA ligase</t>
  </si>
  <si>
    <t>SPITGNDLSPPVSFNLMFK</t>
  </si>
  <si>
    <t>TFIGPGGNMPGYLRPETAQGIFLNFK</t>
  </si>
  <si>
    <t>EFTMAEIEHFVDPSEKDHPK</t>
  </si>
  <si>
    <t>DMINVK</t>
  </si>
  <si>
    <t>IMYTVFEHTFHVR</t>
  </si>
  <si>
    <t>[38]</t>
  </si>
  <si>
    <t>P02786</t>
  </si>
  <si>
    <t>QVDGDNSHVEMK</t>
  </si>
  <si>
    <t>Transferrin receptor protein 1</t>
  </si>
  <si>
    <t>VANAESLNAIGVLIYMDQTK</t>
  </si>
  <si>
    <t>LAQMFSDMVLK</t>
  </si>
  <si>
    <t>ADIKEMGLSLQWLYSAR</t>
  </si>
  <si>
    <t>VMRVEYHFLSPYVSPKESPFR</t>
  </si>
  <si>
    <t>Oxidation@2;Phospho@10|14|18</t>
  </si>
  <si>
    <t>[39]</t>
  </si>
  <si>
    <t>P38606</t>
  </si>
  <si>
    <t>QVRPVTEK</t>
  </si>
  <si>
    <t>V-type proton ATPase catalytic subunit A</t>
  </si>
  <si>
    <t>LEGDMATIQVYEETSGVSVGDPVLR</t>
  </si>
  <si>
    <t>TGKPLSVELGPGIMGAIFDGIQRPLSDISSQTQSIYIPR</t>
  </si>
  <si>
    <t>IMLPPR</t>
  </si>
  <si>
    <t>FTMVQVWPVR</t>
  </si>
  <si>
    <t>GNEMSEVLR</t>
  </si>
  <si>
    <t>DFPELTMEVDGK</t>
  </si>
  <si>
    <t>DFPELTMEVDGKVESIMK</t>
  </si>
  <si>
    <t>Oxidation@7;Oxidation@17</t>
  </si>
  <si>
    <t>TALVANTSNMPVAAR</t>
  </si>
  <si>
    <t>LAEMPADSGYPAYLGAR</t>
  </si>
  <si>
    <t>EHMGDILYK</t>
  </si>
  <si>
    <t>SDYAQLLEDMQNAFR</t>
  </si>
  <si>
    <t>[40]</t>
  </si>
  <si>
    <t>Q13616</t>
  </si>
  <si>
    <t>QIGLDQIWDDLR</t>
  </si>
  <si>
    <t>Cullin-1</t>
  </si>
  <si>
    <t>NYLTNLLKDGEDLMDESVLK</t>
  </si>
  <si>
    <t>ESTEFLQQNPVTEYMK</t>
  </si>
  <si>
    <t>MYNLVSR</t>
  </si>
  <si>
    <t>MYVQTVLDVHK</t>
  </si>
  <si>
    <t>YNALVMSAFNNDAGFVAALDK</t>
  </si>
  <si>
    <t>SSKNPEEAELEDTLNQVMVVFK</t>
  </si>
  <si>
    <t>RLVHQNSASDDAEASMISK</t>
  </si>
  <si>
    <t>MFQDIGVSK</t>
  </si>
  <si>
    <t>VNINVPMK</t>
  </si>
  <si>
    <t>[40-1, 138-1]</t>
  </si>
  <si>
    <t>Q9H0D6</t>
  </si>
  <si>
    <t>ELTMASLPFTFDVER</t>
  </si>
  <si>
    <t>5'-3' exoribonuclease 2</t>
  </si>
  <si>
    <t>[41]</t>
  </si>
  <si>
    <t>Q08J23</t>
  </si>
  <si>
    <t>QEAVSMIPPLLLNVRPHHK</t>
  </si>
  <si>
    <t>RNA cytosine C(5)-methyltransferase NSUN2</t>
  </si>
  <si>
    <t>IVPEGEWGQFMDALR</t>
  </si>
  <si>
    <t>TTQLIEMLHADMNVPFPEGFVIANDVDNKR</t>
  </si>
  <si>
    <t>Oxidation@7;Oxidation@12</t>
  </si>
  <si>
    <t>WMPGITQWK</t>
  </si>
  <si>
    <t>HTQIRPTMFPPKDPEK</t>
  </si>
  <si>
    <t>LQAMHLER</t>
  </si>
  <si>
    <t>MNLLTR</t>
  </si>
  <si>
    <t>QLYMVSK</t>
  </si>
  <si>
    <t>IITVSMEDVK</t>
  </si>
  <si>
    <t>MMGLEVLGEK</t>
  </si>
  <si>
    <t>[42]</t>
  </si>
  <si>
    <t>O00571</t>
  </si>
  <si>
    <t>QYPISLVLAPTR</t>
  </si>
  <si>
    <t>ATP-dependent RNA helicase DDX3X</t>
  </si>
  <si>
    <t>QEVPSWLENMAYEHHYK</t>
  </si>
  <si>
    <t>QSSGASSSSFSSSR</t>
  </si>
  <si>
    <t>MSHVAVENALGLDQQFAGLDLNSSDNQSGGSTASK</t>
  </si>
  <si>
    <t>YLVLDEADRMLDMGFEPQIR</t>
  </si>
  <si>
    <t>RIVEQDTMPPK</t>
  </si>
  <si>
    <t>HTMMFSATFPK</t>
  </si>
  <si>
    <t>EIQMLAR</t>
  </si>
  <si>
    <t>[42-1]</t>
  </si>
  <si>
    <t>P17844</t>
  </si>
  <si>
    <t>QTLMWSATWPK</t>
  </si>
  <si>
    <t>Gln-&gt;pyro-Glu@1;Oxidation@4</t>
  </si>
  <si>
    <t>Probable ATP-dependent RNA helicase DDX5</t>
  </si>
  <si>
    <t>QVSDLISVLR</t>
  </si>
  <si>
    <t>MSGYSSDRDR</t>
  </si>
  <si>
    <t>QNFTEPTAIQAQGWPVALSGLDMVGVAQTGSGK</t>
  </si>
  <si>
    <t>TTYLVLDEADRMLDMGFEPQIR</t>
  </si>
  <si>
    <t>Oxidation@12;Oxidation@15</t>
  </si>
  <si>
    <t>LMEEIMSEK</t>
  </si>
  <si>
    <t>Oxidation@2;Oxidation@6</t>
  </si>
  <si>
    <t>DGWPAMGIHGDK</t>
  </si>
  <si>
    <t>[42-2]</t>
  </si>
  <si>
    <t>Q92841</t>
  </si>
  <si>
    <t>Probable ATP-dependent RNA helicase DDX17</t>
  </si>
  <si>
    <t>APLPDLYPFGTMR</t>
  </si>
  <si>
    <t>DMVGIAQTGSGK</t>
  </si>
  <si>
    <t>MLDMGFEPQIR</t>
  </si>
  <si>
    <t>LIQLMEEIMAEK</t>
  </si>
  <si>
    <t>LMQLVDHR</t>
  </si>
  <si>
    <t>[43]</t>
  </si>
  <si>
    <t>P11940</t>
  </si>
  <si>
    <t>QAHLTNQYMQR</t>
  </si>
  <si>
    <t>Gln-&gt;pyro-Glu@1;Oxidation@9</t>
  </si>
  <si>
    <t>Polyadenylate-binding protein 1</t>
  </si>
  <si>
    <t>ALDTMNFDVIK</t>
  </si>
  <si>
    <t>IMWSQR</t>
  </si>
  <si>
    <t>MNGMLLNDRK</t>
  </si>
  <si>
    <t>NFGEDMDDER</t>
  </si>
  <si>
    <t>AVPNPVINPYQPAPPSGYFMAAIPQTQNR</t>
  </si>
  <si>
    <t>VANTSTQTMGPRPAAAAAAATPAVR</t>
  </si>
  <si>
    <t>LFPLIQAMHPTLAGK</t>
  </si>
  <si>
    <t>ITGMLLEIDNSELLHMLESPESLR</t>
  </si>
  <si>
    <t>[43-1]</t>
  </si>
  <si>
    <t>Q13310</t>
  </si>
  <si>
    <t>QAELKR</t>
  </si>
  <si>
    <t>Polyadenylate-binding protein 4</t>
  </si>
  <si>
    <t>KAHLTNQYMQR</t>
  </si>
  <si>
    <t>LFPLIQTMHSNLAGK</t>
  </si>
  <si>
    <t>[43-2]</t>
  </si>
  <si>
    <t>P0CB38</t>
  </si>
  <si>
    <t>LMWSQR</t>
  </si>
  <si>
    <t>Polyadenylate-binding protein 4-like</t>
  </si>
  <si>
    <t>[43-3]</t>
  </si>
  <si>
    <t>Q5JQF8</t>
  </si>
  <si>
    <t>Polyadenylate-binding protein 1-like 2</t>
  </si>
  <si>
    <t>[44]</t>
  </si>
  <si>
    <t>Q15046</t>
  </si>
  <si>
    <t>QKELSEK</t>
  </si>
  <si>
    <t>Lysine--tRNA ligase</t>
  </si>
  <si>
    <t>MAAVQAAEVK</t>
  </si>
  <si>
    <t>LQVMANSR</t>
  </si>
  <si>
    <t>MLVVGGIDR</t>
  </si>
  <si>
    <t>MVSGMVK</t>
  </si>
  <si>
    <t>RINMVEELEK</t>
  </si>
  <si>
    <t>ALGMKLPETNLFETEETRK</t>
  </si>
  <si>
    <t>FELFVMK</t>
  </si>
  <si>
    <t>VAMFLTDSNNIK</t>
  </si>
  <si>
    <t>EVLLFPAMKPEDK</t>
  </si>
  <si>
    <t>[45]</t>
  </si>
  <si>
    <t>Q9Y5L0</t>
  </si>
  <si>
    <t>QLTDFHK</t>
  </si>
  <si>
    <t>Transportin-3</t>
  </si>
  <si>
    <t>YTSIELVGEMSEVVDR</t>
  </si>
  <si>
    <t>NPQFLDPVLGYLMK</t>
  </si>
  <si>
    <t>DHMAQHFNGLLEIAR</t>
  </si>
  <si>
    <t>[46]</t>
  </si>
  <si>
    <t>Q15437</t>
  </si>
  <si>
    <t>MATYLEFIQQNEER</t>
  </si>
  <si>
    <t>Protein transport protein Sec23B</t>
  </si>
  <si>
    <t>NQFPPAYGGISEVNQPAELMPQFSTIEYVIQR</t>
  </si>
  <si>
    <t>IDMNLTDLLGELQR</t>
  </si>
  <si>
    <t>IMLFTGGPPTQGPGMVVGDELK</t>
  </si>
  <si>
    <t>Oxidation@2;Oxidation@15</t>
  </si>
  <si>
    <t>HYEMLANR</t>
  </si>
  <si>
    <t>MAFGATLDVK</t>
  </si>
  <si>
    <t>HIEAAFDQEAAAVLMAR</t>
  </si>
  <si>
    <t>LSDSFSLYPQFMFHLR</t>
  </si>
  <si>
    <t>QDLTQSLIMIQPILYSYSFHGPPEPVLLDSSSILADR</t>
  </si>
  <si>
    <t>AGYQDMPEYENFK</t>
  </si>
  <si>
    <t>FPMPR</t>
  </si>
  <si>
    <t>[46-1]</t>
  </si>
  <si>
    <t>Q15436</t>
  </si>
  <si>
    <t>MTTYLEFIQQNEER</t>
  </si>
  <si>
    <t>Protein transport protein Sec23A</t>
  </si>
  <si>
    <t>MVVPVAALFTPLK</t>
  </si>
  <si>
    <t>[47]</t>
  </si>
  <si>
    <t>O14744</t>
  </si>
  <si>
    <t>MAAMAVGGAGGSR</t>
  </si>
  <si>
    <t>Met-loss+Acetyl@1;Oxidation@4</t>
  </si>
  <si>
    <t>Protein arginine N-methyltransferase 5</t>
  </si>
  <si>
    <t>VLTNHIHTGHHSSMFWMR</t>
  </si>
  <si>
    <t>Oxidation@14;Oxidation@17</t>
  </si>
  <si>
    <t>TWMWWHNFR</t>
  </si>
  <si>
    <t>GYEDYLQSPLQPLMDNLESQTYEVFEKDPIK</t>
  </si>
  <si>
    <t>VPEEEKDTNVQVLMVLGAGR</t>
  </si>
  <si>
    <t>EKDRDPEAQFEMPYVVR</t>
  </si>
  <si>
    <t>DPMIDNNR</t>
  </si>
  <si>
    <t>[48]</t>
  </si>
  <si>
    <t>P11586</t>
  </si>
  <si>
    <t>QPSQGPTFGIK</t>
  </si>
  <si>
    <t>C-1-tetrahydrofolate synthase, cytoplasmic</t>
  </si>
  <si>
    <t>TTTESEVMK</t>
  </si>
  <si>
    <t>TAHLDEEVNKGDILVVATGQPEMVK</t>
  </si>
  <si>
    <t>WMIQYNNLNLK</t>
  </si>
  <si>
    <t>KGEPVSAEDLGVSGALTVLMK</t>
  </si>
  <si>
    <t>LVGPEGFVVTEAGFGADIGMEK</t>
  </si>
  <si>
    <t>MFGIPVVVAVNAFK</t>
  </si>
  <si>
    <t>[49]</t>
  </si>
  <si>
    <t>P17812</t>
  </si>
  <si>
    <t>MKYILVTGGVISGIGK</t>
  </si>
  <si>
    <t>CTP synthase 1</t>
  </si>
  <si>
    <t>TVQVVPHITDAIQEWVMR</t>
  </si>
  <si>
    <t>WKEMADR</t>
  </si>
  <si>
    <t>SGSSSPDSEITELKFPSINHD</t>
  </si>
  <si>
    <t>Phospho@5=6</t>
  </si>
  <si>
    <t>[49-1]</t>
  </si>
  <si>
    <t>Q9NRF8</t>
  </si>
  <si>
    <t>CTP synthase 2</t>
  </si>
  <si>
    <t>TVQVVPHITDAVQEWVMNQAK</t>
  </si>
  <si>
    <t>SSTPIEMAVK</t>
  </si>
  <si>
    <t>LNLMYIDSIDLEK</t>
  </si>
  <si>
    <t>DADSTEFRPNAPVPLVIDMPEHNPGNLGGTMR</t>
  </si>
  <si>
    <t>Oxidation@19;Oxidation@31</t>
  </si>
  <si>
    <t>[50]</t>
  </si>
  <si>
    <t>QLPPNGDPNFKLFIIR</t>
  </si>
  <si>
    <t>Acetyl@11</t>
  </si>
  <si>
    <t>Oxidation@3;Oxidation@13</t>
  </si>
  <si>
    <t>MMLDDIVSR</t>
  </si>
  <si>
    <t>[50-1]</t>
  </si>
  <si>
    <t>Q96AE4</t>
  </si>
  <si>
    <t>SVMTEEYK</t>
  </si>
  <si>
    <t>Far upstream element-binding protein 1</t>
  </si>
  <si>
    <t>SVMTEEYKVPDGMVGFIIGR</t>
  </si>
  <si>
    <t>GRPAPGFHHGDGPGNAVQEIMIPASK</t>
  </si>
  <si>
    <t>MVMIQDGPQNTGADKPLR</t>
  </si>
  <si>
    <t>EMVLELIR</t>
  </si>
  <si>
    <t>NPPPNADPNMK</t>
  </si>
  <si>
    <t>MGQAVPAPTGAPPGGQPDYSAAWAEYYR</t>
  </si>
  <si>
    <t>[50-2]</t>
  </si>
  <si>
    <t>Q96I24</t>
  </si>
  <si>
    <t>EMVLEIIR</t>
  </si>
  <si>
    <t>Far upstream element-binding protein 3</t>
  </si>
  <si>
    <t>[51]</t>
  </si>
  <si>
    <t>Q12906</t>
  </si>
  <si>
    <t>IFVNDDRHVMAK</t>
  </si>
  <si>
    <t>Interleukin enhancer-binding factor 3</t>
  </si>
  <si>
    <t>HSSVYPTQEELEAVQNMVSHTER</t>
  </si>
  <si>
    <t>SIGTANRPMGAGEALR</t>
  </si>
  <si>
    <t>VLGMDPLPSK</t>
  </si>
  <si>
    <t>NENPVDYTVQIPPSTTYAITPMK</t>
  </si>
  <si>
    <t>RPMEEDGEEKSPSK</t>
  </si>
  <si>
    <t>Oxidation@3;Phospho@11=15</t>
  </si>
  <si>
    <t>AEPPQAMNALMR</t>
  </si>
  <si>
    <t>LVSQTGPVHAPIFTMSVEVDGNSFEASGPSK</t>
  </si>
  <si>
    <t>VLQDMGLPTGAEGR</t>
  </si>
  <si>
    <t>NPVMELNEK</t>
  </si>
  <si>
    <t>FVMEVEVDGQK</t>
  </si>
  <si>
    <t>[52]</t>
  </si>
  <si>
    <t>P78344</t>
  </si>
  <si>
    <t>QLLLSFKPVMQK</t>
  </si>
  <si>
    <t>Eukaryotic translation initiation factor 4 gamma 2</t>
  </si>
  <si>
    <t>SLMDQYFAR</t>
  </si>
  <si>
    <t>SDFFLEGPFMPPR</t>
  </si>
  <si>
    <t>DPLGGLADMFGQMPGSGIGTGPGVIQDR</t>
  </si>
  <si>
    <t>Oxidation@9;Oxidation@13</t>
  </si>
  <si>
    <t>FSPTMGR</t>
  </si>
  <si>
    <t>KGQLNADEISLRPAQSFLMNK</t>
  </si>
  <si>
    <t>HFLPEMLSK</t>
  </si>
  <si>
    <t>MLPEIDQNKDR</t>
  </si>
  <si>
    <t>MLEILEGK</t>
  </si>
  <si>
    <t>[53]</t>
  </si>
  <si>
    <t>Q9H3U1</t>
  </si>
  <si>
    <t>QHVPEQHPK</t>
  </si>
  <si>
    <t>Protein unc-45 homolog A</t>
  </si>
  <si>
    <t>VEQMFQILLDPEEK</t>
  </si>
  <si>
    <t>LLDMGETDLMLAALR</t>
  </si>
  <si>
    <t>Oxidation@4;Oxidation@10</t>
  </si>
  <si>
    <t>MSASILLSK</t>
  </si>
  <si>
    <t>LGSAGGTDFSMK</t>
  </si>
  <si>
    <t>MVELAK</t>
  </si>
  <si>
    <t>LTITSNPEMTFPGER</t>
  </si>
  <si>
    <t>GAVVVLNMVEASR</t>
  </si>
  <si>
    <t>EIASTLMESEMMEILSVLAK</t>
  </si>
  <si>
    <t>Oxidation@7=42;Oxidation@11|12</t>
  </si>
  <si>
    <t>Oxidation@11=48;Oxidation@12=48</t>
  </si>
  <si>
    <t>[54]</t>
  </si>
  <si>
    <t>P27694</t>
  </si>
  <si>
    <t>MVGQLSEGAIAAIMQK</t>
  </si>
  <si>
    <t>Met-loss@1;Oxidation@14</t>
  </si>
  <si>
    <t>Replication protein A 70 kDa DNA-binding subunit</t>
  </si>
  <si>
    <t>VVILMELEVLK</t>
  </si>
  <si>
    <t>NIYLMDTSGK</t>
  </si>
  <si>
    <t>ATVMDVKPVDYR</t>
  </si>
  <si>
    <t>RLVMSIR</t>
  </si>
  <si>
    <t>[55]</t>
  </si>
  <si>
    <t>Q9NR30</t>
  </si>
  <si>
    <t>QDAQSLHGDIPQK</t>
  </si>
  <si>
    <t>Nucleolar RNA helicase 2</t>
  </si>
  <si>
    <t>SDAGLESDTAMK</t>
  </si>
  <si>
    <t>KKAEPSEVDMNSPK</t>
  </si>
  <si>
    <t>HVVLDEVDQMLDMGFADQVEEILSVAYK</t>
  </si>
  <si>
    <t>GMVFLK</t>
  </si>
  <si>
    <t>KKEEPSQNDISPK</t>
  </si>
  <si>
    <t>Phospho@11=38</t>
  </si>
  <si>
    <t>[56]</t>
  </si>
  <si>
    <t>P58107</t>
  </si>
  <si>
    <t>QVVSAVTTLVEAAER</t>
  </si>
  <si>
    <t>Epiplakin</t>
  </si>
  <si>
    <t>QVSASELHTSGILGPETLR</t>
  </si>
  <si>
    <t>Gln-&gt;pyro-Glu@1;Phospho@3=27</t>
  </si>
  <si>
    <t>SMGGAVSAAELLEVGILDEQAVQGLR</t>
  </si>
  <si>
    <t>AGLVSPELHEQLLVAEQAVTGHHDPFSGSQIPLFQAMK</t>
  </si>
  <si>
    <t>Oxidation@37</t>
  </si>
  <si>
    <t>AVTGYTDPYTGQQISLFQAMQK</t>
  </si>
  <si>
    <t>[57]</t>
  </si>
  <si>
    <t>O60506</t>
  </si>
  <si>
    <t>LMMDPLTGLNR</t>
  </si>
  <si>
    <t>Oxidation@2;Oxidation@3</t>
  </si>
  <si>
    <t>Heterogeneous nuclear ribonucleoprotein Q</t>
  </si>
  <si>
    <t>VWGNVGTVEWADPIEDPDPEVMAK</t>
  </si>
  <si>
    <t>AMEEMNGKDLEGENIEIVFAKPPDQK</t>
  </si>
  <si>
    <t>Oxidation@2;Oxidation@5</t>
  </si>
  <si>
    <t>[57-1]</t>
  </si>
  <si>
    <t>O43390</t>
  </si>
  <si>
    <t>LMMDPLSGQNR</t>
  </si>
  <si>
    <t>Heterogeneous nuclear ribonucleoprotein R</t>
  </si>
  <si>
    <t>[57-2]</t>
  </si>
  <si>
    <t>Q92974</t>
  </si>
  <si>
    <t>QQDVIYELIQTELHHVR</t>
  </si>
  <si>
    <t>Rho guanine nucleotide exchange factor 2</t>
  </si>
  <si>
    <t>LVNLYGLLHGLQAAVAQQDTLMEAR</t>
  </si>
  <si>
    <t>[58]</t>
  </si>
  <si>
    <t>O43143</t>
  </si>
  <si>
    <t>ASTNAMLISAGLPPLK</t>
  </si>
  <si>
    <t>Pre-mRNA-splicing factor ATP-dependent RNA helicase DHX15</t>
  </si>
  <si>
    <t>RVAAMSVAQR</t>
  </si>
  <si>
    <t>VADEMDVMLGQEVGYSIR</t>
  </si>
  <si>
    <t>YMTDGMLLR</t>
  </si>
  <si>
    <t>EAMNDPLLER</t>
  </si>
  <si>
    <t>TLATDILMGVLK</t>
  </si>
  <si>
    <t>VIVMSATLDAGK</t>
  </si>
  <si>
    <t>TEMQDNTYPEILR</t>
  </si>
  <si>
    <t>KLGIDDLVHFDFMDPPAPETLMR</t>
  </si>
  <si>
    <t>Oxidation@13;Oxidation@22</t>
  </si>
  <si>
    <t>SLMSADNVR</t>
  </si>
  <si>
    <t>ALVTGYFMQVAHLER</t>
  </si>
  <si>
    <t>[58-1]</t>
  </si>
  <si>
    <t>Q14562</t>
  </si>
  <si>
    <t>ATP-dependent RNA helicase DHX8</t>
  </si>
  <si>
    <t>SLGPDVPELIILPVYSALPSEMQTR</t>
  </si>
  <si>
    <t>[59]</t>
  </si>
  <si>
    <t>Q8N1G4</t>
  </si>
  <si>
    <t>QLQLEAEEQRK</t>
  </si>
  <si>
    <t>Leucine-rich repeat-containing protein 47</t>
  </si>
  <si>
    <t>MAAAAVSESWPELELAER</t>
  </si>
  <si>
    <t>GMDLQPGNALK</t>
  </si>
  <si>
    <t>DVMDALILK</t>
  </si>
  <si>
    <t>DVMDALILKMAEMK</t>
  </si>
  <si>
    <t>Oxidation@13=18</t>
  </si>
  <si>
    <t>[60]</t>
  </si>
  <si>
    <t>O00410</t>
  </si>
  <si>
    <t>LVLPMIK</t>
  </si>
  <si>
    <t>Importin-5</t>
  </si>
  <si>
    <t>VIAALLQTMEDQGNQR</t>
  </si>
  <si>
    <t>HLHSIMVLK</t>
  </si>
  <si>
    <t>FVPYYDLFMPSLK</t>
  </si>
  <si>
    <t>FMQDASDVMQLLLK</t>
  </si>
  <si>
    <t>Oxidation@2;Oxidation@9</t>
  </si>
  <si>
    <t>EFQQYLPVVMGPLMK</t>
  </si>
  <si>
    <t>Oxidation@10;Oxidation@14</t>
  </si>
  <si>
    <t>LMVPLLK</t>
  </si>
  <si>
    <t>AIGTEPDSDVLSEIMHSFAK</t>
  </si>
  <si>
    <t>IFSIIAEGEMHEAIK</t>
  </si>
  <si>
    <t>[60-1]</t>
  </si>
  <si>
    <t>O60518</t>
  </si>
  <si>
    <t>FVPYYDIFMPSLK</t>
  </si>
  <si>
    <t>Ran-binding protein 6</t>
  </si>
  <si>
    <t>[61]</t>
  </si>
  <si>
    <t>LTAEEMDER</t>
  </si>
  <si>
    <t>HTDNVIQWLNAMDEIGLPK</t>
  </si>
  <si>
    <t>TVLELMNPEAQLPQVYPFAADLYQK</t>
  </si>
  <si>
    <t>TLINAEDPPMVVVR</t>
  </si>
  <si>
    <t>FVHLLDQSDQDFQEELDLMK</t>
  </si>
  <si>
    <t>SNQQLENDLNLMDIK</t>
  </si>
  <si>
    <t>FMDSVIFTLYNYASNQR</t>
  </si>
  <si>
    <t>FLSAIVSSVDKIPYGMR</t>
  </si>
  <si>
    <t>MFLGDNAHLSIINEYLSQSYQK</t>
  </si>
  <si>
    <t>LQARCRGYLVRQEFR</t>
  </si>
  <si>
    <t>Phospho@8</t>
  </si>
  <si>
    <t>[62]</t>
  </si>
  <si>
    <t>P19338</t>
  </si>
  <si>
    <t>EAMEDGEIDGNK</t>
  </si>
  <si>
    <t>Nucleolin</t>
  </si>
  <si>
    <t>[63]</t>
  </si>
  <si>
    <t>P29401</t>
  </si>
  <si>
    <t>MESYHKPDQQK</t>
  </si>
  <si>
    <t>Acetyl@N-term=9;Oxidation@1=9</t>
  </si>
  <si>
    <t>Transketolase</t>
  </si>
  <si>
    <t>LGQSDPAPLQHQMDIYQK</t>
  </si>
  <si>
    <t>NMAEQIIQEIYSQIQSK</t>
  </si>
  <si>
    <t>MPSLPSYK</t>
  </si>
  <si>
    <t>MFGIDR</t>
  </si>
  <si>
    <t>[64]</t>
  </si>
  <si>
    <t>QGMEYYR</t>
  </si>
  <si>
    <t>STHALSEVEVESDSFMNAVLWLR</t>
  </si>
  <si>
    <t>[65]</t>
  </si>
  <si>
    <t>P13645</t>
  </si>
  <si>
    <t>VTMQNLNDR</t>
  </si>
  <si>
    <t>Keratin, type I cytoskeletal 10</t>
  </si>
  <si>
    <t>ADLEMQIESLTEELAYLK</t>
  </si>
  <si>
    <t>NHEEEMKDLR</t>
  </si>
  <si>
    <t>NVSTGDVNVEMNAAPGVDLTQLLNNMR</t>
  </si>
  <si>
    <t>Oxidation@11;Oxidation@26</t>
  </si>
  <si>
    <t>[65-1]</t>
  </si>
  <si>
    <t>P35527</t>
  </si>
  <si>
    <t>STMQELNSR</t>
  </si>
  <si>
    <t>Keratin, type I cytoskeletal 9</t>
  </si>
  <si>
    <t>SDLEMQYETLQEELMALK</t>
  </si>
  <si>
    <t>Oxidation@5;Oxidation@15</t>
  </si>
  <si>
    <t>[65-2]</t>
  </si>
  <si>
    <t>P02533</t>
  </si>
  <si>
    <t>Keratin, type I cytoskeletal 14</t>
  </si>
  <si>
    <t>TMQNLEIELQSQLSMKASLENSLEETK</t>
  </si>
  <si>
    <t>Oxidation@15=39;Phospho@11|14|18|22|26</t>
  </si>
  <si>
    <t>[65-3]</t>
  </si>
  <si>
    <t>P08779</t>
  </si>
  <si>
    <t>Keratin, type I cytoskeletal 16</t>
  </si>
  <si>
    <t>[65-4]</t>
  </si>
  <si>
    <t>P05783</t>
  </si>
  <si>
    <t>LQLETEIEALKEELLFMK</t>
  </si>
  <si>
    <t>Keratin, type I cytoskeletal 18</t>
  </si>
  <si>
    <t>[66]</t>
  </si>
  <si>
    <t>Q13618</t>
  </si>
  <si>
    <t>AFPMTMDEK</t>
  </si>
  <si>
    <t>Oxidation@4;Oxidation@6</t>
  </si>
  <si>
    <t>Cullin-3</t>
  </si>
  <si>
    <t>TIVEMENSGLVHMLK</t>
  </si>
  <si>
    <t>Oxidation@5;Oxidation@13</t>
  </si>
  <si>
    <t>AMVLFR</t>
  </si>
  <si>
    <t>SVSDDSEKNMISK</t>
  </si>
  <si>
    <t>LEGMFR</t>
  </si>
  <si>
    <t>DMSISNTTMDEFR</t>
  </si>
  <si>
    <t>HILQVSTFQMTILMLFNNR</t>
  </si>
  <si>
    <t>[67]</t>
  </si>
  <si>
    <t>Q8TCG1</t>
  </si>
  <si>
    <t>KYSVDLLMDLLK</t>
  </si>
  <si>
    <t>Protein CIP2A</t>
  </si>
  <si>
    <t>LKPLVPGMEVSFYK</t>
  </si>
  <si>
    <t>LQSGMVVK</t>
  </si>
  <si>
    <t>ISDIMDVYEMK</t>
  </si>
  <si>
    <t>Oxidation@5;Oxidation@10</t>
  </si>
  <si>
    <t>TLASMLR</t>
  </si>
  <si>
    <t>SYMELLQR</t>
  </si>
  <si>
    <t>HSHMIAMIHSLSGGK</t>
  </si>
  <si>
    <t>[68]</t>
  </si>
  <si>
    <t>Q9Y263</t>
  </si>
  <si>
    <t>ILPEQGLMLTGSADK</t>
  </si>
  <si>
    <t>Phospholipase A-2-activating protein</t>
  </si>
  <si>
    <t>NDLNPMFLDQVAK</t>
  </si>
  <si>
    <t>ESLMSHAIELK</t>
  </si>
  <si>
    <t>[69]</t>
  </si>
  <si>
    <t>KSLEDQVEMLR</t>
  </si>
  <si>
    <t>ELDDDMDGTVSVTELQTHPELDTDGDGALSEAEAQALLSGDTQTDATSFYDR</t>
  </si>
  <si>
    <t>MPPYDEQTQAFIDAAQEAR</t>
  </si>
  <si>
    <t>[70]</t>
  </si>
  <si>
    <t>Q96JB2</t>
  </si>
  <si>
    <t>MAEAALLLLPEAAAER</t>
  </si>
  <si>
    <t>Conserved oligomeric Golgi complex subunit 3</t>
  </si>
  <si>
    <t>GFTSLGMEEER</t>
  </si>
  <si>
    <t>LQTQMDQDEGTK</t>
  </si>
  <si>
    <t>LNSPTLSVNSDGFIPMLAK</t>
  </si>
  <si>
    <t>LVMMEQIAQSLKDEQK</t>
  </si>
  <si>
    <t>ILNPMTVPR</t>
  </si>
  <si>
    <t>SMSLYLSNK</t>
  </si>
  <si>
    <t>[71]</t>
  </si>
  <si>
    <t>Q05086</t>
  </si>
  <si>
    <t>MMETFQQLITYK</t>
  </si>
  <si>
    <t>Ubiquitin-protein ligase E3A</t>
  </si>
  <si>
    <t>LEMIAMENPADLKK</t>
  </si>
  <si>
    <t>Oxidation@3;Oxidation@6</t>
  </si>
  <si>
    <t>RGFHMVTNESPLK</t>
  </si>
  <si>
    <t>[72]</t>
  </si>
  <si>
    <t>Q9UBC2</t>
  </si>
  <si>
    <t>KQTKNDPFTSDPFTKNPSLPSK</t>
  </si>
  <si>
    <t>Acetyl@15=26;Phospho@10|14</t>
  </si>
  <si>
    <t>Epidermal growth factor receptor substrate 15-like 1</t>
  </si>
  <si>
    <t>MAAPLIPLSQQIPTGNSLYESYYK</t>
  </si>
  <si>
    <t>VKPVLMNSK</t>
  </si>
  <si>
    <t>DQFALAMYFIQQK</t>
  </si>
  <si>
    <t>QDAQDRLDEMDQQK</t>
  </si>
  <si>
    <t>TVFPGAVPVLPASPPPKDSLR</t>
  </si>
  <si>
    <t>Phospho@13=17</t>
  </si>
  <si>
    <t>STPSHGSVSSLNSTGSLSPK</t>
  </si>
  <si>
    <t>Phospho@18=17</t>
  </si>
  <si>
    <t>[73]</t>
  </si>
  <si>
    <t>NMQDMVEDYR</t>
  </si>
  <si>
    <t>DVDGAYMTK</t>
  </si>
  <si>
    <t>[73-1]</t>
  </si>
  <si>
    <t>DVDNAYMIK</t>
  </si>
  <si>
    <t>VLYDAEISQIHQSVTDTNVILSMDNSR</t>
  </si>
  <si>
    <t>[73-2]</t>
  </si>
  <si>
    <t>P04259</t>
  </si>
  <si>
    <t>DVDAAYMNKVELQAKADTLTDEINFLR</t>
  </si>
  <si>
    <t>Oxidation@7;Phospho@6|18</t>
  </si>
  <si>
    <t>Keratin, type II cytoskeletal 6B</t>
  </si>
  <si>
    <t>[73-3]</t>
  </si>
  <si>
    <t>P48668</t>
  </si>
  <si>
    <t>Keratin, type II cytoskeletal 6C</t>
  </si>
  <si>
    <t>[73-4]</t>
  </si>
  <si>
    <t>P02538</t>
  </si>
  <si>
    <t>Keratin, type II cytoskeletal 6A</t>
  </si>
  <si>
    <t>[74]</t>
  </si>
  <si>
    <t>P52272</t>
  </si>
  <si>
    <t>MAAGVEAAAEVAATEIK</t>
  </si>
  <si>
    <t>Heterogeneous nuclear ribonucleoprotein M</t>
  </si>
  <si>
    <t>VGEVTYVELLMDAEGK</t>
  </si>
  <si>
    <t>LKEVFSMAGVVVR</t>
  </si>
  <si>
    <t>GIGTVTFEQSIEAVQAISMFNGQLLFDRPMHVK</t>
  </si>
  <si>
    <t>Oxidation@19;Oxidation@30</t>
  </si>
  <si>
    <t>FGSGMNMGR</t>
  </si>
  <si>
    <t>Oxidation@5;Oxidation@7</t>
  </si>
  <si>
    <t>MGAGLGHGMDR</t>
  </si>
  <si>
    <t>Oxidation@1;Oxidation@9</t>
  </si>
  <si>
    <t>MGLVMDR</t>
  </si>
  <si>
    <t>MGPLGLDHMASSIER</t>
  </si>
  <si>
    <t>MAAPIDR</t>
  </si>
  <si>
    <t>MGPAIER</t>
  </si>
  <si>
    <t>MGLSMER</t>
  </si>
  <si>
    <t>MVPAGMGAGLER</t>
  </si>
  <si>
    <t>Oxidation@1;Oxidation@6</t>
  </si>
  <si>
    <t>MATGLER</t>
  </si>
  <si>
    <t>MGANNLER</t>
  </si>
  <si>
    <t>MGANSLER</t>
  </si>
  <si>
    <t>MGLAMGGGGGASFDR</t>
  </si>
  <si>
    <t>[75]</t>
  </si>
  <si>
    <t>O94776</t>
  </si>
  <si>
    <t>QFESLPATHIR</t>
  </si>
  <si>
    <t>Metastasis-associated protein MTA2</t>
  </si>
  <si>
    <t>QIDQFLVVAR</t>
  </si>
  <si>
    <t>QPSLHMSAAAASR</t>
  </si>
  <si>
    <t>DITLFHAMDTLQR</t>
  </si>
  <si>
    <t>GLGGIMVK</t>
  </si>
  <si>
    <t>ALTHLEMR</t>
  </si>
  <si>
    <t>[75-1]</t>
  </si>
  <si>
    <t>Q13330</t>
  </si>
  <si>
    <t>Metastasis-associated protein MTA1</t>
  </si>
  <si>
    <t>SNMSPHGLPAR</t>
  </si>
  <si>
    <t>RRRMNWIDAPDDVFYMATEETR</t>
  </si>
  <si>
    <t>[75-2]</t>
  </si>
  <si>
    <t>Q9BTC8</t>
  </si>
  <si>
    <t>Metastasis-associated protein MTA3</t>
  </si>
  <si>
    <t>[76]</t>
  </si>
  <si>
    <t>P63010</t>
  </si>
  <si>
    <t>VIAAMTVGK</t>
  </si>
  <si>
    <t>AP-2 complex subunit beta</t>
  </si>
  <si>
    <t>DLIADSNPMVVANAVAALSEISESHPNSNLLDLNPQNINK</t>
  </si>
  <si>
    <t>DSDYYNMLLK</t>
  </si>
  <si>
    <t>LDIMIR</t>
  </si>
  <si>
    <t>NSFGVIPSTPLAIHTPLMPNQSIDVSLPLNTLGPVMK</t>
  </si>
  <si>
    <t>Oxidation@18;Oxidation@36</t>
  </si>
  <si>
    <t>MEPLNNLQVAVK</t>
  </si>
  <si>
    <t>NVEGQDMLYQSLK</t>
  </si>
  <si>
    <t>[76-1]</t>
  </si>
  <si>
    <t>Q10567</t>
  </si>
  <si>
    <t>VIASMTVGK</t>
  </si>
  <si>
    <t>Oxidation@5;Phospho@4|6</t>
  </si>
  <si>
    <t>AP-1 complex subunit beta-1</t>
  </si>
  <si>
    <t>QMFLATWK</t>
  </si>
  <si>
    <t>[77]</t>
  </si>
  <si>
    <t>Q9H9E3</t>
  </si>
  <si>
    <t>FLKKR</t>
  </si>
  <si>
    <t>Acetyl@3;Acetyl@4</t>
  </si>
  <si>
    <t>Conserved oligomeric Golgi complex subunit 4</t>
  </si>
  <si>
    <t>MVTLHR</t>
  </si>
  <si>
    <t>MGPNLQLIEGDAK</t>
  </si>
  <si>
    <t>AEENLLMVLGTDMSDRR</t>
  </si>
  <si>
    <t>HVQNNLMR</t>
  </si>
  <si>
    <t>ELDPILTEVTLMNAR</t>
  </si>
  <si>
    <t>GQLTSSMVDDVFYIVK</t>
  </si>
  <si>
    <t>MGFPATTFQDIQR</t>
  </si>
  <si>
    <t>GVTSAVNIMHSSLQQGK</t>
  </si>
  <si>
    <t>ASLSPVIYDSLTGLMTSLVAVELEK</t>
  </si>
  <si>
    <t>LSQMATILNLER</t>
  </si>
  <si>
    <t>[78]</t>
  </si>
  <si>
    <t>Q96T76</t>
  </si>
  <si>
    <t>HTVYNIITNFMR</t>
  </si>
  <si>
    <t>MMS19 nucleotide excision repair protein homolog</t>
  </si>
  <si>
    <t>SLGADFTFGFIQVMDGEKDPR</t>
  </si>
  <si>
    <t>RTILEMLLGFLK</t>
  </si>
  <si>
    <t>NVEIPQLNQLMR</t>
  </si>
  <si>
    <t>FLNLSSSPSMAVR</t>
  </si>
  <si>
    <t>[79]</t>
  </si>
  <si>
    <t>P05023</t>
  </si>
  <si>
    <t>QAADMILLDDNFASIVTGVEEGR</t>
  </si>
  <si>
    <t>Sodium/potassium-transporting ATPase subunit alpha-1</t>
  </si>
  <si>
    <t>IMESFK</t>
  </si>
  <si>
    <t>NMVPQQALVIR</t>
  </si>
  <si>
    <t>MSINAEEVVVGDLVEVK</t>
  </si>
  <si>
    <t>VIMVTGDHPITAK</t>
  </si>
  <si>
    <t>KADIGVAMGIAGSDVSK</t>
  </si>
  <si>
    <t>NSVFQQGMK</t>
  </si>
  <si>
    <t>[80]</t>
  </si>
  <si>
    <t>Q9UHB9</t>
  </si>
  <si>
    <t>TKLEAQAYTAYLSGMLR</t>
  </si>
  <si>
    <t>Signal recognition particle subunit SRP68</t>
  </si>
  <si>
    <t>[81]</t>
  </si>
  <si>
    <t>O95373</t>
  </si>
  <si>
    <t>QLQDIATLADQR</t>
  </si>
  <si>
    <t>Importin-7</t>
  </si>
  <si>
    <t>SPLVAAMQHFLPVLK</t>
  </si>
  <si>
    <t>KDGALHMIGSLAEILLK</t>
  </si>
  <si>
    <t>EMPVKVEAAIALQVLISNQEK</t>
  </si>
  <si>
    <t>EYITPFIRPVMQALLHIIR</t>
  </si>
  <si>
    <t>FSAPVVPSSFNFGGPAPGMN</t>
  </si>
  <si>
    <t>[82]</t>
  </si>
  <si>
    <t>Q9NVE7</t>
  </si>
  <si>
    <t>QQPFAYGTLTVR</t>
  </si>
  <si>
    <t>4'-phosphopantetheine phosphatase</t>
  </si>
  <si>
    <t>GQHSNVDMLVR</t>
  </si>
  <si>
    <t>SATADQEFSKEDMAK</t>
  </si>
  <si>
    <t>GADLVVIEGMGR</t>
  </si>
  <si>
    <t>[83]</t>
  </si>
  <si>
    <t>Q7Z4Q2</t>
  </si>
  <si>
    <t>DIMTPLVALLK</t>
  </si>
  <si>
    <t>HEAT repeat-containing protein 3</t>
  </si>
  <si>
    <t>TAAEAEEILENTNGDDLIEDDEMEGISHK</t>
  </si>
  <si>
    <t>ALLQTMASK</t>
  </si>
  <si>
    <t>[84]</t>
  </si>
  <si>
    <t>Q14746</t>
  </si>
  <si>
    <t>QAIIQQWLEGTLSESTHK</t>
  </si>
  <si>
    <t>Conserved oligomeric Golgi complex subunit 2</t>
  </si>
  <si>
    <t>TAMVELINK</t>
  </si>
  <si>
    <t>DYADFVNLSTNLVGMDK</t>
  </si>
  <si>
    <t>GMPLLDK</t>
  </si>
  <si>
    <t>LEMIGFK</t>
  </si>
  <si>
    <t>TTPANPVGPSGGMSDDDKIR</t>
  </si>
  <si>
    <t>[85]</t>
  </si>
  <si>
    <t>Q9UJC3</t>
  </si>
  <si>
    <t>QLIEFQHR</t>
  </si>
  <si>
    <t>Protein Hook homolog 1</t>
  </si>
  <si>
    <t>SYENLAAEIMPVEYR</t>
  </si>
  <si>
    <t>KMNELETEQR</t>
  </si>
  <si>
    <t>LNPASAEIMLLR</t>
  </si>
  <si>
    <t>[86]</t>
  </si>
  <si>
    <t>Q86UA1</t>
  </si>
  <si>
    <t>YADLEKRHDNIKPSDEVYR</t>
  </si>
  <si>
    <t>Acetyl@6;Acetyl@12</t>
  </si>
  <si>
    <t>Pre-mRNA-processing factor 39</t>
  </si>
  <si>
    <t>MQNSHMDEYR</t>
  </si>
  <si>
    <t>Acetyl+Oxidation@1;Oxidation@6</t>
  </si>
  <si>
    <t>TVENNPQDFTGWVYLLQYVEQENHLMAAR</t>
  </si>
  <si>
    <t>Oxidation@26</t>
  </si>
  <si>
    <t>LITEIENMR</t>
  </si>
  <si>
    <t>YMENHSIEGVR</t>
  </si>
  <si>
    <t>KPMVHMLWAAFEEQQGNINEAR</t>
  </si>
  <si>
    <t>[86-1]</t>
  </si>
  <si>
    <t>Q13263</t>
  </si>
  <si>
    <t>DIVENYFMR</t>
  </si>
  <si>
    <t>Transcription intermediary factor 1-beta</t>
  </si>
  <si>
    <t>MAILQIMK</t>
  </si>
  <si>
    <t>IVAERPGTNSTGPAPMAPPR</t>
  </si>
  <si>
    <t>SGEGEVSGLMR</t>
  </si>
  <si>
    <t>GAAAAATGQPGTAPAGTPGAPPLAGMAIVKEEETEAAIGAPPTATEGPETKPVLMALAEGPGAEGPR</t>
  </si>
  <si>
    <t>Oxidation@26;Oxidation@55</t>
  </si>
  <si>
    <t>MNEAFGDTK</t>
  </si>
  <si>
    <t>FSAVLVEPPPMSLPGAGLSSQELSGGPGDGP</t>
  </si>
  <si>
    <t>[87]</t>
  </si>
  <si>
    <t>Q8TAT6</t>
  </si>
  <si>
    <t>MAESIIIR</t>
  </si>
  <si>
    <t>Nuclear protein localization protein 4 homolog</t>
  </si>
  <si>
    <t>HGDLLFLFPSSLAGPSSEMETSVPPGFK</t>
  </si>
  <si>
    <t>HMSFHAYIR</t>
  </si>
  <si>
    <t>HVDNIMFENHTVADR</t>
  </si>
  <si>
    <t>[88]</t>
  </si>
  <si>
    <t>P61221</t>
  </si>
  <si>
    <t>KTAFVVEHDFIMATYLADR</t>
  </si>
  <si>
    <t>Acetyl@1;Oxidation@12</t>
  </si>
  <si>
    <t>ATP-binding cassette sub-family E member 1</t>
  </si>
  <si>
    <t>QLLHEK</t>
  </si>
  <si>
    <t>ADIFMFDEPSSYLDVK</t>
  </si>
  <si>
    <t>DAYTHPQFVTDVMKPLQIENIIDQEVQTLSGGELQR</t>
  </si>
  <si>
    <t>NTVANSPQTLLAGMNK</t>
  </si>
  <si>
    <t>[89]</t>
  </si>
  <si>
    <t>P55884</t>
  </si>
  <si>
    <t>MTLDTLSIYETPSMGLLDKK</t>
  </si>
  <si>
    <t>Oxidation@1;Oxidation@14</t>
  </si>
  <si>
    <t>Eukaryotic translation initiation factor 3 subunit B</t>
  </si>
  <si>
    <t>QVPVDVVEMK</t>
  </si>
  <si>
    <t>TMMEDFRK</t>
  </si>
  <si>
    <t>MAQELYMEQK</t>
  </si>
  <si>
    <t>[90]</t>
  </si>
  <si>
    <t>P42704</t>
  </si>
  <si>
    <t>MEEANIQPNR</t>
  </si>
  <si>
    <t>Leucine-rich PPR motif-containing protein, mitochondrial</t>
  </si>
  <si>
    <t>GPTEAVGYFLYNLIDSMSDSEVQAK</t>
  </si>
  <si>
    <t>SVLELIPELNEKEEAYNSLMK</t>
  </si>
  <si>
    <t>[91]</t>
  </si>
  <si>
    <t>P40763</t>
  </si>
  <si>
    <t>YLEQLHQLYSDSFPMELR</t>
  </si>
  <si>
    <t>Signal transducer and activator of transcription 3</t>
  </si>
  <si>
    <t>YLEKPMEIAR</t>
  </si>
  <si>
    <t>SIVSELAGLLSAMEYVQK</t>
  </si>
  <si>
    <t>GDPIVQHRPMLEER</t>
  </si>
  <si>
    <t>QQLNNMSFAEIIMGYK</t>
  </si>
  <si>
    <t>Oxidation@6;Oxidation@13</t>
  </si>
  <si>
    <t>IMDATNILVSPLVYLYPDIPK</t>
  </si>
  <si>
    <t>[92]</t>
  </si>
  <si>
    <t>P40939</t>
  </si>
  <si>
    <t>MGLVDQLVEPLGPGLKPPEER</t>
  </si>
  <si>
    <t>Trifunctional enzyme subunit alpha, mitochondrial</t>
  </si>
  <si>
    <t>ADMVIEAVFEDLSLK</t>
  </si>
  <si>
    <t>VIGMHYFSPVDK</t>
  </si>
  <si>
    <t>MQLLEIITTEK</t>
  </si>
  <si>
    <t>FGGGNPELLTQMVSK</t>
  </si>
  <si>
    <t>[93]</t>
  </si>
  <si>
    <t>Q09161</t>
  </si>
  <si>
    <t>NYNFGGEFVEAMIR</t>
  </si>
  <si>
    <t>Nuclear cap-binding protein subunit 1</t>
  </si>
  <si>
    <t>MFDYTDDPEGPVMPGSHSVER</t>
  </si>
  <si>
    <t>Oxidation@1;Oxidation@13</t>
  </si>
  <si>
    <t>LQPGSLPQVLAQATEMLYMR</t>
  </si>
  <si>
    <t>Oxidation@16;Oxidation@19</t>
  </si>
  <si>
    <t>NHPQMIAVLVDK</t>
  </si>
  <si>
    <t>FIMILTEHLVR</t>
  </si>
  <si>
    <t>[94]</t>
  </si>
  <si>
    <t>O14777</t>
  </si>
  <si>
    <t>LSMQELR</t>
  </si>
  <si>
    <t>Kinetochore protein NDC80 homolog</t>
  </si>
  <si>
    <t>YQAYMSNLESHSAILDQK</t>
  </si>
  <si>
    <t>HLLESTVNQGLSEAMNELDAVQR</t>
  </si>
  <si>
    <t>LLEMVATHVGSVEK</t>
  </si>
  <si>
    <t>[95]</t>
  </si>
  <si>
    <t>P49589</t>
  </si>
  <si>
    <t>DMEALNVLPPDVLTR</t>
  </si>
  <si>
    <t>Cysteine--tRNA ligase, cytoplasmic</t>
  </si>
  <si>
    <t>LAFLMHSWK</t>
  </si>
  <si>
    <t>RPNQALLENIALYLTHMLK</t>
  </si>
  <si>
    <t>IPPSEMFLSETDKYSK</t>
  </si>
  <si>
    <t>FDENGLPTHDMEGK</t>
  </si>
  <si>
    <t>[96]</t>
  </si>
  <si>
    <t>P17655</t>
  </si>
  <si>
    <t>RHEDGEFWMSFSDFLR</t>
  </si>
  <si>
    <t>Calpain-2 catalytic subunit</t>
  </si>
  <si>
    <t>NYPNTFWMNPQYLIK</t>
  </si>
  <si>
    <t>KMGEDMHTIGFGIYEVPEELSGQTNIHLSK</t>
  </si>
  <si>
    <t>IMVDMLDSDGSGK</t>
  </si>
  <si>
    <t>SGTMNSYEMR</t>
  </si>
  <si>
    <t>[97]</t>
  </si>
  <si>
    <t>Q4G0J3</t>
  </si>
  <si>
    <t>QVDFWFGDANLHK</t>
  </si>
  <si>
    <t>La-related protein 7</t>
  </si>
  <si>
    <t>EENMDTSNTSISK</t>
  </si>
  <si>
    <t>SESEMETDSGVPQNTGMK</t>
  </si>
  <si>
    <t>Oxidation@5;Oxidation@17</t>
  </si>
  <si>
    <t>RDRVEASSLPEVRTGK</t>
  </si>
  <si>
    <t>Phospho@14=34</t>
  </si>
  <si>
    <t>[98]</t>
  </si>
  <si>
    <t>Q96EK5</t>
  </si>
  <si>
    <t>VYTHNLYYLAQVYQHLEMFEK</t>
  </si>
  <si>
    <t>KIF-binding protein</t>
  </si>
  <si>
    <t>VLAFFETDMER</t>
  </si>
  <si>
    <t>IAMLEPLTVDLNPQYYLLVNR</t>
  </si>
  <si>
    <t>QIQFEIAHAYYDMMDLK</t>
  </si>
  <si>
    <t>VFPEHIGEDVLRPAMLAK</t>
  </si>
  <si>
    <t>[99]</t>
  </si>
  <si>
    <t>Q6P3X3</t>
  </si>
  <si>
    <t>QLFTDVATGEMSR</t>
  </si>
  <si>
    <t>Tetratricopeptide repeat protein 27</t>
  </si>
  <si>
    <t>MWTPELAILR</t>
  </si>
  <si>
    <t>AVIDGMTDR</t>
  </si>
  <si>
    <t>SSSQEAVQMLSSVR</t>
  </si>
  <si>
    <t>ELADDITAMDTLVTELQDLSNQFR</t>
  </si>
  <si>
    <t>[100]</t>
  </si>
  <si>
    <t>O75694</t>
  </si>
  <si>
    <t>MPSSLLGAAMPASTSAAALQEALENAGR</t>
  </si>
  <si>
    <t>Met-loss@1;Oxidation@10</t>
  </si>
  <si>
    <t>Nuclear pore complex protein Nup155</t>
  </si>
  <si>
    <t>GVIQVYDLGQDGQGMSR</t>
  </si>
  <si>
    <t>QYSHHSSVQDAVSQLDSELMDITK</t>
  </si>
  <si>
    <t>MHALSLK</t>
  </si>
  <si>
    <t>[101]</t>
  </si>
  <si>
    <t>Q6IN85</t>
  </si>
  <si>
    <t>TLSNMGILPALEVILGMDDTQVR</t>
  </si>
  <si>
    <t>Serine/threonine-protein phosphatase 4 regulatory subunit 3A</t>
  </si>
  <si>
    <t>SAATDIFSYLVEYNPSMVR</t>
  </si>
  <si>
    <t>YNLMNSAIIEMFEFIR</t>
  </si>
  <si>
    <t>NDDDIMDPISK</t>
  </si>
  <si>
    <t>[101-1]</t>
  </si>
  <si>
    <t>Q5MIZ7</t>
  </si>
  <si>
    <t>LGILPALEIVMGMDDLQVR</t>
  </si>
  <si>
    <t>Serine/threonine-protein phosphatase 4 regulatory subunit 3B</t>
  </si>
  <si>
    <t>SAATDIFSYLVEFSPSMVR</t>
  </si>
  <si>
    <t>[102]</t>
  </si>
  <si>
    <t>Q8WUM4</t>
  </si>
  <si>
    <t>MATFISVQLKK</t>
  </si>
  <si>
    <t>Met-loss+Acetyl@1=68</t>
  </si>
  <si>
    <t>Programmed cell death 6-interacting protein</t>
  </si>
  <si>
    <t>MVPVSVQQSLAAYNQR</t>
  </si>
  <si>
    <t>[103]</t>
  </si>
  <si>
    <t>Q6PJG6</t>
  </si>
  <si>
    <t>ASAVTAMGQLSSQGLHAPTSPEHAEAR</t>
  </si>
  <si>
    <t>BRCA1-associated ATM activator 1</t>
  </si>
  <si>
    <t>AVMQVFTEWLR</t>
  </si>
  <si>
    <t>AGEQAQPPGDQEPEAVLAMLR</t>
  </si>
  <si>
    <t>[104]</t>
  </si>
  <si>
    <t>Q6IA86</t>
  </si>
  <si>
    <t>QVQNLVFHSLTVTQMAFSPNEK</t>
  </si>
  <si>
    <t>Elongator complex protein 2</t>
  </si>
  <si>
    <t>TMILWAPDEESGVWLEQVR</t>
  </si>
  <si>
    <t>[105]</t>
  </si>
  <si>
    <t>Q2NL82</t>
  </si>
  <si>
    <t>QGTPLIAFSLLPHEQK</t>
  </si>
  <si>
    <t>Pre-rRNA-processing protein TSR1 homolog</t>
  </si>
  <si>
    <t>LLLLDTQQEAGMLLR</t>
  </si>
  <si>
    <t>LLHIVGYGDFQMK</t>
  </si>
  <si>
    <t>LEEMFPDEVDTPR</t>
  </si>
  <si>
    <t>YMFFNR</t>
  </si>
  <si>
    <t>RGHIKEPLGTHGHMK</t>
  </si>
  <si>
    <t>SQDTVLMNLYK</t>
  </si>
  <si>
    <t>SEISSTVPQGGME</t>
  </si>
  <si>
    <t>[106]</t>
  </si>
  <si>
    <t>Q9NXH9</t>
  </si>
  <si>
    <t>MLMYQHQR</t>
  </si>
  <si>
    <t>tRNA (guanine(26)-N(2))-dimethyltransferase</t>
  </si>
  <si>
    <t>YGAMALK</t>
  </si>
  <si>
    <t>HQLGGPMWAEPIHDLDFVGR</t>
  </si>
  <si>
    <t>TDAPASALWDIMR</t>
  </si>
  <si>
    <t>[107]</t>
  </si>
  <si>
    <t>LITHGLGGEGYLNFMGNEFGHPEWLDFPR</t>
  </si>
  <si>
    <t>[108]</t>
  </si>
  <si>
    <t>P53992</t>
  </si>
  <si>
    <t>AVITSLLDQIPEMFADTR</t>
  </si>
  <si>
    <t>Protein transport protein Sec24C</t>
  </si>
  <si>
    <t>ETETVFVPVIQAGMEALK</t>
  </si>
  <si>
    <t>VVGFDAVMR</t>
  </si>
  <si>
    <t>[109]</t>
  </si>
  <si>
    <t>Q9NQX3</t>
  </si>
  <si>
    <t>MATEGMILTNHDHQIR</t>
  </si>
  <si>
    <t>Met-loss+Acetyl@1;Oxidation@6</t>
  </si>
  <si>
    <t>Gephyrin</t>
  </si>
  <si>
    <t>MSPFPLTSMDK</t>
  </si>
  <si>
    <t>AFITVLEMTPVLGTEIINYR</t>
  </si>
  <si>
    <t>FIIGESQAGEQPTQTVMPGQVMR</t>
  </si>
  <si>
    <t>Oxidation@17;Oxidation@22</t>
  </si>
  <si>
    <t>ADVIITSGGVSMGEK</t>
  </si>
  <si>
    <t>VFMKPGLPTTFATLDIDGVR</t>
  </si>
  <si>
    <t>MQGILDPRPTIIK</t>
  </si>
  <si>
    <t>[110]</t>
  </si>
  <si>
    <t>O75534</t>
  </si>
  <si>
    <t>NIMLLK</t>
  </si>
  <si>
    <t>Cold shock domain-containing protein E1</t>
  </si>
  <si>
    <t>EMGVIAAMR</t>
  </si>
  <si>
    <t>Oxidation@2;Oxidation@8</t>
  </si>
  <si>
    <t>LMVLR</t>
  </si>
  <si>
    <t>GPDNSMGFGAER</t>
  </si>
  <si>
    <t>[111]</t>
  </si>
  <si>
    <t>Q15642</t>
  </si>
  <si>
    <t>SHMAEESKNEYAAQLQR</t>
  </si>
  <si>
    <t>Cdc42-interacting protein 4</t>
  </si>
  <si>
    <t>DQAHFYFSQMPQIFDK</t>
  </si>
  <si>
    <t>SGFARPGDVEFEDFSQPMNR</t>
  </si>
  <si>
    <t>TPQMGDPASLEPQIAETLSNIER</t>
  </si>
  <si>
    <t>APSDSSLGTPSDGRPELR</t>
  </si>
  <si>
    <t>Phospho@3=18</t>
  </si>
  <si>
    <t>[112]</t>
  </si>
  <si>
    <t>P23588</t>
  </si>
  <si>
    <t>VMPAPPPK</t>
  </si>
  <si>
    <t>Eukaryotic translation initiation factor 4B</t>
  </si>
  <si>
    <t>KDENKVDGMNAPK</t>
  </si>
  <si>
    <t>ERHPSWR</t>
  </si>
  <si>
    <t>[113]</t>
  </si>
  <si>
    <t>P41252</t>
  </si>
  <si>
    <t>LMAPYTPFLTELMYQNLK</t>
  </si>
  <si>
    <t>Oxidation@2;Oxidation@13</t>
  </si>
  <si>
    <t>Isoleucine--tRNA ligase, cytoplasmic</t>
  </si>
  <si>
    <t>VLIDPVSVQDKDTLSIHYLMLPR</t>
  </si>
  <si>
    <t>[114]</t>
  </si>
  <si>
    <t>Q96S55</t>
  </si>
  <si>
    <t>AINSLGIHVLDSSRPTDPLSHSSNSSSEPAMFIEDK</t>
  </si>
  <si>
    <t>Oxidation@31</t>
  </si>
  <si>
    <t>ATPase WRNIP1</t>
  </si>
  <si>
    <t>YNPMYSEPVDQEYLPEELR</t>
  </si>
  <si>
    <t>AKGPSPPGAK</t>
  </si>
  <si>
    <t>RLSESSALK</t>
  </si>
  <si>
    <t>Phospho@3=20</t>
  </si>
  <si>
    <t>RPAAAAAAGSASPR</t>
  </si>
  <si>
    <t>Phospho@12=20</t>
  </si>
  <si>
    <t>[115]</t>
  </si>
  <si>
    <t>Q8TC07</t>
  </si>
  <si>
    <t>QKTDEYFR</t>
  </si>
  <si>
    <t>TBC1 domain family member 15</t>
  </si>
  <si>
    <t>MAAAGVVSGK</t>
  </si>
  <si>
    <t>GSEHLNSYEAEWDMVNTVSFK</t>
  </si>
  <si>
    <t>DPYTATMIGFSK</t>
  </si>
  <si>
    <t>GSDPSTHQRPPSEMADFLSDAIPGLK</t>
  </si>
  <si>
    <t>ILNVDNMK</t>
  </si>
  <si>
    <t>QMIFR</t>
  </si>
  <si>
    <t>AEAISLQMVK</t>
  </si>
  <si>
    <t>[115-1]</t>
  </si>
  <si>
    <t>Q9HA65</t>
  </si>
  <si>
    <t>HINELTMK</t>
  </si>
  <si>
    <t>TBC1 domain family member 17</t>
  </si>
  <si>
    <t>[116]</t>
  </si>
  <si>
    <t>P35222</t>
  </si>
  <si>
    <t>LAEPSQMLK</t>
  </si>
  <si>
    <t>Catenin beta-1</t>
  </si>
  <si>
    <t>AAVMVHQLSK</t>
  </si>
  <si>
    <t>SPQMVSAIVR</t>
  </si>
  <si>
    <t>TMQNTNDVETAR</t>
  </si>
  <si>
    <t>MVALLNK</t>
  </si>
  <si>
    <t>LIILASGGPQALVNIMR</t>
  </si>
  <si>
    <t>HQEAEMAQNAVR</t>
  </si>
  <si>
    <t>MSEDKPQDYK</t>
  </si>
  <si>
    <t>[116-1]</t>
  </si>
  <si>
    <t>MVPLLNK</t>
  </si>
  <si>
    <t>MEIFR</t>
  </si>
  <si>
    <t>[117]</t>
  </si>
  <si>
    <t>Q9Y223</t>
  </si>
  <si>
    <t>LAPIMFGIK</t>
  </si>
  <si>
    <t>Bifunctional UDP-N-acetylglucosamine 2-epimerase/N-acetylmannosamine kinase</t>
  </si>
  <si>
    <t>MIEQDDFDINTR</t>
  </si>
  <si>
    <t>GEDEAAMVESVGLALVK</t>
  </si>
  <si>
    <t>LKPDIMIVHGDRFDALALATSAALMNIR</t>
  </si>
  <si>
    <t>Oxidation@6;Oxidation@25</t>
  </si>
  <si>
    <t>MWLGDDVK</t>
  </si>
  <si>
    <t>KLHDEDLLLVEGMSVPK</t>
  </si>
  <si>
    <t>[118]</t>
  </si>
  <si>
    <t>AILVDLEPGTMDSVR</t>
  </si>
  <si>
    <t>LAVNMVPFPR</t>
  </si>
  <si>
    <t>ISEQFTAMFR</t>
  </si>
  <si>
    <t>[118-1]</t>
  </si>
  <si>
    <t>P68371</t>
  </si>
  <si>
    <t>AVLVDLEPGTMDSVR</t>
  </si>
  <si>
    <t>Tubulin beta-4B chain</t>
  </si>
  <si>
    <t>ALTVPELTQQMFDAK</t>
  </si>
  <si>
    <t>MSATFIGNSTAIQELFK</t>
  </si>
  <si>
    <t>[118-2]</t>
  </si>
  <si>
    <t>Q13885</t>
  </si>
  <si>
    <t>Tubulin beta-2A chain</t>
  </si>
  <si>
    <t>[118-3]</t>
  </si>
  <si>
    <t>Q9BVA1</t>
  </si>
  <si>
    <t>Tubulin beta-2B chain</t>
  </si>
  <si>
    <t>[118-4]</t>
  </si>
  <si>
    <t>P04350</t>
  </si>
  <si>
    <t>Tubulin beta-4A chain</t>
  </si>
  <si>
    <t>[118-5]</t>
  </si>
  <si>
    <t>Q13509</t>
  </si>
  <si>
    <t>Tubulin beta-3 chain</t>
  </si>
  <si>
    <t>[118-6]</t>
  </si>
  <si>
    <t>Q9BUF5</t>
  </si>
  <si>
    <t>Tubulin beta-6 chain</t>
  </si>
  <si>
    <t>[118-7]</t>
  </si>
  <si>
    <t>Q3ZCM7</t>
  </si>
  <si>
    <t>Tubulin beta-8 chain</t>
  </si>
  <si>
    <t>[119]</t>
  </si>
  <si>
    <t>Q96HY7</t>
  </si>
  <si>
    <t>LMLESQEFDHFLATK</t>
  </si>
  <si>
    <t>Probable 2-oxoglutarate dehydrogenase E1 component DHKTD1, mitochondrial</t>
  </si>
  <si>
    <t>YGGEGAESMMGFFHELLK</t>
  </si>
  <si>
    <t>Oxidation@9;Oxidation@10</t>
  </si>
  <si>
    <t>MSAYSGITDVIIGMPHR</t>
  </si>
  <si>
    <t>QWGHNELDEPFYTNPIMYK</t>
  </si>
  <si>
    <t>LPAAVSTLQEMAPGTTFNPVIGDSSVDPK</t>
  </si>
  <si>
    <t>DHIWSQEEPQNMGPWSFVSPR</t>
  </si>
  <si>
    <t>[120]</t>
  </si>
  <si>
    <t>O43264</t>
  </si>
  <si>
    <t>QLLDLPLDTDLENEK</t>
  </si>
  <si>
    <t>Centromere/kinetochore protein zw10 homolog</t>
  </si>
  <si>
    <t>MASFVTEVLAHSGR</t>
  </si>
  <si>
    <t>NLMTSEIHNTVK</t>
  </si>
  <si>
    <t>NFSNMDDEENYSAASK</t>
  </si>
  <si>
    <t>AMGTLLNTAISEVIGK</t>
  </si>
  <si>
    <t>TVMDEGPQVFAPLSEESK</t>
  </si>
  <si>
    <t>[121]</t>
  </si>
  <si>
    <t>Q9UNN5</t>
  </si>
  <si>
    <t>MLDFR</t>
  </si>
  <si>
    <t>FAS-associated factor 1</t>
  </si>
  <si>
    <t>TDQFPLFLIIMGK</t>
  </si>
  <si>
    <t>SSNEVLNVIQGNTTVDELMMR</t>
  </si>
  <si>
    <t>Oxidation@19;Oxidation@20</t>
  </si>
  <si>
    <t>LMAAMEIFTAQQQEDIKDEDEREAR</t>
  </si>
  <si>
    <t>EMAEQFR</t>
  </si>
  <si>
    <t>[122]</t>
  </si>
  <si>
    <t>P50542</t>
  </si>
  <si>
    <t>HMEAWQYLGTTQAENEQELLAISALR</t>
  </si>
  <si>
    <t>Peroxisomal targeting signal 1 receptor</t>
  </si>
  <si>
    <t>EAVEHFLEALNMQR</t>
  </si>
  <si>
    <t>GEGGAMSENIWSTLR</t>
  </si>
  <si>
    <t>LALSMLGQSDAYGAADAR</t>
  </si>
  <si>
    <t>DLSTLLTMFGLPQ</t>
  </si>
  <si>
    <t>[123]</t>
  </si>
  <si>
    <t>P51812</t>
  </si>
  <si>
    <t>LGMPQFLSPEAQSLLR</t>
  </si>
  <si>
    <t>Ribosomal protein S6 kinase alpha-3</t>
  </si>
  <si>
    <t>GFSFVAITSDDESQAMQTVGVHSIVQQLHR</t>
  </si>
  <si>
    <t>ATNMEFAVK</t>
  </si>
  <si>
    <t>MLHVDPHQR</t>
  </si>
  <si>
    <t>GAMAATYSALNR</t>
  </si>
  <si>
    <t>[123-1]</t>
  </si>
  <si>
    <t>Q15418</t>
  </si>
  <si>
    <t>KVTRPDSGHLYAMK</t>
  </si>
  <si>
    <t>Ribosomal protein S6 kinase alpha-1</t>
  </si>
  <si>
    <t>ETMTLILK</t>
  </si>
  <si>
    <t>ATNMEYAVK</t>
  </si>
  <si>
    <t>[123-2]</t>
  </si>
  <si>
    <t>Q15349</t>
  </si>
  <si>
    <t>Ribosomal protein S6 kinase alpha-2</t>
  </si>
  <si>
    <t>[124]</t>
  </si>
  <si>
    <t>Q6PI48</t>
  </si>
  <si>
    <t>MPTGEIEIK</t>
  </si>
  <si>
    <t>Aspartate--tRNA ligase, mitochondrial</t>
  </si>
  <si>
    <t>NWNSPVANFIMESQR</t>
  </si>
  <si>
    <t>LMETQEEDVVLLTAGEHNK</t>
  </si>
  <si>
    <t>MLSHLLQALDYGAPPHGGIALGLDR</t>
  </si>
  <si>
    <t>[125]</t>
  </si>
  <si>
    <t>Q9BTE3</t>
  </si>
  <si>
    <t>SYEDDDDMDLQPNK</t>
  </si>
  <si>
    <t>Mini-chromosome maintenance complex-binding protein</t>
  </si>
  <si>
    <t>LQMTIENMNHLK</t>
  </si>
  <si>
    <t>AVEDDFVEMRK</t>
  </si>
  <si>
    <t>[126]</t>
  </si>
  <si>
    <t>Q9UJX4</t>
  </si>
  <si>
    <t>TVEDADMELTSR</t>
  </si>
  <si>
    <t>Anaphase-promoting complex subunit 5</t>
  </si>
  <si>
    <t>LMDALK</t>
  </si>
  <si>
    <t>AVVLQAQNQMSEAHK</t>
  </si>
  <si>
    <t>NTEMVISVLLSVAELYWR</t>
  </si>
  <si>
    <t>Oxidation@4;Phospho@11=7</t>
  </si>
  <si>
    <t>SSSPTIALPMLLQALALSK</t>
  </si>
  <si>
    <t>AMFLVAK</t>
  </si>
  <si>
    <t>AVHFGLPYLASLGIQSLVQQR</t>
  </si>
  <si>
    <t>Phospho@16=18</t>
  </si>
  <si>
    <t>[126-1]</t>
  </si>
  <si>
    <t>Q96QK1</t>
  </si>
  <si>
    <t>MPTTQQSPQDEQEK</t>
  </si>
  <si>
    <t>Vacuolar protein sorting-associated protein 35</t>
  </si>
  <si>
    <t>HASNMLGELR</t>
  </si>
  <si>
    <t>[127]</t>
  </si>
  <si>
    <t>O60716</t>
  </si>
  <si>
    <t>TVQPVAMGPDGLPVDASSVSNNYIQTLGR</t>
  </si>
  <si>
    <t>Catenin delta-1</t>
  </si>
  <si>
    <t>YRPSMEGYR</t>
  </si>
  <si>
    <t>DMDLTEVITGTLWNLSSHDSIK</t>
  </si>
  <si>
    <t>MEIVDHALHALTDEVIIPHSGWER</t>
  </si>
  <si>
    <t>SGDLGDMEPLK</t>
  </si>
  <si>
    <t>[128]</t>
  </si>
  <si>
    <t>Q96EA4</t>
  </si>
  <si>
    <t>QEQLELLITNLMR</t>
  </si>
  <si>
    <t>Gln-&gt;pyro-Glu@1;Oxidation@12</t>
  </si>
  <si>
    <t>Protein Spindly</t>
  </si>
  <si>
    <t>LQIATLLQMK</t>
  </si>
  <si>
    <t>LLAMLEQK</t>
  </si>
  <si>
    <t>NLYDSMESKPSVDSGTLEDNTYYTDLLQMK</t>
  </si>
  <si>
    <t>Oxidation@6;Oxidation@29</t>
  </si>
  <si>
    <t>[129]</t>
  </si>
  <si>
    <t>Q9BW92</t>
  </si>
  <si>
    <t>LASMAQKEPR</t>
  </si>
  <si>
    <t>Threonine--tRNA ligase, mitochondrial</t>
  </si>
  <si>
    <t>[130]</t>
  </si>
  <si>
    <t>O94829</t>
  </si>
  <si>
    <t>QAVYQQVYRPVYFQLVDVLLHK</t>
  </si>
  <si>
    <t>Importin-13</t>
  </si>
  <si>
    <t>YDLPPYAANIVAVSQDVLMK</t>
  </si>
  <si>
    <t>MYSTIPQASALDLTR</t>
  </si>
  <si>
    <t>DHPDIVDSFMQLLAQALKR</t>
  </si>
  <si>
    <t>MLLIAVLEAIGGQASR</t>
  </si>
  <si>
    <t>[131]</t>
  </si>
  <si>
    <t>O94973</t>
  </si>
  <si>
    <t>EMAEAFAGEIPK</t>
  </si>
  <si>
    <t>AP-2 complex subunit alpha-2</t>
  </si>
  <si>
    <t>VLVAGDTMDSVK</t>
  </si>
  <si>
    <t>LSTVASTDILATVLEEMPPFPER</t>
  </si>
  <si>
    <t>MFIFYGNK</t>
  </si>
  <si>
    <t>[131-1]</t>
  </si>
  <si>
    <t>O95782</t>
  </si>
  <si>
    <t>EMGEAFAADIPR</t>
  </si>
  <si>
    <t>AP-2 complex subunit alpha-1</t>
  </si>
  <si>
    <t>FFQPTEMAAQDFFQR</t>
  </si>
  <si>
    <t>LEPNAQAQMYR</t>
  </si>
  <si>
    <t>[132]</t>
  </si>
  <si>
    <t>Q9BUJ2</t>
  </si>
  <si>
    <t>QNQFYDTQVIK</t>
  </si>
  <si>
    <t>Heterogeneous nuclear ribonucleoprotein U-like protein 1</t>
  </si>
  <si>
    <t>QGAPTSFLPPEASQLKPDR</t>
  </si>
  <si>
    <t>QYNEEGRK</t>
  </si>
  <si>
    <t>RPLEMEQQQAYRPEMK</t>
  </si>
  <si>
    <t>WMGIAFR</t>
  </si>
  <si>
    <t>KYNILGTNAIMDK</t>
  </si>
  <si>
    <t>MRPFEGFQR</t>
  </si>
  <si>
    <t>TDEEGKDVPDHAVLEMK</t>
  </si>
  <si>
    <t>[133]</t>
  </si>
  <si>
    <t>O43719</t>
  </si>
  <si>
    <t>FGIIMRDPQTEEFK</t>
  </si>
  <si>
    <t>HIV Tat-specific factor 1</t>
  </si>
  <si>
    <t>NMFHPMDFEDDPLVLNEIR</t>
  </si>
  <si>
    <t>MNAQETATGMAFEEPIDEK</t>
  </si>
  <si>
    <t>Oxidation@1;Oxidation@10</t>
  </si>
  <si>
    <t>HFSEHPSTSK</t>
  </si>
  <si>
    <t>Phospho@3=46</t>
  </si>
  <si>
    <t>[134]</t>
  </si>
  <si>
    <t>P27708</t>
  </si>
  <si>
    <t>MAALVLEDGSVLR</t>
  </si>
  <si>
    <t>CAD protein</t>
  </si>
  <si>
    <t>GQPFGAAVSTAGEVVFQTGMVGYPEALTDPSYK</t>
  </si>
  <si>
    <t>MAEIGEHVAPSEAANSLEQAQAAAER</t>
  </si>
  <si>
    <t>GTKQEEFESIEEALPDTDVLYMTR</t>
  </si>
  <si>
    <t>MALLATVLGRF</t>
  </si>
  <si>
    <t>[135]</t>
  </si>
  <si>
    <t>Q4V328</t>
  </si>
  <si>
    <t>MAQALSEEEFQR</t>
  </si>
  <si>
    <t>GRIP1-associated protein 1</t>
  </si>
  <si>
    <t>LQNSTLMAEFSK</t>
  </si>
  <si>
    <t>WEMEKEEKR</t>
  </si>
  <si>
    <t>TQELNMLR</t>
  </si>
  <si>
    <t>ELETLQQTVEELQAQVHSMDGAK</t>
  </si>
  <si>
    <t>[136]</t>
  </si>
  <si>
    <t>P68363</t>
  </si>
  <si>
    <t>QLFHPEQLITGK</t>
  </si>
  <si>
    <t>Tubulin alpha-1B chain</t>
  </si>
  <si>
    <t>FDLMYAK</t>
  </si>
  <si>
    <t>EDMAALEK</t>
  </si>
  <si>
    <t>[137]</t>
  </si>
  <si>
    <t>Q04206</t>
  </si>
  <si>
    <t>VSMQLR</t>
  </si>
  <si>
    <t>Transcription factor p65</t>
  </si>
  <si>
    <t>ELSEPMEFQYLPDTDDRHR</t>
  </si>
  <si>
    <t>[138]</t>
  </si>
  <si>
    <t>Q5H9R7</t>
  </si>
  <si>
    <t>HIGTSAIMDLLLR</t>
  </si>
  <si>
    <t>Serine/threonine-protein phosphatase 6 regulatory subunit 3</t>
  </si>
  <si>
    <t>DQMLQIQNSTEPDPLLATLEK</t>
  </si>
  <si>
    <t>ILEAWEMNEK</t>
  </si>
  <si>
    <t>HGYMGHLTR</t>
  </si>
  <si>
    <t>[139]</t>
  </si>
  <si>
    <t>Q6L8Q7</t>
  </si>
  <si>
    <t>AEAGSQTAAGAMER</t>
  </si>
  <si>
    <t>2',5'-phosphodiesterase 12</t>
  </si>
  <si>
    <t>LIQMAVALAHIR</t>
  </si>
  <si>
    <t>[140]</t>
  </si>
  <si>
    <t>P83436</t>
  </si>
  <si>
    <t>TQDIAVISAKLTGMQNSLMMLVDTPDYSEK</t>
  </si>
  <si>
    <t>Acetyl@10;Phospho@17=8</t>
  </si>
  <si>
    <t>Conserved oligomeric Golgi complex subunit 7</t>
  </si>
  <si>
    <t>ADGHAATLVMK</t>
  </si>
  <si>
    <t>GLEMALLPHLHEHNLVK</t>
  </si>
  <si>
    <t>DNPAEYASLMEILYTLK</t>
  </si>
  <si>
    <t>[141]</t>
  </si>
  <si>
    <t>Q8WTW3</t>
  </si>
  <si>
    <t>QALTDFLLAR</t>
  </si>
  <si>
    <t>Conserved oligomeric Golgi complex subunit 1</t>
  </si>
  <si>
    <t>GTGVLQEEMK</t>
  </si>
  <si>
    <t>GQFASSGLSMK</t>
  </si>
  <si>
    <t>LHSVLFMAR</t>
  </si>
  <si>
    <t>[142]</t>
  </si>
  <si>
    <t>Q99567</t>
  </si>
  <si>
    <t>MAAAEGPVGDGELWQTWLPNHVVFLR</t>
  </si>
  <si>
    <t>Nuclear pore complex protein Nup88</t>
  </si>
  <si>
    <t>GLMVLELPKRWGK</t>
  </si>
  <si>
    <t>[143]</t>
  </si>
  <si>
    <t>Q9BVP2</t>
  </si>
  <si>
    <t>QITIIDSPSFIVSPLNSSSALALR</t>
  </si>
  <si>
    <t>Guanine nucleotide-binding protein-like 3</t>
  </si>
  <si>
    <t>KLETNPDIKPSNVEPMEK</t>
  </si>
  <si>
    <t>SMQVVPLDK</t>
  </si>
  <si>
    <t>SPASIEVVKPMEAASAILSQADAR</t>
  </si>
  <si>
    <t>[144]</t>
  </si>
  <si>
    <t>P10398</t>
  </si>
  <si>
    <t>QHEAPSNRPLNELLTPQGPSPR</t>
  </si>
  <si>
    <t>Serine/threonine-protein kinase A-Raf</t>
  </si>
  <si>
    <t>QTAQGMDYLHAK</t>
  </si>
  <si>
    <t>DGMSVYDSLDK</t>
  </si>
  <si>
    <t>NEMQVLR</t>
  </si>
  <si>
    <t>FDMVQLIDVAR</t>
  </si>
  <si>
    <t>DQIIFMVGR</t>
  </si>
  <si>
    <t>SASEPSLHR</t>
  </si>
  <si>
    <t>Phospho@3=19</t>
  </si>
  <si>
    <t>[144-1]</t>
  </si>
  <si>
    <t>P04049</t>
  </si>
  <si>
    <t>QLLLFPNSTIGDSGVPALPSLTMR</t>
  </si>
  <si>
    <t>Gln-&gt;pyro-Glu@1;Oxidation@23</t>
  </si>
  <si>
    <t>RAF proto-oncogene serine/threonine-protein kinase</t>
  </si>
  <si>
    <t>STSTPNVHMVSTTLPVDSR</t>
  </si>
  <si>
    <t>Oxidation@9;Phospho@1|2|3</t>
  </si>
  <si>
    <t>RASDDGKLTDPSK</t>
  </si>
  <si>
    <t>Phospho@3=65</t>
  </si>
  <si>
    <t>[144-2]</t>
  </si>
  <si>
    <t>P15056</t>
  </si>
  <si>
    <t>Serine/threonine-protein kinase B-raf</t>
  </si>
  <si>
    <t>MLNVTAPTPQQLQAFK</t>
  </si>
  <si>
    <t>SNPKSPQKPIVR</t>
  </si>
  <si>
    <t>Phospho@5=37</t>
  </si>
  <si>
    <t>[145]</t>
  </si>
  <si>
    <t>O76094</t>
  </si>
  <si>
    <t>HLPSSDSMSLK</t>
  </si>
  <si>
    <t>Signal recognition particle subunit SRP72</t>
  </si>
  <si>
    <t>[146]</t>
  </si>
  <si>
    <t>Q7Z6Z7</t>
  </si>
  <si>
    <t>QIGTLLAELR</t>
  </si>
  <si>
    <t>E3 ubiquitin-protein ligase HUWE1</t>
  </si>
  <si>
    <t>QSTTHLADGPFAVLVDYIR</t>
  </si>
  <si>
    <t>SVPVSAGGEGETSPYSLEASPLGQLMNMLSHPVIR</t>
  </si>
  <si>
    <t>Oxidation@26;Oxidation@28</t>
  </si>
  <si>
    <t>EMFNPMYALFR</t>
  </si>
  <si>
    <t>[147]</t>
  </si>
  <si>
    <t>Q9BW27</t>
  </si>
  <si>
    <t>IMGDLMR</t>
  </si>
  <si>
    <t>Nuclear pore complex protein Nup85</t>
  </si>
  <si>
    <t>TMPILSPGNTQTLTELELK</t>
  </si>
  <si>
    <t>IMLGDEAALLEQK</t>
  </si>
  <si>
    <t>FADAASLLLSLMTSR</t>
  </si>
  <si>
    <t>QVIFSAEQTYELMR</t>
  </si>
  <si>
    <t>[148]</t>
  </si>
  <si>
    <t>Q9Y4R8</t>
  </si>
  <si>
    <t>YLGEMEPPALPR</t>
  </si>
  <si>
    <t>Telomere length regulation protein TEL2 homolog</t>
  </si>
  <si>
    <t>AMEAVLTGLVEAALGPEVLSR</t>
  </si>
  <si>
    <t>AQFVMTQK</t>
  </si>
  <si>
    <t>DSRDELLASMMAGVK</t>
  </si>
  <si>
    <t>Oxidation@10;Oxidation@11</t>
  </si>
  <si>
    <t>LLEDLMDELLEAR</t>
  </si>
  <si>
    <t>[149]</t>
  </si>
  <si>
    <t>Q9H6T3</t>
  </si>
  <si>
    <t>QNAEELQDFMR</t>
  </si>
  <si>
    <t>RNA polymerase II-associated protein 3</t>
  </si>
  <si>
    <t>SSPDMLYQYLK</t>
  </si>
  <si>
    <t>[149-1]</t>
  </si>
  <si>
    <t>Q6NUQ1</t>
  </si>
  <si>
    <t>YSLPASPSVILPIQVMLTPLQK</t>
  </si>
  <si>
    <t>RAD50-interacting protein 1</t>
  </si>
  <si>
    <t>LKHDMLTR</t>
  </si>
  <si>
    <t>[150]</t>
  </si>
  <si>
    <t>[150-1]</t>
  </si>
  <si>
    <t>Q9P2J5</t>
  </si>
  <si>
    <t>VIYVLPMLTIK</t>
  </si>
  <si>
    <t>Leucine--tRNA ligase, cytoplasmic</t>
  </si>
  <si>
    <t>AVLMENIVYLTNSLELEHIEVK</t>
  </si>
  <si>
    <t>[151]</t>
  </si>
  <si>
    <t>P23246</t>
  </si>
  <si>
    <t>ALAEIAKAELDDTPMRGRQLR</t>
  </si>
  <si>
    <t>Phospho@13;Oxidation@15</t>
  </si>
  <si>
    <t>Splicing factor, proline- and glutamine-rich</t>
  </si>
  <si>
    <t>DKLESEMEDAYHEHQANLLR</t>
  </si>
  <si>
    <t>RMEELHNQEMQK</t>
  </si>
  <si>
    <t>Oxidation@2;Oxidation@10</t>
  </si>
  <si>
    <t>MGYMDPR</t>
  </si>
  <si>
    <t>[152]</t>
  </si>
  <si>
    <t>Q6P996</t>
  </si>
  <si>
    <t>LISGDIPGPLQGSGQDMVSILQLVQNLMHGDEDEEPQSPR</t>
  </si>
  <si>
    <t>Oxidation@17;Oxidation@28</t>
  </si>
  <si>
    <t>Pyridoxal-dependent decarboxylase domain-containing protein 1</t>
  </si>
  <si>
    <t>AVPVPNMTPSGVGR</t>
  </si>
  <si>
    <t>FSPLMTAAVLGTR</t>
  </si>
  <si>
    <t>LLENMTEVVR</t>
  </si>
  <si>
    <t>[153]</t>
  </si>
  <si>
    <t>Q13144</t>
  </si>
  <si>
    <t>MAAPVVAPPGVVVSR</t>
  </si>
  <si>
    <t>Translation initiation factor eIF-2B subunit epsilon</t>
  </si>
  <si>
    <t>NVSVMTMIFK</t>
  </si>
  <si>
    <t>GLLVNEEILGNQIHMHVTAK</t>
  </si>
  <si>
    <t>GGSPQMDDIK</t>
  </si>
  <si>
    <t>Phospho@3;Oxidation@6</t>
  </si>
  <si>
    <t>AADHLEALAAIEDFFLEHEALGISMAK</t>
  </si>
  <si>
    <t>[154]</t>
  </si>
  <si>
    <t>Q9Y450</t>
  </si>
  <si>
    <t>GVTMDVGMTK</t>
  </si>
  <si>
    <t>HBS1-like protein</t>
  </si>
  <si>
    <t>MDQVNWQQER</t>
  </si>
  <si>
    <t>[155]</t>
  </si>
  <si>
    <t>Q9UJX5</t>
  </si>
  <si>
    <t>NTTTSVQDEFMHLLLWGK</t>
  </si>
  <si>
    <t>Anaphase-promoting complex subunit 4</t>
  </si>
  <si>
    <t>ANELLQVIDSSMK</t>
  </si>
  <si>
    <t>WLYVAMLR</t>
  </si>
  <si>
    <t>MTEDHVLPELNK</t>
  </si>
  <si>
    <t>[156]</t>
  </si>
  <si>
    <t>Q00610</t>
  </si>
  <si>
    <t>AVDVFFPPEAQNDFPVAMQISEK</t>
  </si>
  <si>
    <t>Clathrin heavy chain 1</t>
  </si>
  <si>
    <t>AFMTADLPNELIELLEK</t>
  </si>
  <si>
    <t>[157]</t>
  </si>
  <si>
    <t>Q9BQ52</t>
  </si>
  <si>
    <t>AKEMGLPVGTAAIAPIIAAVK</t>
  </si>
  <si>
    <t>Zinc phosphodiesterase ELAC protein 2</t>
  </si>
  <si>
    <t>ADAPVALVVHMAPASVLVDSR</t>
  </si>
  <si>
    <t>SQYPEIIFLGTGSAIPMK</t>
  </si>
  <si>
    <t>THSTTSQAISVGMR</t>
  </si>
  <si>
    <t>VGVAFDHMK</t>
  </si>
  <si>
    <t>ALFAGDIEEMEER</t>
  </si>
  <si>
    <t>[158]</t>
  </si>
  <si>
    <t>P43246</t>
  </si>
  <si>
    <t>ASPGNLSQFEDILFGNNDMSASIGVVGVK</t>
  </si>
  <si>
    <t>DNA mismatch repair protein Msh2</t>
  </si>
  <si>
    <t>[159]</t>
  </si>
  <si>
    <t>Q9HAV4</t>
  </si>
  <si>
    <t>QGETQTELVMFILLR</t>
  </si>
  <si>
    <t>Exportin-5</t>
  </si>
  <si>
    <t>NSVMELIANGTLNILEEENHIK</t>
  </si>
  <si>
    <t>DYPQLVLPNFDMLYNHVK</t>
  </si>
  <si>
    <t>VFLEELMAPVASIWLSQDMHR</t>
  </si>
  <si>
    <t>Oxidation@7;Oxidation@19</t>
  </si>
  <si>
    <t>TKPMLETEVLDNDGGGLATIFEP</t>
  </si>
  <si>
    <t>[160]</t>
  </si>
  <si>
    <t>O95905</t>
  </si>
  <si>
    <t>ESESVSKEEKEQNYDLTEVSESMK</t>
  </si>
  <si>
    <t>Protein ecdysoneless homolog</t>
  </si>
  <si>
    <t>[161]</t>
  </si>
  <si>
    <t>Q9Y3Z3</t>
  </si>
  <si>
    <t>QIEYRNLFKYVGETQPTGQIK</t>
  </si>
  <si>
    <t>Acetyl@9;Phospho@17=13</t>
  </si>
  <si>
    <t>Deoxynucleoside triphosphate triphosphohydrolase SAMHD1</t>
  </si>
  <si>
    <t>DKEVGNLYDMFHTR</t>
  </si>
  <si>
    <t>ISTAIDDMEAYTK</t>
  </si>
  <si>
    <t>[162]</t>
  </si>
  <si>
    <t>P61978</t>
  </si>
  <si>
    <t>RPAEDMEEEQAFKR</t>
  </si>
  <si>
    <t>Heterogeneous nuclear ribonucleoprotein K</t>
  </si>
  <si>
    <t>NTDEMVELR</t>
  </si>
  <si>
    <t>AQPYDPNFYDETYDYGGFTMMFDDRR</t>
  </si>
  <si>
    <t>Oxidation@20;Oxidation@21</t>
  </si>
  <si>
    <t>DYDDMSPR</t>
  </si>
  <si>
    <t>GGDLMAYDR</t>
  </si>
  <si>
    <t>[163]</t>
  </si>
  <si>
    <t>Q658Y4</t>
  </si>
  <si>
    <t>DHLMLYPYHLSDIMVK</t>
  </si>
  <si>
    <t>Protein FAM91A1</t>
  </si>
  <si>
    <t>[164]</t>
  </si>
  <si>
    <t>Q8IUC4</t>
  </si>
  <si>
    <t>MTDALLPAAPQPLEK</t>
  </si>
  <si>
    <t>Rhophilin-2</t>
  </si>
  <si>
    <t>MMLAQAQESVFEK</t>
  </si>
  <si>
    <t>NEFFMLVK</t>
  </si>
  <si>
    <t>VGEVYQQLHAAMSQAPVK</t>
  </si>
  <si>
    <t>SFGEDEIEMK</t>
  </si>
  <si>
    <t>[165]</t>
  </si>
  <si>
    <t>AFKDIDIEDLEELDPDFIMAK</t>
  </si>
  <si>
    <t>[166]</t>
  </si>
  <si>
    <t>Q16531</t>
  </si>
  <si>
    <t>LFMLLLEKEEQMDGTVTLK</t>
  </si>
  <si>
    <t>Oxidation@3;Oxidation@12</t>
  </si>
  <si>
    <t>DNA damage-binding protein 1</t>
  </si>
  <si>
    <t>SVLLLAYKPMEGNFEEIAR</t>
  </si>
  <si>
    <t>MQEVVANLQYDDGSGMKR</t>
  </si>
  <si>
    <t>Oxidation@1;Oxidation@16</t>
  </si>
  <si>
    <t>[167]</t>
  </si>
  <si>
    <t>Q9UG63</t>
  </si>
  <si>
    <t>TLQKMMASGLTER</t>
  </si>
  <si>
    <t>Acetyl@4;Phospho@11=11</t>
  </si>
  <si>
    <t>ATP-binding cassette sub-family F member 2</t>
  </si>
  <si>
    <t>YGLTGKQQVSPIRNLSDGQK</t>
  </si>
  <si>
    <t>Acetyl@6</t>
  </si>
  <si>
    <t>ELEDFEMKK</t>
  </si>
  <si>
    <t>LEELDADKAEMR</t>
  </si>
  <si>
    <t>ILHGLGFTPAMQR</t>
  </si>
  <si>
    <t>TRLELEENQMKR</t>
  </si>
  <si>
    <t>FHWEQDQIAHMK</t>
  </si>
  <si>
    <t>MMASGLTER</t>
  </si>
  <si>
    <t>IPPPVIMVQNVSFK</t>
  </si>
  <si>
    <t>LLTGELLPTDGMIR</t>
  </si>
  <si>
    <t>[168]</t>
  </si>
  <si>
    <t>P23921</t>
  </si>
  <si>
    <t>VAERPQHMLMR</t>
  </si>
  <si>
    <t>Ribonucleoside-diphosphate reductase large subunit</t>
  </si>
  <si>
    <t>[168-1]</t>
  </si>
  <si>
    <t>Q9UPU5</t>
  </si>
  <si>
    <t>EMLGSSLIKPLLDDFLFR</t>
  </si>
  <si>
    <t>Ubiquitin carboxyl-terminal hydrolase 24</t>
  </si>
  <si>
    <t>[169]</t>
  </si>
  <si>
    <t>Q92733</t>
  </si>
  <si>
    <t>GPALLPPPPQMLAPAFPPPLLLPPPTGDPR</t>
  </si>
  <si>
    <t>Proline-rich protein PRCC</t>
  </si>
  <si>
    <t>IAAPELHKGDSDSEEDEPTK</t>
  </si>
  <si>
    <t>Phospho@11=67;Phospho@13=47</t>
  </si>
  <si>
    <t>[170]</t>
  </si>
  <si>
    <t>Q9Y5Q9</t>
  </si>
  <si>
    <t>ALEALEPMYDPDTLAQDANAAQQELK</t>
  </si>
  <si>
    <t>General transcription factor 3C polypeptide 3</t>
  </si>
  <si>
    <t>[171]</t>
  </si>
  <si>
    <t>Q15057</t>
  </si>
  <si>
    <t>QHEVEEATNILTATR</t>
  </si>
  <si>
    <t>Arf-GAP with coiled-coil, ANK repeat and PH domain-containing protein 2</t>
  </si>
  <si>
    <t>FSDSLQEMINFHTILFDQTQR</t>
  </si>
  <si>
    <t>RLSISK</t>
  </si>
  <si>
    <t>Phospho@3=14</t>
  </si>
  <si>
    <t>[172]</t>
  </si>
  <si>
    <t>P50570</t>
  </si>
  <si>
    <t>GMEELIPLVNK</t>
  </si>
  <si>
    <t>Dynamin-2</t>
  </si>
  <si>
    <t>VPVGDQPPDIEYQIKDMILQFISR</t>
  </si>
  <si>
    <t>[172-1]</t>
  </si>
  <si>
    <t>Q9UQ16</t>
  </si>
  <si>
    <t>MEFNEKELR</t>
  </si>
  <si>
    <t>Dynamin-3</t>
  </si>
  <si>
    <t>[173]</t>
  </si>
  <si>
    <t>P46060</t>
  </si>
  <si>
    <t>VIGTLEEVHMPQNGINHPGITALAQAFAVNPLLR</t>
  </si>
  <si>
    <t>Ran GTPase-activating protein 1</t>
  </si>
  <si>
    <t>GAVAMAETLK</t>
  </si>
  <si>
    <t>MAVQDAVDALMQK</t>
  </si>
  <si>
    <t>Oxidation@1;Oxidation@11</t>
  </si>
  <si>
    <t>[174]</t>
  </si>
  <si>
    <t>GMTLVTPLQLLLFASKK</t>
  </si>
  <si>
    <t>[175]</t>
  </si>
  <si>
    <t>Q14145</t>
  </si>
  <si>
    <t>YQDAPAAQFMAHK</t>
  </si>
  <si>
    <t>Kelch-like ECH-associated protein 1</t>
  </si>
  <si>
    <t>EQGMEVVSIEGIHPK</t>
  </si>
  <si>
    <t>EYIYMHFGEVAK</t>
  </si>
  <si>
    <t>YDVETETWTFVAPMK</t>
  </si>
  <si>
    <t>[176]</t>
  </si>
  <si>
    <t>Q9NSD9</t>
  </si>
  <si>
    <t>MPTVSVK</t>
  </si>
  <si>
    <t>Phenylalanine--tRNA ligase beta subunit</t>
  </si>
  <si>
    <t>KMPLPLK</t>
  </si>
  <si>
    <t>[177]</t>
  </si>
  <si>
    <t>Q13042</t>
  </si>
  <si>
    <t>EHQQALDVLDMEEPINKR</t>
  </si>
  <si>
    <t>Cell division cycle protein 16 homolog</t>
  </si>
  <si>
    <t>YLKDESGFKDPSSDWEMSQSSIK</t>
  </si>
  <si>
    <t>LTSVVMEK</t>
  </si>
  <si>
    <t>TYGPAWIAYGHSFAVESEHDQAMAAYFTAAQLMK</t>
  </si>
  <si>
    <t>Oxidation@23;Oxidation@33</t>
  </si>
  <si>
    <t>[178]</t>
  </si>
  <si>
    <t>Q8NEM2</t>
  </si>
  <si>
    <t>ISMVNNIIHNNEGYGVVLVKPTIFSDLQENAEDGTEENK</t>
  </si>
  <si>
    <t>SHC SH2 domain-binding protein 1</t>
  </si>
  <si>
    <t>[179]</t>
  </si>
  <si>
    <t>P42224</t>
  </si>
  <si>
    <t>GLNVDQLNMLGEK</t>
  </si>
  <si>
    <t>Signal transducer and activator of transcription 1-alpha/beta</t>
  </si>
  <si>
    <t>VMAAENIPENPLK</t>
  </si>
  <si>
    <t>EAPEPMELDGPK</t>
  </si>
  <si>
    <t>[180]</t>
  </si>
  <si>
    <t>Q01433</t>
  </si>
  <si>
    <t>EVFESMNLTAYDLSVDTLDVHADR</t>
  </si>
  <si>
    <t>AMP deaminase 2</t>
  </si>
  <si>
    <t>EVMSDLEESKYQNAELR</t>
  </si>
  <si>
    <t>[180-1]</t>
  </si>
  <si>
    <t>Q92609</t>
  </si>
  <si>
    <t>GQGQSVQMSGAIK</t>
  </si>
  <si>
    <t>TBC1 domain family member 5</t>
  </si>
  <si>
    <t>[181]</t>
  </si>
  <si>
    <t>Q9BVS4</t>
  </si>
  <si>
    <t>VLTAVEMGMK</t>
  </si>
  <si>
    <t>Serine/threonine-protein kinase RIO2</t>
  </si>
  <si>
    <t>QVVESVGNQMGVGK</t>
  </si>
  <si>
    <t>EMQADDELLHPLGPDDK</t>
  </si>
  <si>
    <t>EFRPFRDEENVGAMNQYR</t>
  </si>
  <si>
    <t>[182]</t>
  </si>
  <si>
    <t>Q96GA3</t>
  </si>
  <si>
    <t>ATGEEEGMDIQK</t>
  </si>
  <si>
    <t>Protein LTV1 homolog</t>
  </si>
  <si>
    <t>FTEYSMTSSVMR</t>
  </si>
  <si>
    <t>Oxidation@6;Oxidation@11</t>
  </si>
  <si>
    <t>[183]</t>
  </si>
  <si>
    <t>Q9UP83</t>
  </si>
  <si>
    <t>HEDLLAQATGIESLEGVLQMMQTR</t>
  </si>
  <si>
    <t>Conserved oligomeric Golgi complex subunit 5</t>
  </si>
  <si>
    <t>STMPTPGNTAALR</t>
  </si>
  <si>
    <t>ELQGFIARVMSDYFK</t>
  </si>
  <si>
    <t>Oxidation@10;Phospho@11|13</t>
  </si>
  <si>
    <t>EFAPVYPIMVQLLQK</t>
  </si>
  <si>
    <t>[183-1]</t>
  </si>
  <si>
    <t>Q92503</t>
  </si>
  <si>
    <t>YPFELIMAAYER</t>
  </si>
  <si>
    <t>SEC14-like protein 1</t>
  </si>
  <si>
    <t>[184]</t>
  </si>
  <si>
    <t>P22314</t>
  </si>
  <si>
    <t>EEDIGKNRAEVSQPR</t>
  </si>
  <si>
    <t>Ubiquitin-like modifier-activating enzyme 1</t>
  </si>
  <si>
    <t>LAYVAAGDLAPINAFIGGLAAQEVMK</t>
  </si>
  <si>
    <t>[185]</t>
  </si>
  <si>
    <t>P51692</t>
  </si>
  <si>
    <t>QQAHDLLINKPDGTFLLR</t>
  </si>
  <si>
    <t>Signal transducer and activator of transcription 5B</t>
  </si>
  <si>
    <t>[185-1]</t>
  </si>
  <si>
    <t>P42226</t>
  </si>
  <si>
    <t>QYVTSLLLNEPDGTFLLR</t>
  </si>
  <si>
    <t>Signal transducer and activator of transcription 6</t>
  </si>
  <si>
    <t>[186]</t>
  </si>
  <si>
    <t>Q5T447</t>
  </si>
  <si>
    <t>LLLTVDTTDDNFMPK</t>
  </si>
  <si>
    <t>E3 ubiquitin-protein ligase HECTD3</t>
  </si>
  <si>
    <t>DSESSKPSFMPR</t>
  </si>
  <si>
    <t>[187]</t>
  </si>
  <si>
    <t>Q6NXG1</t>
  </si>
  <si>
    <t>YGASQVEDMGNIILAMISEPYNHR</t>
  </si>
  <si>
    <t>Oxidation@9;Oxidation@16</t>
  </si>
  <si>
    <t>Epithelial splicing regulatory protein 1</t>
  </si>
  <si>
    <t>MELIDDNTVVR</t>
  </si>
  <si>
    <t>[187-1]</t>
  </si>
  <si>
    <t>Q9H6T0</t>
  </si>
  <si>
    <t>NLVLPDMFFSFYDLR</t>
  </si>
  <si>
    <t>Epithelial splicing regulatory protein 2</t>
  </si>
  <si>
    <t>[188]</t>
  </si>
  <si>
    <t>P33121</t>
  </si>
  <si>
    <t>MQAHELFR</t>
  </si>
  <si>
    <t>Acetyl@N-term=7;Oxidation@1=7</t>
  </si>
  <si>
    <t>Long-chain-fatty-acid--CoA ligase 1</t>
  </si>
  <si>
    <t>IIVVMDAYGSELVER</t>
  </si>
  <si>
    <t>LLMDDLK</t>
  </si>
  <si>
    <t>LMVTGAAPVSATVLTFLR</t>
  </si>
  <si>
    <t>IENIYMR</t>
  </si>
  <si>
    <t>AILEDMVR</t>
  </si>
  <si>
    <t>GITLHPELFSIDNGLLTPTMK</t>
  </si>
  <si>
    <t>[189]</t>
  </si>
  <si>
    <t>Q9H3P7</t>
  </si>
  <si>
    <t>MAAVLNAER</t>
  </si>
  <si>
    <t>Golgi resident protein GCP60</t>
  </si>
  <si>
    <t>EWAALGNMSK</t>
  </si>
  <si>
    <t>EDAMVEFVK</t>
  </si>
  <si>
    <t>ESLPVIAAPSMWTRPQIK</t>
  </si>
  <si>
    <t>[190]</t>
  </si>
  <si>
    <t>Q5SSJ5</t>
  </si>
  <si>
    <t>MATDTSQGELVHPK</t>
  </si>
  <si>
    <t>Heterochromatin protein 1-binding protein 3</t>
  </si>
  <si>
    <t>VEDSTMPIR</t>
  </si>
  <si>
    <t>MDAILTEAIK</t>
  </si>
  <si>
    <t>SGEKPLLGGSLMEYAILSAIAAMNEPK</t>
  </si>
  <si>
    <t>Oxidation@12;Oxidation@23</t>
  </si>
  <si>
    <t>YVLENHPGTNSNYQMHLLK</t>
  </si>
  <si>
    <t>[191]</t>
  </si>
  <si>
    <t>P26038</t>
  </si>
  <si>
    <t>IAQDLEMYGVNYFSIK</t>
  </si>
  <si>
    <t>Moesin</t>
  </si>
  <si>
    <t>RKPDTIEVQQMK</t>
  </si>
  <si>
    <t>KTANDMIHAENMR</t>
  </si>
  <si>
    <t>[191-1]</t>
  </si>
  <si>
    <t>P15311</t>
  </si>
  <si>
    <t>IAQDLEMYGINYFEIK</t>
  </si>
  <si>
    <t>Ezrin</t>
  </si>
  <si>
    <t>[191-2]</t>
  </si>
  <si>
    <t>P35241</t>
  </si>
  <si>
    <t>Radixin</t>
  </si>
  <si>
    <t>[192]</t>
  </si>
  <si>
    <t>Q92499</t>
  </si>
  <si>
    <t>VGWSTMQASLDLGTDK</t>
  </si>
  <si>
    <t>ATP-dependent RNA helicase DDX1</t>
  </si>
  <si>
    <t>MHNQIPQVTSDGKR</t>
  </si>
  <si>
    <t>DNTRPGANSPEMWSEAIK</t>
  </si>
  <si>
    <t>[193]</t>
  </si>
  <si>
    <t>Q9H4H8</t>
  </si>
  <si>
    <t>QFHFAGIR</t>
  </si>
  <si>
    <t>Protein FAM83D</t>
  </si>
  <si>
    <t>KADLDPEMPAEGK</t>
  </si>
  <si>
    <t>STTTQTDMDENILFPR</t>
  </si>
  <si>
    <t>[194]</t>
  </si>
  <si>
    <t>O43747</t>
  </si>
  <si>
    <t>SPDMLAHFR</t>
  </si>
  <si>
    <t>AP-1 complex subunit gamma-1</t>
  </si>
  <si>
    <t>NLIMSGYSPEHDVSGISDPFLQVR</t>
  </si>
  <si>
    <t>NVGNAILYETVLTIMDIK</t>
  </si>
  <si>
    <t>GYALTAIMK</t>
  </si>
  <si>
    <t>[194-1]</t>
  </si>
  <si>
    <t>O75843</t>
  </si>
  <si>
    <t>TLVTMGYSTEHSISGVSDPFLQVQILR</t>
  </si>
  <si>
    <t>AP-1 complex subunit gamma-like 2</t>
  </si>
  <si>
    <t>GYALTALMK</t>
  </si>
  <si>
    <t>[195]</t>
  </si>
  <si>
    <t>Q86TI2</t>
  </si>
  <si>
    <t>ENSLLYSEIPKK</t>
  </si>
  <si>
    <t>Dipeptidyl peptidase 9</t>
  </si>
  <si>
    <t>LYYLGMPYGSR</t>
  </si>
  <si>
    <t>YMDVPENNQHGYEAGSVALHVEK</t>
  </si>
  <si>
    <t>[196]</t>
  </si>
  <si>
    <t>Q9UHD2</t>
  </si>
  <si>
    <t>VFNNISFLRPVDVQMR</t>
  </si>
  <si>
    <t>Serine/threonine-protein kinase TBK1</t>
  </si>
  <si>
    <t>DIKPGNIMR</t>
  </si>
  <si>
    <t>YDLDGDASMAK</t>
  </si>
  <si>
    <t>LKEEMEGVVK</t>
  </si>
  <si>
    <t>FGSLTMDGGLR</t>
  </si>
  <si>
    <t>[197]</t>
  </si>
  <si>
    <t>Q07866</t>
  </si>
  <si>
    <t>Kinesin light chain 1</t>
  </si>
  <si>
    <t>FEAAETLEEAAMR</t>
  </si>
  <si>
    <t>VAEVLNDPENMEK</t>
  </si>
  <si>
    <t>[198]</t>
  </si>
  <si>
    <t>Q9UKF6</t>
  </si>
  <si>
    <t>QININNPFVFK</t>
  </si>
  <si>
    <t>Cleavage and polyadenylation specificity factor subunit 3</t>
  </si>
  <si>
    <t>MSAIPAEESDQLLIRPLGAGQEVGR</t>
  </si>
  <si>
    <t>HIMSEPEEITTMSGQK</t>
  </si>
  <si>
    <t>MSVDYISFSAHTDYQQTSEFIR</t>
  </si>
  <si>
    <t>ALKPPHVILVHGEQNEMAR</t>
  </si>
  <si>
    <t>VMGFLADK</t>
  </si>
  <si>
    <t>KLEMHVYSK</t>
  </si>
  <si>
    <t>[199]</t>
  </si>
  <si>
    <t>O95486</t>
  </si>
  <si>
    <t>LMSPTGGR</t>
  </si>
  <si>
    <t>Protein transport protein Sec24A</t>
  </si>
  <si>
    <t>MSVFQTQLPTLGVGALKPR</t>
  </si>
  <si>
    <t>SMTASLSDAR</t>
  </si>
  <si>
    <t>[200]</t>
  </si>
  <si>
    <t>P22102</t>
  </si>
  <si>
    <t>VFSWLQQEGHLSEEEMAR</t>
  </si>
  <si>
    <t>Trifunctional purine biosynthetic protein adenosine-3</t>
  </si>
  <si>
    <t>MLNIHPSLLPSFK</t>
  </si>
  <si>
    <t>[201]</t>
  </si>
  <si>
    <t>P35637</t>
  </si>
  <si>
    <t>TGQPMINLYTDR</t>
  </si>
  <si>
    <t>RNA-binding protein FUS</t>
  </si>
  <si>
    <t>APKPDGPGGGPGGSHMGGNYGDDR</t>
  </si>
  <si>
    <t>[201-1]</t>
  </si>
  <si>
    <t>Q92804</t>
  </si>
  <si>
    <t>TGKPMINLYTDKDTGKPK</t>
  </si>
  <si>
    <t>TATA-binding protein-associated factor 2N</t>
  </si>
  <si>
    <t>[202]</t>
  </si>
  <si>
    <t>Q7L2J0</t>
  </si>
  <si>
    <t>TLNAETPKSSPLPAK</t>
  </si>
  <si>
    <t>Phospho@6=18;Phospho@10=8</t>
  </si>
  <si>
    <t>7SK snRNA methylphosphate capping enzyme</t>
  </si>
  <si>
    <t>[203]</t>
  </si>
  <si>
    <t>P54886</t>
  </si>
  <si>
    <t>VGTFFSEVKPAGPTVEQQGEMAR</t>
  </si>
  <si>
    <t>Delta-1-pyrroline-5-carboxylate synthase</t>
  </si>
  <si>
    <t>MLATLEPEQR</t>
  </si>
  <si>
    <t>MIDLIIPR</t>
  </si>
  <si>
    <t>TPLFDQIIDMLR</t>
  </si>
  <si>
    <t>[204]</t>
  </si>
  <si>
    <t>O75330</t>
  </si>
  <si>
    <t>EHNENLNAEMQNLK</t>
  </si>
  <si>
    <t>Hyaluronan mediated motility receptor</t>
  </si>
  <si>
    <t>[205]</t>
  </si>
  <si>
    <t>P53396</t>
  </si>
  <si>
    <t>VKWGDIEFPPPFGREAYPEEAYIADLDAK</t>
  </si>
  <si>
    <t>Acetyl@2;Phospho@22=12</t>
  </si>
  <si>
    <t>ATP-citrate synthase</t>
  </si>
  <si>
    <t>AGKDLVSSLTSGLLTIGDRFGGALDAAAKMFSK</t>
  </si>
  <si>
    <t>Acetyl@29=42;Oxidation@30</t>
  </si>
  <si>
    <t>QHFPATPLLDYALEVEK</t>
  </si>
  <si>
    <t>AFDSGIIPMEFVNK</t>
  </si>
  <si>
    <t>[206]</t>
  </si>
  <si>
    <t>Q9UDY8</t>
  </si>
  <si>
    <t>MSLLGDPLQALPPSAAPTGPLLAPPAGATLNR</t>
  </si>
  <si>
    <t>Mucosa-associated lymphoid tissue lymphoma translocation protein 1</t>
  </si>
  <si>
    <t>VVSLLDLTEYEMR</t>
  </si>
  <si>
    <t>GVYGLLYYAGHGYENFGNSFMVPVDAPNPYR</t>
  </si>
  <si>
    <t>[206-1]</t>
  </si>
  <si>
    <t>Q8TE77</t>
  </si>
  <si>
    <t>VTHILNMAR</t>
  </si>
  <si>
    <t>Protein phosphatase Slingshot homolog 3</t>
  </si>
  <si>
    <t>VVGMEESQAAPK</t>
  </si>
  <si>
    <t>[208]</t>
  </si>
  <si>
    <t>Q92783</t>
  </si>
  <si>
    <t>MPLFATNPFDQDVEK</t>
  </si>
  <si>
    <t>Signal transducing adapter molecule 1</t>
  </si>
  <si>
    <t>GETHQGIGLFPSNFVTADLTAEPEMIK</t>
  </si>
  <si>
    <t>VMEALSLYTK</t>
  </si>
  <si>
    <t>[208-1]</t>
  </si>
  <si>
    <t>O75886</t>
  </si>
  <si>
    <t>NKEDEDIAKAIELSLQEQK</t>
  </si>
  <si>
    <t>Acetyl@2=43</t>
  </si>
  <si>
    <t>Signal transducing adapter molecule 2</t>
  </si>
  <si>
    <t>MPLFTANPFEQDVEK</t>
  </si>
  <si>
    <t>SEPEPVYIDEDKMDR</t>
  </si>
  <si>
    <t>[209]</t>
  </si>
  <si>
    <t>O94952</t>
  </si>
  <si>
    <t>QLGVPLEPVNFPSHFLLR</t>
  </si>
  <si>
    <t>F-box only protein 21</t>
  </si>
  <si>
    <t>TGIPISMSLLYLTIAR</t>
  </si>
  <si>
    <t>MVGNLLSLGK</t>
  </si>
  <si>
    <t>[210]</t>
  </si>
  <si>
    <t>Q9Y496</t>
  </si>
  <si>
    <t>SVGATNMNEHSSR</t>
  </si>
  <si>
    <t>Kinesin-like protein KIF3A</t>
  </si>
  <si>
    <t>GIDGNMHVR</t>
  </si>
  <si>
    <t>LDMEEEERNK</t>
  </si>
  <si>
    <t>LLEESNMELEER</t>
  </si>
  <si>
    <t>LQMLIIDNFIPR</t>
  </si>
  <si>
    <t>[210-1]</t>
  </si>
  <si>
    <t>Q8IWZ3</t>
  </si>
  <si>
    <t>MKAENSHNAGQVDTR</t>
  </si>
  <si>
    <t>Ankyrin repeat and KH domain-containing protein 1</t>
  </si>
  <si>
    <t>GDITPLMAASSGGYLDIVK</t>
  </si>
  <si>
    <t>GANLEEVNDEGYTPLMEAAR</t>
  </si>
  <si>
    <t>[210-2]</t>
  </si>
  <si>
    <t>O15066</t>
  </si>
  <si>
    <t>Kinesin-like protein KIF3B</t>
  </si>
  <si>
    <t>[211]</t>
  </si>
  <si>
    <t>Q9BV44</t>
  </si>
  <si>
    <t>STLAYGMLR</t>
  </si>
  <si>
    <t>THUMP domain-containing protein 3</t>
  </si>
  <si>
    <t>[212]</t>
  </si>
  <si>
    <t>Q9NVM4</t>
  </si>
  <si>
    <t>SSYADMLHDKDR</t>
  </si>
  <si>
    <t>Protein arginine N-methyltransferase 7</t>
  </si>
  <si>
    <t>AQVVLSWWDIEMDPEGK</t>
  </si>
  <si>
    <t>TAVDQHLGPGAMVMPQAASLHAVVVEFR</t>
  </si>
  <si>
    <t>Oxidation@12;Oxidation@14</t>
  </si>
  <si>
    <t>TVSYAVEFHPDTGDIIMEFR</t>
  </si>
  <si>
    <t>[213]</t>
  </si>
  <si>
    <t>Q9Y4E8</t>
  </si>
  <si>
    <t>MDPLTKPMQYK</t>
  </si>
  <si>
    <t>Ubiquitin carboxyl-terminal hydrolase 15</t>
  </si>
  <si>
    <t>IFAMDENLSSIMER</t>
  </si>
  <si>
    <t>Oxidation@4;Oxidation@12</t>
  </si>
  <si>
    <t>[214]</t>
  </si>
  <si>
    <t>Q9Y2V7</t>
  </si>
  <si>
    <t>FQLTSDEMSLLR</t>
  </si>
  <si>
    <t>Conserved oligomeric Golgi complex subunit 6</t>
  </si>
  <si>
    <t>LMDKVELPPPDLGPSSALNQTLMLLR</t>
  </si>
  <si>
    <t>Oxidation@2;Oxidation@23</t>
  </si>
  <si>
    <t>AYGEVYAAVMNPINEYKDPENILHR</t>
  </si>
  <si>
    <t>[215]</t>
  </si>
  <si>
    <t>P41214</t>
  </si>
  <si>
    <t>LVGGADLMLPGLVMPPAGLPQVQK</t>
  </si>
  <si>
    <t>Oxidation@8;Oxidation@14</t>
  </si>
  <si>
    <t>Eukaryotic translation initiation factor 2D</t>
  </si>
  <si>
    <t>HMTLEGEEENGEVHQAR</t>
  </si>
  <si>
    <t>FLQQMQQEQIIQVK</t>
  </si>
  <si>
    <t>[216]</t>
  </si>
  <si>
    <t>Q07666</t>
  </si>
  <si>
    <t>QPPLPHR</t>
  </si>
  <si>
    <t>KH domain-containing, RNA-binding, signal transduction-associated protein 1</t>
  </si>
  <si>
    <t>SGSMDPSGAHPSVR</t>
  </si>
  <si>
    <t>YLPELMAEK</t>
  </si>
  <si>
    <t>YLPELMAEKDSLDPSFTHAMQLLTAEIEK</t>
  </si>
  <si>
    <t>Oxidation@6;Oxidation@20</t>
  </si>
  <si>
    <t>[217]</t>
  </si>
  <si>
    <t>Q9Y4C2</t>
  </si>
  <si>
    <t>STLAEFQVIMGR</t>
  </si>
  <si>
    <t>TRPM8 channel-associated factor 1</t>
  </si>
  <si>
    <t>LGPDGAAFLQIPAEEIPAYMSVHR</t>
  </si>
  <si>
    <t>[218]</t>
  </si>
  <si>
    <t>Q9Y6D9</t>
  </si>
  <si>
    <t>QCQQNLDAASKRLREK</t>
  </si>
  <si>
    <t>Phospho@10;Acetyl@11</t>
  </si>
  <si>
    <t>Mitotic spindle assembly checkpoint protein MAD1</t>
  </si>
  <si>
    <t>MQEQLER</t>
  </si>
  <si>
    <t>LDQTMGLSIR</t>
  </si>
  <si>
    <t>MREAEDMVQK</t>
  </si>
  <si>
    <t>VLHMSLNPTSVAR</t>
  </si>
  <si>
    <t>MQLLETEFSHTVGELIEVHLR</t>
  </si>
  <si>
    <t>[219]</t>
  </si>
  <si>
    <t>O43776</t>
  </si>
  <si>
    <t>MVLAELYVSDR</t>
  </si>
  <si>
    <t>Asparagine--tRNA ligase, cytoplasmic</t>
  </si>
  <si>
    <t>NLMFLVLR</t>
  </si>
  <si>
    <t>SFYMQR</t>
  </si>
  <si>
    <t>[220]</t>
  </si>
  <si>
    <t>P31040</t>
  </si>
  <si>
    <t>SHTVAAQGGINAALGNMEEDNWR</t>
  </si>
  <si>
    <t>Succinate dehydrogenase [ubiquinone] flavoprotein subunit, mitochondrial</t>
  </si>
  <si>
    <t>[221]</t>
  </si>
  <si>
    <t>P41743</t>
  </si>
  <si>
    <t>DSSTMSHTVAGGGSGDHSHQVR</t>
  </si>
  <si>
    <t>Protein kinase C iota type</t>
  </si>
  <si>
    <t>NVDWDMMEQK</t>
  </si>
  <si>
    <t>[222]</t>
  </si>
  <si>
    <t>Q96G74</t>
  </si>
  <si>
    <t>IEAMDPATVEQQEHWFEK</t>
  </si>
  <si>
    <t>OTU domain-containing protein 5</t>
  </si>
  <si>
    <t>AVADQVYGDQDMHEVVR</t>
  </si>
  <si>
    <t>ATIGVGLGLPSFKPGFAEQSLMK</t>
  </si>
  <si>
    <t>[223]</t>
  </si>
  <si>
    <t>Q99460</t>
  </si>
  <si>
    <t>MITSAAGIISLLDEDEPQLK</t>
  </si>
  <si>
    <t>26S proteasome non-ATPase regulatory subunit 1</t>
  </si>
  <si>
    <t>TNLYQDDAVTGEAAGLALGLVMLGSK</t>
  </si>
  <si>
    <t>VINDKHDDVMAK</t>
  </si>
  <si>
    <t>[224]</t>
  </si>
  <si>
    <t>Q00839</t>
  </si>
  <si>
    <t>LSASSLTMESFAFLWAGGR</t>
  </si>
  <si>
    <t>Heterogeneous nuclear ribonucleoprotein U</t>
  </si>
  <si>
    <t>[226]</t>
  </si>
  <si>
    <t>Q5VSL9</t>
  </si>
  <si>
    <t>AELGSPLYNNEPFAIMLFGMVTK</t>
  </si>
  <si>
    <t>Oxidation@16;Oxidation@20</t>
  </si>
  <si>
    <t>Striatin-interacting protein 1</t>
  </si>
  <si>
    <t>TDSINILADVLPEEMPTTVLQSMK</t>
  </si>
  <si>
    <t>Oxidation@15;Oxidation@23</t>
  </si>
  <si>
    <t>FFNQNIMSYITAK</t>
  </si>
  <si>
    <t>TMSAIYQK</t>
  </si>
  <si>
    <t>[227]</t>
  </si>
  <si>
    <t>Q08AM6</t>
  </si>
  <si>
    <t>ALYGLLMLLPQSSAFQLLSHR</t>
  </si>
  <si>
    <t>Protein VAC14 homolog</t>
  </si>
  <si>
    <t>[228]</t>
  </si>
  <si>
    <t>Q04637</t>
  </si>
  <si>
    <t>FMLQDVLDLR</t>
  </si>
  <si>
    <t>Eukaryotic translation initiation factor 4 gamma 1</t>
  </si>
  <si>
    <t>EAEMEEHREHIK</t>
  </si>
  <si>
    <t>[229]</t>
  </si>
  <si>
    <t>Q9ULX6</t>
  </si>
  <si>
    <t>QTADFLQEYVTNK</t>
  </si>
  <si>
    <t>A-kinase anchor protein 8-like</t>
  </si>
  <si>
    <t>SGRPMASGYGR</t>
  </si>
  <si>
    <t>TFYEDEMASHLDSK</t>
  </si>
  <si>
    <t>DQDLTQEIAMEHFVK</t>
  </si>
  <si>
    <t>[230]</t>
  </si>
  <si>
    <t>P60709</t>
  </si>
  <si>
    <t>TTGIVMDSGDGVTHTVPIYEGYALPHAILR</t>
  </si>
  <si>
    <t>Actin, cytoplasmic 1</t>
  </si>
  <si>
    <t>DLTDYLMK</t>
  </si>
  <si>
    <t>DLYANTVLSGGTTMYPGIADR</t>
  </si>
  <si>
    <t>EITALAPSTMK</t>
  </si>
  <si>
    <t>[231]</t>
  </si>
  <si>
    <t>Q96RQ3</t>
  </si>
  <si>
    <t>LQVEHPVTEMITGTDLVEWQLR</t>
  </si>
  <si>
    <t>Methylcrotonoyl-CoA carboxylase subunit alpha, mitochondrial</t>
  </si>
  <si>
    <t>AMTDTFTLQAHDQFSPFSSSSGR</t>
  </si>
  <si>
    <t>[232]</t>
  </si>
  <si>
    <t>P54802</t>
  </si>
  <si>
    <t>QAVQELVSLYYEEAR</t>
  </si>
  <si>
    <t>Alpha-N-acetylglucosaminidase</t>
  </si>
  <si>
    <t>SFGMTPVLPAFAGHVPEAVTR</t>
  </si>
  <si>
    <t>[233]</t>
  </si>
  <si>
    <t>O43823</t>
  </si>
  <si>
    <t>QRGEKEDEDEDVKK</t>
  </si>
  <si>
    <t>A-kinase anchor protein 8</t>
  </si>
  <si>
    <t>SNPGTFMR</t>
  </si>
  <si>
    <t>[234]</t>
  </si>
  <si>
    <t>Q32P28</t>
  </si>
  <si>
    <t>EADFKDLETQPHMQEFR</t>
  </si>
  <si>
    <t>Prolyl 3-hydroxylase 1</t>
  </si>
  <si>
    <t>TYLLFFPNDEVMNQNLAYYAAMLGEEHTR</t>
  </si>
  <si>
    <t>Oxidation@12;Oxidation@22</t>
  </si>
  <si>
    <t>ISQEIGNLMK</t>
  </si>
  <si>
    <t>EGGPLLYEGISLTMNSK</t>
  </si>
  <si>
    <t>[235]</t>
  </si>
  <si>
    <t>A4D1P6</t>
  </si>
  <si>
    <t>IVDQLQQLMQVYDLAALR</t>
  </si>
  <si>
    <t>WD repeat-containing protein 91</t>
  </si>
  <si>
    <t>VWSFNPIMQTK</t>
  </si>
  <si>
    <t>[236]</t>
  </si>
  <si>
    <t>Q9BZE9</t>
  </si>
  <si>
    <t>LEMVPASR</t>
  </si>
  <si>
    <t>Tether containing UBX domain for GLUT4</t>
  </si>
  <si>
    <t>EGPENMVR</t>
  </si>
  <si>
    <t>[237]</t>
  </si>
  <si>
    <t>Q8TEX9</t>
  </si>
  <si>
    <t>TLTTMAPYLSTEDVPLAR</t>
  </si>
  <si>
    <t>Importin-4</t>
  </si>
  <si>
    <t>EVMPLLLAYLK</t>
  </si>
  <si>
    <t>[238]</t>
  </si>
  <si>
    <t>Q96EY7</t>
  </si>
  <si>
    <t>AGHQFGVTWRAKNNAER</t>
  </si>
  <si>
    <t>Phospho@8;Acetyl@12</t>
  </si>
  <si>
    <t>Pentatricopeptide repeat domain-containing protein 3, mitochondrial</t>
  </si>
  <si>
    <t>MLGLFR</t>
  </si>
  <si>
    <t>VMSDFAINQEQK</t>
  </si>
  <si>
    <t>[239]</t>
  </si>
  <si>
    <t>P23786</t>
  </si>
  <si>
    <t>SIVPTMHYQDSLPR</t>
  </si>
  <si>
    <t>Carnitine O-palmitoyltransferase 2, mitochondrial</t>
  </si>
  <si>
    <t>DSVVLNFNPFMAFNPDPK</t>
  </si>
  <si>
    <t>LSPDAVAQLAFQMAFLR</t>
  </si>
  <si>
    <t>[240]</t>
  </si>
  <si>
    <t>Q8NB90</t>
  </si>
  <si>
    <t>VLAQLLTEMDGIEQLKDVTILAATNRPDR</t>
  </si>
  <si>
    <t>ATPase family protein 2 homolog</t>
  </si>
  <si>
    <t>EAALLALEEDIQANLIMK</t>
  </si>
  <si>
    <t>[241]</t>
  </si>
  <si>
    <t>Q7Z739</t>
  </si>
  <si>
    <t>MSATSVDQRPK</t>
  </si>
  <si>
    <t>YTH domain-containing family protein 3</t>
  </si>
  <si>
    <t>VPGISSIEQGMTGLK</t>
  </si>
  <si>
    <t>[242]</t>
  </si>
  <si>
    <t>A0AV96</t>
  </si>
  <si>
    <t>MTAEDSTAAMSSDSAAGSSAK</t>
  </si>
  <si>
    <t>RNA-binding protein 47</t>
  </si>
  <si>
    <t>VPEGVAGAPNEAALLALMER</t>
  </si>
  <si>
    <t>LMMDFDGK</t>
  </si>
  <si>
    <t>NLMIETTEDTIKK</t>
  </si>
  <si>
    <t>GYELVPNLEIPTVNPVAIKPGTVAIPAIGAQYSMFPAAPAPK</t>
  </si>
  <si>
    <t>Oxidation@34</t>
  </si>
  <si>
    <t>GAAGNRAPGPRGSYLGGYSAGRGIYSR</t>
  </si>
  <si>
    <t>Phospho@26=7</t>
  </si>
  <si>
    <t>[243]</t>
  </si>
  <si>
    <t>Q9H3P2</t>
  </si>
  <si>
    <t>KMDTTTPLK</t>
  </si>
  <si>
    <t>Negative elongation factor A</t>
  </si>
  <si>
    <t>LLDISELDMVGAGR</t>
  </si>
  <si>
    <t>ALILGFMAGSR</t>
  </si>
  <si>
    <t>YKPMTNVS</t>
  </si>
  <si>
    <t>[244]</t>
  </si>
  <si>
    <t>Q9H5N1</t>
  </si>
  <si>
    <t>VQLQMAELVTTHK</t>
  </si>
  <si>
    <t>Rab GTPase-binding effector protein 2</t>
  </si>
  <si>
    <t>[246]</t>
  </si>
  <si>
    <t>O00425</t>
  </si>
  <si>
    <t>MVIITGPPEAQFK</t>
  </si>
  <si>
    <t>Insulin-like growth factor 2 mRNA-binding protein 3</t>
  </si>
  <si>
    <t>[247]</t>
  </si>
  <si>
    <t>Q08945</t>
  </si>
  <si>
    <t>MAETLEFNDVYQEVK</t>
  </si>
  <si>
    <t>FACT complex subunit SSRP1</t>
  </si>
  <si>
    <t>NMSGSLYEMVSR</t>
  </si>
  <si>
    <t>[248]</t>
  </si>
  <si>
    <t>P51617</t>
  </si>
  <si>
    <t>FAGSSPSQSSMVAR</t>
  </si>
  <si>
    <t>Interleukin-1 receptor-associated kinase 1</t>
  </si>
  <si>
    <t>RRPPMTQVYER</t>
  </si>
  <si>
    <t>[249]</t>
  </si>
  <si>
    <t>Q8WX92</t>
  </si>
  <si>
    <t>LVMADKELYR</t>
  </si>
  <si>
    <t>Oxidation@3;Acetyl@6</t>
  </si>
  <si>
    <t>Negative elongation factor B</t>
  </si>
  <si>
    <t>LYDMVLQFLR</t>
  </si>
  <si>
    <t>KPSPAQAAETPALELPLPSVPAPAPL</t>
  </si>
  <si>
    <t>[250]</t>
  </si>
  <si>
    <t>Q13409</t>
  </si>
  <si>
    <t>QQILHSEEFLSFFDHSTR</t>
  </si>
  <si>
    <t>Cytoplasmic dynein 1 intermediate chain 2</t>
  </si>
  <si>
    <t>ETQTPVMAQPK</t>
  </si>
  <si>
    <t>[250-1]</t>
  </si>
  <si>
    <t>O14964</t>
  </si>
  <si>
    <t>VVQDTYQIMK</t>
  </si>
  <si>
    <t>Hepatocyte growth factor-regulated tyrosine kinase substrate</t>
  </si>
  <si>
    <t>VQFGVMTR</t>
  </si>
  <si>
    <t>[251]</t>
  </si>
  <si>
    <t>O94979</t>
  </si>
  <si>
    <t>ISVYSIMGGSTDGLR</t>
  </si>
  <si>
    <t>Protein transport protein Sec31A</t>
  </si>
  <si>
    <t>MADAIILAIAGGQELLAR</t>
  </si>
  <si>
    <t>GRPGPVAGHHQMPR</t>
  </si>
  <si>
    <t>[252]</t>
  </si>
  <si>
    <t>Q9BZE4</t>
  </si>
  <si>
    <t>NTIEMQAITALAHLR</t>
  </si>
  <si>
    <t>GTP-binding protein 4</t>
  </si>
  <si>
    <t>SLGVDMDDKDDAHYAVQAR</t>
  </si>
  <si>
    <t>HVFDMKPK</t>
  </si>
  <si>
    <t>[253]</t>
  </si>
  <si>
    <t>P32019</t>
  </si>
  <si>
    <t>KLIEEKDFQMLYAYDQLKIQVAAK</t>
  </si>
  <si>
    <t>Acetyl@6=7;Oxidation@10</t>
  </si>
  <si>
    <t>Type II inositol 1,4,5-trisphosphate 5-phosphatase</t>
  </si>
  <si>
    <t>GVPMDQSSR</t>
  </si>
  <si>
    <t>SEITDMVR</t>
  </si>
  <si>
    <t>NVFHYLMAFLR</t>
  </si>
  <si>
    <t>[254]</t>
  </si>
  <si>
    <t>Q9UI26</t>
  </si>
  <si>
    <t>VNPILGPQMFQPILPYVFK</t>
  </si>
  <si>
    <t>Importin-11</t>
  </si>
  <si>
    <t>VLLQNTSFFSSLLNEMAHK</t>
  </si>
  <si>
    <t>[255]</t>
  </si>
  <si>
    <t>Q9Y5P4</t>
  </si>
  <si>
    <t>LAEMETFR</t>
  </si>
  <si>
    <t>Ceramide transfer protein</t>
  </si>
  <si>
    <t>[256]</t>
  </si>
  <si>
    <t>Q06210</t>
  </si>
  <si>
    <t>EIMLGLK</t>
  </si>
  <si>
    <t>Glutamine--fructose-6-phosphate aminotransferase [isomerizing] 1</t>
  </si>
  <si>
    <t>SVLIMGR</t>
  </si>
  <si>
    <t>[257]</t>
  </si>
  <si>
    <t>P30153</t>
  </si>
  <si>
    <t>SALASVIMGLSPILGK</t>
  </si>
  <si>
    <t>Serine/threonine-protein phosphatase 2A 65 kDa regulatory subunit A alpha isoform</t>
  </si>
  <si>
    <t>HMLPTVLR</t>
  </si>
  <si>
    <t>MAGDPVANVR</t>
  </si>
  <si>
    <t>[258]</t>
  </si>
  <si>
    <t>P49588</t>
  </si>
  <si>
    <t>MALELLTQEFGIPIER</t>
  </si>
  <si>
    <t>Alanine--tRNA ligase, cytoplasmic</t>
  </si>
  <si>
    <t>MSNYDTDLFVPYFEAIQK</t>
  </si>
  <si>
    <t>VGAEDADGIDMAYR</t>
  </si>
  <si>
    <t>SLKKVMDDLDRASK</t>
  </si>
  <si>
    <t>Phospho@13=33</t>
  </si>
  <si>
    <t>[259]</t>
  </si>
  <si>
    <t>Q92598</t>
  </si>
  <si>
    <t>NKDEKYNHIDESEMK</t>
  </si>
  <si>
    <t>Heat shock protein 105 kDa</t>
  </si>
  <si>
    <t>[260]</t>
  </si>
  <si>
    <t>P50990</t>
  </si>
  <si>
    <t>MALHVPK</t>
  </si>
  <si>
    <t>T-complex protein 1 subunit theta</t>
  </si>
  <si>
    <t>YNIMLVR</t>
  </si>
  <si>
    <t>DMLEAGILDTYLGK</t>
  </si>
  <si>
    <t>[261]</t>
  </si>
  <si>
    <t>P26358</t>
  </si>
  <si>
    <t>VKSLLNKDLSLENGAHAYNR</t>
  </si>
  <si>
    <t>Phospho@10=8;Phospho@18=45</t>
  </si>
  <si>
    <t>DNA (cytosine-5)-methyltransferase 1</t>
  </si>
  <si>
    <t>[262]</t>
  </si>
  <si>
    <t>O95302</t>
  </si>
  <si>
    <t>TYDTYVGIGWLIPGMDK</t>
  </si>
  <si>
    <t>Peptidyl-prolyl cis-trans isomerase FKBP9</t>
  </si>
  <si>
    <t>TYNIVLGSGQVVLGMDMGLR</t>
  </si>
  <si>
    <t>Oxidation@15;Oxidation@17</t>
  </si>
  <si>
    <t>NMFTNQDR</t>
  </si>
  <si>
    <t>[263]</t>
  </si>
  <si>
    <t>P49915</t>
  </si>
  <si>
    <t>TLNMTTSPEEK</t>
  </si>
  <si>
    <t>GMP synthase [glutamine-hydrolyzing]</t>
  </si>
  <si>
    <t>IANEVIGEMNLKPEEVFLAQGTLRPDLIESASLVASGK</t>
  </si>
  <si>
    <t>[264]</t>
  </si>
  <si>
    <t>Q8IZ83</t>
  </si>
  <si>
    <t>GLDGAVDMGAR</t>
  </si>
  <si>
    <t>Aldehyde dehydrogenase family 16 member A1</t>
  </si>
  <si>
    <t>[266]</t>
  </si>
  <si>
    <t>O60566</t>
  </si>
  <si>
    <t>TGDQQEETMPTK</t>
  </si>
  <si>
    <t>Mitotic checkpoint serine/threonine-protein kinase BUB1 beta</t>
  </si>
  <si>
    <t>FVSTPFHEIMSLK</t>
  </si>
  <si>
    <t>[267]</t>
  </si>
  <si>
    <t>Q15393</t>
  </si>
  <si>
    <t>MFLYNLTLQR</t>
  </si>
  <si>
    <t>Splicing factor 3B subunit 3</t>
  </si>
  <si>
    <t>SMFFFLAQTEQGDIFK</t>
  </si>
  <si>
    <t>[268]</t>
  </si>
  <si>
    <t>Q9Y2J8</t>
  </si>
  <si>
    <t>VTMSQASTEASSDK</t>
  </si>
  <si>
    <t>Protein-arginine deiminase type-2</t>
  </si>
  <si>
    <t>EDLKDMSQMILR</t>
  </si>
  <si>
    <t>[269]</t>
  </si>
  <si>
    <t>O43318</t>
  </si>
  <si>
    <t>IMTHLMR</t>
  </si>
  <si>
    <t>Mitogen-activated protein kinase kinase kinase 7</t>
  </si>
  <si>
    <t>MSADMSEIEAR</t>
  </si>
  <si>
    <t>RRSIQDLTVTGTEPGQVSSR</t>
  </si>
  <si>
    <t>Phospho@3=28</t>
  </si>
  <si>
    <t>[270]</t>
  </si>
  <si>
    <t>Q9Y4B6</t>
  </si>
  <si>
    <t>HLPSPPTLDSIITEYLR</t>
  </si>
  <si>
    <t>Phospho@4=8</t>
  </si>
  <si>
    <t>DDB1- and CUL4-associated factor 1</t>
  </si>
  <si>
    <t>[271]</t>
  </si>
  <si>
    <t>Q96P70</t>
  </si>
  <si>
    <t>MAAAAAAGAASGLPGPVAQGLK</t>
  </si>
  <si>
    <t>Importin-9</t>
  </si>
  <si>
    <t>EVTDTQMPLVAPVILPEMYK</t>
  </si>
  <si>
    <t>Oxidation@7;Oxidation@18</t>
  </si>
  <si>
    <t>IFTMAEVYGIR</t>
  </si>
  <si>
    <t>LIINELSNVMEANAAR</t>
  </si>
  <si>
    <t>[272]</t>
  </si>
  <si>
    <t>P49321</t>
  </si>
  <si>
    <t>MAMESTATAAVAAELVSADKIEDVPAPSTSADKVESLDVDSEAKK</t>
  </si>
  <si>
    <t>Met-loss+Acetyl@1;Oxidation@3</t>
  </si>
  <si>
    <t>Nuclear autoantigenic sperm protein</t>
  </si>
  <si>
    <t>HLVMGDIPAAVNAFQEAASLLGK</t>
  </si>
  <si>
    <t>MAVLNEQVK</t>
  </si>
  <si>
    <t>[273]</t>
  </si>
  <si>
    <t>Q9BRS2</t>
  </si>
  <si>
    <t>HSVAVMTVR</t>
  </si>
  <si>
    <t>Serine/threonine-protein kinase RIO1</t>
  </si>
  <si>
    <t>ELFEFVTDPSITHENMDAYLSK</t>
  </si>
  <si>
    <t>LKEEDMAMNAQQDNILYQTVTGLK</t>
  </si>
  <si>
    <t>Oxidation@6;Oxidation@8</t>
  </si>
  <si>
    <t>[274]</t>
  </si>
  <si>
    <t>P35573</t>
  </si>
  <si>
    <t>YFTFPFEEIDFSMEESMIHLPNK</t>
  </si>
  <si>
    <t>Oxidation@13;Oxidation@17</t>
  </si>
  <si>
    <t>Glycogen debranching enzyme</t>
  </si>
  <si>
    <t>YAGLQGLMSVLAEIRPK</t>
  </si>
  <si>
    <t>FPSLPILSPALMDVPYR</t>
  </si>
  <si>
    <t>MYPTDDSAPLPAGTLDQPLFEVIQEAMQK</t>
  </si>
  <si>
    <t>Oxidation@1;Oxidation@27</t>
  </si>
  <si>
    <t>[275]</t>
  </si>
  <si>
    <t>P46379</t>
  </si>
  <si>
    <t>LQVVLEHMPVGPDAILR</t>
  </si>
  <si>
    <t>Large proline-rich protein BAG6</t>
  </si>
  <si>
    <t>[276]</t>
  </si>
  <si>
    <t>Q02218</t>
  </si>
  <si>
    <t>NITLSLVANPSHLEAADPVVMGK</t>
  </si>
  <si>
    <t>2-oxoglutarate dehydrogenase, mitochondrial</t>
  </si>
  <si>
    <t>[277]</t>
  </si>
  <si>
    <t>Q8NCG7</t>
  </si>
  <si>
    <t>MPGMVLFGR</t>
  </si>
  <si>
    <t>Met-loss@1;Oxidation@4</t>
  </si>
  <si>
    <t>Diacylglycerol lipase-beta</t>
  </si>
  <si>
    <t>LVIVGHSLGGGAAALLATMLR</t>
  </si>
  <si>
    <t>[278]</t>
  </si>
  <si>
    <t>P11387</t>
  </si>
  <si>
    <t>MLDHEYTTK</t>
  </si>
  <si>
    <t>DNA topoisomerase 1</t>
  </si>
  <si>
    <t>LEEQLMK</t>
  </si>
  <si>
    <t>[280]</t>
  </si>
  <si>
    <t>O75533</t>
  </si>
  <si>
    <t>EFGAGPLFNQILPLLMSPTLEDQER</t>
  </si>
  <si>
    <t>Splicing factor 3B subunit 1</t>
  </si>
  <si>
    <t>EVMLILIR</t>
  </si>
  <si>
    <t>[281]</t>
  </si>
  <si>
    <t>Q96EB6</t>
  </si>
  <si>
    <t>IGPYTFVQQHLMIGTDPR</t>
  </si>
  <si>
    <t>NAD-dependent protein deacetylase sirtuin-1</t>
  </si>
  <si>
    <t>[282]</t>
  </si>
  <si>
    <t>Q86TG7</t>
  </si>
  <si>
    <t>LVDPHIEMIPGAHSIPSGHVYSLSEPEMAALR</t>
  </si>
  <si>
    <t>Oxidation@8;Oxidation@28</t>
  </si>
  <si>
    <t>Retrotransposon-derived protein PEG10</t>
  </si>
  <si>
    <t>LPGPAVEGPSATGPEIIR</t>
  </si>
  <si>
    <t>Phospho@12=24</t>
  </si>
  <si>
    <t>[283]</t>
  </si>
  <si>
    <t>P40227</t>
  </si>
  <si>
    <t>MLVSGAGDIK</t>
  </si>
  <si>
    <t>T-complex protein 1 subunit zeta</t>
  </si>
  <si>
    <t>[285]</t>
  </si>
  <si>
    <t>Q15031</t>
  </si>
  <si>
    <t>FYVLSMFPYPSGK</t>
  </si>
  <si>
    <t>Probable leucine--tRNA ligase, mitochondrial</t>
  </si>
  <si>
    <t>LSSSAEFTGMTR</t>
  </si>
  <si>
    <t>[286]</t>
  </si>
  <si>
    <t>Q8TF42</t>
  </si>
  <si>
    <t>HGSALDVLLSMGFPR</t>
  </si>
  <si>
    <t>Ubiquitin-associated and SH3 domain-containing protein B</t>
  </si>
  <si>
    <t>DFVQMVR</t>
  </si>
  <si>
    <t>[288]</t>
  </si>
  <si>
    <t>Q3SY69</t>
  </si>
  <si>
    <t>EVNEIMVK</t>
  </si>
  <si>
    <t>Mitochondrial 10-formyltetrahydrofolate dehydrogenase</t>
  </si>
  <si>
    <t>[289]</t>
  </si>
  <si>
    <t>Q14258</t>
  </si>
  <si>
    <t>KVEQLQQEYTEMK</t>
  </si>
  <si>
    <t>E3 ubiquitin/ISG15 ligase TRIM25</t>
  </si>
  <si>
    <t>[290]</t>
  </si>
  <si>
    <t>Q58FF3</t>
  </si>
  <si>
    <t>TLDMIK</t>
  </si>
  <si>
    <t>Putative endoplasmin-like protein</t>
  </si>
  <si>
    <t>[291]</t>
  </si>
  <si>
    <t>P46937</t>
  </si>
  <si>
    <t>TANVPQTVPMR</t>
  </si>
  <si>
    <t>Transcriptional coactivator YAP1</t>
  </si>
  <si>
    <t>LQQLQMEK</t>
  </si>
  <si>
    <t>TMTTNSSDPFLNSGTYHSR</t>
  </si>
  <si>
    <t>DESTDSGLSMSSYSVPR</t>
  </si>
  <si>
    <t>[292]</t>
  </si>
  <si>
    <t>P57772</t>
  </si>
  <si>
    <t>FHITVGHETVMGR</t>
  </si>
  <si>
    <t>Selenocysteine-specific elongation factor</t>
  </si>
  <si>
    <t>AMDDYSVIGR</t>
  </si>
  <si>
    <t>[293]</t>
  </si>
  <si>
    <t>O60678</t>
  </si>
  <si>
    <t>QTVFLLEKPFSVK</t>
  </si>
  <si>
    <t>Protein arginine N-methyltransferase 3</t>
  </si>
  <si>
    <t>[294]</t>
  </si>
  <si>
    <t>Q9Y6B7</t>
  </si>
  <si>
    <t>QALIWLLGVHGER</t>
  </si>
  <si>
    <t>AP-4 complex subunit beta-1</t>
  </si>
  <si>
    <t>MHNLHGDSEVDGALVNELYSLLR</t>
  </si>
  <si>
    <t>SSSPGVVMGATK</t>
  </si>
  <si>
    <t>[295]</t>
  </si>
  <si>
    <t>Q13033</t>
  </si>
  <si>
    <t>MDELAGGGGGGPGMAAPPR</t>
  </si>
  <si>
    <t>Acetyl@N-term=43;Oxidation@14=43</t>
  </si>
  <si>
    <t>Striatin-3</t>
  </si>
  <si>
    <t>MLEYALK</t>
  </si>
  <si>
    <t>[295-1]</t>
  </si>
  <si>
    <t>O43815</t>
  </si>
  <si>
    <t>Striatin</t>
  </si>
  <si>
    <t>[295-2]</t>
  </si>
  <si>
    <t>Q9NRL3</t>
  </si>
  <si>
    <t>Striatin-4</t>
  </si>
  <si>
    <t>[296]</t>
  </si>
  <si>
    <t>P35269</t>
  </si>
  <si>
    <t>MAALGPSSQNVTEYVVR</t>
  </si>
  <si>
    <t>General transcription factor IIF subunit 1</t>
  </si>
  <si>
    <t>[297]</t>
  </si>
  <si>
    <t>Q8WYA6</t>
  </si>
  <si>
    <t>YREEEMTVVEEADDDKKR</t>
  </si>
  <si>
    <t>Beta-catenin-like protein 1</t>
  </si>
  <si>
    <t>MILTFEK</t>
  </si>
  <si>
    <t>TIFPLFMK</t>
  </si>
  <si>
    <t>YLGAMQVADK</t>
  </si>
  <si>
    <t>IEGEKHDMVR</t>
  </si>
  <si>
    <t>VHQILNMR</t>
  </si>
  <si>
    <t>[298]</t>
  </si>
  <si>
    <t>Q96KG9</t>
  </si>
  <si>
    <t>APGGFMSNR</t>
  </si>
  <si>
    <t>N-terminal kinase-like protein</t>
  </si>
  <si>
    <t>SMLLLAPK</t>
  </si>
  <si>
    <t>LNEANLNVELMK</t>
  </si>
  <si>
    <t>[299]</t>
  </si>
  <si>
    <t>O00418</t>
  </si>
  <si>
    <t>MASQPFGR</t>
  </si>
  <si>
    <t>Eukaryotic elongation factor 2 kinase</t>
  </si>
  <si>
    <t>[300]</t>
  </si>
  <si>
    <t>P53621</t>
  </si>
  <si>
    <t>LLQPPAPIMPLDTNWPLLTVSK</t>
  </si>
  <si>
    <t>Coatomer subunit alpha</t>
  </si>
  <si>
    <t>[302]</t>
  </si>
  <si>
    <t>Q14444</t>
  </si>
  <si>
    <t>SFMALSQDIQK</t>
  </si>
  <si>
    <t>Caprin-1</t>
  </si>
  <si>
    <t>LVDPERDMSLR</t>
  </si>
  <si>
    <t>[303]</t>
  </si>
  <si>
    <t>Q5T2E6</t>
  </si>
  <si>
    <t>STSGFDIINMLMGFDK</t>
  </si>
  <si>
    <t>Oxidation@10;Oxidation@12</t>
  </si>
  <si>
    <t>Armadillo-like helical domain-containing protein 3</t>
  </si>
  <si>
    <t>YSSIVMQDTKDEHR</t>
  </si>
  <si>
    <t>YESVNPYIVKLSIVDDEATLNGMGLVIAQALSEYNR</t>
  </si>
  <si>
    <t>Phospho@32=9</t>
  </si>
  <si>
    <t>[304]</t>
  </si>
  <si>
    <t>Q01844</t>
  </si>
  <si>
    <t>QDHPSSMGVYGQESGGFSGPGENR</t>
  </si>
  <si>
    <t>RNA-binding protein EWS</t>
  </si>
  <si>
    <t>TGQPMIHIYLDK</t>
  </si>
  <si>
    <t>GGPGGPGGPGGPMGR</t>
  </si>
  <si>
    <t>[305]</t>
  </si>
  <si>
    <t>P20700</t>
  </si>
  <si>
    <t>MATATPVPPRMGSR</t>
  </si>
  <si>
    <t>Met-loss+Acetyl@1;Phospho@5|13</t>
  </si>
  <si>
    <t>Lamin-B1</t>
  </si>
  <si>
    <t>LSSEMNTSTVNSAR</t>
  </si>
  <si>
    <t>[306]</t>
  </si>
  <si>
    <t>P36915</t>
  </si>
  <si>
    <t>EQLMSQEER</t>
  </si>
  <si>
    <t>Guanine nucleotide-binding protein-like 1</t>
  </si>
  <si>
    <t>[307]</t>
  </si>
  <si>
    <t>Q9UL63</t>
  </si>
  <si>
    <t>TQLFDTLVNFFPDSMTPPK</t>
  </si>
  <si>
    <t>Muskelin</t>
  </si>
  <si>
    <t>[308]</t>
  </si>
  <si>
    <t>Q9BUR4</t>
  </si>
  <si>
    <t>NADSELMPPPPER</t>
  </si>
  <si>
    <t>Telomerase Cajal body protein 1</t>
  </si>
  <si>
    <t>IYNLPPELYHEGEQVEYAEMVPVLR</t>
  </si>
  <si>
    <t>VFPEPTESGDEGEELGLPLLSTR</t>
  </si>
  <si>
    <t>Phospho@8=7</t>
  </si>
  <si>
    <t>[310]</t>
  </si>
  <si>
    <t>O15371</t>
  </si>
  <si>
    <t>TQKTAYQR</t>
  </si>
  <si>
    <t>Acetyl@3;Phospho@6=9</t>
  </si>
  <si>
    <t>Eukaryotic translation initiation factor 3 subunit D</t>
  </si>
  <si>
    <t>NMLQFNLQILPK</t>
  </si>
  <si>
    <t>YNFPNPNPFVEDDMDKNEIASVAYR</t>
  </si>
  <si>
    <t>[311]</t>
  </si>
  <si>
    <t>Q9Y6I3</t>
  </si>
  <si>
    <t>ENMYAVQTLK</t>
  </si>
  <si>
    <t>Epsin-1</t>
  </si>
  <si>
    <t>[311-1]</t>
  </si>
  <si>
    <t>Q9H201</t>
  </si>
  <si>
    <t>EPDALDLGILGEALTQPSKEAR</t>
  </si>
  <si>
    <t>Acetyl@19</t>
  </si>
  <si>
    <t>Epsin-3</t>
  </si>
  <si>
    <t>[312]</t>
  </si>
  <si>
    <t>O43422</t>
  </si>
  <si>
    <t>FNTSEEHHADMYR</t>
  </si>
  <si>
    <t>52 kDa repressor of the inhibitor of the protein kinase</t>
  </si>
  <si>
    <t>[313]</t>
  </si>
  <si>
    <t>P21980</t>
  </si>
  <si>
    <t>LAEKEETGMAMR</t>
  </si>
  <si>
    <t>Oxidation@9;Oxidation@11</t>
  </si>
  <si>
    <t>Protein-glutamine gamma-glutamyltransferase 2</t>
  </si>
  <si>
    <t>[314]</t>
  </si>
  <si>
    <t>Q8NEB9</t>
  </si>
  <si>
    <t>TSSTLSEDQMSR</t>
  </si>
  <si>
    <t>Phosphatidylinositol 3-kinase catalytic subunit type 3</t>
  </si>
  <si>
    <t>VPDPQMSMENLVESK</t>
  </si>
  <si>
    <t>MNLSDVELIPLPLEPQVK</t>
  </si>
  <si>
    <t>[316]</t>
  </si>
  <si>
    <t>MVLVDLPGVINTVTSGMAPDTK</t>
  </si>
  <si>
    <t>[317]</t>
  </si>
  <si>
    <t>O60568</t>
  </si>
  <si>
    <t>LAGGYENVPTVDIHMK</t>
  </si>
  <si>
    <t>Multifunctional procollagen lysine hydroxylase and glycosyltransferase LH3</t>
  </si>
  <si>
    <t>TYVGPMTESLFPGYHTK</t>
  </si>
  <si>
    <t>AVMNFVVR</t>
  </si>
  <si>
    <t>[318]</t>
  </si>
  <si>
    <t>Q93009</t>
  </si>
  <si>
    <t>FLTLPPVLHLQLMR</t>
  </si>
  <si>
    <t>Ubiquitin carboxyl-terminal hydrolase 7</t>
  </si>
  <si>
    <t>NSSLAEFVQSLSQTMGFPQDQIR</t>
  </si>
  <si>
    <t>[319]</t>
  </si>
  <si>
    <t>Q9UBF8</t>
  </si>
  <si>
    <t>SLMAIGKRLATLPTKEQK</t>
  </si>
  <si>
    <t>Acetyl@7=15;Phospho@11|14</t>
  </si>
  <si>
    <t>Phosphatidylinositol 4-kinase beta</t>
  </si>
  <si>
    <t>LFDISMAISYLYNSK</t>
  </si>
  <si>
    <t>ILVISADSGMIEPVVNAVSIHQVK</t>
  </si>
  <si>
    <t>[320]</t>
  </si>
  <si>
    <t>P0CG47</t>
  </si>
  <si>
    <t>TITLEVEPSDTIENVKAK</t>
  </si>
  <si>
    <t>Acetyl@16;Phospho@1|3</t>
  </si>
  <si>
    <t>Polyubiquitin-B</t>
  </si>
  <si>
    <t>MQIFVK</t>
  </si>
  <si>
    <t>[321]</t>
  </si>
  <si>
    <t>Q8WVZ9</t>
  </si>
  <si>
    <t>LYAASDMLQLEYVR</t>
  </si>
  <si>
    <t>Kelch repeat and BTB domain-containing protein 7</t>
  </si>
  <si>
    <t>EMVIFFGHPR</t>
  </si>
  <si>
    <t>[321-1]</t>
  </si>
  <si>
    <t>Q86V97</t>
  </si>
  <si>
    <t>Kelch repeat and BTB domain-containing protein 6</t>
  </si>
  <si>
    <t>QLSHMGSIR</t>
  </si>
  <si>
    <t>[322]</t>
  </si>
  <si>
    <t>P17987</t>
  </si>
  <si>
    <t>SVVPGGGAVEAALSIYLENYATSMGSR</t>
  </si>
  <si>
    <t>T-complex protein 1 subunit alpha</t>
  </si>
  <si>
    <t>[323]</t>
  </si>
  <si>
    <t>P06748</t>
  </si>
  <si>
    <t>TVSLGAGAKDELHIVEAEAMNYEGSPIK</t>
  </si>
  <si>
    <t>Nucleophosmin</t>
  </si>
  <si>
    <t>MSVQPTVSLGGFEITPPVVLR</t>
  </si>
  <si>
    <t>[324]</t>
  </si>
  <si>
    <t>Q9BVQ7</t>
  </si>
  <si>
    <t>SVIGLMDIKPVDWEEIGGLEDVK</t>
  </si>
  <si>
    <t>Spermatogenesis-associated protein 5-like protein 1</t>
  </si>
  <si>
    <t>[328-1, 591-1]</t>
  </si>
  <si>
    <t>Q9P2P6</t>
  </si>
  <si>
    <t>EGTTKIGR</t>
  </si>
  <si>
    <t>Acetyl@5;Phospho@3|4</t>
  </si>
  <si>
    <t>StAR-related lipid transfer protein 9</t>
  </si>
  <si>
    <t>[330]</t>
  </si>
  <si>
    <t>P10515</t>
  </si>
  <si>
    <t>VPLPSLSPTMQAGTIAR</t>
  </si>
  <si>
    <t>Dihydrolipoyllysine-residue acetyltransferase component of pyruvate dehydrogenase complex, mitochondrial</t>
  </si>
  <si>
    <t>VAPAPAAVVPPTGPGMAPVPTGVFTDIPISNIR</t>
  </si>
  <si>
    <t>LQPHEFQGGTFTISNLGMFGIK</t>
  </si>
  <si>
    <t>ATIGFEVQEEGYLAKILVPEGTR</t>
  </si>
  <si>
    <t>Phospho@22=42</t>
  </si>
  <si>
    <t>[331]</t>
  </si>
  <si>
    <t>Q96PK6</t>
  </si>
  <si>
    <t>DYAFVHMEK</t>
  </si>
  <si>
    <t>RNA-binding protein 14</t>
  </si>
  <si>
    <t>[332]</t>
  </si>
  <si>
    <t>Q93052</t>
  </si>
  <si>
    <t>MLYDMENPPADEYFGR</t>
  </si>
  <si>
    <t>Lipoma-preferred partner</t>
  </si>
  <si>
    <t>[333]</t>
  </si>
  <si>
    <t>Q96ED9</t>
  </si>
  <si>
    <t>MGRPEGEGTPGLTAK</t>
  </si>
  <si>
    <t>Protein Hook homolog 2</t>
  </si>
  <si>
    <t>[335]</t>
  </si>
  <si>
    <t>O94927</t>
  </si>
  <si>
    <t>DTEAQDTAMEQAR</t>
  </si>
  <si>
    <t>HAUS augmin-like complex subunit 5</t>
  </si>
  <si>
    <t>LQDMERK</t>
  </si>
  <si>
    <t>[336]</t>
  </si>
  <si>
    <t>O00203</t>
  </si>
  <si>
    <t>IVGMIAK</t>
  </si>
  <si>
    <t>AP-3 complex subunit beta-1</t>
  </si>
  <si>
    <t>VPIIVPIMMLAIK</t>
  </si>
  <si>
    <t>Oxidation@8;Oxidation@9</t>
  </si>
  <si>
    <t>KPYTMDPDHR</t>
  </si>
  <si>
    <t>STDPTMIK</t>
  </si>
  <si>
    <t>LLQMQPAQHGEIIK</t>
  </si>
  <si>
    <t>[338]</t>
  </si>
  <si>
    <t>P26640</t>
  </si>
  <si>
    <t>MSTLYVSPHPDAFPSLR</t>
  </si>
  <si>
    <t>Valine--tRNA ligase</t>
  </si>
  <si>
    <t>SLPIVFDEFVDMDFGTGAVK</t>
  </si>
  <si>
    <t>LLSPFMPFVTEELFQR</t>
  </si>
  <si>
    <t>[339]</t>
  </si>
  <si>
    <t>O94992</t>
  </si>
  <si>
    <t>GQPVAPYNTTQFLMDDHDQEEPDLK</t>
  </si>
  <si>
    <t>Protein HEXIM1</t>
  </si>
  <si>
    <t>YHTESLQNMSK</t>
  </si>
  <si>
    <t>[341]</t>
  </si>
  <si>
    <t>Q9UID3</t>
  </si>
  <si>
    <t>VVEDTTAIDVQVGLLYEEGVR</t>
  </si>
  <si>
    <t>Phospho@16=27</t>
  </si>
  <si>
    <t>Vacuolar protein sorting-associated protein 51 homolog</t>
  </si>
  <si>
    <t>[342]</t>
  </si>
  <si>
    <t>Q8NCN5</t>
  </si>
  <si>
    <t>YFVPPDKDLLALEQSK</t>
  </si>
  <si>
    <t>Phospho@1;Phospho@15</t>
  </si>
  <si>
    <t>Pyruvate dehydrogenase phosphatase regulatory subunit, mitochondrial</t>
  </si>
  <si>
    <t>[343]</t>
  </si>
  <si>
    <t>Q9UHD9</t>
  </si>
  <si>
    <t>MAENGESSGPPRPSR</t>
  </si>
  <si>
    <t>Ubiquilin-2</t>
  </si>
  <si>
    <t>NPEISHLLNNPDIMR</t>
  </si>
  <si>
    <t>[343-1]</t>
  </si>
  <si>
    <t>Q9NRR5</t>
  </si>
  <si>
    <t>MAEPSGAETRPPIR</t>
  </si>
  <si>
    <t>Ubiquilin-4</t>
  </si>
  <si>
    <t>LQLPVFLQQMQNPESLSILTNPR</t>
  </si>
  <si>
    <t>[343-2]</t>
  </si>
  <si>
    <t>Q9UMX0</t>
  </si>
  <si>
    <t>NPEISHMLNNPDIMR</t>
  </si>
  <si>
    <t>Oxidation@7;Oxidation@14</t>
  </si>
  <si>
    <t>Ubiquilin-1</t>
  </si>
  <si>
    <t>[347]</t>
  </si>
  <si>
    <t>Q8TF05</t>
  </si>
  <si>
    <t>SMLRPEVGTTSQDSALLDQELYNSFHFWR</t>
  </si>
  <si>
    <t>Serine/threonine-protein phosphatase 4 regulatory subunit 1</t>
  </si>
  <si>
    <t>[348]</t>
  </si>
  <si>
    <t>Q13283</t>
  </si>
  <si>
    <t>VLSNRPIMFR</t>
  </si>
  <si>
    <t>Ras GTPase-activating protein-binding protein 1</t>
  </si>
  <si>
    <t>[349]</t>
  </si>
  <si>
    <t>P57740</t>
  </si>
  <si>
    <t>EDDPGEAASMSMFSDFLQSFLK</t>
  </si>
  <si>
    <t>Nuclear pore complex protein Nup107</t>
  </si>
  <si>
    <t>FLILGDIDGLMDEFSK</t>
  </si>
  <si>
    <t>[351]</t>
  </si>
  <si>
    <t>Q93034</t>
  </si>
  <si>
    <t>ILRTQEAIIQIMKMRK</t>
  </si>
  <si>
    <t>Oxidation@12=16</t>
  </si>
  <si>
    <t>Cullin-5</t>
  </si>
  <si>
    <t>KTPLSKKLTSEEIEAK</t>
  </si>
  <si>
    <t>Phospho@5=11;Phospho@9|10</t>
  </si>
  <si>
    <t>[353]</t>
  </si>
  <si>
    <t>O95453</t>
  </si>
  <si>
    <t>LMASTQPFKDIINNTSLAELEK</t>
  </si>
  <si>
    <t>Poly(A)-specific ribonuclease PARN</t>
  </si>
  <si>
    <t>VMDIPYLNLEGPDLQPK</t>
  </si>
  <si>
    <t>IQTYAEYMGR</t>
  </si>
  <si>
    <t>[354]</t>
  </si>
  <si>
    <t>P78371</t>
  </si>
  <si>
    <t>LLTHHKDHFTK</t>
  </si>
  <si>
    <t>T-complex protein 1 subunit beta</t>
  </si>
  <si>
    <t>[355]</t>
  </si>
  <si>
    <t>P48643</t>
  </si>
  <si>
    <t>MASMGTLAFDEYGRPFLIIK</t>
  </si>
  <si>
    <t>T-complex protein 1 subunit epsilon</t>
  </si>
  <si>
    <t>SHIMAAKAVANTMR</t>
  </si>
  <si>
    <t>Oxidation@4;Oxidation@13</t>
  </si>
  <si>
    <t>MIIEEAK</t>
  </si>
  <si>
    <t>[356]</t>
  </si>
  <si>
    <t>P14866</t>
  </si>
  <si>
    <t>YGPQYGHPPPPPPPPEYGPHADSPVLMVYGLDQSK</t>
  </si>
  <si>
    <t>Heterogeneous nuclear ribonucleoprotein L</t>
  </si>
  <si>
    <t>SKPGAAMVEMADGYAVDR</t>
  </si>
  <si>
    <t>Oxidation@7;Oxidation@10</t>
  </si>
  <si>
    <t>[357]</t>
  </si>
  <si>
    <t>Q86VP1</t>
  </si>
  <si>
    <t>MTSFQEVPLQTSNFAHVIFQNVAK</t>
  </si>
  <si>
    <t>Tax1-binding protein 1</t>
  </si>
  <si>
    <t>LQMAADHYK</t>
  </si>
  <si>
    <t>[360]</t>
  </si>
  <si>
    <t>Q5F1R6</t>
  </si>
  <si>
    <t>ELQEMEAR</t>
  </si>
  <si>
    <t>DnaJ homolog subfamily C member 21</t>
  </si>
  <si>
    <t>EMVALLK</t>
  </si>
  <si>
    <t>[361]</t>
  </si>
  <si>
    <t>Q04726</t>
  </si>
  <si>
    <t>HRGSADYSMEAK</t>
  </si>
  <si>
    <t>Phospho@4=18;Oxidation@9</t>
  </si>
  <si>
    <t>Transducin-like enhancer protein 3</t>
  </si>
  <si>
    <t>SMPGKPPGMDPIGIMASALR</t>
  </si>
  <si>
    <t>Phospho@1=25;Oxidation@9=17</t>
  </si>
  <si>
    <t>[361-1]</t>
  </si>
  <si>
    <t>Q04724</t>
  </si>
  <si>
    <t>SDMPTPGTSATPGLRPGLGKPPAIDPLVNQAAAGLR</t>
  </si>
  <si>
    <t>Transducin-like enhancer protein 1</t>
  </si>
  <si>
    <t>[362]</t>
  </si>
  <si>
    <t>P11498</t>
  </si>
  <si>
    <t>GKTLHIKALAVSDLNRAGQR</t>
  </si>
  <si>
    <t>Acetyl@2=6;Phospho@3=24</t>
  </si>
  <si>
    <t>Pyruvate carboxylase, mitochondrial</t>
  </si>
  <si>
    <t>ELIPNIPFQMLLR</t>
  </si>
  <si>
    <t>HGEEVTPEDVLSAAMYPDVFAHFK</t>
  </si>
  <si>
    <t>EVKKAYVEANQMLGDLIK</t>
  </si>
  <si>
    <t>Phospho@6;Acetyl@3|4</t>
  </si>
  <si>
    <t>[363]</t>
  </si>
  <si>
    <t>O15111</t>
  </si>
  <si>
    <t>HRPSDHSYSDSTEMVK</t>
  </si>
  <si>
    <t>Inhibitor of nuclear factor kappa-B kinase subunit alpha</t>
  </si>
  <si>
    <t>[363-1]</t>
  </si>
  <si>
    <t>O14920</t>
  </si>
  <si>
    <t>MKNSMASMSQQLK</t>
  </si>
  <si>
    <t>Inhibitor of nuclear factor kappa-B kinase subunit beta</t>
  </si>
  <si>
    <t>TEGDSQEMVR</t>
  </si>
  <si>
    <t>GPVSGSPDSMNASR</t>
  </si>
  <si>
    <t>[364]</t>
  </si>
  <si>
    <t>P07384</t>
  </si>
  <si>
    <t>SGSMSAYEMR</t>
  </si>
  <si>
    <t>Calpain-1 catalytic subunit</t>
  </si>
  <si>
    <t>[366]</t>
  </si>
  <si>
    <t>Q8TCY9</t>
  </si>
  <si>
    <t>KLGLKVDEDCEECQKAK</t>
  </si>
  <si>
    <t>Acetyl@1=39;Acetyl@15=14</t>
  </si>
  <si>
    <t>Up-regulator of cell proliferation</t>
  </si>
  <si>
    <t>[367]</t>
  </si>
  <si>
    <t>Q16204</t>
  </si>
  <si>
    <t>LMKKIK</t>
  </si>
  <si>
    <t>Coiled-coil domain-containing protein 6</t>
  </si>
  <si>
    <t>YFNEMSAQGLRPR</t>
  </si>
  <si>
    <t>[368]</t>
  </si>
  <si>
    <t>O43395</t>
  </si>
  <si>
    <t>FEEVEEEPEVIPGPPSESPGMLTK</t>
  </si>
  <si>
    <t>U4/U6 small nuclear ribonucleoprotein Prp3</t>
  </si>
  <si>
    <t>LGLMPPPEPK</t>
  </si>
  <si>
    <t>[369]</t>
  </si>
  <si>
    <t>Q6VN20</t>
  </si>
  <si>
    <t>MTETPIQEEQASIK</t>
  </si>
  <si>
    <t>Ran-binding protein 10</t>
  </si>
  <si>
    <t>FYPGLLEHNPNLLFMLK</t>
  </si>
  <si>
    <t>HEDLQTDESSMDDRHPR</t>
  </si>
  <si>
    <t>[372]</t>
  </si>
  <si>
    <t>P33176</t>
  </si>
  <si>
    <t>QLEESVDALSEELVQLR</t>
  </si>
  <si>
    <t>Kinesin-1 heavy chain</t>
  </si>
  <si>
    <t>HVAVTNMNEHSSR</t>
  </si>
  <si>
    <t>[373]</t>
  </si>
  <si>
    <t>O14545</t>
  </si>
  <si>
    <t>QIEALDPPMR</t>
  </si>
  <si>
    <t>TRAF-type zinc finger domain-containing protein 1</t>
  </si>
  <si>
    <t>LDSQPQETSPELPR</t>
  </si>
  <si>
    <t>Phospho@9=10</t>
  </si>
  <si>
    <t>[374]</t>
  </si>
  <si>
    <t>Q5T4S7</t>
  </si>
  <si>
    <t>IAAGIKNNSNGHQLK</t>
  </si>
  <si>
    <t>E3 ubiquitin-protein ligase UBR4</t>
  </si>
  <si>
    <t>MNYSGDQGQTIRQLISAHVLR</t>
  </si>
  <si>
    <t>Oxidation@1;Phospho@10|16</t>
  </si>
  <si>
    <t>[375]</t>
  </si>
  <si>
    <t>Q15003</t>
  </si>
  <si>
    <t>DAPSLEEVEGHVADGSATEMGTTK</t>
  </si>
  <si>
    <t>Condensin complex subunit 2</t>
  </si>
  <si>
    <t>[377]</t>
  </si>
  <si>
    <t>P46459</t>
  </si>
  <si>
    <t>IDGVEQLNNILVIGMTNRPDLIDEALLRPGR</t>
  </si>
  <si>
    <t>Vesicle-fusing ATPase</t>
  </si>
  <si>
    <t>[379]</t>
  </si>
  <si>
    <t>P78527</t>
  </si>
  <si>
    <t>EMKPVIFLDVFLPR</t>
  </si>
  <si>
    <t>DNA-dependent protein kinase catalytic subunit</t>
  </si>
  <si>
    <t>VLEQLIVAHFPMQSR</t>
  </si>
  <si>
    <t>LSDFNDITNMLLLK</t>
  </si>
  <si>
    <t>IAGFDERVTVMASLR</t>
  </si>
  <si>
    <t>[381]</t>
  </si>
  <si>
    <t>Q9Y262</t>
  </si>
  <si>
    <t>MLGYFSLVGLLR</t>
  </si>
  <si>
    <t>Eukaryotic translation initiation factor 3 subunit L</t>
  </si>
  <si>
    <t>YQDAIRVFANILLYIQRTKSMFQR</t>
  </si>
  <si>
    <t>Phospho@1=20;Oxidation@21</t>
  </si>
  <si>
    <t>LYTTMPVAK</t>
  </si>
  <si>
    <t>[383]</t>
  </si>
  <si>
    <t>Q8N7H5</t>
  </si>
  <si>
    <t>GMMDEEGNQFVAYFLPVEETLK</t>
  </si>
  <si>
    <t>RNA polymerase II-associated factor 1 homolog</t>
  </si>
  <si>
    <t>[384]</t>
  </si>
  <si>
    <t>Q92616</t>
  </si>
  <si>
    <t>SIIQSAQQDSIKKANMKR</t>
  </si>
  <si>
    <t>Oxidation@16;Phospho@5|10</t>
  </si>
  <si>
    <t>eIF-2-alpha kinase activator GCN1</t>
  </si>
  <si>
    <t>NAPNDASYDAVRQSVVVLMGSLAK</t>
  </si>
  <si>
    <t>Oxidation@19;Phospho@21=12</t>
  </si>
  <si>
    <t>FVHFIDAPSLALIMPIVQR</t>
  </si>
  <si>
    <t>[385]</t>
  </si>
  <si>
    <t>Q6P2P2</t>
  </si>
  <si>
    <t>SVLDIGAGTGILSMFAK</t>
  </si>
  <si>
    <t>Protein arginine N-methyltransferase 9</t>
  </si>
  <si>
    <t>[386]</t>
  </si>
  <si>
    <t>O00267</t>
  </si>
  <si>
    <t>VEENFVILFSDLTMHELK</t>
  </si>
  <si>
    <t>Transcription elongation factor SPT5</t>
  </si>
  <si>
    <t>[387]</t>
  </si>
  <si>
    <t>P21333</t>
  </si>
  <si>
    <t>VTYTPMAPGSYLISIK</t>
  </si>
  <si>
    <t>Filamin-A</t>
  </si>
  <si>
    <t>MSSSHSRAGQSAAGAAPGGGVDTR</t>
  </si>
  <si>
    <t>Phospho@23=22;Phospho@2|3|4|6</t>
  </si>
  <si>
    <t>[388]</t>
  </si>
  <si>
    <t>Q9UJX6</t>
  </si>
  <si>
    <t>MPVALLR</t>
  </si>
  <si>
    <t>Anaphase-promoting complex subunit 2</t>
  </si>
  <si>
    <t>MFVVTGPALAEIDLQELQGYLQK</t>
  </si>
  <si>
    <t>VFLQDGPARPASPEAGNTLRR</t>
  </si>
  <si>
    <t>Phospho@18=18</t>
  </si>
  <si>
    <t>[389]</t>
  </si>
  <si>
    <t>Q06265</t>
  </si>
  <si>
    <t>VMDGLLVIAMNK</t>
  </si>
  <si>
    <t>Exosome complex component RRP45</t>
  </si>
  <si>
    <t>[390]</t>
  </si>
  <si>
    <t>Q9Y4W2</t>
  </si>
  <si>
    <t>MLSELPALGISGIRPTYILR</t>
  </si>
  <si>
    <t>Ribosomal biogenesis protein LAS1L</t>
  </si>
  <si>
    <t>AMGQGLPDEEQEK</t>
  </si>
  <si>
    <t>[391]</t>
  </si>
  <si>
    <t>Q69YH5</t>
  </si>
  <si>
    <t>ENEKMTGCLEFSEAGKESEMTDLTR</t>
  </si>
  <si>
    <t>Oxidation@5;Oxidation@20</t>
  </si>
  <si>
    <t>Cell division cycle-associated protein 2</t>
  </si>
  <si>
    <t>[392]</t>
  </si>
  <si>
    <t>P51784</t>
  </si>
  <si>
    <t>GKISDLCVALSKHTGISPER</t>
  </si>
  <si>
    <t>Acetyl@2=21;Phospho@11=7</t>
  </si>
  <si>
    <t>Ubiquitin carboxyl-terminal hydrolase 11</t>
  </si>
  <si>
    <t>DYNNSYYGLMLFGHPLLVSVPR</t>
  </si>
  <si>
    <t>[393]</t>
  </si>
  <si>
    <t>Q7KZF4</t>
  </si>
  <si>
    <t>QFLPFLQR</t>
  </si>
  <si>
    <t>Staphylococcal nuclease domain-containing protein 1</t>
  </si>
  <si>
    <t>[394]</t>
  </si>
  <si>
    <t>Q7L7V1</t>
  </si>
  <si>
    <t>EMMSNPFLGSYGVIILDDIHER</t>
  </si>
  <si>
    <t>Putative pre-mRNA-splicing factor ATP-dependent RNA helicase DHX32</t>
  </si>
  <si>
    <t>ALLSGYFMQIAR</t>
  </si>
  <si>
    <t>[395]</t>
  </si>
  <si>
    <t>P52948</t>
  </si>
  <si>
    <t>FNPPTGTDTMVK</t>
  </si>
  <si>
    <t>Nuclear pore complex protein Nup98-Nup96</t>
  </si>
  <si>
    <t>VGYYTIPSMDDLAK</t>
  </si>
  <si>
    <t>[397]</t>
  </si>
  <si>
    <t>Q8IUR7</t>
  </si>
  <si>
    <t>IASITDHLIAMLADYFK</t>
  </si>
  <si>
    <t>Armadillo repeat-containing protein 8</t>
  </si>
  <si>
    <t>[399]</t>
  </si>
  <si>
    <t>Q92997</t>
  </si>
  <si>
    <t>GDGGIYIGSIMK</t>
  </si>
  <si>
    <t>Segment polarity protein dishevelled homolog DVL-3</t>
  </si>
  <si>
    <t>AMASPESGLEVR</t>
  </si>
  <si>
    <t>[399-1]</t>
  </si>
  <si>
    <t>O14641</t>
  </si>
  <si>
    <t>Segment polarity protein dishevelled homolog DVL-2</t>
  </si>
  <si>
    <t>[400]</t>
  </si>
  <si>
    <t>Q96HC4</t>
  </si>
  <si>
    <t>VTSTNNMAYNK</t>
  </si>
  <si>
    <t>PDZ and LIM domain protein 5</t>
  </si>
  <si>
    <t>[401]</t>
  </si>
  <si>
    <t>P40692</t>
  </si>
  <si>
    <t>VYAHQMVR</t>
  </si>
  <si>
    <t>DNA mismatch repair protein Mlh1</t>
  </si>
  <si>
    <t>[402]</t>
  </si>
  <si>
    <t>P48436</t>
  </si>
  <si>
    <t>GYDWTLVPMPVR</t>
  </si>
  <si>
    <t>Transcription factor SOX-9</t>
  </si>
  <si>
    <t>[403]</t>
  </si>
  <si>
    <t>P51114</t>
  </si>
  <si>
    <t>IFYHPETTQLMILSASEATVK</t>
  </si>
  <si>
    <t>Fragile X mental retardation syndrome-related protein 1</t>
  </si>
  <si>
    <t>EDGMVPFVFVGTK</t>
  </si>
  <si>
    <t>[406]</t>
  </si>
  <si>
    <t>Q12965</t>
  </si>
  <si>
    <t>NFIGDYIGMEEHPELQQFVGK</t>
  </si>
  <si>
    <t>Unconventional myosin-Ie</t>
  </si>
  <si>
    <t>[408]</t>
  </si>
  <si>
    <t>Q6YHU6</t>
  </si>
  <si>
    <t>VLASSLNSLPDFFLPEAMHR</t>
  </si>
  <si>
    <t>Thyroid adenoma-associated protein</t>
  </si>
  <si>
    <t>[414]</t>
  </si>
  <si>
    <t>Q9NSG2</t>
  </si>
  <si>
    <t>LAMLDFVSSLGK</t>
  </si>
  <si>
    <t>Uncharacterized protein C1orf112</t>
  </si>
  <si>
    <t>[415]</t>
  </si>
  <si>
    <t>P49023</t>
  </si>
  <si>
    <t>ELDELMASLSDFK</t>
  </si>
  <si>
    <t>Paxillin</t>
  </si>
  <si>
    <t>[416]</t>
  </si>
  <si>
    <t>Q9Y5A7</t>
  </si>
  <si>
    <t>AMVLELK</t>
  </si>
  <si>
    <t>NEDD8 ultimate buster 1</t>
  </si>
  <si>
    <t>LVYMGFDALVAEAALR</t>
  </si>
  <si>
    <t>[417]</t>
  </si>
  <si>
    <t>Q15042</t>
  </si>
  <si>
    <t>AAAMTPPEEELKR</t>
  </si>
  <si>
    <t>Rab3 GTPase-activating protein catalytic subunit</t>
  </si>
  <si>
    <t>[421]</t>
  </si>
  <si>
    <t>Q14C86</t>
  </si>
  <si>
    <t>VQEMVESNEAK</t>
  </si>
  <si>
    <t>GTPase-activating protein and VPS9 domain-containing protein 1</t>
  </si>
  <si>
    <t>SVMSGDQLREDR</t>
  </si>
  <si>
    <t>[422]</t>
  </si>
  <si>
    <t>Q13435</t>
  </si>
  <si>
    <t>ISLGMPVGPNAHK</t>
  </si>
  <si>
    <t>Splicing factor 3B subunit 2</t>
  </si>
  <si>
    <t>KGPAPELQGVEVALAPEELELDPMAMTQK</t>
  </si>
  <si>
    <t>Oxidation@24;Oxidation@26</t>
  </si>
  <si>
    <t>[423]</t>
  </si>
  <si>
    <t>Q8N5D0</t>
  </si>
  <si>
    <t>APHNAMLYGNR</t>
  </si>
  <si>
    <t>WD and tetratricopeptide repeats protein 1</t>
  </si>
  <si>
    <t>VVEDMEGASQANQR</t>
  </si>
  <si>
    <t>[426]</t>
  </si>
  <si>
    <t>O43252</t>
  </si>
  <si>
    <t>QLLER</t>
  </si>
  <si>
    <t>Bifunctional 3'-phosphoadenosine 5'-phosphosulfate synthase 1</t>
  </si>
  <si>
    <t>VLTMAPGLITLEIVPFR</t>
  </si>
  <si>
    <t>[427]</t>
  </si>
  <si>
    <t>Q9P215</t>
  </si>
  <si>
    <t>ELEDGPADMQK</t>
  </si>
  <si>
    <t>Pogo transposable element with KRAB domain</t>
  </si>
  <si>
    <t>[428]</t>
  </si>
  <si>
    <t>Q13085</t>
  </si>
  <si>
    <t>GGSWVVIDSSINPRHMEMYADRESR</t>
  </si>
  <si>
    <t>Oxidation@16;Oxidation@18</t>
  </si>
  <si>
    <t>Acetyl-CoA carboxylase 1</t>
  </si>
  <si>
    <t>[429]</t>
  </si>
  <si>
    <t>P50991</t>
  </si>
  <si>
    <t>AFADAMEVIPSTLAENAGLNPISTVTELR</t>
  </si>
  <si>
    <t>T-complex protein 1 subunit delta</t>
  </si>
  <si>
    <t>[432]</t>
  </si>
  <si>
    <t>O00429</t>
  </si>
  <si>
    <t>IFSPNVVNLTLVDLPGMTK</t>
  </si>
  <si>
    <t>Dynamin-1-like protein</t>
  </si>
  <si>
    <t>[433]</t>
  </si>
  <si>
    <t>Q9Y4X5</t>
  </si>
  <si>
    <t>YMNHMQSLR</t>
  </si>
  <si>
    <t>E3 ubiquitin-protein ligase ARIH1</t>
  </si>
  <si>
    <t>[437]</t>
  </si>
  <si>
    <t>Q9BQ70</t>
  </si>
  <si>
    <t>SLLPNYTMEGERPEEGVAGGLNR</t>
  </si>
  <si>
    <t>Transcription factor 25</t>
  </si>
  <si>
    <t>[438]</t>
  </si>
  <si>
    <t>Q13470</t>
  </si>
  <si>
    <t>VGPEGPMGTELGDFLR</t>
  </si>
  <si>
    <t>Non-receptor tyrosine-protein kinase TNK1</t>
  </si>
  <si>
    <t>[440]</t>
  </si>
  <si>
    <t>P10809</t>
  </si>
  <si>
    <t>ALMLQGVDLLADAVAVTMGPK</t>
  </si>
  <si>
    <t>60 kDa heat shock protein, mitochondrial</t>
  </si>
  <si>
    <t>YKNIGAKLVQDVANNTNEEAGDGTTTATVLAR</t>
  </si>
  <si>
    <t>Phospho@28=6</t>
  </si>
  <si>
    <t>[442]</t>
  </si>
  <si>
    <t>P68104</t>
  </si>
  <si>
    <t>VETGVLKPGMVVTFAPVNVTTEVK</t>
  </si>
  <si>
    <t>Elongation factor 1-alpha 1</t>
  </si>
  <si>
    <t>[445]</t>
  </si>
  <si>
    <t>Q13546</t>
  </si>
  <si>
    <t>DGLKEKVYQMLQKWVMR</t>
  </si>
  <si>
    <t>Acetyl@4=23;Acetyl@13=11</t>
  </si>
  <si>
    <t>Receptor-interacting serine/threonine-protein kinase 1</t>
  </si>
  <si>
    <t>[446]</t>
  </si>
  <si>
    <t>O60942</t>
  </si>
  <si>
    <t>MGGEGLLPQNVGLLYVGGYERPFAQIK</t>
  </si>
  <si>
    <t>mRNA-capping enzyme</t>
  </si>
  <si>
    <t>[447]</t>
  </si>
  <si>
    <t>Q9P2I0</t>
  </si>
  <si>
    <t>SDGDSIKKIINQMKPR</t>
  </si>
  <si>
    <t>Oxidation@13;Acetyl@7|8</t>
  </si>
  <si>
    <t>Cleavage and polyadenylation specificity factor subunit 2</t>
  </si>
  <si>
    <t>[448]</t>
  </si>
  <si>
    <t>Q8WUA2</t>
  </si>
  <si>
    <t>INHTVILDDPFDDPPDLLIPDRSPEPTR</t>
  </si>
  <si>
    <t>Phospho@23=17</t>
  </si>
  <si>
    <t>Peptidyl-prolyl cis-trans isomerase-like 4</t>
  </si>
  <si>
    <t>[451]</t>
  </si>
  <si>
    <t>Q8IZ73</t>
  </si>
  <si>
    <t>QDPLPQDLVMFLHALR</t>
  </si>
  <si>
    <t>RNA pseudouridylate synthase domain-containing protein 2</t>
  </si>
  <si>
    <t>[452]</t>
  </si>
  <si>
    <t>Q15054</t>
  </si>
  <si>
    <t>TSSVHRPPAMTVK</t>
  </si>
  <si>
    <t>DNA polymerase delta subunit 3</t>
  </si>
  <si>
    <t>[454]</t>
  </si>
  <si>
    <t>Q7Z3E5</t>
  </si>
  <si>
    <t>MGDILAHESELLGLVK</t>
  </si>
  <si>
    <t>LisH domain-containing protein ARMC9</t>
  </si>
  <si>
    <t>GAALSQTTEFLPFYALPFVPNPMVHPSFK</t>
  </si>
  <si>
    <t>[455]</t>
  </si>
  <si>
    <t>Q9NV88</t>
  </si>
  <si>
    <t>LLMEELVNFIER</t>
  </si>
  <si>
    <t>Integrator complex subunit 9</t>
  </si>
  <si>
    <t>[456]</t>
  </si>
  <si>
    <t>Q6IA69</t>
  </si>
  <si>
    <t>AVMGIFSLVTGK</t>
  </si>
  <si>
    <t>Glutamine-dependent NAD(+) synthetase</t>
  </si>
  <si>
    <t>MTTLTPAYHAENYSPEDNR</t>
  </si>
  <si>
    <t>[458]</t>
  </si>
  <si>
    <t>Q5JTH9</t>
  </si>
  <si>
    <t>SDLTVDAVKLHNELQSGSLR</t>
  </si>
  <si>
    <t>RRP12-like protein</t>
  </si>
  <si>
    <t>[459]</t>
  </si>
  <si>
    <t>P42566</t>
  </si>
  <si>
    <t>EADPSNFANFSAYPSEEDMIEWAKRESEREEEQR</t>
  </si>
  <si>
    <t>Acetyl@24;Phospho@27=32</t>
  </si>
  <si>
    <t>Epidermal growth factor receptor substrate 15</t>
  </si>
  <si>
    <t>MAAAAQLSLTQLSSGNPVYEK</t>
  </si>
  <si>
    <t>[465]</t>
  </si>
  <si>
    <t>Q9H2P0</t>
  </si>
  <si>
    <t>ATMQGDREQLK</t>
  </si>
  <si>
    <t>Activity-dependent neuroprotector homeobox protein</t>
  </si>
  <si>
    <t>[466]</t>
  </si>
  <si>
    <t>P12268</t>
  </si>
  <si>
    <t>KYRGMGSLDAMDKHLSSQNR</t>
  </si>
  <si>
    <t>Acetyl@13=28</t>
  </si>
  <si>
    <t>Inosine-5'-monophosphate dehydrogenase 2</t>
  </si>
  <si>
    <t>ALALGASTVMMGSLLAATTEAPGEYFFSDGIR</t>
  </si>
  <si>
    <t>[467]</t>
  </si>
  <si>
    <t>Q9UBU9</t>
  </si>
  <si>
    <t>LDDMSSIVQK</t>
  </si>
  <si>
    <t>Nuclear RNA export factor 1</t>
  </si>
  <si>
    <t>[468]</t>
  </si>
  <si>
    <t>Q96FV9</t>
  </si>
  <si>
    <t>EHMPTLEEFFEEAIEQADPENMVENEYK</t>
  </si>
  <si>
    <t>Oxidation@3;Oxidation@22</t>
  </si>
  <si>
    <t>THO complex subunit 1</t>
  </si>
  <si>
    <t>[470]</t>
  </si>
  <si>
    <t>Q86YP4</t>
  </si>
  <si>
    <t>ATEATAMAMGR</t>
  </si>
  <si>
    <t>Transcriptional repressor p66-alpha</t>
  </si>
  <si>
    <t>SGEARDWSNGAVLQASSQLSR</t>
  </si>
  <si>
    <t>Phospho@20=13</t>
  </si>
  <si>
    <t>[472]</t>
  </si>
  <si>
    <t>Q8NC60</t>
  </si>
  <si>
    <t>EKFLRTAEADGGLARTVCQR</t>
  </si>
  <si>
    <t>Phospho@16=21</t>
  </si>
  <si>
    <t>Nitric oxide-associated protein 1</t>
  </si>
  <si>
    <t>[474]</t>
  </si>
  <si>
    <t>Q13049</t>
  </si>
  <si>
    <t>MAAAAASHLNLDALR</t>
  </si>
  <si>
    <t>E3 ubiquitin-protein ligase TRIM32</t>
  </si>
  <si>
    <t>[475]</t>
  </si>
  <si>
    <t>Q8IWF2</t>
  </si>
  <si>
    <t>GNSAFETAENILGVTNFIHMLSR</t>
  </si>
  <si>
    <t>FAD-dependent oxidoreductase domain-containing protein 2</t>
  </si>
  <si>
    <t>[476]</t>
  </si>
  <si>
    <t>P46063</t>
  </si>
  <si>
    <t>FVIHHSMSK</t>
  </si>
  <si>
    <t>ATP-dependent DNA helicase Q1</t>
  </si>
  <si>
    <t>ISSMVVMENVGQQK</t>
  </si>
  <si>
    <t>[482]</t>
  </si>
  <si>
    <t>Q9NVR0</t>
  </si>
  <si>
    <t>KWSSEPGPEPDTVEAVIEYMYTGRIRVSTGSVHEVLELADR</t>
  </si>
  <si>
    <t>Kelch-like protein 11</t>
  </si>
  <si>
    <t>[483]</t>
  </si>
  <si>
    <t>Q8WVM8</t>
  </si>
  <si>
    <t>MAAAAAATAAAAASIR</t>
  </si>
  <si>
    <t>Sec1 family domain-containing protein 1</t>
  </si>
  <si>
    <t>[485]</t>
  </si>
  <si>
    <t>Q99570</t>
  </si>
  <si>
    <t>LMPYLDPYITQPIIQIER</t>
  </si>
  <si>
    <t>Phosphoinositide 3-kinase regulatory subunit 4</t>
  </si>
  <si>
    <t>[487]</t>
  </si>
  <si>
    <t>P43243</t>
  </si>
  <si>
    <t>DLSAAGIGLLAAATQSLSMPASLGR</t>
  </si>
  <si>
    <t>Matrin-3</t>
  </si>
  <si>
    <t>[491]</t>
  </si>
  <si>
    <t>O75925</t>
  </si>
  <si>
    <t>APYEHLIIDGLFMEILK</t>
  </si>
  <si>
    <t>E3 SUMO-protein ligase PIAS1</t>
  </si>
  <si>
    <t>[494]</t>
  </si>
  <si>
    <t>Q96CV9</t>
  </si>
  <si>
    <t>MAEGEAEGSVK</t>
  </si>
  <si>
    <t>Optineurin</t>
  </si>
  <si>
    <t>[495]</t>
  </si>
  <si>
    <t>P05455</t>
  </si>
  <si>
    <t>MAENGDNEKMAALEAK</t>
  </si>
  <si>
    <t>Lupus La protein</t>
  </si>
  <si>
    <t>[497]</t>
  </si>
  <si>
    <t>Q9BPZ7</t>
  </si>
  <si>
    <t>MAFLDNPTIILAHIR</t>
  </si>
  <si>
    <t>Target of rapamycin complex 2 subunit MAPKAP1</t>
  </si>
  <si>
    <t>[502]</t>
  </si>
  <si>
    <t>Q13098</t>
  </si>
  <si>
    <t>ALIQYFSPYVSADMHR</t>
  </si>
  <si>
    <t>COP9 signalosome complex subunit 1</t>
  </si>
  <si>
    <t>[503]</t>
  </si>
  <si>
    <t>A3KMH1</t>
  </si>
  <si>
    <t>DHTKKELDSWKIVR</t>
  </si>
  <si>
    <t>Acetyl@4=24;Acetyl@5=24</t>
  </si>
  <si>
    <t>von Willebrand factor A domain-containing protein 8</t>
  </si>
  <si>
    <t>MQSRLLLLGAPGGHGGPASRR</t>
  </si>
  <si>
    <t>Met-loss@1;Phospho@19=33</t>
  </si>
  <si>
    <t>[504]</t>
  </si>
  <si>
    <t>Q15311</t>
  </si>
  <si>
    <t>QIASEKEEIER</t>
  </si>
  <si>
    <t>Phospho@4</t>
  </si>
  <si>
    <t>RalA-binding protein 1</t>
  </si>
  <si>
    <t>AGKEPAKPSPSR</t>
  </si>
  <si>
    <t>[505]</t>
  </si>
  <si>
    <t>Q13131</t>
  </si>
  <si>
    <t>HMLQVDPMKR</t>
  </si>
  <si>
    <t>5'-AMP-activated protein kinase catalytic subunit alpha-1</t>
  </si>
  <si>
    <t>[506]</t>
  </si>
  <si>
    <t>Q6Y7W6</t>
  </si>
  <si>
    <t>MAAETQTLNFGPEWLR</t>
  </si>
  <si>
    <t>GRB10-interacting GYF protein 2</t>
  </si>
  <si>
    <t>[507]</t>
  </si>
  <si>
    <t>Q96KR1</t>
  </si>
  <si>
    <t>RPDSSDDRYVMTK</t>
  </si>
  <si>
    <t>Zinc finger RNA-binding protein</t>
  </si>
  <si>
    <t>[512]</t>
  </si>
  <si>
    <t>Q9NUQ8</t>
  </si>
  <si>
    <t>ALFARPDLLLLDEPTNMLDVR</t>
  </si>
  <si>
    <t>ATP-binding cassette sub-family F member 3</t>
  </si>
  <si>
    <t>YGISGELAMRPLASLSGGQK</t>
  </si>
  <si>
    <t>[515]</t>
  </si>
  <si>
    <t>Q9H4L4</t>
  </si>
  <si>
    <t>LGLLGALMAEDGVR</t>
  </si>
  <si>
    <t>Sentrin-specific protease 3</t>
  </si>
  <si>
    <t>[516]</t>
  </si>
  <si>
    <t>Q9NYV6</t>
  </si>
  <si>
    <t>YVPSTPWFLMPILVEK</t>
  </si>
  <si>
    <t>RNA polymerase I-specific transcription initiation factor RRN3</t>
  </si>
  <si>
    <t>[518]</t>
  </si>
  <si>
    <t>Q9UQR1</t>
  </si>
  <si>
    <t>QVYATMPINSFRSGMNSPLR</t>
  </si>
  <si>
    <t>Gln-&gt;pyro-Glu@1;Phospho@13|17</t>
  </si>
  <si>
    <t>Zinc finger protein 148</t>
  </si>
  <si>
    <t>[521]</t>
  </si>
  <si>
    <t>Q9H1A4</t>
  </si>
  <si>
    <t>APDTMYLLDFVKPEFLLLR</t>
  </si>
  <si>
    <t>Anaphase-promoting complex subunit 1</t>
  </si>
  <si>
    <t>[525]</t>
  </si>
  <si>
    <t>Q8N108</t>
  </si>
  <si>
    <t>EGDMPIHELLSLYGYGSTVR</t>
  </si>
  <si>
    <t>Mesoderm induction early response protein 1</t>
  </si>
  <si>
    <t>[526]</t>
  </si>
  <si>
    <t>P21802</t>
  </si>
  <si>
    <t>NVLVTENNVMK</t>
  </si>
  <si>
    <t>Fibroblast growth factor receptor 2</t>
  </si>
  <si>
    <t>[530]</t>
  </si>
  <si>
    <t>P07602</t>
  </si>
  <si>
    <t>QLESNKIPELDMTEVVAPFMANIPLLLYPQDGPR</t>
  </si>
  <si>
    <t>Oxidation@20=10</t>
  </si>
  <si>
    <t>Prosaposin</t>
  </si>
  <si>
    <t>[532]</t>
  </si>
  <si>
    <t>Q9Y4K1</t>
  </si>
  <si>
    <t>ELPVKSSSLLPEIKPEHK</t>
  </si>
  <si>
    <t>Acetyl@5=36</t>
  </si>
  <si>
    <t>Beta/gamma crystallin domain-containing protein 1</t>
  </si>
  <si>
    <t>[534]</t>
  </si>
  <si>
    <t>Q9BRG2</t>
  </si>
  <si>
    <t>SREDPAGMEASTMPISALPR</t>
  </si>
  <si>
    <t>Oxidation@8;Oxidation@13</t>
  </si>
  <si>
    <t>SH2 domain-containing protein 3A</t>
  </si>
  <si>
    <t>[540]</t>
  </si>
  <si>
    <t>P28340</t>
  </si>
  <si>
    <t>VVSQLLRQAMHEGLLMPVVK</t>
  </si>
  <si>
    <t>Oxidation@10;Oxidation@16</t>
  </si>
  <si>
    <t>DNA polymerase delta catalytic subunit</t>
  </si>
  <si>
    <t>[543]</t>
  </si>
  <si>
    <t>Q5GLZ8</t>
  </si>
  <si>
    <t>QFLLFLTGSDR</t>
  </si>
  <si>
    <t>Probable E3 ubiquitin-protein ligase HERC4</t>
  </si>
  <si>
    <t>[547]</t>
  </si>
  <si>
    <t>P30876</t>
  </si>
  <si>
    <t>QEVPIIIVFR</t>
  </si>
  <si>
    <t>DNA-directed RNA polymerase II subunit RPB2</t>
  </si>
  <si>
    <t>MATNTVYVFAKK</t>
  </si>
  <si>
    <t>Oxidation@1;Phospho@5|7</t>
  </si>
  <si>
    <t>[551]</t>
  </si>
  <si>
    <t>Q15051</t>
  </si>
  <si>
    <t>MLLEINR</t>
  </si>
  <si>
    <t>IQ calmodulin-binding motif-containing protein 1</t>
  </si>
  <si>
    <t>[552]</t>
  </si>
  <si>
    <t>P49790</t>
  </si>
  <si>
    <t>FVASKPLEEEEMEVPVLPK</t>
  </si>
  <si>
    <t>Nuclear pore complex protein Nup153</t>
  </si>
  <si>
    <t>[553]</t>
  </si>
  <si>
    <t>Q9UBT2</t>
  </si>
  <si>
    <t>KLDEKENLSAKR</t>
  </si>
  <si>
    <t>Phospho@9;Acetyl@11=12</t>
  </si>
  <si>
    <t>SUMO-activating enzyme subunit 2</t>
  </si>
  <si>
    <t>ANIVAYHDSIMNPDYNVEFFR</t>
  </si>
  <si>
    <t>[557]</t>
  </si>
  <si>
    <t>O60884</t>
  </si>
  <si>
    <t>EGSGGGGGMDDIFSHIFGGGLFGFMGNQSR</t>
  </si>
  <si>
    <t>Oxidation@9;Oxidation@25</t>
  </si>
  <si>
    <t>DnaJ homolog subfamily A member 2</t>
  </si>
  <si>
    <t>[559]</t>
  </si>
  <si>
    <t>O75376</t>
  </si>
  <si>
    <t>MVGTKSEAQCK</t>
  </si>
  <si>
    <t>Nuclear receptor corepressor 1</t>
  </si>
  <si>
    <t>[561]</t>
  </si>
  <si>
    <t>P63165</t>
  </si>
  <si>
    <t>MSDQEAKPSTEDLGDKK</t>
  </si>
  <si>
    <t>Met-loss+Acetyl@1=46</t>
  </si>
  <si>
    <t>Small ubiquitin-related modifier 1</t>
  </si>
  <si>
    <t>[562]</t>
  </si>
  <si>
    <t>Q5UIP0</t>
  </si>
  <si>
    <t>KENMKPAAKLKLESSSLK</t>
  </si>
  <si>
    <t>Telomere-associated protein RIF1</t>
  </si>
  <si>
    <t>[565]</t>
  </si>
  <si>
    <t>Q8IWV7</t>
  </si>
  <si>
    <t>GIPQLEGQKDMITWILQMFDTVKR</t>
  </si>
  <si>
    <t>Phospho@13=34;Oxidation@18=48</t>
  </si>
  <si>
    <t>E3 ubiquitin-protein ligase UBR1</t>
  </si>
  <si>
    <t>[566]</t>
  </si>
  <si>
    <t>Q8WZ42</t>
  </si>
  <si>
    <t>LIKANLLANNEYYFR</t>
  </si>
  <si>
    <t>Acetyl@3</t>
  </si>
  <si>
    <t>Titin</t>
  </si>
  <si>
    <t>DGTLLKPAEGIKMAMQR</t>
  </si>
  <si>
    <t>Acetyl@12=26</t>
  </si>
  <si>
    <t>LTGYIVEKRDLPSKSWMK</t>
  </si>
  <si>
    <t>Acetyl@14=37;Phospho@2|4</t>
  </si>
  <si>
    <t>IKRRTDTMR</t>
  </si>
  <si>
    <t>Acetyl@2;Phospho@5|7</t>
  </si>
  <si>
    <t>ISMDPKFRDTIVVNAGETFR</t>
  </si>
  <si>
    <t>Oxidation@3;Phospho@10=13</t>
  </si>
  <si>
    <t>QIDKTLRMAEILSGTESVPLTQVAK</t>
  </si>
  <si>
    <t>Oxidation@8;Phospho@17|21</t>
  </si>
  <si>
    <t>VKNYVIDKR</t>
  </si>
  <si>
    <t>VTEKAVTSPPRVK</t>
  </si>
  <si>
    <t>Phospho@7=22;Phospho@8=24</t>
  </si>
  <si>
    <t>[568]</t>
  </si>
  <si>
    <t>Q9UK59</t>
  </si>
  <si>
    <t>QPIDIFLSHDWPR</t>
  </si>
  <si>
    <t>Lariat debranching enzyme</t>
  </si>
  <si>
    <t>RLSDEHEPEQR</t>
  </si>
  <si>
    <t>[569]</t>
  </si>
  <si>
    <t>P42285</t>
  </si>
  <si>
    <t>MADAFGDELFSVFEGDSTTAAGTK</t>
  </si>
  <si>
    <t>Exosome RNA helicase MTR4</t>
  </si>
  <si>
    <t>[571]</t>
  </si>
  <si>
    <t>P62277</t>
  </si>
  <si>
    <t>LTSDDVKEQIYK</t>
  </si>
  <si>
    <t>Acetyl@7;Phospho@11=55</t>
  </si>
  <si>
    <t>40S ribosomal protein S13</t>
  </si>
  <si>
    <t>[572]</t>
  </si>
  <si>
    <t>Q02790</t>
  </si>
  <si>
    <t>AEASSGDHPTDTEMKEEQK</t>
  </si>
  <si>
    <t>Peptidyl-prolyl cis-trans isomerase FKBP4</t>
  </si>
  <si>
    <t>[579]</t>
  </si>
  <si>
    <t>P39023</t>
  </si>
  <si>
    <t>SINPLGGFVHYGEVTNDFVMLK</t>
  </si>
  <si>
    <t>60S ribosomal protein L3</t>
  </si>
  <si>
    <t>[581]</t>
  </si>
  <si>
    <t>Q9Y2X3</t>
  </si>
  <si>
    <t>ISGTGKALAKTEKYEHK</t>
  </si>
  <si>
    <t>Acetyl@6=23;Phospho@11|14</t>
  </si>
  <si>
    <t>Nucleolar protein 58</t>
  </si>
  <si>
    <t>[584]</t>
  </si>
  <si>
    <t>Q96BT7</t>
  </si>
  <si>
    <t>KEEMNSDTSVQRSLVEQMR</t>
  </si>
  <si>
    <t>Alkylated DNA repair protein alkB homolog 8</t>
  </si>
  <si>
    <t>ELRPQALPPGLMVVEEIISSEEEK</t>
  </si>
  <si>
    <t>[588]</t>
  </si>
  <si>
    <t>Q8NC51</t>
  </si>
  <si>
    <t>AAENKKK</t>
  </si>
  <si>
    <t>Acetyl@6=10</t>
  </si>
  <si>
    <t>Plasminogen activator inhibitor 1 RNA-binding protein</t>
  </si>
  <si>
    <t>[589]</t>
  </si>
  <si>
    <t>Q9NVP1</t>
  </si>
  <si>
    <t>MVNDAEPDTKK</t>
  </si>
  <si>
    <t>ATP-dependent RNA helicase DDX18</t>
  </si>
  <si>
    <t>[590]</t>
  </si>
  <si>
    <t>A0MZ66</t>
  </si>
  <si>
    <t>SLDPENSETELERILR</t>
  </si>
  <si>
    <t>Phospho@9=19</t>
  </si>
  <si>
    <t>Shootin-1</t>
  </si>
  <si>
    <t>[597]</t>
  </si>
  <si>
    <t>Q9Y2Z2</t>
  </si>
  <si>
    <t>WKKLIPEASISTSRSLPVR</t>
  </si>
  <si>
    <t>Acetyl@2;Acetyl@3</t>
  </si>
  <si>
    <t>Protein MTO1 homolog, mitochondrial</t>
  </si>
  <si>
    <t>[598]</t>
  </si>
  <si>
    <t>O00159</t>
  </si>
  <si>
    <t>GAPVGGHILSYLLEKSR</t>
  </si>
  <si>
    <t>Acetyl@15</t>
  </si>
  <si>
    <t>Unconventional myosin-Ic</t>
  </si>
  <si>
    <t>MSLLQLVEILQSK</t>
  </si>
  <si>
    <t>[604]</t>
  </si>
  <si>
    <t>Q9UNF0</t>
  </si>
  <si>
    <t>QMMGGFKETKEAEDGFRK</t>
  </si>
  <si>
    <t>Protein kinase C and casein kinase substrate in neurons protein 2</t>
  </si>
  <si>
    <t>[609]</t>
  </si>
  <si>
    <t>Q14149</t>
  </si>
  <si>
    <t>SEVELLEMEKSQIR</t>
  </si>
  <si>
    <t>Acetyl@10</t>
  </si>
  <si>
    <t>MORC family CW-type zinc finger protein 3</t>
  </si>
  <si>
    <t>SESPDHMVSQYQQALEEIER</t>
  </si>
  <si>
    <t>[618]</t>
  </si>
  <si>
    <t>Q9P1Z2</t>
  </si>
  <si>
    <t>DRTIAELHRSR</t>
  </si>
  <si>
    <t>Phospho@10=35</t>
  </si>
  <si>
    <t>Calcium-binding and coiled-coil domain-containing protein 1</t>
  </si>
  <si>
    <t>[623]</t>
  </si>
  <si>
    <t>Q7Z7L7</t>
  </si>
  <si>
    <t>ELRPQLMTSQFISVFSNLLESK</t>
  </si>
  <si>
    <t>Protein zer-1 homolog</t>
  </si>
  <si>
    <t>[624]</t>
  </si>
  <si>
    <t>Q8NB46</t>
  </si>
  <si>
    <t>MGILSITDQPPLVQAIFSR</t>
  </si>
  <si>
    <t>Serine/threonine-protein phosphatase 6 regulatory ankyrin repeat subunit C</t>
  </si>
  <si>
    <t>[625]</t>
  </si>
  <si>
    <t>Q9C0H2</t>
  </si>
  <si>
    <t>MAGVSYAAPWWVSLLHR</t>
  </si>
  <si>
    <t>Protein tweety homolog 3</t>
  </si>
  <si>
    <t>[629]</t>
  </si>
  <si>
    <t>Q9BST9</t>
  </si>
  <si>
    <t>QGSLYHEMAIEPLDDIAAVTDILTQR</t>
  </si>
  <si>
    <t>Rhotekin</t>
  </si>
  <si>
    <t>[638]</t>
  </si>
  <si>
    <t>Q9H4A4</t>
  </si>
  <si>
    <t>MASGEHSPGSGAAR</t>
  </si>
  <si>
    <t>Aminopeptidase B</t>
  </si>
  <si>
    <t>[643]</t>
  </si>
  <si>
    <t>Q6PI26</t>
  </si>
  <si>
    <t>ETPGQHFEGLNMLTALLAPR</t>
  </si>
  <si>
    <t>Protein SHQ1 homolog</t>
  </si>
  <si>
    <t>[644]</t>
  </si>
  <si>
    <t>P08708</t>
  </si>
  <si>
    <t>LLDFGSLSNLQVTQPTVGMNFK</t>
  </si>
  <si>
    <t>40S ribosomal protein S17</t>
  </si>
  <si>
    <t>[646]</t>
  </si>
  <si>
    <t>Q9Y5T5</t>
  </si>
  <si>
    <t>SNHISQEGVMHK</t>
  </si>
  <si>
    <t>Ubiquitin carboxyl-terminal hydrolase 16</t>
  </si>
  <si>
    <t>[658]</t>
  </si>
  <si>
    <t>O00567</t>
  </si>
  <si>
    <t>MSQVAPSLSALIGEAVGAR</t>
  </si>
  <si>
    <t>Nucleolar protein 56</t>
  </si>
  <si>
    <t>[661]</t>
  </si>
  <si>
    <t>Q96AC1</t>
  </si>
  <si>
    <t>SKEESSGTPAHQMNLR</t>
  </si>
  <si>
    <t>Fermitin family homolog 2</t>
  </si>
  <si>
    <t>[664]</t>
  </si>
  <si>
    <t>P21127</t>
  </si>
  <si>
    <t>EIVVGSNMDK</t>
  </si>
  <si>
    <t>Cyclin-dependent kinase 11B</t>
  </si>
  <si>
    <t>[667]</t>
  </si>
  <si>
    <t>O75167</t>
  </si>
  <si>
    <t>ETSAVLERKISTRQSR</t>
  </si>
  <si>
    <t>Acetyl@9;Phospho@11|15</t>
  </si>
  <si>
    <t>Phosphatase and actin regulator 2</t>
  </si>
  <si>
    <t>STEMEVHEESR</t>
  </si>
  <si>
    <t>[669]</t>
  </si>
  <si>
    <t>Q5VZE5</t>
  </si>
  <si>
    <t>FAPFNSVMTPPPVHYLQFK</t>
  </si>
  <si>
    <t>N-alpha-acetyltransferase 35, NatC auxiliary subunit</t>
  </si>
  <si>
    <t>[684]</t>
  </si>
  <si>
    <t>O95817</t>
  </si>
  <si>
    <t>VHTVVDRPQQPMTHR</t>
  </si>
  <si>
    <t>BAG family molecular chaperone regulator 3</t>
  </si>
  <si>
    <t>[685]</t>
  </si>
  <si>
    <t>P16435</t>
  </si>
  <si>
    <t>ATTPVIMVGPGTGVAPFIGFIQER</t>
  </si>
  <si>
    <t>NADPH--cytochrome P450 reductase</t>
  </si>
  <si>
    <t>[686]</t>
  </si>
  <si>
    <t>P0DN76</t>
  </si>
  <si>
    <t>MAEYLASIFGTEK</t>
  </si>
  <si>
    <t>Splicing factor U2AF 35 kDa subunit-like protein</t>
  </si>
  <si>
    <t>[694]</t>
  </si>
  <si>
    <t>O15084</t>
  </si>
  <si>
    <t>NGLTMVVQELLGK</t>
  </si>
  <si>
    <t>Serine/threonine-protein phosphatase 6 regulatory ankyrin repeat subunit A</t>
  </si>
  <si>
    <t>[697]</t>
  </si>
  <si>
    <t>Q9NVU0</t>
  </si>
  <si>
    <t>VMPFANLMSLLGPSIDSVAVLR</t>
  </si>
  <si>
    <t>DNA-directed RNA polymerase III subunit RPC5</t>
  </si>
  <si>
    <t>[698]</t>
  </si>
  <si>
    <t>Q96QC0</t>
  </si>
  <si>
    <t>IIPPQPMEGLGFLDALNSAPVPGIK</t>
  </si>
  <si>
    <t>Serine/threonine-protein phosphatase 1 regulatory subunit 10</t>
  </si>
  <si>
    <t>[707]</t>
  </si>
  <si>
    <t>Q5T200</t>
  </si>
  <si>
    <t>DADNLFEHELGALNMAALLR</t>
  </si>
  <si>
    <t>Zinc finger CCCH domain-containing protein 13</t>
  </si>
  <si>
    <t>[713]</t>
  </si>
  <si>
    <t>P42345</t>
  </si>
  <si>
    <t>VMQLFGLVNTLLANDPTSLR</t>
  </si>
  <si>
    <t>Serine/threonine-protein kinase mTOR</t>
  </si>
  <si>
    <t>[717]</t>
  </si>
  <si>
    <t>Q12769</t>
  </si>
  <si>
    <t>DLLILQQLLMR</t>
  </si>
  <si>
    <t>Nuclear pore complex protein Nup160</t>
  </si>
  <si>
    <t>[722]</t>
  </si>
  <si>
    <t>P51530</t>
  </si>
  <si>
    <t>QMLIGTVLHEVFQK</t>
  </si>
  <si>
    <t>DNA replication ATP-dependent helicase/nuclease DNA2</t>
  </si>
  <si>
    <t>[729]</t>
  </si>
  <si>
    <t>Q86SF2</t>
  </si>
  <si>
    <t>DVNDPMPNR</t>
  </si>
  <si>
    <t>N-acetylgalactosaminyltransferase 7</t>
  </si>
  <si>
    <t>[735]</t>
  </si>
  <si>
    <t>Q14204</t>
  </si>
  <si>
    <t>WAIAQLNYADMLKRVEPLR</t>
  </si>
  <si>
    <t>Oxidation@11;Acetyl@13</t>
  </si>
  <si>
    <t>Cytoplasmic dynein 1 heavy chain 1</t>
  </si>
  <si>
    <t>[739]</t>
  </si>
  <si>
    <t>Q9ULW8</t>
  </si>
  <si>
    <t>ATAFFPDLVNMLVLGK</t>
  </si>
  <si>
    <t>Protein-arginine deiminase type-3</t>
  </si>
  <si>
    <t>[752]</t>
  </si>
  <si>
    <t>Q13395</t>
  </si>
  <si>
    <t>IFLDPLLDVLMK</t>
  </si>
  <si>
    <t>Probable methyltransferase TARBP1</t>
  </si>
  <si>
    <t>[764]</t>
  </si>
  <si>
    <t>Q7KZ85</t>
  </si>
  <si>
    <t>IMKIDIEK</t>
  </si>
  <si>
    <t>Transcription elongation factor SPT6</t>
  </si>
  <si>
    <t>[776]</t>
  </si>
  <si>
    <t>Q8TF72</t>
  </si>
  <si>
    <t>VEEGGKADTLSSKLQAGDEVVHINEVTLSSSR</t>
  </si>
  <si>
    <t>Phospho@31=7;Phospho@9|11|12</t>
  </si>
  <si>
    <t>Protein Shroom3</t>
  </si>
  <si>
    <t>[779]</t>
  </si>
  <si>
    <t>P09012</t>
  </si>
  <si>
    <t>IQYAKTDSDIIAKMKGTFVER</t>
  </si>
  <si>
    <t>Phospho@17=17;Acetyl@13|15</t>
  </si>
  <si>
    <t>U1 small nuclear ribonucleoprotein A</t>
  </si>
  <si>
    <t>[788]</t>
  </si>
  <si>
    <t>Q9Y6R9</t>
  </si>
  <si>
    <t>VMVSGQVLELEVEDRMTADQWR</t>
  </si>
  <si>
    <t>Oxidation@2=52</t>
  </si>
  <si>
    <t>Centrosomal protein CCDC61</t>
  </si>
  <si>
    <t>[791]</t>
  </si>
  <si>
    <t>Q9UPN3</t>
  </si>
  <si>
    <t>LLPVKQLAGGMVSLKSGR</t>
  </si>
  <si>
    <t>Oxidation@11;Acetyl@15=29</t>
  </si>
  <si>
    <t>Microtubule-actin cross-linking factor 1, isoforms 1/2/3/5</t>
  </si>
  <si>
    <t>VTLDPVQLESSLLRSK</t>
  </si>
  <si>
    <t>Phospho@11=11;Phospho@15=11</t>
  </si>
  <si>
    <t>[799]</t>
  </si>
  <si>
    <t>Q8N122</t>
  </si>
  <si>
    <t>QDLLVASLFR</t>
  </si>
  <si>
    <t>Regulatory-associated protein of mTOR</t>
  </si>
  <si>
    <t>[805]</t>
  </si>
  <si>
    <t>P26022</t>
  </si>
  <si>
    <t>LFIMLENSQMR</t>
  </si>
  <si>
    <t>Oxidation@4=13</t>
  </si>
  <si>
    <t>Pentraxin-related protein PTX3</t>
  </si>
  <si>
    <t>Project</t>
  </si>
  <si>
    <t>Run #</t>
  </si>
  <si>
    <t>YK55-bound</t>
  </si>
  <si>
    <t>Set</t>
  </si>
  <si>
    <t>Sample</t>
  </si>
  <si>
    <t>450AB_1_A8R1_Daudi</t>
  </si>
  <si>
    <t>450AB_S2_B7R1_IBL1</t>
  </si>
  <si>
    <t>769AB_S1_B7R2_NCI-H1975</t>
  </si>
  <si>
    <t>809AB_S1_C7R1_MDA-468</t>
  </si>
  <si>
    <t>769AB_S1_D6R1_MRC5</t>
  </si>
  <si>
    <t>769AB_S2_E8R1_HMEC</t>
  </si>
  <si>
    <t>PU-H71 bound</t>
  </si>
  <si>
    <t>Type 1</t>
  </si>
  <si>
    <t>NT</t>
  </si>
  <si>
    <t>LY1_312</t>
  </si>
  <si>
    <t>LY1_513</t>
  </si>
  <si>
    <t>MDA_342</t>
  </si>
  <si>
    <t>MDA_543</t>
  </si>
  <si>
    <t>MDA_YK55_Gel1_13</t>
  </si>
  <si>
    <t>MDA_YK55_Gel1_23</t>
  </si>
  <si>
    <t>MDA_YK55_Gel1_33</t>
  </si>
  <si>
    <t>phospho-Hsp90 of Type 1 or non-transformed (NT) cells</t>
  </si>
  <si>
    <t>PU</t>
  </si>
  <si>
    <t>Chiosis_MDA_143</t>
  </si>
  <si>
    <t>Chiosis_LY1_113</t>
  </si>
  <si>
    <t>COLON_123</t>
  </si>
  <si>
    <t>COLON_123_REP</t>
  </si>
  <si>
    <t>raw intensity, individual peptides</t>
  </si>
  <si>
    <t>S226</t>
  </si>
  <si>
    <t>S255</t>
  </si>
  <si>
    <t>S263</t>
  </si>
  <si>
    <t>avg Ca</t>
  </si>
  <si>
    <t>avg NTC</t>
  </si>
  <si>
    <t>Ca/NTC</t>
  </si>
  <si>
    <t>MDA</t>
  </si>
  <si>
    <t>LY1</t>
  </si>
  <si>
    <t>COLON</t>
  </si>
  <si>
    <t>Chiosis_MDA_143_PU</t>
  </si>
  <si>
    <t>Chiosis_MDA_342_YK1</t>
  </si>
  <si>
    <t>Chiosis_MDA_543_K5</t>
  </si>
  <si>
    <t>Chiosis_LY1_113_PU</t>
  </si>
  <si>
    <t>Chiosis_LY1_312_YK1</t>
  </si>
  <si>
    <t>Chiosis_LY1_513_K5</t>
  </si>
  <si>
    <t>COLON_123_PU</t>
  </si>
  <si>
    <t>COLON_123_REP_PU</t>
  </si>
  <si>
    <t>COLON_322_YK1</t>
  </si>
  <si>
    <t>COLON_322_REP_YK1</t>
  </si>
  <si>
    <t>COLON_523_K5</t>
  </si>
  <si>
    <t>COLON_523_REP_K5</t>
  </si>
  <si>
    <t>Intensity</t>
  </si>
  <si>
    <t>Residue</t>
  </si>
  <si>
    <t>Type1 Mean</t>
  </si>
  <si>
    <t>Type1/NT</t>
  </si>
  <si>
    <t>815.80-815.84</t>
  </si>
  <si>
    <t>972.88-972.92</t>
  </si>
  <si>
    <t>644.50-644.54</t>
  </si>
  <si>
    <t>639.25-639.29</t>
  </si>
  <si>
    <t>P-Value of ratio</t>
  </si>
  <si>
    <t>787.77-787.81</t>
  </si>
  <si>
    <t>649.25-649.29</t>
  </si>
  <si>
    <t>973.38-973.42</t>
  </si>
  <si>
    <t>737.27-737.31</t>
  </si>
  <si>
    <t>S231</t>
  </si>
  <si>
    <t>615.89-615.93</t>
  </si>
  <si>
    <t>787.63-787.67</t>
  </si>
  <si>
    <t>590.97-591.01</t>
  </si>
  <si>
    <t>586.88-586.92</t>
  </si>
  <si>
    <t>758.28-758.32</t>
  </si>
  <si>
    <t>1136.93-1136.97</t>
  </si>
  <si>
    <t>600.98-601.02</t>
  </si>
  <si>
    <t>704.78-704.82</t>
  </si>
  <si>
    <t>736.80-736.84</t>
  </si>
  <si>
    <t>982.07-982.11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</si>
</sst>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"/>
    <numFmt numFmtId="167" formatCode="0.0E+00"/>
    <numFmt numFmtId="168" formatCode="0.00000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0" tint="-0.14999847407452621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/>
    <xf numFmtId="1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11" fontId="0" fillId="2" borderId="0" xfId="0" applyNumberFormat="1" applyFill="1"/>
    <xf numFmtId="11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1" applyFont="1"/>
    <xf numFmtId="0" fontId="2" fillId="0" borderId="1" xfId="0" applyFont="1" applyBorder="1" applyAlignment="1">
      <alignment horizontal="left"/>
    </xf>
    <xf numFmtId="11" fontId="1" fillId="2" borderId="0" xfId="0" applyNumberFormat="1" applyFont="1" applyFill="1"/>
    <xf numFmtId="11" fontId="0" fillId="0" borderId="0" xfId="0" applyNumberForma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2" borderId="0" xfId="0" applyNumberFormat="1" applyFill="1" applyAlignment="1">
      <alignment horizontal="center" vertical="center"/>
    </xf>
    <xf numFmtId="11" fontId="1" fillId="2" borderId="0" xfId="0" applyNumberFormat="1" applyFont="1" applyFill="1" applyAlignment="1">
      <alignment horizontal="center" vertical="center"/>
    </xf>
    <xf numFmtId="166" fontId="0" fillId="2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6" fontId="6" fillId="0" borderId="0" xfId="1" applyNumberFormat="1" applyFont="1"/>
    <xf numFmtId="166" fontId="3" fillId="0" borderId="0" xfId="1" applyNumberFormat="1"/>
    <xf numFmtId="166" fontId="1" fillId="0" borderId="0" xfId="0" applyNumberFormat="1" applyFont="1"/>
    <xf numFmtId="166" fontId="0" fillId="0" borderId="0" xfId="0" applyNumberFormat="1"/>
    <xf numFmtId="166" fontId="4" fillId="0" borderId="0" xfId="1" applyNumberFormat="1" applyFont="1"/>
    <xf numFmtId="0" fontId="4" fillId="0" borderId="0" xfId="1" applyFont="1"/>
    <xf numFmtId="166" fontId="1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166" fontId="4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3" fillId="0" borderId="0" xfId="1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4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center"/>
    </xf>
    <xf numFmtId="11" fontId="4" fillId="0" borderId="0" xfId="1" applyNumberFormat="1" applyFont="1" applyAlignment="1">
      <alignment horizontal="center" vertical="center"/>
    </xf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" fontId="0" fillId="0" borderId="0" xfId="0" applyNumberFormat="1"/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 vertical="center"/>
    </xf>
    <xf numFmtId="0" fontId="8" fillId="0" borderId="1" xfId="0" applyFont="1" applyBorder="1"/>
    <xf numFmtId="11" fontId="8" fillId="0" borderId="0" xfId="0" applyNumberFormat="1" applyFont="1"/>
    <xf numFmtId="166" fontId="4" fillId="2" borderId="0" xfId="1" applyNumberFormat="1" applyFont="1" applyFill="1" applyAlignment="1">
      <alignment horizontal="center" vertical="center"/>
    </xf>
    <xf numFmtId="167" fontId="0" fillId="2" borderId="0" xfId="0" applyNumberForma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9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1" fontId="7" fillId="0" borderId="0" xfId="0" applyNumberFormat="1" applyFont="1"/>
    <xf numFmtId="11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1" fontId="11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13" fillId="0" borderId="0" xfId="0" applyFont="1"/>
    <xf numFmtId="11" fontId="14" fillId="0" borderId="0" xfId="0" applyNumberFormat="1" applyFont="1"/>
    <xf numFmtId="11" fontId="15" fillId="0" borderId="0" xfId="0" applyNumberFormat="1" applyFont="1"/>
    <xf numFmtId="0" fontId="15" fillId="0" borderId="0" xfId="0" applyFont="1"/>
    <xf numFmtId="11" fontId="16" fillId="0" borderId="0" xfId="0" applyNumberFormat="1" applyFont="1" applyAlignment="1">
      <alignment horizontal="center" vertical="center"/>
    </xf>
    <xf numFmtId="11" fontId="13" fillId="0" borderId="0" xfId="0" applyNumberFormat="1" applyFont="1" applyAlignment="1">
      <alignment horizontal="center" vertical="center"/>
    </xf>
    <xf numFmtId="11" fontId="13" fillId="0" borderId="0" xfId="0" applyNumberFormat="1" applyFont="1" applyAlignment="1">
      <alignment horizontal="center"/>
    </xf>
    <xf numFmtId="11" fontId="13" fillId="0" borderId="0" xfId="0" applyNumberFormat="1" applyFont="1"/>
    <xf numFmtId="2" fontId="13" fillId="0" borderId="0" xfId="0" applyNumberFormat="1" applyFont="1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0" xfId="0" applyFont="1" applyFill="1"/>
    <xf numFmtId="0" fontId="9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0" xfId="0" applyFill="1" applyAlignment="1">
      <alignment horizontal="center"/>
    </xf>
    <xf numFmtId="11" fontId="0" fillId="4" borderId="0" xfId="0" applyNumberFormat="1" applyFill="1"/>
    <xf numFmtId="2" fontId="18" fillId="4" borderId="0" xfId="0" applyNumberFormat="1" applyFont="1" applyFill="1" applyAlignment="1">
      <alignment horizontal="center"/>
    </xf>
    <xf numFmtId="2" fontId="0" fillId="4" borderId="0" xfId="0" applyNumberFormat="1" applyFill="1" applyAlignment="1">
      <alignment horizontal="center"/>
    </xf>
    <xf numFmtId="11" fontId="0" fillId="4" borderId="0" xfId="0" applyNumberFormat="1" applyFill="1" applyAlignment="1">
      <alignment horizontal="center"/>
    </xf>
    <xf numFmtId="0" fontId="11" fillId="4" borderId="0" xfId="0" applyFont="1" applyFill="1" applyAlignment="1">
      <alignment horizontal="center"/>
    </xf>
    <xf numFmtId="11" fontId="11" fillId="4" borderId="0" xfId="0" applyNumberFormat="1" applyFont="1" applyFill="1"/>
    <xf numFmtId="11" fontId="2" fillId="4" borderId="0" xfId="0" applyNumberFormat="1" applyFont="1" applyFill="1"/>
    <xf numFmtId="2" fontId="19" fillId="4" borderId="0" xfId="0" applyNumberFormat="1" applyFont="1" applyFill="1" applyAlignment="1">
      <alignment horizontal="center"/>
    </xf>
    <xf numFmtId="2" fontId="20" fillId="4" borderId="0" xfId="0" applyNumberFormat="1" applyFont="1" applyFill="1" applyAlignment="1">
      <alignment horizontal="center"/>
    </xf>
    <xf numFmtId="2" fontId="11" fillId="4" borderId="0" xfId="0" applyNumberFormat="1" applyFont="1" applyFill="1" applyAlignment="1">
      <alignment horizontal="center"/>
    </xf>
    <xf numFmtId="11" fontId="11" fillId="4" borderId="0" xfId="0" applyNumberFormat="1" applyFont="1" applyFill="1" applyAlignment="1">
      <alignment horizontal="center"/>
    </xf>
    <xf numFmtId="2" fontId="21" fillId="4" borderId="0" xfId="0" applyNumberFormat="1" applyFont="1" applyFill="1" applyAlignment="1">
      <alignment horizontal="center"/>
    </xf>
    <xf numFmtId="168" fontId="21" fillId="4" borderId="0" xfId="0" applyNumberFormat="1" applyFont="1" applyFill="1" applyAlignment="1">
      <alignment horizontal="center"/>
    </xf>
    <xf numFmtId="11" fontId="1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B77C9-E2A3-42D7-AB41-EF739CB2C08C}">
  <dimension ref="A1:AA300"/>
  <sheetViews>
    <sheetView workbookViewId="0">
      <selection activeCell="S21" sqref="S21"/>
    </sheetView>
  </sheetViews>
  <sheetFormatPr defaultRowHeight="15" x14ac:dyDescent="0.25"/>
  <cols>
    <col min="4" max="4" width="4.140625" customWidth="1"/>
    <col min="5" max="5" width="5.5703125" customWidth="1"/>
    <col min="6" max="6" width="4.5703125" customWidth="1"/>
    <col min="7" max="7" width="5.28515625" customWidth="1"/>
    <col min="8" max="9" width="6.28515625" customWidth="1"/>
    <col min="12" max="12" width="2.28515625" customWidth="1"/>
    <col min="13" max="13" width="4.7109375" customWidth="1"/>
    <col min="14" max="14" width="23.28515625" customWidth="1"/>
  </cols>
  <sheetData>
    <row r="1" spans="1:27" x14ac:dyDescent="0.25">
      <c r="A1" t="s">
        <v>77</v>
      </c>
      <c r="B1" t="s">
        <v>78</v>
      </c>
    </row>
    <row r="2" spans="1:27" x14ac:dyDescent="0.25">
      <c r="G2" t="s">
        <v>78</v>
      </c>
    </row>
    <row r="3" spans="1:27" x14ac:dyDescent="0.25">
      <c r="B3" t="s">
        <v>9</v>
      </c>
      <c r="C3" t="s">
        <v>4</v>
      </c>
      <c r="D3" t="s">
        <v>10</v>
      </c>
      <c r="E3" t="s">
        <v>11</v>
      </c>
      <c r="F3" t="s">
        <v>79</v>
      </c>
      <c r="G3" t="s">
        <v>80</v>
      </c>
      <c r="H3" t="s">
        <v>81</v>
      </c>
      <c r="I3" t="s">
        <v>82</v>
      </c>
      <c r="J3" t="s">
        <v>83</v>
      </c>
      <c r="K3" t="s">
        <v>1</v>
      </c>
      <c r="L3" t="s">
        <v>2</v>
      </c>
      <c r="M3" t="s">
        <v>84</v>
      </c>
      <c r="N3" t="s">
        <v>85</v>
      </c>
      <c r="O3" t="s">
        <v>86</v>
      </c>
      <c r="P3" t="s">
        <v>87</v>
      </c>
      <c r="Q3" t="s">
        <v>21</v>
      </c>
      <c r="R3" t="s">
        <v>88</v>
      </c>
      <c r="S3" t="s">
        <v>89</v>
      </c>
      <c r="T3" t="s">
        <v>90</v>
      </c>
      <c r="U3" t="s">
        <v>91</v>
      </c>
      <c r="V3" t="s">
        <v>92</v>
      </c>
      <c r="W3" t="s">
        <v>93</v>
      </c>
    </row>
    <row r="4" spans="1:27" x14ac:dyDescent="0.25">
      <c r="A4" t="s">
        <v>94</v>
      </c>
      <c r="B4" t="s">
        <v>19</v>
      </c>
      <c r="C4" t="s">
        <v>95</v>
      </c>
      <c r="D4" t="s">
        <v>96</v>
      </c>
      <c r="E4">
        <v>98</v>
      </c>
      <c r="F4" t="s">
        <v>97</v>
      </c>
      <c r="G4">
        <v>71</v>
      </c>
      <c r="H4">
        <v>65.8</v>
      </c>
      <c r="I4">
        <v>8.02</v>
      </c>
      <c r="J4" s="3">
        <v>1.3E-14</v>
      </c>
      <c r="K4">
        <v>683.37019999999995</v>
      </c>
      <c r="L4">
        <v>2</v>
      </c>
      <c r="M4">
        <v>2.7</v>
      </c>
      <c r="N4" t="s">
        <v>98</v>
      </c>
      <c r="O4" t="s">
        <v>99</v>
      </c>
      <c r="P4" t="s">
        <v>100</v>
      </c>
      <c r="Q4">
        <v>91.998999999999995</v>
      </c>
      <c r="R4">
        <v>44</v>
      </c>
      <c r="S4" s="3">
        <v>2.8E-11</v>
      </c>
      <c r="T4">
        <v>2</v>
      </c>
      <c r="U4">
        <v>84660.4</v>
      </c>
      <c r="V4" t="s">
        <v>101</v>
      </c>
      <c r="W4" t="s">
        <v>102</v>
      </c>
    </row>
    <row r="5" spans="1:27" x14ac:dyDescent="0.25">
      <c r="A5" t="s">
        <v>94</v>
      </c>
      <c r="B5" t="s">
        <v>19</v>
      </c>
      <c r="C5" t="s">
        <v>95</v>
      </c>
      <c r="D5" t="s">
        <v>96</v>
      </c>
      <c r="E5">
        <v>402</v>
      </c>
      <c r="F5" t="s">
        <v>97</v>
      </c>
      <c r="G5">
        <v>71</v>
      </c>
      <c r="H5">
        <v>65.8</v>
      </c>
      <c r="I5">
        <v>8.02</v>
      </c>
      <c r="J5" s="3">
        <v>1.3E-14</v>
      </c>
      <c r="K5">
        <v>617.34180000000003</v>
      </c>
      <c r="L5">
        <v>2</v>
      </c>
      <c r="M5">
        <v>-8.8000000000000007</v>
      </c>
      <c r="N5" t="s">
        <v>103</v>
      </c>
      <c r="O5" t="s">
        <v>104</v>
      </c>
      <c r="P5" t="s">
        <v>100</v>
      </c>
      <c r="Q5">
        <v>30.873999999999999</v>
      </c>
      <c r="R5">
        <v>16.3</v>
      </c>
      <c r="S5">
        <v>6.7000000000000002E-3</v>
      </c>
      <c r="T5">
        <v>3</v>
      </c>
      <c r="U5">
        <v>84660.4</v>
      </c>
      <c r="V5" t="s">
        <v>101</v>
      </c>
      <c r="W5" t="s">
        <v>102</v>
      </c>
    </row>
    <row r="6" spans="1:27" x14ac:dyDescent="0.25">
      <c r="A6" t="s">
        <v>94</v>
      </c>
      <c r="B6" t="s">
        <v>19</v>
      </c>
      <c r="C6" t="s">
        <v>95</v>
      </c>
      <c r="D6" t="s">
        <v>96</v>
      </c>
      <c r="E6">
        <v>474</v>
      </c>
      <c r="F6" t="s">
        <v>97</v>
      </c>
      <c r="G6">
        <v>71</v>
      </c>
      <c r="H6">
        <v>65.8</v>
      </c>
      <c r="I6">
        <v>8.02</v>
      </c>
      <c r="J6" s="3">
        <v>1.3E-14</v>
      </c>
      <c r="K6">
        <v>783.85</v>
      </c>
      <c r="L6">
        <v>2</v>
      </c>
      <c r="M6">
        <v>-4.0999999999999996</v>
      </c>
      <c r="N6" t="s">
        <v>105</v>
      </c>
      <c r="O6" t="s">
        <v>106</v>
      </c>
      <c r="P6" t="s">
        <v>107</v>
      </c>
      <c r="Q6">
        <v>50.225999999999999</v>
      </c>
      <c r="R6">
        <v>43.2</v>
      </c>
      <c r="S6" s="3">
        <v>8.6999999999999997E-11</v>
      </c>
      <c r="T6">
        <v>1</v>
      </c>
      <c r="U6">
        <v>84660.4</v>
      </c>
      <c r="V6" t="s">
        <v>101</v>
      </c>
      <c r="W6" t="s">
        <v>102</v>
      </c>
    </row>
    <row r="7" spans="1:27" x14ac:dyDescent="0.25">
      <c r="A7" t="s">
        <v>94</v>
      </c>
      <c r="B7" t="s">
        <v>19</v>
      </c>
      <c r="C7" t="s">
        <v>95</v>
      </c>
      <c r="D7" t="s">
        <v>96</v>
      </c>
      <c r="E7">
        <v>484</v>
      </c>
      <c r="F7" t="s">
        <v>97</v>
      </c>
      <c r="G7">
        <v>71</v>
      </c>
      <c r="H7">
        <v>65.8</v>
      </c>
      <c r="I7">
        <v>8.02</v>
      </c>
      <c r="J7" s="3">
        <v>1.3E-14</v>
      </c>
      <c r="K7">
        <v>999.99900000000002</v>
      </c>
      <c r="L7">
        <v>2</v>
      </c>
      <c r="M7">
        <v>-2.2999999999999998</v>
      </c>
      <c r="N7" t="s">
        <v>108</v>
      </c>
      <c r="O7" t="s">
        <v>109</v>
      </c>
      <c r="P7" t="s">
        <v>100</v>
      </c>
      <c r="Q7">
        <v>29.48</v>
      </c>
      <c r="R7">
        <v>25.4</v>
      </c>
      <c r="S7" s="3">
        <v>6.5000000000000002E-7</v>
      </c>
      <c r="T7">
        <v>1</v>
      </c>
      <c r="U7">
        <v>84660.4</v>
      </c>
      <c r="V7" t="s">
        <v>101</v>
      </c>
      <c r="W7" t="s">
        <v>102</v>
      </c>
    </row>
    <row r="8" spans="1:27" x14ac:dyDescent="0.25">
      <c r="A8" t="s">
        <v>94</v>
      </c>
      <c r="B8" t="s">
        <v>19</v>
      </c>
      <c r="C8" t="s">
        <v>95</v>
      </c>
      <c r="D8" t="s">
        <v>96</v>
      </c>
      <c r="E8">
        <v>575</v>
      </c>
      <c r="F8" t="s">
        <v>97</v>
      </c>
      <c r="G8">
        <v>71</v>
      </c>
      <c r="H8">
        <v>65.8</v>
      </c>
      <c r="I8">
        <v>8.02</v>
      </c>
      <c r="J8" s="3">
        <v>1.3E-14</v>
      </c>
      <c r="K8">
        <v>503.28440000000001</v>
      </c>
      <c r="L8">
        <v>2</v>
      </c>
      <c r="M8">
        <v>-3.4</v>
      </c>
      <c r="N8" t="s">
        <v>110</v>
      </c>
      <c r="O8" t="s">
        <v>104</v>
      </c>
      <c r="P8" t="s">
        <v>100</v>
      </c>
      <c r="Q8">
        <v>30.234000000000002</v>
      </c>
      <c r="R8">
        <v>24.9</v>
      </c>
      <c r="S8" s="3">
        <v>1.9000000000000001E-4</v>
      </c>
      <c r="T8">
        <v>1</v>
      </c>
      <c r="U8">
        <v>84660.4</v>
      </c>
      <c r="V8" t="s">
        <v>101</v>
      </c>
      <c r="W8" t="s">
        <v>102</v>
      </c>
    </row>
    <row r="9" spans="1:27" x14ac:dyDescent="0.25">
      <c r="A9" t="s">
        <v>94</v>
      </c>
      <c r="B9" t="s">
        <v>19</v>
      </c>
      <c r="C9" t="s">
        <v>95</v>
      </c>
      <c r="D9" t="s">
        <v>96</v>
      </c>
      <c r="E9">
        <v>614</v>
      </c>
      <c r="F9" t="s">
        <v>97</v>
      </c>
      <c r="G9">
        <v>71</v>
      </c>
      <c r="H9">
        <v>65.8</v>
      </c>
      <c r="I9">
        <v>8.02</v>
      </c>
      <c r="J9" s="3">
        <v>1.3E-14</v>
      </c>
      <c r="K9">
        <v>473.77640000000002</v>
      </c>
      <c r="L9">
        <v>2</v>
      </c>
      <c r="M9">
        <v>-5</v>
      </c>
      <c r="N9" t="s">
        <v>111</v>
      </c>
      <c r="O9" t="s">
        <v>104</v>
      </c>
      <c r="P9" t="s">
        <v>107</v>
      </c>
      <c r="Q9">
        <v>21.573</v>
      </c>
      <c r="R9">
        <v>20.8</v>
      </c>
      <c r="S9" s="3">
        <v>2.0999999999999999E-5</v>
      </c>
      <c r="T9">
        <v>2</v>
      </c>
      <c r="U9">
        <v>84660.4</v>
      </c>
      <c r="V9" t="s">
        <v>101</v>
      </c>
      <c r="W9" t="s">
        <v>102</v>
      </c>
    </row>
    <row r="10" spans="1:27" x14ac:dyDescent="0.25">
      <c r="A10" t="s">
        <v>94</v>
      </c>
      <c r="B10" t="s">
        <v>19</v>
      </c>
      <c r="C10" t="s">
        <v>95</v>
      </c>
      <c r="D10" t="s">
        <v>96</v>
      </c>
      <c r="E10">
        <v>625</v>
      </c>
      <c r="F10" t="s">
        <v>97</v>
      </c>
      <c r="G10">
        <v>71</v>
      </c>
      <c r="H10">
        <v>65.8</v>
      </c>
      <c r="I10">
        <v>8.02</v>
      </c>
      <c r="J10" s="3">
        <v>1.3E-14</v>
      </c>
      <c r="K10">
        <v>587.27359999999999</v>
      </c>
      <c r="L10">
        <v>3</v>
      </c>
      <c r="M10">
        <v>-2.2000000000000002</v>
      </c>
      <c r="N10" t="s">
        <v>112</v>
      </c>
      <c r="O10" t="s">
        <v>113</v>
      </c>
      <c r="P10" t="s">
        <v>114</v>
      </c>
      <c r="Q10">
        <v>24.882999999999999</v>
      </c>
      <c r="R10">
        <v>35.4</v>
      </c>
      <c r="S10" s="3">
        <v>1.6000000000000001E-8</v>
      </c>
      <c r="T10">
        <v>1</v>
      </c>
      <c r="U10">
        <v>84660.4</v>
      </c>
      <c r="V10" t="s">
        <v>101</v>
      </c>
      <c r="W10" t="s">
        <v>102</v>
      </c>
    </row>
    <row r="11" spans="1:27" x14ac:dyDescent="0.25">
      <c r="A11" t="s">
        <v>94</v>
      </c>
      <c r="B11" t="s">
        <v>19</v>
      </c>
      <c r="C11" t="s">
        <v>95</v>
      </c>
      <c r="D11" t="s">
        <v>96</v>
      </c>
      <c r="E11">
        <v>628</v>
      </c>
      <c r="F11" t="s">
        <v>97</v>
      </c>
      <c r="G11">
        <v>71</v>
      </c>
      <c r="H11">
        <v>65.8</v>
      </c>
      <c r="I11">
        <v>8.02</v>
      </c>
      <c r="J11" s="3">
        <v>1.3E-14</v>
      </c>
      <c r="K11">
        <v>587.27359999999999</v>
      </c>
      <c r="L11">
        <v>3</v>
      </c>
      <c r="M11">
        <v>-2.2000000000000002</v>
      </c>
      <c r="N11" t="s">
        <v>112</v>
      </c>
      <c r="O11" t="s">
        <v>113</v>
      </c>
      <c r="P11" t="s">
        <v>114</v>
      </c>
      <c r="Q11">
        <v>24.882999999999999</v>
      </c>
      <c r="R11">
        <v>35.4</v>
      </c>
      <c r="S11" s="3">
        <v>1.6000000000000001E-8</v>
      </c>
      <c r="T11">
        <v>1</v>
      </c>
      <c r="U11">
        <v>84660.4</v>
      </c>
      <c r="V11" t="s">
        <v>101</v>
      </c>
      <c r="W11" t="s">
        <v>102</v>
      </c>
    </row>
    <row r="12" spans="1:27" x14ac:dyDescent="0.25">
      <c r="A12" t="s">
        <v>94</v>
      </c>
      <c r="B12" t="s">
        <v>19</v>
      </c>
      <c r="C12" t="s">
        <v>95</v>
      </c>
      <c r="D12" t="s">
        <v>96</v>
      </c>
      <c r="E12">
        <v>716</v>
      </c>
      <c r="F12" t="s">
        <v>97</v>
      </c>
      <c r="G12">
        <v>71</v>
      </c>
      <c r="H12">
        <v>65.8</v>
      </c>
      <c r="I12">
        <v>8.02</v>
      </c>
      <c r="J12" s="3">
        <v>1.3E-14</v>
      </c>
      <c r="K12">
        <v>1782.2714000000001</v>
      </c>
      <c r="L12">
        <v>2</v>
      </c>
      <c r="M12">
        <v>0.5</v>
      </c>
      <c r="N12" t="s">
        <v>115</v>
      </c>
      <c r="O12" t="s">
        <v>116</v>
      </c>
      <c r="P12" t="s">
        <v>117</v>
      </c>
      <c r="Q12">
        <v>42.354999999999997</v>
      </c>
      <c r="R12">
        <v>43.6</v>
      </c>
      <c r="S12" s="3">
        <v>5.1000000000000005E-13</v>
      </c>
      <c r="T12">
        <v>1</v>
      </c>
      <c r="U12">
        <v>84660.4</v>
      </c>
      <c r="V12" t="s">
        <v>101</v>
      </c>
      <c r="W12" t="s">
        <v>102</v>
      </c>
    </row>
    <row r="13" spans="1:27" x14ac:dyDescent="0.25">
      <c r="A13" t="s">
        <v>94</v>
      </c>
      <c r="B13" t="s">
        <v>19</v>
      </c>
      <c r="C13" t="s">
        <v>95</v>
      </c>
      <c r="D13" t="s">
        <v>96</v>
      </c>
      <c r="E13">
        <v>728</v>
      </c>
      <c r="F13" t="s">
        <v>97</v>
      </c>
      <c r="G13">
        <v>71</v>
      </c>
      <c r="H13">
        <v>65.8</v>
      </c>
      <c r="I13">
        <v>8.02</v>
      </c>
      <c r="J13" s="3">
        <v>1.3E-14</v>
      </c>
      <c r="K13">
        <v>1394.9276</v>
      </c>
      <c r="L13">
        <v>3</v>
      </c>
      <c r="M13">
        <v>4.4000000000000004</v>
      </c>
      <c r="N13" t="s">
        <v>118</v>
      </c>
      <c r="O13" t="s">
        <v>119</v>
      </c>
      <c r="P13" t="s">
        <v>117</v>
      </c>
      <c r="Q13">
        <v>57.319000000000003</v>
      </c>
      <c r="R13">
        <v>23.2</v>
      </c>
      <c r="S13" s="3">
        <v>2.6E-7</v>
      </c>
      <c r="T13">
        <v>1</v>
      </c>
      <c r="U13">
        <v>84660.4</v>
      </c>
      <c r="V13" t="s">
        <v>101</v>
      </c>
      <c r="W13" t="s">
        <v>102</v>
      </c>
    </row>
    <row r="14" spans="1:27" x14ac:dyDescent="0.25">
      <c r="A14" s="14" t="s">
        <v>94</v>
      </c>
      <c r="B14" s="14" t="s">
        <v>19</v>
      </c>
      <c r="C14" s="14" t="s">
        <v>13</v>
      </c>
      <c r="D14" s="14" t="s">
        <v>14</v>
      </c>
      <c r="E14" s="14">
        <v>231</v>
      </c>
      <c r="F14" s="14" t="s">
        <v>97</v>
      </c>
      <c r="G14" s="14">
        <v>71</v>
      </c>
      <c r="H14" s="14">
        <v>65.8</v>
      </c>
      <c r="I14" s="14">
        <v>8.02</v>
      </c>
      <c r="J14" s="74">
        <v>1.3E-14</v>
      </c>
      <c r="K14" s="14">
        <v>590.99009999999998</v>
      </c>
      <c r="L14" s="14">
        <v>4</v>
      </c>
      <c r="M14" s="14">
        <v>-4.9000000000000004</v>
      </c>
      <c r="N14" s="14" t="s">
        <v>120</v>
      </c>
      <c r="O14" s="14" t="s">
        <v>121</v>
      </c>
      <c r="P14" s="14" t="s">
        <v>107</v>
      </c>
      <c r="Q14" s="14">
        <v>23.989000000000001</v>
      </c>
      <c r="R14" s="14">
        <v>18.3</v>
      </c>
      <c r="S14" s="74">
        <v>8.7000000000000001E-4</v>
      </c>
      <c r="T14" s="14">
        <v>1</v>
      </c>
      <c r="U14" s="14">
        <v>84660.4</v>
      </c>
      <c r="V14" s="14" t="s">
        <v>101</v>
      </c>
      <c r="W14" s="14" t="s">
        <v>102</v>
      </c>
      <c r="X14" s="14"/>
      <c r="Y14" s="14"/>
      <c r="Z14" s="14"/>
      <c r="AA14" s="14"/>
    </row>
    <row r="15" spans="1:27" x14ac:dyDescent="0.25">
      <c r="A15" s="14" t="s">
        <v>94</v>
      </c>
      <c r="B15" s="14" t="s">
        <v>19</v>
      </c>
      <c r="C15" s="14" t="s">
        <v>13</v>
      </c>
      <c r="D15" s="14" t="s">
        <v>14</v>
      </c>
      <c r="E15" s="14">
        <v>263</v>
      </c>
      <c r="F15" s="14">
        <v>50</v>
      </c>
      <c r="G15" s="14">
        <v>71</v>
      </c>
      <c r="H15" s="14">
        <v>65.8</v>
      </c>
      <c r="I15" s="14">
        <v>8.02</v>
      </c>
      <c r="J15" s="74">
        <v>1.3E-14</v>
      </c>
      <c r="K15" s="14">
        <v>800.99609999999996</v>
      </c>
      <c r="L15" s="14">
        <v>3</v>
      </c>
      <c r="M15" s="14">
        <v>-3.2</v>
      </c>
      <c r="N15" s="14" t="s">
        <v>47</v>
      </c>
      <c r="O15" s="14" t="s">
        <v>122</v>
      </c>
      <c r="P15" s="14" t="s">
        <v>107</v>
      </c>
      <c r="Q15" s="14">
        <v>29.896000000000001</v>
      </c>
      <c r="R15" s="14">
        <v>24.8</v>
      </c>
      <c r="S15" s="74">
        <v>9.9000000000000005E-7</v>
      </c>
      <c r="T15" s="14">
        <v>1</v>
      </c>
      <c r="U15" s="14">
        <v>84660.4</v>
      </c>
      <c r="V15" s="14" t="s">
        <v>101</v>
      </c>
      <c r="W15" s="14" t="s">
        <v>102</v>
      </c>
      <c r="X15" s="14"/>
      <c r="Y15" s="14"/>
      <c r="Z15" s="14"/>
      <c r="AA15" s="14"/>
    </row>
    <row r="16" spans="1:27" x14ac:dyDescent="0.25">
      <c r="A16" t="s">
        <v>123</v>
      </c>
      <c r="B16" t="s">
        <v>18</v>
      </c>
      <c r="C16" t="s">
        <v>95</v>
      </c>
      <c r="D16" t="s">
        <v>96</v>
      </c>
      <c r="E16">
        <v>93</v>
      </c>
      <c r="F16" t="s">
        <v>97</v>
      </c>
      <c r="G16">
        <v>68</v>
      </c>
      <c r="H16">
        <v>66.3</v>
      </c>
      <c r="I16">
        <v>8.4</v>
      </c>
      <c r="J16" s="3">
        <v>1.2E-15</v>
      </c>
      <c r="K16">
        <v>683.37019999999995</v>
      </c>
      <c r="L16">
        <v>2</v>
      </c>
      <c r="M16">
        <v>2.7</v>
      </c>
      <c r="N16" t="s">
        <v>124</v>
      </c>
      <c r="O16" t="s">
        <v>99</v>
      </c>
      <c r="P16" t="s">
        <v>100</v>
      </c>
      <c r="Q16">
        <v>91.998999999999995</v>
      </c>
      <c r="R16">
        <v>44</v>
      </c>
      <c r="S16" s="3">
        <v>2.8E-11</v>
      </c>
      <c r="T16">
        <v>2</v>
      </c>
      <c r="U16">
        <v>83264.899999999994</v>
      </c>
      <c r="V16" t="s">
        <v>101</v>
      </c>
      <c r="W16" t="s">
        <v>125</v>
      </c>
    </row>
    <row r="17" spans="1:27" x14ac:dyDescent="0.25">
      <c r="A17" t="s">
        <v>123</v>
      </c>
      <c r="B17" t="s">
        <v>18</v>
      </c>
      <c r="C17" t="s">
        <v>95</v>
      </c>
      <c r="D17" t="s">
        <v>96</v>
      </c>
      <c r="E17">
        <v>394</v>
      </c>
      <c r="F17" t="s">
        <v>97</v>
      </c>
      <c r="G17">
        <v>68</v>
      </c>
      <c r="H17">
        <v>66.3</v>
      </c>
      <c r="I17">
        <v>8.4</v>
      </c>
      <c r="J17" s="3">
        <v>1.2E-15</v>
      </c>
      <c r="K17">
        <v>617.34180000000003</v>
      </c>
      <c r="L17">
        <v>2</v>
      </c>
      <c r="M17">
        <v>-8.8000000000000007</v>
      </c>
      <c r="N17" t="s">
        <v>103</v>
      </c>
      <c r="O17" t="s">
        <v>104</v>
      </c>
      <c r="P17" t="s">
        <v>100</v>
      </c>
      <c r="Q17">
        <v>30.873999999999999</v>
      </c>
      <c r="R17">
        <v>16.3</v>
      </c>
      <c r="S17">
        <v>6.7000000000000002E-3</v>
      </c>
      <c r="T17">
        <v>3</v>
      </c>
      <c r="U17">
        <v>83264.899999999994</v>
      </c>
      <c r="V17" t="s">
        <v>101</v>
      </c>
      <c r="W17" t="s">
        <v>125</v>
      </c>
    </row>
    <row r="18" spans="1:27" x14ac:dyDescent="0.25">
      <c r="A18" t="s">
        <v>123</v>
      </c>
      <c r="B18" t="s">
        <v>18</v>
      </c>
      <c r="C18" t="s">
        <v>95</v>
      </c>
      <c r="D18" t="s">
        <v>96</v>
      </c>
      <c r="E18">
        <v>466</v>
      </c>
      <c r="F18" t="s">
        <v>97</v>
      </c>
      <c r="G18">
        <v>68</v>
      </c>
      <c r="H18">
        <v>66.3</v>
      </c>
      <c r="I18">
        <v>8.4</v>
      </c>
      <c r="J18" s="3">
        <v>1.2E-15</v>
      </c>
      <c r="K18">
        <v>1096.9708000000001</v>
      </c>
      <c r="L18">
        <v>2</v>
      </c>
      <c r="M18">
        <v>-2.6</v>
      </c>
      <c r="N18" t="s">
        <v>126</v>
      </c>
      <c r="O18" t="s">
        <v>106</v>
      </c>
      <c r="P18" t="s">
        <v>127</v>
      </c>
      <c r="Q18">
        <v>33.381999999999998</v>
      </c>
      <c r="R18">
        <v>50.2</v>
      </c>
      <c r="S18" s="3">
        <v>1.2E-15</v>
      </c>
      <c r="T18">
        <v>1</v>
      </c>
      <c r="U18">
        <v>83264.899999999994</v>
      </c>
      <c r="V18" t="s">
        <v>101</v>
      </c>
      <c r="W18" t="s">
        <v>125</v>
      </c>
    </row>
    <row r="19" spans="1:27" x14ac:dyDescent="0.25">
      <c r="A19" t="s">
        <v>123</v>
      </c>
      <c r="B19" t="s">
        <v>18</v>
      </c>
      <c r="C19" t="s">
        <v>95</v>
      </c>
      <c r="D19" t="s">
        <v>96</v>
      </c>
      <c r="E19">
        <v>553</v>
      </c>
      <c r="F19" t="s">
        <v>97</v>
      </c>
      <c r="G19">
        <v>68</v>
      </c>
      <c r="H19">
        <v>66.3</v>
      </c>
      <c r="I19">
        <v>8.4</v>
      </c>
      <c r="J19" s="3">
        <v>1.2E-15</v>
      </c>
      <c r="K19">
        <v>1147.0374999999999</v>
      </c>
      <c r="L19">
        <v>2</v>
      </c>
      <c r="M19">
        <v>-3.2</v>
      </c>
      <c r="N19" t="s">
        <v>128</v>
      </c>
      <c r="O19" t="s">
        <v>129</v>
      </c>
      <c r="P19" t="s">
        <v>107</v>
      </c>
      <c r="Q19">
        <v>28.555</v>
      </c>
      <c r="R19">
        <v>24.3</v>
      </c>
      <c r="S19" s="3">
        <v>7.4000000000000001E-7</v>
      </c>
      <c r="T19">
        <v>2</v>
      </c>
      <c r="U19">
        <v>83264.899999999994</v>
      </c>
      <c r="V19" t="s">
        <v>101</v>
      </c>
      <c r="W19" t="s">
        <v>125</v>
      </c>
    </row>
    <row r="20" spans="1:27" x14ac:dyDescent="0.25">
      <c r="A20" t="s">
        <v>123</v>
      </c>
      <c r="B20" t="s">
        <v>18</v>
      </c>
      <c r="C20" t="s">
        <v>95</v>
      </c>
      <c r="D20" t="s">
        <v>96</v>
      </c>
      <c r="E20">
        <v>567</v>
      </c>
      <c r="F20" t="s">
        <v>97</v>
      </c>
      <c r="G20">
        <v>68</v>
      </c>
      <c r="H20">
        <v>66.3</v>
      </c>
      <c r="I20">
        <v>8.4</v>
      </c>
      <c r="J20" s="3">
        <v>1.2E-15</v>
      </c>
      <c r="K20">
        <v>503.2851</v>
      </c>
      <c r="L20">
        <v>2</v>
      </c>
      <c r="M20">
        <v>-2</v>
      </c>
      <c r="N20" t="s">
        <v>130</v>
      </c>
      <c r="O20" t="s">
        <v>104</v>
      </c>
      <c r="P20" t="s">
        <v>127</v>
      </c>
      <c r="Q20">
        <v>25.260999999999999</v>
      </c>
      <c r="R20">
        <v>25.1</v>
      </c>
      <c r="S20" s="3">
        <v>1.6000000000000001E-4</v>
      </c>
      <c r="T20">
        <v>2</v>
      </c>
      <c r="U20">
        <v>83264.899999999994</v>
      </c>
      <c r="V20" t="s">
        <v>101</v>
      </c>
      <c r="W20" t="s">
        <v>125</v>
      </c>
    </row>
    <row r="21" spans="1:27" x14ac:dyDescent="0.25">
      <c r="A21" t="s">
        <v>123</v>
      </c>
      <c r="B21" t="s">
        <v>18</v>
      </c>
      <c r="C21" t="s">
        <v>95</v>
      </c>
      <c r="D21" t="s">
        <v>96</v>
      </c>
      <c r="E21">
        <v>606</v>
      </c>
      <c r="F21" t="s">
        <v>97</v>
      </c>
      <c r="G21">
        <v>68</v>
      </c>
      <c r="H21">
        <v>66.3</v>
      </c>
      <c r="I21">
        <v>8.4</v>
      </c>
      <c r="J21" s="3">
        <v>1.2E-15</v>
      </c>
      <c r="K21">
        <v>473.77640000000002</v>
      </c>
      <c r="L21">
        <v>2</v>
      </c>
      <c r="M21">
        <v>-5</v>
      </c>
      <c r="N21" t="s">
        <v>111</v>
      </c>
      <c r="O21" t="s">
        <v>104</v>
      </c>
      <c r="P21" t="s">
        <v>107</v>
      </c>
      <c r="Q21">
        <v>21.573</v>
      </c>
      <c r="R21">
        <v>20.8</v>
      </c>
      <c r="S21" s="3">
        <v>2.0999999999999999E-5</v>
      </c>
      <c r="T21">
        <v>2</v>
      </c>
      <c r="U21">
        <v>83264.899999999994</v>
      </c>
      <c r="V21" t="s">
        <v>101</v>
      </c>
      <c r="W21" t="s">
        <v>125</v>
      </c>
    </row>
    <row r="22" spans="1:27" x14ac:dyDescent="0.25">
      <c r="A22" t="s">
        <v>123</v>
      </c>
      <c r="B22" t="s">
        <v>18</v>
      </c>
      <c r="C22" t="s">
        <v>95</v>
      </c>
      <c r="D22" t="s">
        <v>96</v>
      </c>
      <c r="E22">
        <v>617</v>
      </c>
      <c r="F22">
        <v>18</v>
      </c>
      <c r="G22">
        <v>68</v>
      </c>
      <c r="H22">
        <v>66.3</v>
      </c>
      <c r="I22">
        <v>8.4</v>
      </c>
      <c r="J22" s="3">
        <v>1.2E-15</v>
      </c>
      <c r="K22">
        <v>640.75030000000004</v>
      </c>
      <c r="L22">
        <v>2</v>
      </c>
      <c r="M22">
        <v>-1.8</v>
      </c>
      <c r="N22" t="s">
        <v>131</v>
      </c>
      <c r="O22" t="s">
        <v>132</v>
      </c>
      <c r="P22" t="s">
        <v>114</v>
      </c>
      <c r="Q22">
        <v>27.350999999999999</v>
      </c>
      <c r="R22">
        <v>39.9</v>
      </c>
      <c r="S22" s="3">
        <v>3.2999999999999998E-8</v>
      </c>
      <c r="T22">
        <v>2</v>
      </c>
      <c r="U22">
        <v>83264.899999999994</v>
      </c>
      <c r="V22" t="s">
        <v>101</v>
      </c>
      <c r="W22" t="s">
        <v>125</v>
      </c>
    </row>
    <row r="23" spans="1:27" x14ac:dyDescent="0.25">
      <c r="A23" t="s">
        <v>123</v>
      </c>
      <c r="B23" t="s">
        <v>18</v>
      </c>
      <c r="C23" t="s">
        <v>95</v>
      </c>
      <c r="D23" t="s">
        <v>96</v>
      </c>
      <c r="E23">
        <v>620</v>
      </c>
      <c r="F23">
        <v>28</v>
      </c>
      <c r="G23">
        <v>68</v>
      </c>
      <c r="H23">
        <v>66.3</v>
      </c>
      <c r="I23">
        <v>8.4</v>
      </c>
      <c r="J23" s="3">
        <v>1.2E-15</v>
      </c>
      <c r="K23">
        <v>640.75009999999997</v>
      </c>
      <c r="L23">
        <v>2</v>
      </c>
      <c r="M23">
        <v>-2.1</v>
      </c>
      <c r="N23" t="s">
        <v>131</v>
      </c>
      <c r="O23" t="s">
        <v>133</v>
      </c>
      <c r="P23" t="s">
        <v>127</v>
      </c>
      <c r="Q23">
        <v>26.507000000000001</v>
      </c>
      <c r="R23">
        <v>36.9</v>
      </c>
      <c r="S23" s="3">
        <v>4.9000000000000002E-8</v>
      </c>
      <c r="T23">
        <v>2</v>
      </c>
      <c r="U23">
        <v>83264.899999999994</v>
      </c>
      <c r="V23" t="s">
        <v>101</v>
      </c>
      <c r="W23" t="s">
        <v>125</v>
      </c>
    </row>
    <row r="24" spans="1:27" x14ac:dyDescent="0.25">
      <c r="A24" t="s">
        <v>123</v>
      </c>
      <c r="B24" t="s">
        <v>18</v>
      </c>
      <c r="C24" t="s">
        <v>95</v>
      </c>
      <c r="D24" t="s">
        <v>96</v>
      </c>
      <c r="E24">
        <v>621</v>
      </c>
      <c r="F24">
        <v>33</v>
      </c>
      <c r="G24">
        <v>68</v>
      </c>
      <c r="H24">
        <v>66.3</v>
      </c>
      <c r="I24">
        <v>8.4</v>
      </c>
      <c r="J24" s="3">
        <v>1.2E-15</v>
      </c>
      <c r="K24">
        <v>640.75009999999997</v>
      </c>
      <c r="L24">
        <v>2</v>
      </c>
      <c r="M24">
        <v>-2.1</v>
      </c>
      <c r="N24" t="s">
        <v>131</v>
      </c>
      <c r="O24" t="s">
        <v>133</v>
      </c>
      <c r="P24" t="s">
        <v>127</v>
      </c>
      <c r="Q24">
        <v>26.507000000000001</v>
      </c>
      <c r="R24">
        <v>36.9</v>
      </c>
      <c r="S24" s="3">
        <v>4.9000000000000002E-8</v>
      </c>
      <c r="T24">
        <v>2</v>
      </c>
      <c r="U24">
        <v>83264.899999999994</v>
      </c>
      <c r="V24" t="s">
        <v>101</v>
      </c>
      <c r="W24" t="s">
        <v>125</v>
      </c>
    </row>
    <row r="25" spans="1:27" x14ac:dyDescent="0.25">
      <c r="A25" t="s">
        <v>123</v>
      </c>
      <c r="B25" t="s">
        <v>18</v>
      </c>
      <c r="C25" t="s">
        <v>95</v>
      </c>
      <c r="D25" t="s">
        <v>96</v>
      </c>
      <c r="E25">
        <v>720</v>
      </c>
      <c r="F25" t="s">
        <v>97</v>
      </c>
      <c r="G25">
        <v>68</v>
      </c>
      <c r="H25">
        <v>66.3</v>
      </c>
      <c r="I25">
        <v>8.4</v>
      </c>
      <c r="J25" s="3">
        <v>1.2E-15</v>
      </c>
      <c r="K25">
        <v>1384.6149</v>
      </c>
      <c r="L25">
        <v>3</v>
      </c>
      <c r="M25">
        <v>-7.4</v>
      </c>
      <c r="N25" t="s">
        <v>134</v>
      </c>
      <c r="O25" t="s">
        <v>135</v>
      </c>
      <c r="P25" t="s">
        <v>117</v>
      </c>
      <c r="Q25">
        <v>60.356999999999999</v>
      </c>
      <c r="R25">
        <v>27.4</v>
      </c>
      <c r="S25" s="3">
        <v>1.3E-7</v>
      </c>
      <c r="T25">
        <v>1</v>
      </c>
      <c r="U25">
        <v>83264.899999999994</v>
      </c>
      <c r="V25" t="s">
        <v>101</v>
      </c>
      <c r="W25" t="s">
        <v>125</v>
      </c>
    </row>
    <row r="26" spans="1:27" x14ac:dyDescent="0.25">
      <c r="A26" s="14" t="s">
        <v>123</v>
      </c>
      <c r="B26" s="14" t="s">
        <v>18</v>
      </c>
      <c r="C26" s="14" t="s">
        <v>13</v>
      </c>
      <c r="D26" s="14" t="s">
        <v>14</v>
      </c>
      <c r="E26" s="14">
        <v>226</v>
      </c>
      <c r="F26" s="14" t="s">
        <v>97</v>
      </c>
      <c r="G26" s="14">
        <v>68</v>
      </c>
      <c r="H26" s="14">
        <v>66.3</v>
      </c>
      <c r="I26" s="14">
        <v>8.4</v>
      </c>
      <c r="J26" s="74">
        <v>1.2E-15</v>
      </c>
      <c r="K26" s="14">
        <v>790.57569999999998</v>
      </c>
      <c r="L26" s="14">
        <v>4</v>
      </c>
      <c r="M26" s="14">
        <v>-2.8</v>
      </c>
      <c r="N26" s="14" t="s">
        <v>40</v>
      </c>
      <c r="O26" s="14" t="s">
        <v>41</v>
      </c>
      <c r="P26" s="14" t="s">
        <v>107</v>
      </c>
      <c r="Q26" s="14">
        <v>27.276</v>
      </c>
      <c r="R26" s="14">
        <v>28.6</v>
      </c>
      <c r="S26" s="74">
        <v>8.6000000000000007E-6</v>
      </c>
      <c r="T26" s="14">
        <v>2</v>
      </c>
      <c r="U26" s="14">
        <v>83264.899999999994</v>
      </c>
      <c r="V26" s="14" t="s">
        <v>101</v>
      </c>
      <c r="W26" s="14" t="s">
        <v>125</v>
      </c>
      <c r="X26" s="14"/>
      <c r="Y26" s="14"/>
      <c r="Z26" s="14"/>
      <c r="AA26" s="14"/>
    </row>
    <row r="27" spans="1:27" x14ac:dyDescent="0.25">
      <c r="A27" s="14" t="s">
        <v>123</v>
      </c>
      <c r="B27" s="14" t="s">
        <v>18</v>
      </c>
      <c r="C27" s="14" t="s">
        <v>13</v>
      </c>
      <c r="D27" s="14" t="s">
        <v>14</v>
      </c>
      <c r="E27" s="14">
        <v>255</v>
      </c>
      <c r="F27" s="14">
        <v>50</v>
      </c>
      <c r="G27" s="14">
        <v>68</v>
      </c>
      <c r="H27" s="14">
        <v>66.3</v>
      </c>
      <c r="I27" s="14">
        <v>8.4</v>
      </c>
      <c r="J27" s="74">
        <v>1.2E-15</v>
      </c>
      <c r="K27" s="14">
        <v>909.34979999999996</v>
      </c>
      <c r="L27" s="14">
        <v>2</v>
      </c>
      <c r="M27" s="14">
        <v>-2.1</v>
      </c>
      <c r="N27" s="14" t="s">
        <v>43</v>
      </c>
      <c r="O27" s="14" t="s">
        <v>136</v>
      </c>
      <c r="P27" s="14" t="s">
        <v>100</v>
      </c>
      <c r="Q27" s="14">
        <v>29.875</v>
      </c>
      <c r="R27" s="14">
        <v>28.8</v>
      </c>
      <c r="S27" s="74">
        <v>6.2000000000000001E-9</v>
      </c>
      <c r="T27" s="14">
        <v>1</v>
      </c>
      <c r="U27" s="14">
        <v>83264.899999999994</v>
      </c>
      <c r="V27" s="14" t="s">
        <v>101</v>
      </c>
      <c r="W27" s="14" t="s">
        <v>125</v>
      </c>
      <c r="X27" s="14"/>
      <c r="Y27" s="14"/>
      <c r="Z27" s="14"/>
      <c r="AA27" s="14"/>
    </row>
    <row r="28" spans="1:27" x14ac:dyDescent="0.25">
      <c r="A28" t="s">
        <v>137</v>
      </c>
      <c r="B28" t="s">
        <v>138</v>
      </c>
      <c r="C28" t="s">
        <v>95</v>
      </c>
      <c r="D28" t="s">
        <v>96</v>
      </c>
      <c r="E28">
        <v>336</v>
      </c>
      <c r="F28" t="s">
        <v>97</v>
      </c>
      <c r="G28">
        <v>38</v>
      </c>
      <c r="H28">
        <v>33.799999999999997</v>
      </c>
      <c r="I28">
        <v>6.89</v>
      </c>
      <c r="J28" s="3">
        <v>1.2000000000000001E-11</v>
      </c>
      <c r="K28">
        <v>617.34180000000003</v>
      </c>
      <c r="L28">
        <v>2</v>
      </c>
      <c r="M28">
        <v>-8.8000000000000007</v>
      </c>
      <c r="N28" t="s">
        <v>103</v>
      </c>
      <c r="O28" t="s">
        <v>104</v>
      </c>
      <c r="P28" t="s">
        <v>100</v>
      </c>
      <c r="Q28">
        <v>30.873999999999999</v>
      </c>
      <c r="R28">
        <v>16.3</v>
      </c>
      <c r="S28">
        <v>6.7000000000000002E-3</v>
      </c>
      <c r="T28">
        <v>3</v>
      </c>
      <c r="U28">
        <v>68325.399999999994</v>
      </c>
      <c r="V28" t="s">
        <v>101</v>
      </c>
      <c r="W28" t="s">
        <v>139</v>
      </c>
    </row>
    <row r="29" spans="1:27" x14ac:dyDescent="0.25">
      <c r="A29" t="s">
        <v>137</v>
      </c>
      <c r="B29" t="s">
        <v>138</v>
      </c>
      <c r="C29" t="s">
        <v>95</v>
      </c>
      <c r="D29" t="s">
        <v>96</v>
      </c>
      <c r="E29">
        <v>426</v>
      </c>
      <c r="F29" t="s">
        <v>97</v>
      </c>
      <c r="G29">
        <v>38</v>
      </c>
      <c r="H29">
        <v>33.799999999999997</v>
      </c>
      <c r="I29">
        <v>6.89</v>
      </c>
      <c r="J29" s="3">
        <v>1.2000000000000001E-11</v>
      </c>
      <c r="K29">
        <v>1147.0374999999999</v>
      </c>
      <c r="L29">
        <v>2</v>
      </c>
      <c r="M29">
        <v>-3.2</v>
      </c>
      <c r="N29" t="s">
        <v>128</v>
      </c>
      <c r="O29" t="s">
        <v>129</v>
      </c>
      <c r="P29" t="s">
        <v>107</v>
      </c>
      <c r="Q29">
        <v>28.555</v>
      </c>
      <c r="R29">
        <v>24.3</v>
      </c>
      <c r="S29" s="3">
        <v>7.4000000000000001E-7</v>
      </c>
      <c r="T29">
        <v>2</v>
      </c>
      <c r="U29">
        <v>68325.399999999994</v>
      </c>
      <c r="V29" t="s">
        <v>101</v>
      </c>
      <c r="W29" t="s">
        <v>139</v>
      </c>
    </row>
    <row r="30" spans="1:27" x14ac:dyDescent="0.25">
      <c r="A30" t="s">
        <v>137</v>
      </c>
      <c r="B30" t="s">
        <v>138</v>
      </c>
      <c r="C30" t="s">
        <v>95</v>
      </c>
      <c r="D30" t="s">
        <v>96</v>
      </c>
      <c r="E30">
        <v>440</v>
      </c>
      <c r="F30" t="s">
        <v>97</v>
      </c>
      <c r="G30">
        <v>38</v>
      </c>
      <c r="H30">
        <v>33.799999999999997</v>
      </c>
      <c r="I30">
        <v>6.89</v>
      </c>
      <c r="J30" s="3">
        <v>1.2000000000000001E-11</v>
      </c>
      <c r="K30">
        <v>503.2851</v>
      </c>
      <c r="L30">
        <v>2</v>
      </c>
      <c r="M30">
        <v>-2</v>
      </c>
      <c r="N30" t="s">
        <v>130</v>
      </c>
      <c r="O30" t="s">
        <v>104</v>
      </c>
      <c r="P30" t="s">
        <v>127</v>
      </c>
      <c r="Q30">
        <v>25.260999999999999</v>
      </c>
      <c r="R30">
        <v>25.1</v>
      </c>
      <c r="S30" s="3">
        <v>1.6000000000000001E-4</v>
      </c>
      <c r="T30">
        <v>2</v>
      </c>
      <c r="U30">
        <v>68325.399999999994</v>
      </c>
      <c r="V30" t="s">
        <v>101</v>
      </c>
      <c r="W30" t="s">
        <v>139</v>
      </c>
    </row>
    <row r="31" spans="1:27" x14ac:dyDescent="0.25">
      <c r="A31" t="s">
        <v>137</v>
      </c>
      <c r="B31" t="s">
        <v>138</v>
      </c>
      <c r="C31" t="s">
        <v>95</v>
      </c>
      <c r="D31" t="s">
        <v>96</v>
      </c>
      <c r="E31">
        <v>490</v>
      </c>
      <c r="F31">
        <v>18</v>
      </c>
      <c r="G31">
        <v>38</v>
      </c>
      <c r="H31">
        <v>33.799999999999997</v>
      </c>
      <c r="I31">
        <v>6.89</v>
      </c>
      <c r="J31" s="3">
        <v>1.2000000000000001E-11</v>
      </c>
      <c r="K31">
        <v>640.75030000000004</v>
      </c>
      <c r="L31">
        <v>2</v>
      </c>
      <c r="M31">
        <v>-1.8</v>
      </c>
      <c r="N31" t="s">
        <v>131</v>
      </c>
      <c r="O31" t="s">
        <v>132</v>
      </c>
      <c r="P31" t="s">
        <v>114</v>
      </c>
      <c r="Q31">
        <v>27.350999999999999</v>
      </c>
      <c r="R31">
        <v>39.9</v>
      </c>
      <c r="S31" s="3">
        <v>3.2999999999999998E-8</v>
      </c>
      <c r="T31">
        <v>2</v>
      </c>
      <c r="U31">
        <v>68325.399999999994</v>
      </c>
      <c r="V31" t="s">
        <v>101</v>
      </c>
      <c r="W31" t="s">
        <v>139</v>
      </c>
    </row>
    <row r="32" spans="1:27" x14ac:dyDescent="0.25">
      <c r="A32" t="s">
        <v>137</v>
      </c>
      <c r="B32" t="s">
        <v>138</v>
      </c>
      <c r="C32" t="s">
        <v>95</v>
      </c>
      <c r="D32" t="s">
        <v>96</v>
      </c>
      <c r="E32">
        <v>493</v>
      </c>
      <c r="F32">
        <v>28</v>
      </c>
      <c r="G32">
        <v>38</v>
      </c>
      <c r="H32">
        <v>33.799999999999997</v>
      </c>
      <c r="I32">
        <v>6.89</v>
      </c>
      <c r="J32" s="3">
        <v>1.2000000000000001E-11</v>
      </c>
      <c r="K32">
        <v>640.75009999999997</v>
      </c>
      <c r="L32">
        <v>2</v>
      </c>
      <c r="M32">
        <v>-2.1</v>
      </c>
      <c r="N32" t="s">
        <v>131</v>
      </c>
      <c r="O32" t="s">
        <v>133</v>
      </c>
      <c r="P32" t="s">
        <v>127</v>
      </c>
      <c r="Q32">
        <v>26.507000000000001</v>
      </c>
      <c r="R32">
        <v>36.9</v>
      </c>
      <c r="S32" s="3">
        <v>4.9000000000000002E-8</v>
      </c>
      <c r="T32">
        <v>2</v>
      </c>
      <c r="U32">
        <v>68325.399999999994</v>
      </c>
      <c r="V32" t="s">
        <v>101</v>
      </c>
      <c r="W32" t="s">
        <v>139</v>
      </c>
    </row>
    <row r="33" spans="1:23" x14ac:dyDescent="0.25">
      <c r="A33" t="s">
        <v>137</v>
      </c>
      <c r="B33" t="s">
        <v>138</v>
      </c>
      <c r="C33" t="s">
        <v>95</v>
      </c>
      <c r="D33" t="s">
        <v>96</v>
      </c>
      <c r="E33">
        <v>494</v>
      </c>
      <c r="F33">
        <v>33</v>
      </c>
      <c r="G33">
        <v>38</v>
      </c>
      <c r="H33">
        <v>33.799999999999997</v>
      </c>
      <c r="I33">
        <v>6.89</v>
      </c>
      <c r="J33" s="3">
        <v>1.2000000000000001E-11</v>
      </c>
      <c r="K33">
        <v>640.75009999999997</v>
      </c>
      <c r="L33">
        <v>2</v>
      </c>
      <c r="M33">
        <v>-2.1</v>
      </c>
      <c r="N33" t="s">
        <v>131</v>
      </c>
      <c r="O33" t="s">
        <v>133</v>
      </c>
      <c r="P33" t="s">
        <v>127</v>
      </c>
      <c r="Q33">
        <v>26.507000000000001</v>
      </c>
      <c r="R33">
        <v>36.9</v>
      </c>
      <c r="S33" s="3">
        <v>4.9000000000000002E-8</v>
      </c>
      <c r="T33">
        <v>2</v>
      </c>
      <c r="U33">
        <v>68325.399999999994</v>
      </c>
      <c r="V33" t="s">
        <v>101</v>
      </c>
      <c r="W33" t="s">
        <v>139</v>
      </c>
    </row>
    <row r="34" spans="1:23" x14ac:dyDescent="0.25">
      <c r="A34" t="s">
        <v>137</v>
      </c>
      <c r="B34" t="s">
        <v>138</v>
      </c>
      <c r="C34" t="s">
        <v>13</v>
      </c>
      <c r="D34" t="s">
        <v>14</v>
      </c>
      <c r="E34">
        <v>205</v>
      </c>
      <c r="F34" t="s">
        <v>97</v>
      </c>
      <c r="G34">
        <v>38</v>
      </c>
      <c r="H34">
        <v>33.799999999999997</v>
      </c>
      <c r="I34">
        <v>6.89</v>
      </c>
      <c r="J34" s="3">
        <v>1.2000000000000001E-11</v>
      </c>
      <c r="K34">
        <v>790.57569999999998</v>
      </c>
      <c r="L34">
        <v>4</v>
      </c>
      <c r="M34">
        <v>-2.8</v>
      </c>
      <c r="N34" t="s">
        <v>40</v>
      </c>
      <c r="O34" t="s">
        <v>41</v>
      </c>
      <c r="P34" t="s">
        <v>107</v>
      </c>
      <c r="Q34">
        <v>27.276</v>
      </c>
      <c r="R34">
        <v>28.6</v>
      </c>
      <c r="S34" s="3">
        <v>8.6000000000000007E-6</v>
      </c>
      <c r="T34">
        <v>2</v>
      </c>
      <c r="U34">
        <v>68325.399999999994</v>
      </c>
      <c r="V34" t="s">
        <v>101</v>
      </c>
      <c r="W34" t="s">
        <v>139</v>
      </c>
    </row>
    <row r="35" spans="1:23" x14ac:dyDescent="0.25">
      <c r="A35" t="s">
        <v>140</v>
      </c>
      <c r="B35" t="s">
        <v>141</v>
      </c>
      <c r="C35" t="s">
        <v>95</v>
      </c>
      <c r="D35" t="s">
        <v>96</v>
      </c>
      <c r="E35">
        <v>308</v>
      </c>
      <c r="F35" t="s">
        <v>97</v>
      </c>
      <c r="G35">
        <v>73</v>
      </c>
      <c r="H35">
        <v>18.399999999999999</v>
      </c>
      <c r="I35">
        <v>6.4</v>
      </c>
      <c r="J35" s="3">
        <v>1.7999999999999999E-11</v>
      </c>
      <c r="K35">
        <v>534.76130000000001</v>
      </c>
      <c r="L35">
        <v>2</v>
      </c>
      <c r="M35">
        <v>1</v>
      </c>
      <c r="N35" t="s">
        <v>142</v>
      </c>
      <c r="O35" t="s">
        <v>109</v>
      </c>
      <c r="P35" t="s">
        <v>143</v>
      </c>
      <c r="Q35">
        <v>29.741</v>
      </c>
      <c r="R35">
        <v>22.2</v>
      </c>
      <c r="S35" s="3">
        <v>1.7E-5</v>
      </c>
      <c r="T35">
        <v>1</v>
      </c>
      <c r="U35">
        <v>531795</v>
      </c>
      <c r="V35" t="s">
        <v>101</v>
      </c>
      <c r="W35" t="s">
        <v>144</v>
      </c>
    </row>
    <row r="36" spans="1:23" x14ac:dyDescent="0.25">
      <c r="A36" t="s">
        <v>140</v>
      </c>
      <c r="B36" t="s">
        <v>141</v>
      </c>
      <c r="C36" t="s">
        <v>95</v>
      </c>
      <c r="D36" t="s">
        <v>96</v>
      </c>
      <c r="E36">
        <v>399</v>
      </c>
      <c r="F36" t="s">
        <v>97</v>
      </c>
      <c r="G36">
        <v>73</v>
      </c>
      <c r="H36">
        <v>18.399999999999999</v>
      </c>
      <c r="I36">
        <v>6.4</v>
      </c>
      <c r="J36" s="3">
        <v>1.7999999999999999E-11</v>
      </c>
      <c r="K36">
        <v>866.43330000000003</v>
      </c>
      <c r="L36">
        <v>2</v>
      </c>
      <c r="M36">
        <v>-1.7</v>
      </c>
      <c r="N36" t="s">
        <v>145</v>
      </c>
      <c r="O36" t="s">
        <v>146</v>
      </c>
      <c r="P36" t="s">
        <v>143</v>
      </c>
      <c r="Q36">
        <v>45.518000000000001</v>
      </c>
      <c r="R36">
        <v>39.799999999999997</v>
      </c>
      <c r="S36" s="3">
        <v>1.2E-9</v>
      </c>
      <c r="T36">
        <v>1</v>
      </c>
      <c r="U36">
        <v>531795</v>
      </c>
      <c r="V36" t="s">
        <v>101</v>
      </c>
      <c r="W36" t="s">
        <v>144</v>
      </c>
    </row>
    <row r="37" spans="1:23" x14ac:dyDescent="0.25">
      <c r="A37" t="s">
        <v>140</v>
      </c>
      <c r="B37" t="s">
        <v>141</v>
      </c>
      <c r="C37" t="s">
        <v>95</v>
      </c>
      <c r="D37" t="s">
        <v>96</v>
      </c>
      <c r="E37">
        <v>464</v>
      </c>
      <c r="F37" t="s">
        <v>97</v>
      </c>
      <c r="G37">
        <v>73</v>
      </c>
      <c r="H37">
        <v>18.399999999999999</v>
      </c>
      <c r="I37">
        <v>6.4</v>
      </c>
      <c r="J37" s="3">
        <v>1.7999999999999999E-11</v>
      </c>
      <c r="K37">
        <v>554.78769999999997</v>
      </c>
      <c r="L37">
        <v>2</v>
      </c>
      <c r="M37">
        <v>-2.2999999999999998</v>
      </c>
      <c r="N37" t="s">
        <v>147</v>
      </c>
      <c r="O37" t="s">
        <v>148</v>
      </c>
      <c r="P37" t="s">
        <v>143</v>
      </c>
      <c r="Q37">
        <v>26.061</v>
      </c>
      <c r="R37">
        <v>20.3</v>
      </c>
      <c r="S37" s="3">
        <v>8.5000000000000006E-5</v>
      </c>
      <c r="T37">
        <v>1</v>
      </c>
      <c r="U37">
        <v>531795</v>
      </c>
      <c r="V37" t="s">
        <v>101</v>
      </c>
      <c r="W37" t="s">
        <v>144</v>
      </c>
    </row>
    <row r="38" spans="1:23" x14ac:dyDescent="0.25">
      <c r="A38" t="s">
        <v>140</v>
      </c>
      <c r="B38" t="s">
        <v>141</v>
      </c>
      <c r="C38" t="s">
        <v>95</v>
      </c>
      <c r="D38" t="s">
        <v>96</v>
      </c>
      <c r="E38">
        <v>2976</v>
      </c>
      <c r="F38" t="s">
        <v>97</v>
      </c>
      <c r="G38">
        <v>73</v>
      </c>
      <c r="H38">
        <v>18.399999999999999</v>
      </c>
      <c r="I38">
        <v>6.4</v>
      </c>
      <c r="J38" s="3">
        <v>1.7999999999999999E-11</v>
      </c>
      <c r="K38">
        <v>588.73310000000004</v>
      </c>
      <c r="L38">
        <v>2</v>
      </c>
      <c r="M38">
        <v>-3.1</v>
      </c>
      <c r="N38" t="s">
        <v>149</v>
      </c>
      <c r="O38" t="s">
        <v>150</v>
      </c>
      <c r="P38" t="s">
        <v>143</v>
      </c>
      <c r="Q38">
        <v>31.837</v>
      </c>
      <c r="R38">
        <v>19.8</v>
      </c>
      <c r="S38" s="3">
        <v>2.0999999999999998E-6</v>
      </c>
      <c r="T38">
        <v>1</v>
      </c>
      <c r="U38">
        <v>531795</v>
      </c>
      <c r="V38" t="s">
        <v>101</v>
      </c>
      <c r="W38" t="s">
        <v>144</v>
      </c>
    </row>
    <row r="39" spans="1:23" x14ac:dyDescent="0.25">
      <c r="A39" t="s">
        <v>140</v>
      </c>
      <c r="B39" t="s">
        <v>141</v>
      </c>
      <c r="C39" t="s">
        <v>95</v>
      </c>
      <c r="D39" t="s">
        <v>96</v>
      </c>
      <c r="E39">
        <v>3190</v>
      </c>
      <c r="F39" t="s">
        <v>97</v>
      </c>
      <c r="G39">
        <v>73</v>
      </c>
      <c r="H39">
        <v>18.399999999999999</v>
      </c>
      <c r="I39">
        <v>6.4</v>
      </c>
      <c r="J39" s="3">
        <v>1.7999999999999999E-11</v>
      </c>
      <c r="K39">
        <v>983.83680000000004</v>
      </c>
      <c r="L39">
        <v>3</v>
      </c>
      <c r="M39">
        <v>-0.94</v>
      </c>
      <c r="N39" t="s">
        <v>151</v>
      </c>
      <c r="O39" t="s">
        <v>150</v>
      </c>
      <c r="P39" t="s">
        <v>143</v>
      </c>
      <c r="Q39">
        <v>44.926000000000002</v>
      </c>
      <c r="R39">
        <v>31.8</v>
      </c>
      <c r="S39" s="3">
        <v>7.0000000000000005E-8</v>
      </c>
      <c r="T39">
        <v>1</v>
      </c>
      <c r="U39">
        <v>531795</v>
      </c>
      <c r="V39" t="s">
        <v>101</v>
      </c>
      <c r="W39" t="s">
        <v>144</v>
      </c>
    </row>
    <row r="40" spans="1:23" x14ac:dyDescent="0.25">
      <c r="A40" t="s">
        <v>140</v>
      </c>
      <c r="B40" t="s">
        <v>141</v>
      </c>
      <c r="C40" t="s">
        <v>95</v>
      </c>
      <c r="D40" t="s">
        <v>96</v>
      </c>
      <c r="E40">
        <v>3588</v>
      </c>
      <c r="F40" t="s">
        <v>97</v>
      </c>
      <c r="G40">
        <v>73</v>
      </c>
      <c r="H40">
        <v>18.399999999999999</v>
      </c>
      <c r="I40">
        <v>6.4</v>
      </c>
      <c r="J40" s="3">
        <v>1.7999999999999999E-11</v>
      </c>
      <c r="K40">
        <v>894.9203</v>
      </c>
      <c r="L40">
        <v>2</v>
      </c>
      <c r="M40">
        <v>-7.8</v>
      </c>
      <c r="N40" t="s">
        <v>152</v>
      </c>
      <c r="O40" t="s">
        <v>153</v>
      </c>
      <c r="P40" t="s">
        <v>143</v>
      </c>
      <c r="Q40">
        <v>39.713000000000001</v>
      </c>
      <c r="R40">
        <v>46</v>
      </c>
      <c r="S40" s="3">
        <v>4.1999999999999997E-11</v>
      </c>
      <c r="T40">
        <v>1</v>
      </c>
      <c r="U40">
        <v>531795</v>
      </c>
      <c r="V40" t="s">
        <v>101</v>
      </c>
      <c r="W40" t="s">
        <v>144</v>
      </c>
    </row>
    <row r="41" spans="1:23" x14ac:dyDescent="0.25">
      <c r="A41" t="s">
        <v>140</v>
      </c>
      <c r="B41" t="s">
        <v>141</v>
      </c>
      <c r="C41" t="s">
        <v>13</v>
      </c>
      <c r="D41" t="s">
        <v>154</v>
      </c>
      <c r="E41">
        <v>4444</v>
      </c>
      <c r="F41">
        <v>13</v>
      </c>
      <c r="G41">
        <v>73</v>
      </c>
      <c r="H41">
        <v>18.399999999999999</v>
      </c>
      <c r="I41">
        <v>6.4</v>
      </c>
      <c r="J41" s="3">
        <v>1.7999999999999999E-11</v>
      </c>
      <c r="K41">
        <v>1071.5144</v>
      </c>
      <c r="L41">
        <v>4</v>
      </c>
      <c r="M41">
        <v>8.6999999999999993</v>
      </c>
      <c r="N41" t="s">
        <v>155</v>
      </c>
      <c r="O41" t="s">
        <v>156</v>
      </c>
      <c r="P41" t="s">
        <v>127</v>
      </c>
      <c r="Q41">
        <v>71.233000000000004</v>
      </c>
      <c r="R41">
        <v>17.3</v>
      </c>
      <c r="S41">
        <v>7.4999999999999997E-3</v>
      </c>
      <c r="T41">
        <v>1</v>
      </c>
      <c r="U41">
        <v>531795</v>
      </c>
      <c r="V41" t="s">
        <v>101</v>
      </c>
      <c r="W41" t="s">
        <v>144</v>
      </c>
    </row>
    <row r="42" spans="1:23" x14ac:dyDescent="0.25">
      <c r="A42" t="s">
        <v>157</v>
      </c>
      <c r="B42" t="s">
        <v>158</v>
      </c>
      <c r="C42" t="s">
        <v>159</v>
      </c>
      <c r="D42" t="s">
        <v>160</v>
      </c>
      <c r="E42">
        <v>419</v>
      </c>
      <c r="F42" t="s">
        <v>97</v>
      </c>
      <c r="G42">
        <v>56</v>
      </c>
      <c r="H42">
        <v>53.4</v>
      </c>
      <c r="I42">
        <v>6.72</v>
      </c>
      <c r="J42" s="3">
        <v>7.5E-12</v>
      </c>
      <c r="K42">
        <v>754.87599999999998</v>
      </c>
      <c r="L42">
        <v>2</v>
      </c>
      <c r="M42">
        <v>-2.1</v>
      </c>
      <c r="N42" t="s">
        <v>161</v>
      </c>
      <c r="O42" t="s">
        <v>162</v>
      </c>
      <c r="P42" t="s">
        <v>143</v>
      </c>
      <c r="Q42">
        <v>35.923999999999999</v>
      </c>
      <c r="R42">
        <v>35.299999999999997</v>
      </c>
      <c r="S42" s="3">
        <v>1.6000000000000001E-8</v>
      </c>
      <c r="T42">
        <v>1</v>
      </c>
      <c r="U42">
        <v>103058.4</v>
      </c>
      <c r="V42" t="s">
        <v>101</v>
      </c>
      <c r="W42" t="s">
        <v>163</v>
      </c>
    </row>
    <row r="43" spans="1:23" x14ac:dyDescent="0.25">
      <c r="A43" t="s">
        <v>157</v>
      </c>
      <c r="B43" t="s">
        <v>158</v>
      </c>
      <c r="C43" t="s">
        <v>159</v>
      </c>
      <c r="D43" t="s">
        <v>160</v>
      </c>
      <c r="E43">
        <v>634</v>
      </c>
      <c r="F43" t="s">
        <v>97</v>
      </c>
      <c r="G43">
        <v>56</v>
      </c>
      <c r="H43">
        <v>53.4</v>
      </c>
      <c r="I43">
        <v>6.72</v>
      </c>
      <c r="J43" s="3">
        <v>7.5E-12</v>
      </c>
      <c r="K43">
        <v>870.95479999999998</v>
      </c>
      <c r="L43">
        <v>2</v>
      </c>
      <c r="M43">
        <v>-2.6</v>
      </c>
      <c r="N43" t="s">
        <v>164</v>
      </c>
      <c r="O43" t="s">
        <v>162</v>
      </c>
      <c r="P43" t="s">
        <v>143</v>
      </c>
      <c r="Q43">
        <v>46.469000000000001</v>
      </c>
      <c r="R43">
        <v>36.5</v>
      </c>
      <c r="S43" s="3">
        <v>9.6999999999999995E-8</v>
      </c>
      <c r="T43">
        <v>1</v>
      </c>
      <c r="U43">
        <v>103058.4</v>
      </c>
      <c r="V43" t="s">
        <v>101</v>
      </c>
      <c r="W43" t="s">
        <v>163</v>
      </c>
    </row>
    <row r="44" spans="1:23" x14ac:dyDescent="0.25">
      <c r="A44" t="s">
        <v>157</v>
      </c>
      <c r="B44" t="s">
        <v>158</v>
      </c>
      <c r="C44" t="s">
        <v>95</v>
      </c>
      <c r="D44" t="s">
        <v>96</v>
      </c>
      <c r="E44">
        <v>122</v>
      </c>
      <c r="F44" t="s">
        <v>97</v>
      </c>
      <c r="G44">
        <v>56</v>
      </c>
      <c r="H44">
        <v>53.4</v>
      </c>
      <c r="I44">
        <v>6.72</v>
      </c>
      <c r="J44" s="3">
        <v>7.5E-12</v>
      </c>
      <c r="K44">
        <v>740.40520000000004</v>
      </c>
      <c r="L44">
        <v>2</v>
      </c>
      <c r="M44">
        <v>-2.1</v>
      </c>
      <c r="N44" t="s">
        <v>165</v>
      </c>
      <c r="O44" t="s">
        <v>166</v>
      </c>
      <c r="P44" t="s">
        <v>143</v>
      </c>
      <c r="Q44">
        <v>48.069000000000003</v>
      </c>
      <c r="R44">
        <v>37.4</v>
      </c>
      <c r="S44" s="3">
        <v>6.1999999999999999E-7</v>
      </c>
      <c r="T44">
        <v>2</v>
      </c>
      <c r="U44">
        <v>103058.4</v>
      </c>
      <c r="V44" t="s">
        <v>101</v>
      </c>
      <c r="W44" t="s">
        <v>163</v>
      </c>
    </row>
    <row r="45" spans="1:23" x14ac:dyDescent="0.25">
      <c r="A45" t="s">
        <v>157</v>
      </c>
      <c r="B45" t="s">
        <v>158</v>
      </c>
      <c r="C45" t="s">
        <v>95</v>
      </c>
      <c r="D45" t="s">
        <v>96</v>
      </c>
      <c r="E45">
        <v>126</v>
      </c>
      <c r="F45" t="s">
        <v>97</v>
      </c>
      <c r="G45">
        <v>56</v>
      </c>
      <c r="H45">
        <v>53.4</v>
      </c>
      <c r="I45">
        <v>6.72</v>
      </c>
      <c r="J45" s="3">
        <v>7.5E-12</v>
      </c>
      <c r="K45">
        <v>740.40520000000004</v>
      </c>
      <c r="L45">
        <v>2</v>
      </c>
      <c r="M45">
        <v>-2.1</v>
      </c>
      <c r="N45" t="s">
        <v>165</v>
      </c>
      <c r="O45" t="s">
        <v>166</v>
      </c>
      <c r="P45" t="s">
        <v>143</v>
      </c>
      <c r="Q45">
        <v>48.069000000000003</v>
      </c>
      <c r="R45">
        <v>37.4</v>
      </c>
      <c r="S45" s="3">
        <v>6.1999999999999999E-7</v>
      </c>
      <c r="T45">
        <v>2</v>
      </c>
      <c r="U45">
        <v>103058.4</v>
      </c>
      <c r="V45" t="s">
        <v>101</v>
      </c>
      <c r="W45" t="s">
        <v>163</v>
      </c>
    </row>
    <row r="46" spans="1:23" x14ac:dyDescent="0.25">
      <c r="A46" t="s">
        <v>157</v>
      </c>
      <c r="B46" t="s">
        <v>158</v>
      </c>
      <c r="C46" t="s">
        <v>95</v>
      </c>
      <c r="D46" t="s">
        <v>96</v>
      </c>
      <c r="E46">
        <v>221</v>
      </c>
      <c r="F46" t="s">
        <v>97</v>
      </c>
      <c r="G46">
        <v>56</v>
      </c>
      <c r="H46">
        <v>53.4</v>
      </c>
      <c r="I46">
        <v>6.72</v>
      </c>
      <c r="J46" s="3">
        <v>7.5E-12</v>
      </c>
      <c r="K46">
        <v>888.42550000000006</v>
      </c>
      <c r="L46">
        <v>2</v>
      </c>
      <c r="M46">
        <v>-2.4</v>
      </c>
      <c r="N46" t="s">
        <v>167</v>
      </c>
      <c r="O46" t="s">
        <v>109</v>
      </c>
      <c r="P46" t="s">
        <v>143</v>
      </c>
      <c r="Q46">
        <v>34.609000000000002</v>
      </c>
      <c r="R46">
        <v>41.2</v>
      </c>
      <c r="S46" s="3">
        <v>2.7E-10</v>
      </c>
      <c r="T46">
        <v>1</v>
      </c>
      <c r="U46">
        <v>103058.4</v>
      </c>
      <c r="V46" t="s">
        <v>101</v>
      </c>
      <c r="W46" t="s">
        <v>163</v>
      </c>
    </row>
    <row r="47" spans="1:23" x14ac:dyDescent="0.25">
      <c r="A47" t="s">
        <v>157</v>
      </c>
      <c r="B47" t="s">
        <v>158</v>
      </c>
      <c r="C47" t="s">
        <v>95</v>
      </c>
      <c r="D47" t="s">
        <v>96</v>
      </c>
      <c r="E47">
        <v>239</v>
      </c>
      <c r="F47" t="s">
        <v>97</v>
      </c>
      <c r="G47">
        <v>56</v>
      </c>
      <c r="H47">
        <v>53.4</v>
      </c>
      <c r="I47">
        <v>6.72</v>
      </c>
      <c r="J47" s="3">
        <v>7.5E-12</v>
      </c>
      <c r="K47">
        <v>1012.4783</v>
      </c>
      <c r="L47">
        <v>2</v>
      </c>
      <c r="M47">
        <v>-4.4000000000000004</v>
      </c>
      <c r="N47" t="s">
        <v>168</v>
      </c>
      <c r="O47" t="s">
        <v>169</v>
      </c>
      <c r="P47" t="s">
        <v>143</v>
      </c>
      <c r="Q47">
        <v>42.334000000000003</v>
      </c>
      <c r="R47">
        <v>39.9</v>
      </c>
      <c r="S47" s="3">
        <v>1.4E-11</v>
      </c>
      <c r="T47">
        <v>2</v>
      </c>
      <c r="U47">
        <v>103058.4</v>
      </c>
      <c r="V47" t="s">
        <v>101</v>
      </c>
      <c r="W47" t="s">
        <v>163</v>
      </c>
    </row>
    <row r="48" spans="1:23" x14ac:dyDescent="0.25">
      <c r="A48" t="s">
        <v>157</v>
      </c>
      <c r="B48" t="s">
        <v>158</v>
      </c>
      <c r="C48" t="s">
        <v>95</v>
      </c>
      <c r="D48" t="s">
        <v>96</v>
      </c>
      <c r="E48">
        <v>276</v>
      </c>
      <c r="F48" t="s">
        <v>97</v>
      </c>
      <c r="G48">
        <v>56</v>
      </c>
      <c r="H48">
        <v>53.4</v>
      </c>
      <c r="I48">
        <v>6.72</v>
      </c>
      <c r="J48" s="3">
        <v>7.5E-12</v>
      </c>
      <c r="K48">
        <v>1034.4776999999999</v>
      </c>
      <c r="L48">
        <v>2</v>
      </c>
      <c r="M48">
        <v>-2.8</v>
      </c>
      <c r="N48" t="s">
        <v>170</v>
      </c>
      <c r="O48" t="s">
        <v>171</v>
      </c>
      <c r="P48" t="s">
        <v>107</v>
      </c>
      <c r="Q48">
        <v>35.511000000000003</v>
      </c>
      <c r="R48">
        <v>44.3</v>
      </c>
      <c r="S48" s="3">
        <v>1.6E-11</v>
      </c>
      <c r="T48">
        <v>1</v>
      </c>
      <c r="U48">
        <v>103058.4</v>
      </c>
      <c r="V48" t="s">
        <v>101</v>
      </c>
      <c r="W48" t="s">
        <v>163</v>
      </c>
    </row>
    <row r="49" spans="1:23" x14ac:dyDescent="0.25">
      <c r="A49" t="s">
        <v>157</v>
      </c>
      <c r="B49" t="s">
        <v>158</v>
      </c>
      <c r="C49" t="s">
        <v>95</v>
      </c>
      <c r="D49" t="s">
        <v>96</v>
      </c>
      <c r="E49">
        <v>309</v>
      </c>
      <c r="F49">
        <v>33</v>
      </c>
      <c r="G49">
        <v>56</v>
      </c>
      <c r="H49">
        <v>53.4</v>
      </c>
      <c r="I49">
        <v>6.72</v>
      </c>
      <c r="J49" s="3">
        <v>7.5E-12</v>
      </c>
      <c r="K49">
        <v>477.22190000000001</v>
      </c>
      <c r="L49">
        <v>3</v>
      </c>
      <c r="M49">
        <v>-3.6</v>
      </c>
      <c r="N49" t="s">
        <v>172</v>
      </c>
      <c r="O49" t="s">
        <v>173</v>
      </c>
      <c r="P49" t="s">
        <v>143</v>
      </c>
      <c r="Q49">
        <v>20.798999999999999</v>
      </c>
      <c r="R49">
        <v>20.7</v>
      </c>
      <c r="S49" s="3">
        <v>1.2999999999999999E-5</v>
      </c>
      <c r="T49">
        <v>1</v>
      </c>
      <c r="U49">
        <v>103058.4</v>
      </c>
      <c r="V49" t="s">
        <v>101</v>
      </c>
      <c r="W49" t="s">
        <v>163</v>
      </c>
    </row>
    <row r="50" spans="1:23" x14ac:dyDescent="0.25">
      <c r="A50" t="s">
        <v>157</v>
      </c>
      <c r="B50" t="s">
        <v>158</v>
      </c>
      <c r="C50" t="s">
        <v>95</v>
      </c>
      <c r="D50" t="s">
        <v>96</v>
      </c>
      <c r="E50">
        <v>354</v>
      </c>
      <c r="F50" t="s">
        <v>97</v>
      </c>
      <c r="G50">
        <v>56</v>
      </c>
      <c r="H50">
        <v>53.4</v>
      </c>
      <c r="I50">
        <v>6.72</v>
      </c>
      <c r="J50" s="3">
        <v>7.5E-12</v>
      </c>
      <c r="K50">
        <v>493.24450000000002</v>
      </c>
      <c r="L50">
        <v>3</v>
      </c>
      <c r="M50">
        <v>-1.8</v>
      </c>
      <c r="N50" t="s">
        <v>174</v>
      </c>
      <c r="O50" t="s">
        <v>175</v>
      </c>
      <c r="P50" t="s">
        <v>114</v>
      </c>
      <c r="Q50">
        <v>27.155000000000001</v>
      </c>
      <c r="R50">
        <v>30.2</v>
      </c>
      <c r="S50" s="3">
        <v>6.4000000000000001E-7</v>
      </c>
      <c r="T50">
        <v>1</v>
      </c>
      <c r="U50">
        <v>103058.4</v>
      </c>
      <c r="V50" t="s">
        <v>101</v>
      </c>
      <c r="W50" t="s">
        <v>163</v>
      </c>
    </row>
    <row r="51" spans="1:23" x14ac:dyDescent="0.25">
      <c r="A51" t="s">
        <v>157</v>
      </c>
      <c r="B51" t="s">
        <v>158</v>
      </c>
      <c r="C51" t="s">
        <v>95</v>
      </c>
      <c r="D51" t="s">
        <v>96</v>
      </c>
      <c r="E51">
        <v>660</v>
      </c>
      <c r="F51" t="s">
        <v>97</v>
      </c>
      <c r="G51">
        <v>56</v>
      </c>
      <c r="H51">
        <v>53.4</v>
      </c>
      <c r="I51">
        <v>6.72</v>
      </c>
      <c r="J51" s="3">
        <v>7.5E-12</v>
      </c>
      <c r="K51">
        <v>499.50330000000002</v>
      </c>
      <c r="L51">
        <v>4</v>
      </c>
      <c r="M51">
        <v>-2.5</v>
      </c>
      <c r="N51" t="s">
        <v>176</v>
      </c>
      <c r="O51" t="s">
        <v>177</v>
      </c>
      <c r="P51" t="s">
        <v>143</v>
      </c>
      <c r="Q51">
        <v>37.039000000000001</v>
      </c>
      <c r="R51">
        <v>33.200000000000003</v>
      </c>
      <c r="S51" s="3">
        <v>3.5999999999999998E-6</v>
      </c>
      <c r="T51">
        <v>1</v>
      </c>
      <c r="U51">
        <v>103058.4</v>
      </c>
      <c r="V51" t="s">
        <v>101</v>
      </c>
      <c r="W51" t="s">
        <v>163</v>
      </c>
    </row>
    <row r="52" spans="1:23" x14ac:dyDescent="0.25">
      <c r="A52" t="s">
        <v>157</v>
      </c>
      <c r="B52" t="s">
        <v>158</v>
      </c>
      <c r="C52" t="s">
        <v>95</v>
      </c>
      <c r="D52" t="s">
        <v>96</v>
      </c>
      <c r="E52">
        <v>710</v>
      </c>
      <c r="F52" t="s">
        <v>97</v>
      </c>
      <c r="G52">
        <v>56</v>
      </c>
      <c r="H52">
        <v>53.4</v>
      </c>
      <c r="I52">
        <v>6.72</v>
      </c>
      <c r="J52" s="3">
        <v>7.5E-12</v>
      </c>
      <c r="K52">
        <v>439.87049999999999</v>
      </c>
      <c r="L52">
        <v>3</v>
      </c>
      <c r="M52">
        <v>-2.7</v>
      </c>
      <c r="N52" t="s">
        <v>178</v>
      </c>
      <c r="O52" t="s">
        <v>179</v>
      </c>
      <c r="P52" t="s">
        <v>143</v>
      </c>
      <c r="Q52">
        <v>23.071000000000002</v>
      </c>
      <c r="R52">
        <v>23.5</v>
      </c>
      <c r="S52" s="3">
        <v>4.3000000000000003E-6</v>
      </c>
      <c r="T52">
        <v>2</v>
      </c>
      <c r="U52">
        <v>103058.4</v>
      </c>
      <c r="V52" t="s">
        <v>101</v>
      </c>
      <c r="W52" t="s">
        <v>163</v>
      </c>
    </row>
    <row r="53" spans="1:23" x14ac:dyDescent="0.25">
      <c r="A53" t="s">
        <v>157</v>
      </c>
      <c r="B53" t="s">
        <v>158</v>
      </c>
      <c r="C53" t="s">
        <v>95</v>
      </c>
      <c r="D53" t="s">
        <v>96</v>
      </c>
      <c r="E53">
        <v>748</v>
      </c>
      <c r="F53" t="s">
        <v>97</v>
      </c>
      <c r="G53">
        <v>56</v>
      </c>
      <c r="H53">
        <v>53.4</v>
      </c>
      <c r="I53">
        <v>6.72</v>
      </c>
      <c r="J53" s="3">
        <v>7.5E-12</v>
      </c>
      <c r="K53">
        <v>677.80449999999996</v>
      </c>
      <c r="L53">
        <v>2</v>
      </c>
      <c r="M53">
        <v>-2.9</v>
      </c>
      <c r="N53" t="s">
        <v>180</v>
      </c>
      <c r="O53" t="s">
        <v>150</v>
      </c>
      <c r="P53" t="s">
        <v>143</v>
      </c>
      <c r="Q53">
        <v>30.245000000000001</v>
      </c>
      <c r="R53">
        <v>27.8</v>
      </c>
      <c r="S53" s="3">
        <v>1.9000000000000001E-7</v>
      </c>
      <c r="T53">
        <v>1</v>
      </c>
      <c r="U53">
        <v>103058.4</v>
      </c>
      <c r="V53" t="s">
        <v>101</v>
      </c>
      <c r="W53" t="s">
        <v>163</v>
      </c>
    </row>
    <row r="54" spans="1:23" x14ac:dyDescent="0.25">
      <c r="A54" t="s">
        <v>157</v>
      </c>
      <c r="B54" t="s">
        <v>158</v>
      </c>
      <c r="C54" t="s">
        <v>95</v>
      </c>
      <c r="D54" t="s">
        <v>96</v>
      </c>
      <c r="E54">
        <v>796</v>
      </c>
      <c r="F54" t="s">
        <v>97</v>
      </c>
      <c r="G54">
        <v>56</v>
      </c>
      <c r="H54">
        <v>53.4</v>
      </c>
      <c r="I54">
        <v>6.72</v>
      </c>
      <c r="J54" s="3">
        <v>7.5E-12</v>
      </c>
      <c r="K54">
        <v>530.77480000000003</v>
      </c>
      <c r="L54">
        <v>2</v>
      </c>
      <c r="M54">
        <v>-3</v>
      </c>
      <c r="N54" t="s">
        <v>181</v>
      </c>
      <c r="O54" t="s">
        <v>104</v>
      </c>
      <c r="P54" t="s">
        <v>143</v>
      </c>
      <c r="Q54">
        <v>29.812999999999999</v>
      </c>
      <c r="R54">
        <v>25.7</v>
      </c>
      <c r="S54" s="3">
        <v>1.9E-6</v>
      </c>
      <c r="T54">
        <v>1</v>
      </c>
      <c r="U54">
        <v>103058.4</v>
      </c>
      <c r="V54" t="s">
        <v>101</v>
      </c>
      <c r="W54" t="s">
        <v>163</v>
      </c>
    </row>
    <row r="55" spans="1:23" x14ac:dyDescent="0.25">
      <c r="A55" t="s">
        <v>157</v>
      </c>
      <c r="B55" t="s">
        <v>158</v>
      </c>
      <c r="C55" t="s">
        <v>95</v>
      </c>
      <c r="D55" t="s">
        <v>96</v>
      </c>
      <c r="E55">
        <v>830</v>
      </c>
      <c r="F55" t="s">
        <v>97</v>
      </c>
      <c r="G55">
        <v>56</v>
      </c>
      <c r="H55">
        <v>53.4</v>
      </c>
      <c r="I55">
        <v>6.72</v>
      </c>
      <c r="J55" s="3">
        <v>7.5E-12</v>
      </c>
      <c r="K55">
        <v>873.37339999999995</v>
      </c>
      <c r="L55">
        <v>2</v>
      </c>
      <c r="M55">
        <v>-8</v>
      </c>
      <c r="N55" t="s">
        <v>182</v>
      </c>
      <c r="O55" t="s">
        <v>171</v>
      </c>
      <c r="P55" t="s">
        <v>114</v>
      </c>
      <c r="Q55">
        <v>33.564999999999998</v>
      </c>
      <c r="R55">
        <v>50.5</v>
      </c>
      <c r="S55" s="3">
        <v>7.5E-12</v>
      </c>
      <c r="T55">
        <v>1</v>
      </c>
      <c r="U55">
        <v>103058.4</v>
      </c>
      <c r="V55" t="s">
        <v>101</v>
      </c>
      <c r="W55" t="s">
        <v>163</v>
      </c>
    </row>
    <row r="56" spans="1:23" x14ac:dyDescent="0.25">
      <c r="A56" t="s">
        <v>157</v>
      </c>
      <c r="B56" t="s">
        <v>158</v>
      </c>
      <c r="C56" t="s">
        <v>95</v>
      </c>
      <c r="D56" t="s">
        <v>96</v>
      </c>
      <c r="E56">
        <v>845</v>
      </c>
      <c r="F56" t="s">
        <v>97</v>
      </c>
      <c r="G56">
        <v>56</v>
      </c>
      <c r="H56">
        <v>53.4</v>
      </c>
      <c r="I56">
        <v>6.72</v>
      </c>
      <c r="J56" s="3">
        <v>7.5E-12</v>
      </c>
      <c r="K56">
        <v>884.45159999999998</v>
      </c>
      <c r="L56">
        <v>2</v>
      </c>
      <c r="M56">
        <v>0.77</v>
      </c>
      <c r="N56" t="s">
        <v>183</v>
      </c>
      <c r="O56" t="s">
        <v>99</v>
      </c>
      <c r="P56" t="s">
        <v>143</v>
      </c>
      <c r="Q56">
        <v>34.192999999999998</v>
      </c>
      <c r="R56">
        <v>41.8</v>
      </c>
      <c r="S56" s="3">
        <v>2.0000000000000001E-9</v>
      </c>
      <c r="T56">
        <v>1</v>
      </c>
      <c r="U56">
        <v>103058.4</v>
      </c>
      <c r="V56" t="s">
        <v>101</v>
      </c>
      <c r="W56" t="s">
        <v>163</v>
      </c>
    </row>
    <row r="57" spans="1:23" x14ac:dyDescent="0.25">
      <c r="A57" t="s">
        <v>184</v>
      </c>
      <c r="B57" t="s">
        <v>185</v>
      </c>
      <c r="C57" t="s">
        <v>159</v>
      </c>
      <c r="D57" t="s">
        <v>160</v>
      </c>
      <c r="E57">
        <v>653</v>
      </c>
      <c r="F57" t="s">
        <v>97</v>
      </c>
      <c r="G57">
        <v>50</v>
      </c>
      <c r="H57">
        <v>56.6</v>
      </c>
      <c r="I57">
        <v>5.91</v>
      </c>
      <c r="J57" s="3">
        <v>1.4E-11</v>
      </c>
      <c r="K57">
        <v>878.95479999999998</v>
      </c>
      <c r="L57">
        <v>2</v>
      </c>
      <c r="M57">
        <v>0.36</v>
      </c>
      <c r="N57" t="s">
        <v>186</v>
      </c>
      <c r="O57" t="s">
        <v>162</v>
      </c>
      <c r="P57" t="s">
        <v>143</v>
      </c>
      <c r="Q57">
        <v>44.707000000000001</v>
      </c>
      <c r="R57">
        <v>37.700000000000003</v>
      </c>
      <c r="S57" s="3">
        <v>9.9999999999999995E-8</v>
      </c>
      <c r="T57">
        <v>1</v>
      </c>
      <c r="U57">
        <v>104854.9</v>
      </c>
      <c r="V57" t="s">
        <v>101</v>
      </c>
      <c r="W57" t="s">
        <v>187</v>
      </c>
    </row>
    <row r="58" spans="1:23" x14ac:dyDescent="0.25">
      <c r="A58" t="s">
        <v>184</v>
      </c>
      <c r="B58" t="s">
        <v>185</v>
      </c>
      <c r="C58" t="s">
        <v>95</v>
      </c>
      <c r="D58" t="s">
        <v>96</v>
      </c>
      <c r="E58">
        <v>141</v>
      </c>
      <c r="F58" t="s">
        <v>97</v>
      </c>
      <c r="G58">
        <v>50</v>
      </c>
      <c r="H58">
        <v>56.6</v>
      </c>
      <c r="I58">
        <v>5.91</v>
      </c>
      <c r="J58" s="3">
        <v>1.4E-11</v>
      </c>
      <c r="K58">
        <v>740.40520000000004</v>
      </c>
      <c r="L58">
        <v>2</v>
      </c>
      <c r="M58">
        <v>-2.1</v>
      </c>
      <c r="N58" t="s">
        <v>165</v>
      </c>
      <c r="O58" t="s">
        <v>166</v>
      </c>
      <c r="P58" t="s">
        <v>143</v>
      </c>
      <c r="Q58">
        <v>48.069000000000003</v>
      </c>
      <c r="R58">
        <v>37.4</v>
      </c>
      <c r="S58" s="3">
        <v>6.1999999999999999E-7</v>
      </c>
      <c r="T58">
        <v>2</v>
      </c>
      <c r="U58">
        <v>104854.9</v>
      </c>
      <c r="V58" t="s">
        <v>101</v>
      </c>
      <c r="W58" t="s">
        <v>187</v>
      </c>
    </row>
    <row r="59" spans="1:23" x14ac:dyDescent="0.25">
      <c r="A59" t="s">
        <v>184</v>
      </c>
      <c r="B59" t="s">
        <v>185</v>
      </c>
      <c r="C59" t="s">
        <v>95</v>
      </c>
      <c r="D59" t="s">
        <v>96</v>
      </c>
      <c r="E59">
        <v>145</v>
      </c>
      <c r="F59" t="s">
        <v>97</v>
      </c>
      <c r="G59">
        <v>50</v>
      </c>
      <c r="H59">
        <v>56.6</v>
      </c>
      <c r="I59">
        <v>5.91</v>
      </c>
      <c r="J59" s="3">
        <v>1.4E-11</v>
      </c>
      <c r="K59">
        <v>740.40520000000004</v>
      </c>
      <c r="L59">
        <v>2</v>
      </c>
      <c r="M59">
        <v>-2.1</v>
      </c>
      <c r="N59" t="s">
        <v>165</v>
      </c>
      <c r="O59" t="s">
        <v>166</v>
      </c>
      <c r="P59" t="s">
        <v>143</v>
      </c>
      <c r="Q59">
        <v>48.069000000000003</v>
      </c>
      <c r="R59">
        <v>37.4</v>
      </c>
      <c r="S59" s="3">
        <v>6.1999999999999999E-7</v>
      </c>
      <c r="T59">
        <v>2</v>
      </c>
      <c r="U59">
        <v>104854.9</v>
      </c>
      <c r="V59" t="s">
        <v>101</v>
      </c>
      <c r="W59" t="s">
        <v>187</v>
      </c>
    </row>
    <row r="60" spans="1:23" x14ac:dyDescent="0.25">
      <c r="A60" t="s">
        <v>184</v>
      </c>
      <c r="B60" t="s">
        <v>185</v>
      </c>
      <c r="C60" t="s">
        <v>95</v>
      </c>
      <c r="D60" t="s">
        <v>96</v>
      </c>
      <c r="E60">
        <v>240</v>
      </c>
      <c r="F60" t="s">
        <v>97</v>
      </c>
      <c r="G60">
        <v>50</v>
      </c>
      <c r="H60">
        <v>56.6</v>
      </c>
      <c r="I60">
        <v>5.91</v>
      </c>
      <c r="J60" s="3">
        <v>1.4E-11</v>
      </c>
      <c r="K60">
        <v>916.93640000000005</v>
      </c>
      <c r="L60">
        <v>2</v>
      </c>
      <c r="M60">
        <v>-2.2000000000000002</v>
      </c>
      <c r="N60" t="s">
        <v>188</v>
      </c>
      <c r="O60" t="s">
        <v>109</v>
      </c>
      <c r="P60" t="s">
        <v>114</v>
      </c>
      <c r="Q60">
        <v>35.137</v>
      </c>
      <c r="R60">
        <v>42</v>
      </c>
      <c r="S60" s="3">
        <v>6.9999999999999996E-10</v>
      </c>
      <c r="T60">
        <v>1</v>
      </c>
      <c r="U60">
        <v>104854.9</v>
      </c>
      <c r="V60" t="s">
        <v>101</v>
      </c>
      <c r="W60" t="s">
        <v>187</v>
      </c>
    </row>
    <row r="61" spans="1:23" x14ac:dyDescent="0.25">
      <c r="A61" t="s">
        <v>184</v>
      </c>
      <c r="B61" t="s">
        <v>185</v>
      </c>
      <c r="C61" t="s">
        <v>95</v>
      </c>
      <c r="D61" t="s">
        <v>96</v>
      </c>
      <c r="E61">
        <v>258</v>
      </c>
      <c r="F61" t="s">
        <v>97</v>
      </c>
      <c r="G61">
        <v>50</v>
      </c>
      <c r="H61">
        <v>56.6</v>
      </c>
      <c r="I61">
        <v>5.91</v>
      </c>
      <c r="J61" s="3">
        <v>1.4E-11</v>
      </c>
      <c r="K61">
        <v>1012.4783</v>
      </c>
      <c r="L61">
        <v>2</v>
      </c>
      <c r="M61">
        <v>-4.4000000000000004</v>
      </c>
      <c r="N61" t="s">
        <v>168</v>
      </c>
      <c r="O61" t="s">
        <v>169</v>
      </c>
      <c r="P61" t="s">
        <v>143</v>
      </c>
      <c r="Q61">
        <v>42.334000000000003</v>
      </c>
      <c r="R61">
        <v>39.9</v>
      </c>
      <c r="S61" s="3">
        <v>1.4E-11</v>
      </c>
      <c r="T61">
        <v>2</v>
      </c>
      <c r="U61">
        <v>104854.9</v>
      </c>
      <c r="V61" t="s">
        <v>101</v>
      </c>
      <c r="W61" t="s">
        <v>187</v>
      </c>
    </row>
    <row r="62" spans="1:23" x14ac:dyDescent="0.25">
      <c r="A62" t="s">
        <v>184</v>
      </c>
      <c r="B62" t="s">
        <v>185</v>
      </c>
      <c r="C62" t="s">
        <v>95</v>
      </c>
      <c r="D62" t="s">
        <v>96</v>
      </c>
      <c r="E62">
        <v>295</v>
      </c>
      <c r="F62" t="s">
        <v>97</v>
      </c>
      <c r="G62">
        <v>50</v>
      </c>
      <c r="H62">
        <v>56.6</v>
      </c>
      <c r="I62">
        <v>5.91</v>
      </c>
      <c r="J62" s="3">
        <v>1.4E-11</v>
      </c>
      <c r="K62">
        <v>1038.9806000000001</v>
      </c>
      <c r="L62">
        <v>2</v>
      </c>
      <c r="M62">
        <v>-0.16</v>
      </c>
      <c r="N62" t="s">
        <v>189</v>
      </c>
      <c r="O62" t="s">
        <v>171</v>
      </c>
      <c r="P62" t="s">
        <v>143</v>
      </c>
      <c r="Q62">
        <v>31.73</v>
      </c>
      <c r="R62">
        <v>36.4</v>
      </c>
      <c r="S62" s="3">
        <v>2.5000000000000002E-10</v>
      </c>
      <c r="T62">
        <v>1</v>
      </c>
      <c r="U62">
        <v>104854.9</v>
      </c>
      <c r="V62" t="s">
        <v>101</v>
      </c>
      <c r="W62" t="s">
        <v>187</v>
      </c>
    </row>
    <row r="63" spans="1:23" x14ac:dyDescent="0.25">
      <c r="A63" t="s">
        <v>184</v>
      </c>
      <c r="B63" t="s">
        <v>185</v>
      </c>
      <c r="C63" t="s">
        <v>95</v>
      </c>
      <c r="D63" t="s">
        <v>96</v>
      </c>
      <c r="E63">
        <v>373</v>
      </c>
      <c r="F63" t="s">
        <v>97</v>
      </c>
      <c r="G63">
        <v>50</v>
      </c>
      <c r="H63">
        <v>56.6</v>
      </c>
      <c r="I63">
        <v>5.91</v>
      </c>
      <c r="J63" s="3">
        <v>1.4E-11</v>
      </c>
      <c r="K63">
        <v>725.35969999999998</v>
      </c>
      <c r="L63">
        <v>2</v>
      </c>
      <c r="M63">
        <v>-2.2999999999999998</v>
      </c>
      <c r="N63" t="s">
        <v>190</v>
      </c>
      <c r="O63" t="s">
        <v>175</v>
      </c>
      <c r="P63" t="s">
        <v>143</v>
      </c>
      <c r="Q63">
        <v>26.594999999999999</v>
      </c>
      <c r="R63">
        <v>30.2</v>
      </c>
      <c r="S63" s="3">
        <v>2.2000000000000001E-7</v>
      </c>
      <c r="T63">
        <v>1</v>
      </c>
      <c r="U63">
        <v>104854.9</v>
      </c>
      <c r="V63" t="s">
        <v>101</v>
      </c>
      <c r="W63" t="s">
        <v>187</v>
      </c>
    </row>
    <row r="64" spans="1:23" x14ac:dyDescent="0.25">
      <c r="A64" t="s">
        <v>184</v>
      </c>
      <c r="B64" t="s">
        <v>185</v>
      </c>
      <c r="C64" t="s">
        <v>95</v>
      </c>
      <c r="D64" t="s">
        <v>96</v>
      </c>
      <c r="E64">
        <v>729</v>
      </c>
      <c r="F64" t="s">
        <v>97</v>
      </c>
      <c r="G64">
        <v>50</v>
      </c>
      <c r="H64">
        <v>56.6</v>
      </c>
      <c r="I64">
        <v>5.91</v>
      </c>
      <c r="J64" s="3">
        <v>1.4E-11</v>
      </c>
      <c r="K64">
        <v>439.87049999999999</v>
      </c>
      <c r="L64">
        <v>3</v>
      </c>
      <c r="M64">
        <v>-2.7</v>
      </c>
      <c r="N64" t="s">
        <v>178</v>
      </c>
      <c r="O64" t="s">
        <v>179</v>
      </c>
      <c r="P64" t="s">
        <v>143</v>
      </c>
      <c r="Q64">
        <v>23.071000000000002</v>
      </c>
      <c r="R64">
        <v>23.5</v>
      </c>
      <c r="S64" s="3">
        <v>4.3000000000000003E-6</v>
      </c>
      <c r="T64">
        <v>2</v>
      </c>
      <c r="U64">
        <v>104854.9</v>
      </c>
      <c r="V64" t="s">
        <v>101</v>
      </c>
      <c r="W64" t="s">
        <v>187</v>
      </c>
    </row>
    <row r="65" spans="1:23" x14ac:dyDescent="0.25">
      <c r="A65" t="s">
        <v>184</v>
      </c>
      <c r="B65" t="s">
        <v>185</v>
      </c>
      <c r="C65" t="s">
        <v>95</v>
      </c>
      <c r="D65" t="s">
        <v>96</v>
      </c>
      <c r="E65">
        <v>767</v>
      </c>
      <c r="F65" t="s">
        <v>97</v>
      </c>
      <c r="G65">
        <v>50</v>
      </c>
      <c r="H65">
        <v>56.6</v>
      </c>
      <c r="I65">
        <v>5.91</v>
      </c>
      <c r="J65" s="3">
        <v>1.4E-11</v>
      </c>
      <c r="K65">
        <v>684.81230000000005</v>
      </c>
      <c r="L65">
        <v>2</v>
      </c>
      <c r="M65">
        <v>-2.9</v>
      </c>
      <c r="N65" t="s">
        <v>191</v>
      </c>
      <c r="O65" t="s">
        <v>150</v>
      </c>
      <c r="P65" t="s">
        <v>143</v>
      </c>
      <c r="Q65">
        <v>30.033000000000001</v>
      </c>
      <c r="R65">
        <v>34.6</v>
      </c>
      <c r="S65" s="3">
        <v>6.5999999999999995E-8</v>
      </c>
      <c r="T65">
        <v>1</v>
      </c>
      <c r="U65">
        <v>104854.9</v>
      </c>
      <c r="V65" t="s">
        <v>101</v>
      </c>
      <c r="W65" t="s">
        <v>187</v>
      </c>
    </row>
    <row r="66" spans="1:23" x14ac:dyDescent="0.25">
      <c r="A66" t="s">
        <v>184</v>
      </c>
      <c r="B66" t="s">
        <v>185</v>
      </c>
      <c r="C66" t="s">
        <v>95</v>
      </c>
      <c r="D66" t="s">
        <v>96</v>
      </c>
      <c r="E66">
        <v>883</v>
      </c>
      <c r="F66" t="s">
        <v>97</v>
      </c>
      <c r="G66">
        <v>50</v>
      </c>
      <c r="H66">
        <v>56.6</v>
      </c>
      <c r="I66">
        <v>5.91</v>
      </c>
      <c r="J66" s="3">
        <v>1.4E-11</v>
      </c>
      <c r="K66">
        <v>904.92819999999995</v>
      </c>
      <c r="L66">
        <v>2</v>
      </c>
      <c r="M66">
        <v>-1.8</v>
      </c>
      <c r="N66" t="s">
        <v>192</v>
      </c>
      <c r="O66" t="s">
        <v>109</v>
      </c>
      <c r="P66" t="s">
        <v>143</v>
      </c>
      <c r="Q66">
        <v>36.192999999999998</v>
      </c>
      <c r="R66">
        <v>45.4</v>
      </c>
      <c r="S66" s="3">
        <v>5.8E-11</v>
      </c>
      <c r="T66">
        <v>1</v>
      </c>
      <c r="U66">
        <v>104854.9</v>
      </c>
      <c r="V66" t="s">
        <v>101</v>
      </c>
      <c r="W66" t="s">
        <v>187</v>
      </c>
    </row>
    <row r="67" spans="1:23" x14ac:dyDescent="0.25">
      <c r="A67" t="s">
        <v>184</v>
      </c>
      <c r="B67" t="s">
        <v>185</v>
      </c>
      <c r="C67" t="s">
        <v>13</v>
      </c>
      <c r="D67" t="s">
        <v>193</v>
      </c>
      <c r="E67">
        <v>878</v>
      </c>
      <c r="F67">
        <v>13</v>
      </c>
      <c r="G67">
        <v>50</v>
      </c>
      <c r="H67">
        <v>56.6</v>
      </c>
      <c r="I67">
        <v>5.91</v>
      </c>
      <c r="J67" s="3">
        <v>1.4E-11</v>
      </c>
      <c r="K67">
        <v>893.6567</v>
      </c>
      <c r="L67">
        <v>4</v>
      </c>
      <c r="M67">
        <v>-9.4</v>
      </c>
      <c r="N67" t="s">
        <v>194</v>
      </c>
      <c r="O67" t="s">
        <v>195</v>
      </c>
      <c r="P67" t="s">
        <v>127</v>
      </c>
      <c r="Q67">
        <v>57.057000000000002</v>
      </c>
      <c r="R67">
        <v>15.8</v>
      </c>
      <c r="S67">
        <v>1.4999999999999999E-2</v>
      </c>
      <c r="T67">
        <v>1</v>
      </c>
      <c r="U67">
        <v>104854.9</v>
      </c>
      <c r="V67" t="s">
        <v>101</v>
      </c>
      <c r="W67" t="s">
        <v>187</v>
      </c>
    </row>
    <row r="68" spans="1:23" x14ac:dyDescent="0.25">
      <c r="A68" t="s">
        <v>196</v>
      </c>
      <c r="B68" t="s">
        <v>197</v>
      </c>
      <c r="C68" t="s">
        <v>159</v>
      </c>
      <c r="D68" t="s">
        <v>160</v>
      </c>
      <c r="E68">
        <v>714</v>
      </c>
      <c r="F68" t="s">
        <v>97</v>
      </c>
      <c r="G68">
        <v>50</v>
      </c>
      <c r="H68">
        <v>45.5</v>
      </c>
      <c r="I68">
        <v>7.1</v>
      </c>
      <c r="J68" s="3">
        <v>1.8E-12</v>
      </c>
      <c r="K68">
        <v>1077.9734000000001</v>
      </c>
      <c r="L68">
        <v>2</v>
      </c>
      <c r="M68">
        <v>-4.7</v>
      </c>
      <c r="N68" t="s">
        <v>198</v>
      </c>
      <c r="O68" t="s">
        <v>199</v>
      </c>
      <c r="P68" t="s">
        <v>100</v>
      </c>
      <c r="Q68">
        <v>46.054000000000002</v>
      </c>
      <c r="R68">
        <v>31.4</v>
      </c>
      <c r="S68" s="3">
        <v>5.5999999999999999E-8</v>
      </c>
      <c r="T68">
        <v>1</v>
      </c>
      <c r="U68">
        <v>89322.6</v>
      </c>
      <c r="V68" t="s">
        <v>101</v>
      </c>
      <c r="W68" t="s">
        <v>200</v>
      </c>
    </row>
    <row r="69" spans="1:23" x14ac:dyDescent="0.25">
      <c r="A69" t="s">
        <v>196</v>
      </c>
      <c r="B69" t="s">
        <v>197</v>
      </c>
      <c r="C69" t="s">
        <v>201</v>
      </c>
      <c r="D69" t="s">
        <v>96</v>
      </c>
      <c r="E69">
        <v>1</v>
      </c>
      <c r="F69" t="s">
        <v>97</v>
      </c>
      <c r="G69">
        <v>50</v>
      </c>
      <c r="H69">
        <v>45.5</v>
      </c>
      <c r="I69">
        <v>7.1</v>
      </c>
      <c r="J69" s="3">
        <v>1.8E-12</v>
      </c>
      <c r="K69">
        <v>845.92079999999999</v>
      </c>
      <c r="L69">
        <v>2</v>
      </c>
      <c r="M69">
        <v>-8.9</v>
      </c>
      <c r="N69" t="s">
        <v>202</v>
      </c>
      <c r="O69" t="s">
        <v>203</v>
      </c>
      <c r="P69" t="s">
        <v>107</v>
      </c>
      <c r="Q69">
        <v>37.604999999999997</v>
      </c>
      <c r="R69">
        <v>43.2</v>
      </c>
      <c r="S69" s="3">
        <v>1.3000000000000001E-8</v>
      </c>
      <c r="T69">
        <v>1</v>
      </c>
      <c r="U69">
        <v>89322.6</v>
      </c>
      <c r="V69" t="s">
        <v>101</v>
      </c>
      <c r="W69" t="s">
        <v>200</v>
      </c>
    </row>
    <row r="70" spans="1:23" x14ac:dyDescent="0.25">
      <c r="A70" t="s">
        <v>196</v>
      </c>
      <c r="B70" t="s">
        <v>197</v>
      </c>
      <c r="C70" t="s">
        <v>95</v>
      </c>
      <c r="D70" t="s">
        <v>96</v>
      </c>
      <c r="E70">
        <v>46</v>
      </c>
      <c r="F70" t="s">
        <v>97</v>
      </c>
      <c r="G70">
        <v>50</v>
      </c>
      <c r="H70">
        <v>45.5</v>
      </c>
      <c r="I70">
        <v>7.1</v>
      </c>
      <c r="J70" s="3">
        <v>1.8E-12</v>
      </c>
      <c r="K70">
        <v>534.26080000000002</v>
      </c>
      <c r="L70">
        <v>2</v>
      </c>
      <c r="M70">
        <v>-4.4000000000000004</v>
      </c>
      <c r="N70" t="s">
        <v>204</v>
      </c>
      <c r="O70" t="s">
        <v>109</v>
      </c>
      <c r="P70" t="s">
        <v>100</v>
      </c>
      <c r="Q70">
        <v>77.721999999999994</v>
      </c>
      <c r="R70">
        <v>27.2</v>
      </c>
      <c r="S70" s="3">
        <v>2.7000000000000001E-7</v>
      </c>
      <c r="T70">
        <v>1</v>
      </c>
      <c r="U70">
        <v>89322.6</v>
      </c>
      <c r="V70" t="s">
        <v>101</v>
      </c>
      <c r="W70" t="s">
        <v>200</v>
      </c>
    </row>
    <row r="71" spans="1:23" x14ac:dyDescent="0.25">
      <c r="A71" t="s">
        <v>196</v>
      </c>
      <c r="B71" t="s">
        <v>197</v>
      </c>
      <c r="C71" t="s">
        <v>95</v>
      </c>
      <c r="D71" t="s">
        <v>96</v>
      </c>
      <c r="E71">
        <v>219</v>
      </c>
      <c r="F71" t="s">
        <v>97</v>
      </c>
      <c r="G71">
        <v>50</v>
      </c>
      <c r="H71">
        <v>45.5</v>
      </c>
      <c r="I71">
        <v>7.1</v>
      </c>
      <c r="J71" s="3">
        <v>1.8E-12</v>
      </c>
      <c r="K71">
        <v>501.76589999999999</v>
      </c>
      <c r="L71">
        <v>2</v>
      </c>
      <c r="M71">
        <v>-4.3</v>
      </c>
      <c r="N71" t="s">
        <v>205</v>
      </c>
      <c r="O71" t="s">
        <v>104</v>
      </c>
      <c r="P71" t="s">
        <v>107</v>
      </c>
      <c r="Q71">
        <v>35.69</v>
      </c>
      <c r="R71">
        <v>21.8</v>
      </c>
      <c r="S71" s="3">
        <v>5.6999999999999996E-6</v>
      </c>
      <c r="T71">
        <v>1</v>
      </c>
      <c r="U71">
        <v>89322.6</v>
      </c>
      <c r="V71" t="s">
        <v>101</v>
      </c>
      <c r="W71" t="s">
        <v>200</v>
      </c>
    </row>
    <row r="72" spans="1:23" x14ac:dyDescent="0.25">
      <c r="A72" t="s">
        <v>196</v>
      </c>
      <c r="B72" t="s">
        <v>197</v>
      </c>
      <c r="C72" t="s">
        <v>95</v>
      </c>
      <c r="D72" t="s">
        <v>96</v>
      </c>
      <c r="E72">
        <v>275</v>
      </c>
      <c r="F72" t="s">
        <v>97</v>
      </c>
      <c r="G72">
        <v>50</v>
      </c>
      <c r="H72">
        <v>45.5</v>
      </c>
      <c r="I72">
        <v>7.1</v>
      </c>
      <c r="J72" s="3">
        <v>1.8E-12</v>
      </c>
      <c r="K72">
        <v>1136.5676000000001</v>
      </c>
      <c r="L72">
        <v>2</v>
      </c>
      <c r="M72">
        <v>-1.7</v>
      </c>
      <c r="N72" t="s">
        <v>206</v>
      </c>
      <c r="O72" t="s">
        <v>207</v>
      </c>
      <c r="P72" t="s">
        <v>100</v>
      </c>
      <c r="Q72">
        <v>54.868000000000002</v>
      </c>
      <c r="R72">
        <v>51.3</v>
      </c>
      <c r="S72" s="3">
        <v>2.6000000000000001E-11</v>
      </c>
      <c r="T72">
        <v>1</v>
      </c>
      <c r="U72">
        <v>89322.6</v>
      </c>
      <c r="V72" t="s">
        <v>101</v>
      </c>
      <c r="W72" t="s">
        <v>200</v>
      </c>
    </row>
    <row r="73" spans="1:23" x14ac:dyDescent="0.25">
      <c r="A73" t="s">
        <v>196</v>
      </c>
      <c r="B73" t="s">
        <v>197</v>
      </c>
      <c r="C73" t="s">
        <v>95</v>
      </c>
      <c r="D73" t="s">
        <v>96</v>
      </c>
      <c r="E73">
        <v>332</v>
      </c>
      <c r="F73" t="s">
        <v>97</v>
      </c>
      <c r="G73">
        <v>50</v>
      </c>
      <c r="H73">
        <v>45.5</v>
      </c>
      <c r="I73">
        <v>7.1</v>
      </c>
      <c r="J73" s="3">
        <v>1.8E-12</v>
      </c>
      <c r="K73">
        <v>801.96439999999996</v>
      </c>
      <c r="L73">
        <v>2</v>
      </c>
      <c r="M73">
        <v>-2</v>
      </c>
      <c r="N73" t="s">
        <v>208</v>
      </c>
      <c r="O73" t="s">
        <v>106</v>
      </c>
      <c r="P73" t="s">
        <v>100</v>
      </c>
      <c r="Q73">
        <v>44.527000000000001</v>
      </c>
      <c r="R73">
        <v>22</v>
      </c>
      <c r="S73" s="3">
        <v>2.3E-6</v>
      </c>
      <c r="T73">
        <v>1</v>
      </c>
      <c r="U73">
        <v>89322.6</v>
      </c>
      <c r="V73" t="s">
        <v>101</v>
      </c>
      <c r="W73" t="s">
        <v>200</v>
      </c>
    </row>
    <row r="74" spans="1:23" x14ac:dyDescent="0.25">
      <c r="A74" t="s">
        <v>196</v>
      </c>
      <c r="B74" t="s">
        <v>197</v>
      </c>
      <c r="C74" t="s">
        <v>95</v>
      </c>
      <c r="D74" t="s">
        <v>96</v>
      </c>
      <c r="E74">
        <v>344</v>
      </c>
      <c r="F74" t="s">
        <v>97</v>
      </c>
      <c r="G74">
        <v>50</v>
      </c>
      <c r="H74">
        <v>45.5</v>
      </c>
      <c r="I74">
        <v>7.1</v>
      </c>
      <c r="J74" s="3">
        <v>1.8E-12</v>
      </c>
      <c r="K74">
        <v>1081.5763999999999</v>
      </c>
      <c r="L74">
        <v>2</v>
      </c>
      <c r="M74">
        <v>-2</v>
      </c>
      <c r="N74" t="s">
        <v>209</v>
      </c>
      <c r="O74" t="s">
        <v>179</v>
      </c>
      <c r="P74" t="s">
        <v>100</v>
      </c>
      <c r="Q74">
        <v>34.859000000000002</v>
      </c>
      <c r="R74">
        <v>26.7</v>
      </c>
      <c r="S74" s="3">
        <v>6.4000000000000004E-8</v>
      </c>
      <c r="T74">
        <v>1</v>
      </c>
      <c r="U74">
        <v>89322.6</v>
      </c>
      <c r="V74" t="s">
        <v>101</v>
      </c>
      <c r="W74" t="s">
        <v>200</v>
      </c>
    </row>
    <row r="75" spans="1:23" x14ac:dyDescent="0.25">
      <c r="A75" t="s">
        <v>196</v>
      </c>
      <c r="B75" t="s">
        <v>197</v>
      </c>
      <c r="C75" t="s">
        <v>95</v>
      </c>
      <c r="D75" t="s">
        <v>96</v>
      </c>
      <c r="E75">
        <v>550</v>
      </c>
      <c r="F75" t="s">
        <v>97</v>
      </c>
      <c r="G75">
        <v>50</v>
      </c>
      <c r="H75">
        <v>45.5</v>
      </c>
      <c r="I75">
        <v>7.1</v>
      </c>
      <c r="J75" s="3">
        <v>1.8E-12</v>
      </c>
      <c r="K75">
        <v>976.46420000000001</v>
      </c>
      <c r="L75">
        <v>2</v>
      </c>
      <c r="M75">
        <v>-0.37</v>
      </c>
      <c r="N75" t="s">
        <v>210</v>
      </c>
      <c r="O75" t="s">
        <v>150</v>
      </c>
      <c r="P75" t="s">
        <v>100</v>
      </c>
      <c r="Q75">
        <v>52.648000000000003</v>
      </c>
      <c r="R75">
        <v>47.5</v>
      </c>
      <c r="S75" s="3">
        <v>4.8999999999999999E-11</v>
      </c>
      <c r="T75">
        <v>1</v>
      </c>
      <c r="U75">
        <v>89322.6</v>
      </c>
      <c r="V75" t="s">
        <v>101</v>
      </c>
      <c r="W75" t="s">
        <v>200</v>
      </c>
    </row>
    <row r="76" spans="1:23" x14ac:dyDescent="0.25">
      <c r="A76" t="s">
        <v>196</v>
      </c>
      <c r="B76" t="s">
        <v>197</v>
      </c>
      <c r="C76" t="s">
        <v>95</v>
      </c>
      <c r="D76" t="s">
        <v>96</v>
      </c>
      <c r="E76">
        <v>608</v>
      </c>
      <c r="F76" t="s">
        <v>97</v>
      </c>
      <c r="G76">
        <v>50</v>
      </c>
      <c r="H76">
        <v>45.5</v>
      </c>
      <c r="I76">
        <v>7.1</v>
      </c>
      <c r="J76" s="3">
        <v>1.8E-12</v>
      </c>
      <c r="K76">
        <v>856.41319999999996</v>
      </c>
      <c r="L76">
        <v>2</v>
      </c>
      <c r="M76">
        <v>-2.9</v>
      </c>
      <c r="N76" t="s">
        <v>211</v>
      </c>
      <c r="O76" t="s">
        <v>212</v>
      </c>
      <c r="P76" t="s">
        <v>114</v>
      </c>
      <c r="Q76">
        <v>66.004999999999995</v>
      </c>
      <c r="R76">
        <v>31.6</v>
      </c>
      <c r="S76" s="3">
        <v>5.7E-10</v>
      </c>
      <c r="T76">
        <v>1</v>
      </c>
      <c r="U76">
        <v>89322.6</v>
      </c>
      <c r="V76" t="s">
        <v>101</v>
      </c>
      <c r="W76" t="s">
        <v>200</v>
      </c>
    </row>
    <row r="77" spans="1:23" x14ac:dyDescent="0.25">
      <c r="A77" t="s">
        <v>196</v>
      </c>
      <c r="B77" t="s">
        <v>197</v>
      </c>
      <c r="C77" t="s">
        <v>95</v>
      </c>
      <c r="D77" t="s">
        <v>96</v>
      </c>
      <c r="E77">
        <v>611</v>
      </c>
      <c r="F77" t="s">
        <v>97</v>
      </c>
      <c r="G77">
        <v>50</v>
      </c>
      <c r="H77">
        <v>45.5</v>
      </c>
      <c r="I77">
        <v>7.1</v>
      </c>
      <c r="J77" s="3">
        <v>1.8E-12</v>
      </c>
      <c r="K77">
        <v>856.41319999999996</v>
      </c>
      <c r="L77">
        <v>2</v>
      </c>
      <c r="M77">
        <v>-2.9</v>
      </c>
      <c r="N77" t="s">
        <v>211</v>
      </c>
      <c r="O77" t="s">
        <v>212</v>
      </c>
      <c r="P77" t="s">
        <v>114</v>
      </c>
      <c r="Q77">
        <v>66.004999999999995</v>
      </c>
      <c r="R77">
        <v>31.6</v>
      </c>
      <c r="S77" s="3">
        <v>5.7E-10</v>
      </c>
      <c r="T77">
        <v>1</v>
      </c>
      <c r="U77">
        <v>89322.6</v>
      </c>
      <c r="V77" t="s">
        <v>101</v>
      </c>
      <c r="W77" t="s">
        <v>200</v>
      </c>
    </row>
    <row r="78" spans="1:23" x14ac:dyDescent="0.25">
      <c r="A78" t="s">
        <v>196</v>
      </c>
      <c r="B78" t="s">
        <v>197</v>
      </c>
      <c r="C78" t="s">
        <v>95</v>
      </c>
      <c r="D78" t="s">
        <v>96</v>
      </c>
      <c r="E78">
        <v>720</v>
      </c>
      <c r="F78" t="s">
        <v>97</v>
      </c>
      <c r="G78">
        <v>50</v>
      </c>
      <c r="H78">
        <v>45.5</v>
      </c>
      <c r="I78">
        <v>7.1</v>
      </c>
      <c r="J78" s="3">
        <v>1.8E-12</v>
      </c>
      <c r="K78">
        <v>1077.9734000000001</v>
      </c>
      <c r="L78">
        <v>2</v>
      </c>
      <c r="M78">
        <v>-4.7</v>
      </c>
      <c r="N78" t="s">
        <v>198</v>
      </c>
      <c r="O78" t="s">
        <v>199</v>
      </c>
      <c r="P78" t="s">
        <v>100</v>
      </c>
      <c r="Q78">
        <v>46.054000000000002</v>
      </c>
      <c r="R78">
        <v>31.4</v>
      </c>
      <c r="S78" s="3">
        <v>5.5999999999999999E-8</v>
      </c>
      <c r="T78">
        <v>1</v>
      </c>
      <c r="U78">
        <v>89322.6</v>
      </c>
      <c r="V78" t="s">
        <v>101</v>
      </c>
      <c r="W78" t="s">
        <v>200</v>
      </c>
    </row>
    <row r="79" spans="1:23" x14ac:dyDescent="0.25">
      <c r="A79" t="s">
        <v>196</v>
      </c>
      <c r="B79" t="s">
        <v>197</v>
      </c>
      <c r="C79" t="s">
        <v>95</v>
      </c>
      <c r="D79" t="s">
        <v>96</v>
      </c>
      <c r="E79">
        <v>740</v>
      </c>
      <c r="F79" t="s">
        <v>97</v>
      </c>
      <c r="G79">
        <v>50</v>
      </c>
      <c r="H79">
        <v>45.5</v>
      </c>
      <c r="I79">
        <v>7.1</v>
      </c>
      <c r="J79" s="3">
        <v>1.8E-12</v>
      </c>
      <c r="K79">
        <v>402.84800000000001</v>
      </c>
      <c r="L79">
        <v>3</v>
      </c>
      <c r="M79">
        <v>-2.1</v>
      </c>
      <c r="N79" t="s">
        <v>213</v>
      </c>
      <c r="O79" t="s">
        <v>175</v>
      </c>
      <c r="P79" t="s">
        <v>114</v>
      </c>
      <c r="Q79">
        <v>21.375</v>
      </c>
      <c r="R79">
        <v>15.5</v>
      </c>
      <c r="S79" s="3">
        <v>5.3000000000000001E-5</v>
      </c>
      <c r="T79">
        <v>1</v>
      </c>
      <c r="U79">
        <v>89322.6</v>
      </c>
      <c r="V79" t="s">
        <v>101</v>
      </c>
      <c r="W79" t="s">
        <v>200</v>
      </c>
    </row>
    <row r="80" spans="1:23" x14ac:dyDescent="0.25">
      <c r="A80" t="s">
        <v>196</v>
      </c>
      <c r="B80" t="s">
        <v>197</v>
      </c>
      <c r="C80" t="s">
        <v>95</v>
      </c>
      <c r="D80" t="s">
        <v>96</v>
      </c>
      <c r="E80">
        <v>757</v>
      </c>
      <c r="F80" t="s">
        <v>97</v>
      </c>
      <c r="G80">
        <v>50</v>
      </c>
      <c r="H80">
        <v>45.5</v>
      </c>
      <c r="I80">
        <v>7.1</v>
      </c>
      <c r="J80" s="3">
        <v>1.8E-12</v>
      </c>
      <c r="K80">
        <v>823.40309999999999</v>
      </c>
      <c r="L80">
        <v>2</v>
      </c>
      <c r="M80">
        <v>-0.82</v>
      </c>
      <c r="N80" t="s">
        <v>214</v>
      </c>
      <c r="O80" t="s">
        <v>148</v>
      </c>
      <c r="P80" t="s">
        <v>114</v>
      </c>
      <c r="Q80">
        <v>31.291</v>
      </c>
      <c r="R80">
        <v>37.799999999999997</v>
      </c>
      <c r="S80" s="3">
        <v>1E-8</v>
      </c>
      <c r="T80">
        <v>1</v>
      </c>
      <c r="U80">
        <v>89322.6</v>
      </c>
      <c r="V80" t="s">
        <v>101</v>
      </c>
      <c r="W80" t="s">
        <v>200</v>
      </c>
    </row>
    <row r="81" spans="1:23" x14ac:dyDescent="0.25">
      <c r="A81" t="s">
        <v>215</v>
      </c>
      <c r="B81" t="s">
        <v>216</v>
      </c>
      <c r="C81" t="s">
        <v>95</v>
      </c>
      <c r="D81" t="s">
        <v>96</v>
      </c>
      <c r="E81">
        <v>181</v>
      </c>
      <c r="F81" t="s">
        <v>97</v>
      </c>
      <c r="G81">
        <v>36</v>
      </c>
      <c r="H81">
        <v>35.200000000000003</v>
      </c>
      <c r="I81">
        <v>8.15</v>
      </c>
      <c r="J81" s="3">
        <v>3.3000000000000001E-13</v>
      </c>
      <c r="K81">
        <v>731.38779999999997</v>
      </c>
      <c r="L81">
        <v>2</v>
      </c>
      <c r="M81">
        <v>-3.2</v>
      </c>
      <c r="N81" t="s">
        <v>217</v>
      </c>
      <c r="O81" t="s">
        <v>171</v>
      </c>
      <c r="P81" t="s">
        <v>107</v>
      </c>
      <c r="Q81">
        <v>42.771999999999998</v>
      </c>
      <c r="R81">
        <v>41.3</v>
      </c>
      <c r="S81" s="3">
        <v>1.0999999999999999E-9</v>
      </c>
      <c r="T81">
        <v>1</v>
      </c>
      <c r="U81">
        <v>97171.1</v>
      </c>
      <c r="V81" t="s">
        <v>101</v>
      </c>
      <c r="W81" t="s">
        <v>218</v>
      </c>
    </row>
    <row r="82" spans="1:23" x14ac:dyDescent="0.25">
      <c r="A82" t="s">
        <v>215</v>
      </c>
      <c r="B82" t="s">
        <v>216</v>
      </c>
      <c r="C82" t="s">
        <v>95</v>
      </c>
      <c r="D82" t="s">
        <v>96</v>
      </c>
      <c r="E82">
        <v>533</v>
      </c>
      <c r="F82" t="s">
        <v>97</v>
      </c>
      <c r="G82">
        <v>36</v>
      </c>
      <c r="H82">
        <v>35.200000000000003</v>
      </c>
      <c r="I82">
        <v>8.15</v>
      </c>
      <c r="J82" s="3">
        <v>3.3000000000000001E-13</v>
      </c>
      <c r="K82">
        <v>686.83230000000003</v>
      </c>
      <c r="L82">
        <v>2</v>
      </c>
      <c r="M82">
        <v>-6.7</v>
      </c>
      <c r="N82" t="s">
        <v>219</v>
      </c>
      <c r="O82" t="s">
        <v>175</v>
      </c>
      <c r="P82" t="s">
        <v>107</v>
      </c>
      <c r="Q82">
        <v>39.929000000000002</v>
      </c>
      <c r="R82">
        <v>41.7</v>
      </c>
      <c r="S82" s="3">
        <v>1.1000000000000001E-7</v>
      </c>
      <c r="T82">
        <v>1</v>
      </c>
      <c r="U82">
        <v>97171.1</v>
      </c>
      <c r="V82" t="s">
        <v>101</v>
      </c>
      <c r="W82" t="s">
        <v>218</v>
      </c>
    </row>
    <row r="83" spans="1:23" x14ac:dyDescent="0.25">
      <c r="A83" t="s">
        <v>215</v>
      </c>
      <c r="B83" t="s">
        <v>216</v>
      </c>
      <c r="C83" t="s">
        <v>95</v>
      </c>
      <c r="D83" t="s">
        <v>96</v>
      </c>
      <c r="E83">
        <v>555</v>
      </c>
      <c r="F83" t="s">
        <v>97</v>
      </c>
      <c r="G83">
        <v>36</v>
      </c>
      <c r="H83">
        <v>35.200000000000003</v>
      </c>
      <c r="I83">
        <v>8.15</v>
      </c>
      <c r="J83" s="3">
        <v>3.3000000000000001E-13</v>
      </c>
      <c r="K83">
        <v>489.76560000000001</v>
      </c>
      <c r="L83">
        <v>2</v>
      </c>
      <c r="M83">
        <v>-5</v>
      </c>
      <c r="N83" t="s">
        <v>220</v>
      </c>
      <c r="O83" t="s">
        <v>179</v>
      </c>
      <c r="P83" t="s">
        <v>100</v>
      </c>
      <c r="Q83">
        <v>34.463999999999999</v>
      </c>
      <c r="R83">
        <v>29.4</v>
      </c>
      <c r="S83" s="3">
        <v>9.0999999999999997E-7</v>
      </c>
      <c r="T83">
        <v>1</v>
      </c>
      <c r="U83">
        <v>97171.1</v>
      </c>
      <c r="V83" t="s">
        <v>101</v>
      </c>
      <c r="W83" t="s">
        <v>218</v>
      </c>
    </row>
    <row r="84" spans="1:23" x14ac:dyDescent="0.25">
      <c r="A84" t="s">
        <v>215</v>
      </c>
      <c r="B84" t="s">
        <v>216</v>
      </c>
      <c r="C84" t="s">
        <v>95</v>
      </c>
      <c r="D84" t="s">
        <v>96</v>
      </c>
      <c r="E84">
        <v>564</v>
      </c>
      <c r="F84" t="s">
        <v>97</v>
      </c>
      <c r="G84">
        <v>36</v>
      </c>
      <c r="H84">
        <v>35.200000000000003</v>
      </c>
      <c r="I84">
        <v>8.15</v>
      </c>
      <c r="J84" s="3">
        <v>3.3000000000000001E-13</v>
      </c>
      <c r="K84">
        <v>1008.4912</v>
      </c>
      <c r="L84">
        <v>2</v>
      </c>
      <c r="M84">
        <v>-3.2</v>
      </c>
      <c r="N84" t="s">
        <v>221</v>
      </c>
      <c r="O84" t="s">
        <v>150</v>
      </c>
      <c r="P84" t="s">
        <v>107</v>
      </c>
      <c r="Q84">
        <v>30.824000000000002</v>
      </c>
      <c r="R84">
        <v>48.8</v>
      </c>
      <c r="S84" s="3">
        <v>1.6E-11</v>
      </c>
      <c r="T84">
        <v>1</v>
      </c>
      <c r="U84">
        <v>97171.1</v>
      </c>
      <c r="V84" t="s">
        <v>101</v>
      </c>
      <c r="W84" t="s">
        <v>218</v>
      </c>
    </row>
    <row r="85" spans="1:23" x14ac:dyDescent="0.25">
      <c r="A85" t="s">
        <v>215</v>
      </c>
      <c r="B85" t="s">
        <v>216</v>
      </c>
      <c r="C85" t="s">
        <v>95</v>
      </c>
      <c r="D85" t="s">
        <v>96</v>
      </c>
      <c r="E85">
        <v>608</v>
      </c>
      <c r="F85" t="s">
        <v>97</v>
      </c>
      <c r="G85">
        <v>36</v>
      </c>
      <c r="H85">
        <v>35.200000000000003</v>
      </c>
      <c r="I85">
        <v>8.15</v>
      </c>
      <c r="J85" s="3">
        <v>3.3000000000000001E-13</v>
      </c>
      <c r="K85">
        <v>567.5575</v>
      </c>
      <c r="L85">
        <v>4</v>
      </c>
      <c r="M85">
        <v>-4.2</v>
      </c>
      <c r="N85" t="s">
        <v>222</v>
      </c>
      <c r="O85" t="s">
        <v>129</v>
      </c>
      <c r="P85" t="s">
        <v>107</v>
      </c>
      <c r="Q85">
        <v>41.055</v>
      </c>
      <c r="R85">
        <v>25.7</v>
      </c>
      <c r="S85" s="3">
        <v>1.8E-5</v>
      </c>
      <c r="T85">
        <v>1</v>
      </c>
      <c r="U85">
        <v>97171.1</v>
      </c>
      <c r="V85" t="s">
        <v>101</v>
      </c>
      <c r="W85" t="s">
        <v>218</v>
      </c>
    </row>
    <row r="86" spans="1:23" x14ac:dyDescent="0.25">
      <c r="A86" t="s">
        <v>215</v>
      </c>
      <c r="B86" t="s">
        <v>216</v>
      </c>
      <c r="C86" t="s">
        <v>95</v>
      </c>
      <c r="D86" t="s">
        <v>96</v>
      </c>
      <c r="E86">
        <v>647</v>
      </c>
      <c r="F86" t="s">
        <v>97</v>
      </c>
      <c r="G86">
        <v>36</v>
      </c>
      <c r="H86">
        <v>35.200000000000003</v>
      </c>
      <c r="I86">
        <v>8.15</v>
      </c>
      <c r="J86" s="3">
        <v>3.3000000000000001E-13</v>
      </c>
      <c r="K86">
        <v>815.43700000000001</v>
      </c>
      <c r="L86">
        <v>2</v>
      </c>
      <c r="M86">
        <v>-2.6</v>
      </c>
      <c r="N86" t="s">
        <v>223</v>
      </c>
      <c r="O86" t="s">
        <v>104</v>
      </c>
      <c r="P86" t="s">
        <v>100</v>
      </c>
      <c r="Q86">
        <v>47.853000000000002</v>
      </c>
      <c r="R86">
        <v>31.9</v>
      </c>
      <c r="S86" s="3">
        <v>2.7999999999999999E-8</v>
      </c>
      <c r="T86">
        <v>1</v>
      </c>
      <c r="U86">
        <v>97171.1</v>
      </c>
      <c r="V86" t="s">
        <v>101</v>
      </c>
      <c r="W86" t="s">
        <v>218</v>
      </c>
    </row>
    <row r="87" spans="1:23" x14ac:dyDescent="0.25">
      <c r="A87" t="s">
        <v>215</v>
      </c>
      <c r="B87" t="s">
        <v>216</v>
      </c>
      <c r="C87" t="s">
        <v>95</v>
      </c>
      <c r="D87" t="s">
        <v>96</v>
      </c>
      <c r="E87">
        <v>754</v>
      </c>
      <c r="F87" t="s">
        <v>97</v>
      </c>
      <c r="G87">
        <v>36</v>
      </c>
      <c r="H87">
        <v>35.200000000000003</v>
      </c>
      <c r="I87">
        <v>8.15</v>
      </c>
      <c r="J87" s="3">
        <v>3.3000000000000001E-13</v>
      </c>
      <c r="K87">
        <v>1259.6139000000001</v>
      </c>
      <c r="L87">
        <v>3</v>
      </c>
      <c r="M87">
        <v>-1.4</v>
      </c>
      <c r="N87" t="s">
        <v>224</v>
      </c>
      <c r="O87" t="s">
        <v>225</v>
      </c>
      <c r="P87" t="s">
        <v>100</v>
      </c>
      <c r="Q87">
        <v>54.198</v>
      </c>
      <c r="R87">
        <v>31.9</v>
      </c>
      <c r="S87" s="3">
        <v>2.0999999999999999E-8</v>
      </c>
      <c r="T87">
        <v>1</v>
      </c>
      <c r="U87">
        <v>97171.1</v>
      </c>
      <c r="V87" t="s">
        <v>101</v>
      </c>
      <c r="W87" t="s">
        <v>218</v>
      </c>
    </row>
    <row r="88" spans="1:23" x14ac:dyDescent="0.25">
      <c r="A88" t="s">
        <v>215</v>
      </c>
      <c r="B88" t="s">
        <v>216</v>
      </c>
      <c r="C88" t="s">
        <v>95</v>
      </c>
      <c r="D88" t="s">
        <v>96</v>
      </c>
      <c r="E88">
        <v>788</v>
      </c>
      <c r="F88" t="s">
        <v>97</v>
      </c>
      <c r="G88">
        <v>36</v>
      </c>
      <c r="H88">
        <v>35.200000000000003</v>
      </c>
      <c r="I88">
        <v>8.15</v>
      </c>
      <c r="J88" s="3">
        <v>3.3000000000000001E-13</v>
      </c>
      <c r="K88">
        <v>925.44280000000003</v>
      </c>
      <c r="L88">
        <v>2</v>
      </c>
      <c r="M88">
        <v>-4.2</v>
      </c>
      <c r="N88" t="s">
        <v>226</v>
      </c>
      <c r="O88" t="s">
        <v>99</v>
      </c>
      <c r="P88" t="s">
        <v>114</v>
      </c>
      <c r="Q88">
        <v>32.417999999999999</v>
      </c>
      <c r="R88">
        <v>38.5</v>
      </c>
      <c r="S88" s="3">
        <v>3E-9</v>
      </c>
      <c r="T88">
        <v>1</v>
      </c>
      <c r="U88">
        <v>97171.1</v>
      </c>
      <c r="V88" t="s">
        <v>101</v>
      </c>
      <c r="W88" t="s">
        <v>218</v>
      </c>
    </row>
    <row r="89" spans="1:23" x14ac:dyDescent="0.25">
      <c r="A89" t="s">
        <v>215</v>
      </c>
      <c r="B89" t="s">
        <v>216</v>
      </c>
      <c r="C89" t="s">
        <v>95</v>
      </c>
      <c r="D89" t="s">
        <v>96</v>
      </c>
      <c r="E89">
        <v>842</v>
      </c>
      <c r="F89" t="s">
        <v>97</v>
      </c>
      <c r="G89">
        <v>36</v>
      </c>
      <c r="H89">
        <v>35.200000000000003</v>
      </c>
      <c r="I89">
        <v>8.15</v>
      </c>
      <c r="J89" s="3">
        <v>3.3000000000000001E-13</v>
      </c>
      <c r="K89">
        <v>940.50800000000004</v>
      </c>
      <c r="L89">
        <v>2</v>
      </c>
      <c r="M89">
        <v>1.5</v>
      </c>
      <c r="N89" t="s">
        <v>227</v>
      </c>
      <c r="O89" t="s">
        <v>150</v>
      </c>
      <c r="P89" t="s">
        <v>107</v>
      </c>
      <c r="Q89">
        <v>34.707999999999998</v>
      </c>
      <c r="R89">
        <v>23.3</v>
      </c>
      <c r="S89" s="3">
        <v>1.6999999999999999E-7</v>
      </c>
      <c r="T89">
        <v>1</v>
      </c>
      <c r="U89">
        <v>97171.1</v>
      </c>
      <c r="V89" t="s">
        <v>101</v>
      </c>
      <c r="W89" t="s">
        <v>218</v>
      </c>
    </row>
    <row r="90" spans="1:23" x14ac:dyDescent="0.25">
      <c r="A90" t="s">
        <v>228</v>
      </c>
      <c r="B90" t="s">
        <v>229</v>
      </c>
      <c r="C90" t="s">
        <v>159</v>
      </c>
      <c r="D90" t="s">
        <v>160</v>
      </c>
      <c r="E90">
        <v>114</v>
      </c>
      <c r="F90" t="s">
        <v>97</v>
      </c>
      <c r="G90">
        <v>36</v>
      </c>
      <c r="H90">
        <v>43.2</v>
      </c>
      <c r="I90">
        <v>8.19</v>
      </c>
      <c r="J90" s="3">
        <v>5.3999999999999997E-14</v>
      </c>
      <c r="K90">
        <v>541.78060000000005</v>
      </c>
      <c r="L90">
        <v>2</v>
      </c>
      <c r="M90">
        <v>-4.5999999999999996</v>
      </c>
      <c r="N90" t="s">
        <v>230</v>
      </c>
      <c r="O90" t="s">
        <v>162</v>
      </c>
      <c r="P90" t="s">
        <v>107</v>
      </c>
      <c r="Q90">
        <v>27.251999999999999</v>
      </c>
      <c r="R90">
        <v>31.9</v>
      </c>
      <c r="S90" s="3">
        <v>1.4999999999999999E-7</v>
      </c>
      <c r="T90">
        <v>1</v>
      </c>
      <c r="U90">
        <v>96558.8</v>
      </c>
      <c r="V90" t="s">
        <v>101</v>
      </c>
      <c r="W90" t="s">
        <v>231</v>
      </c>
    </row>
    <row r="91" spans="1:23" x14ac:dyDescent="0.25">
      <c r="A91" t="s">
        <v>228</v>
      </c>
      <c r="B91" t="s">
        <v>229</v>
      </c>
      <c r="C91" t="s">
        <v>95</v>
      </c>
      <c r="D91" t="s">
        <v>96</v>
      </c>
      <c r="E91">
        <v>194</v>
      </c>
      <c r="F91" t="s">
        <v>97</v>
      </c>
      <c r="G91">
        <v>36</v>
      </c>
      <c r="H91">
        <v>43.2</v>
      </c>
      <c r="I91">
        <v>8.19</v>
      </c>
      <c r="J91" s="3">
        <v>5.3999999999999997E-14</v>
      </c>
      <c r="K91">
        <v>1418.7081000000001</v>
      </c>
      <c r="L91">
        <v>2</v>
      </c>
      <c r="M91">
        <v>0.56000000000000005</v>
      </c>
      <c r="N91" t="s">
        <v>232</v>
      </c>
      <c r="O91" t="s">
        <v>233</v>
      </c>
      <c r="P91" t="s">
        <v>100</v>
      </c>
      <c r="Q91">
        <v>51.418999999999997</v>
      </c>
      <c r="R91">
        <v>24.6</v>
      </c>
      <c r="S91" s="3">
        <v>2.2999999999999999E-7</v>
      </c>
      <c r="T91">
        <v>1</v>
      </c>
      <c r="U91">
        <v>96558.8</v>
      </c>
      <c r="V91" t="s">
        <v>101</v>
      </c>
      <c r="W91" t="s">
        <v>231</v>
      </c>
    </row>
    <row r="92" spans="1:23" x14ac:dyDescent="0.25">
      <c r="A92" t="s">
        <v>228</v>
      </c>
      <c r="B92" t="s">
        <v>229</v>
      </c>
      <c r="C92" t="s">
        <v>95</v>
      </c>
      <c r="D92" t="s">
        <v>96</v>
      </c>
      <c r="E92">
        <v>288</v>
      </c>
      <c r="F92" t="s">
        <v>97</v>
      </c>
      <c r="G92">
        <v>36</v>
      </c>
      <c r="H92">
        <v>43.2</v>
      </c>
      <c r="I92">
        <v>8.19</v>
      </c>
      <c r="J92" s="3">
        <v>5.3999999999999997E-14</v>
      </c>
      <c r="K92">
        <v>1079.0664999999999</v>
      </c>
      <c r="L92">
        <v>2</v>
      </c>
      <c r="M92">
        <v>1.7</v>
      </c>
      <c r="N92" t="s">
        <v>234</v>
      </c>
      <c r="O92" t="s">
        <v>235</v>
      </c>
      <c r="P92" t="s">
        <v>117</v>
      </c>
      <c r="Q92">
        <v>49.924999999999997</v>
      </c>
      <c r="R92">
        <v>46.7</v>
      </c>
      <c r="S92" s="3">
        <v>9.5999999999999999E-10</v>
      </c>
      <c r="T92">
        <v>1</v>
      </c>
      <c r="U92">
        <v>96558.8</v>
      </c>
      <c r="V92" t="s">
        <v>101</v>
      </c>
      <c r="W92" t="s">
        <v>231</v>
      </c>
    </row>
    <row r="93" spans="1:23" x14ac:dyDescent="0.25">
      <c r="A93" t="s">
        <v>228</v>
      </c>
      <c r="B93" t="s">
        <v>229</v>
      </c>
      <c r="C93" t="s">
        <v>95</v>
      </c>
      <c r="D93" t="s">
        <v>96</v>
      </c>
      <c r="E93">
        <v>361</v>
      </c>
      <c r="F93" t="s">
        <v>97</v>
      </c>
      <c r="G93">
        <v>36</v>
      </c>
      <c r="H93">
        <v>43.2</v>
      </c>
      <c r="I93">
        <v>8.19</v>
      </c>
      <c r="J93" s="3">
        <v>5.3999999999999997E-14</v>
      </c>
      <c r="K93">
        <v>1040.173</v>
      </c>
      <c r="L93">
        <v>3</v>
      </c>
      <c r="M93">
        <v>-3.4</v>
      </c>
      <c r="N93" t="s">
        <v>236</v>
      </c>
      <c r="O93" t="s">
        <v>175</v>
      </c>
      <c r="P93" t="s">
        <v>100</v>
      </c>
      <c r="Q93">
        <v>43.012999999999998</v>
      </c>
      <c r="R93">
        <v>24.7</v>
      </c>
      <c r="S93" s="3">
        <v>3.4000000000000001E-6</v>
      </c>
      <c r="T93">
        <v>1</v>
      </c>
      <c r="U93">
        <v>96558.8</v>
      </c>
      <c r="V93" t="s">
        <v>101</v>
      </c>
      <c r="W93" t="s">
        <v>231</v>
      </c>
    </row>
    <row r="94" spans="1:23" x14ac:dyDescent="0.25">
      <c r="A94" t="s">
        <v>228</v>
      </c>
      <c r="B94" t="s">
        <v>229</v>
      </c>
      <c r="C94" t="s">
        <v>95</v>
      </c>
      <c r="D94" t="s">
        <v>96</v>
      </c>
      <c r="E94">
        <v>548</v>
      </c>
      <c r="F94" t="s">
        <v>97</v>
      </c>
      <c r="G94">
        <v>36</v>
      </c>
      <c r="H94">
        <v>43.2</v>
      </c>
      <c r="I94">
        <v>8.19</v>
      </c>
      <c r="J94" s="3">
        <v>5.3999999999999997E-14</v>
      </c>
      <c r="K94">
        <v>949.46590000000003</v>
      </c>
      <c r="L94">
        <v>2</v>
      </c>
      <c r="M94">
        <v>-4.2</v>
      </c>
      <c r="N94" t="s">
        <v>237</v>
      </c>
      <c r="O94" t="s">
        <v>171</v>
      </c>
      <c r="P94" t="s">
        <v>100</v>
      </c>
      <c r="Q94">
        <v>38.006</v>
      </c>
      <c r="R94">
        <v>28.8</v>
      </c>
      <c r="S94" s="3">
        <v>4.6999999999999997E-8</v>
      </c>
      <c r="T94">
        <v>1</v>
      </c>
      <c r="U94">
        <v>96558.8</v>
      </c>
      <c r="V94" t="s">
        <v>101</v>
      </c>
      <c r="W94" t="s">
        <v>231</v>
      </c>
    </row>
    <row r="95" spans="1:23" x14ac:dyDescent="0.25">
      <c r="A95" t="s">
        <v>228</v>
      </c>
      <c r="B95" t="s">
        <v>229</v>
      </c>
      <c r="C95" t="s">
        <v>95</v>
      </c>
      <c r="D95" t="s">
        <v>96</v>
      </c>
      <c r="E95">
        <v>591</v>
      </c>
      <c r="F95" t="s">
        <v>97</v>
      </c>
      <c r="G95">
        <v>36</v>
      </c>
      <c r="H95">
        <v>43.2</v>
      </c>
      <c r="I95">
        <v>8.19</v>
      </c>
      <c r="J95" s="3">
        <v>5.3999999999999997E-14</v>
      </c>
      <c r="K95">
        <v>914.97559999999999</v>
      </c>
      <c r="L95">
        <v>2</v>
      </c>
      <c r="M95">
        <v>-1.9</v>
      </c>
      <c r="N95" t="s">
        <v>238</v>
      </c>
      <c r="O95" t="s">
        <v>150</v>
      </c>
      <c r="P95" t="s">
        <v>107</v>
      </c>
      <c r="Q95">
        <v>34.802999999999997</v>
      </c>
      <c r="R95">
        <v>41</v>
      </c>
      <c r="S95" s="3">
        <v>3.9999999999999998E-11</v>
      </c>
      <c r="T95">
        <v>1</v>
      </c>
      <c r="U95">
        <v>96558.8</v>
      </c>
      <c r="V95" t="s">
        <v>101</v>
      </c>
      <c r="W95" t="s">
        <v>231</v>
      </c>
    </row>
    <row r="96" spans="1:23" x14ac:dyDescent="0.25">
      <c r="A96" t="s">
        <v>228</v>
      </c>
      <c r="B96" t="s">
        <v>229</v>
      </c>
      <c r="C96" t="s">
        <v>95</v>
      </c>
      <c r="D96" t="s">
        <v>96</v>
      </c>
      <c r="E96">
        <v>684</v>
      </c>
      <c r="F96" t="s">
        <v>97</v>
      </c>
      <c r="G96">
        <v>36</v>
      </c>
      <c r="H96">
        <v>43.2</v>
      </c>
      <c r="I96">
        <v>8.19</v>
      </c>
      <c r="J96" s="3">
        <v>5.3999999999999997E-14</v>
      </c>
      <c r="K96">
        <v>1579.7764</v>
      </c>
      <c r="L96">
        <v>2</v>
      </c>
      <c r="M96">
        <v>-8.1999999999999993</v>
      </c>
      <c r="N96" t="s">
        <v>239</v>
      </c>
      <c r="O96" t="s">
        <v>116</v>
      </c>
      <c r="P96" t="s">
        <v>100</v>
      </c>
      <c r="Q96">
        <v>51.363999999999997</v>
      </c>
      <c r="R96">
        <v>25.6</v>
      </c>
      <c r="S96" s="3">
        <v>2.9999999999999997E-8</v>
      </c>
      <c r="T96">
        <v>1</v>
      </c>
      <c r="U96">
        <v>96558.8</v>
      </c>
      <c r="V96" t="s">
        <v>101</v>
      </c>
      <c r="W96" t="s">
        <v>231</v>
      </c>
    </row>
    <row r="97" spans="1:23" x14ac:dyDescent="0.25">
      <c r="A97" t="s">
        <v>228</v>
      </c>
      <c r="B97" t="s">
        <v>229</v>
      </c>
      <c r="C97" t="s">
        <v>95</v>
      </c>
      <c r="D97" t="s">
        <v>96</v>
      </c>
      <c r="E97">
        <v>699</v>
      </c>
      <c r="F97" t="s">
        <v>97</v>
      </c>
      <c r="G97">
        <v>36</v>
      </c>
      <c r="H97">
        <v>43.2</v>
      </c>
      <c r="I97">
        <v>8.19</v>
      </c>
      <c r="J97" s="3">
        <v>5.3999999999999997E-14</v>
      </c>
      <c r="K97">
        <v>777.37130000000002</v>
      </c>
      <c r="L97">
        <v>2</v>
      </c>
      <c r="M97">
        <v>-4.0999999999999996</v>
      </c>
      <c r="N97" t="s">
        <v>240</v>
      </c>
      <c r="O97" t="s">
        <v>99</v>
      </c>
      <c r="P97" t="s">
        <v>107</v>
      </c>
      <c r="Q97">
        <v>34.982999999999997</v>
      </c>
      <c r="R97">
        <v>45.6</v>
      </c>
      <c r="S97" s="3">
        <v>9.4999999999999995E-12</v>
      </c>
      <c r="T97">
        <v>1</v>
      </c>
      <c r="U97">
        <v>96558.8</v>
      </c>
      <c r="V97" t="s">
        <v>101</v>
      </c>
      <c r="W97" t="s">
        <v>231</v>
      </c>
    </row>
    <row r="98" spans="1:23" x14ac:dyDescent="0.25">
      <c r="A98" t="s">
        <v>228</v>
      </c>
      <c r="B98" t="s">
        <v>229</v>
      </c>
      <c r="C98" t="s">
        <v>95</v>
      </c>
      <c r="D98" t="s">
        <v>96</v>
      </c>
      <c r="E98">
        <v>717</v>
      </c>
      <c r="F98" t="s">
        <v>97</v>
      </c>
      <c r="G98">
        <v>36</v>
      </c>
      <c r="H98">
        <v>43.2</v>
      </c>
      <c r="I98">
        <v>8.19</v>
      </c>
      <c r="J98" s="3">
        <v>5.3999999999999997E-14</v>
      </c>
      <c r="K98">
        <v>970.96690000000001</v>
      </c>
      <c r="L98">
        <v>2</v>
      </c>
      <c r="M98">
        <v>-0.24</v>
      </c>
      <c r="N98" t="s">
        <v>241</v>
      </c>
      <c r="O98" t="s">
        <v>235</v>
      </c>
      <c r="P98" t="s">
        <v>117</v>
      </c>
      <c r="Q98">
        <v>44.878</v>
      </c>
      <c r="R98">
        <v>44.4</v>
      </c>
      <c r="S98" s="3">
        <v>3.5000000000000002E-11</v>
      </c>
      <c r="T98">
        <v>1</v>
      </c>
      <c r="U98">
        <v>96558.8</v>
      </c>
      <c r="V98" t="s">
        <v>101</v>
      </c>
      <c r="W98" t="s">
        <v>231</v>
      </c>
    </row>
    <row r="99" spans="1:23" x14ac:dyDescent="0.25">
      <c r="A99" t="s">
        <v>228</v>
      </c>
      <c r="B99" t="s">
        <v>229</v>
      </c>
      <c r="C99" t="s">
        <v>95</v>
      </c>
      <c r="D99" t="s">
        <v>96</v>
      </c>
      <c r="E99">
        <v>726</v>
      </c>
      <c r="F99" t="s">
        <v>97</v>
      </c>
      <c r="G99">
        <v>36</v>
      </c>
      <c r="H99">
        <v>43.2</v>
      </c>
      <c r="I99">
        <v>8.19</v>
      </c>
      <c r="J99" s="3">
        <v>5.3999999999999997E-14</v>
      </c>
      <c r="K99">
        <v>448.71769999999998</v>
      </c>
      <c r="L99">
        <v>2</v>
      </c>
      <c r="M99">
        <v>-1.5</v>
      </c>
      <c r="N99" t="s">
        <v>242</v>
      </c>
      <c r="O99" t="s">
        <v>104</v>
      </c>
      <c r="P99" t="s">
        <v>100</v>
      </c>
      <c r="Q99">
        <v>29.074000000000002</v>
      </c>
      <c r="R99">
        <v>24.5</v>
      </c>
      <c r="S99" s="3">
        <v>1.1E-5</v>
      </c>
      <c r="T99">
        <v>1</v>
      </c>
      <c r="U99">
        <v>96558.8</v>
      </c>
      <c r="V99" t="s">
        <v>101</v>
      </c>
      <c r="W99" t="s">
        <v>231</v>
      </c>
    </row>
    <row r="100" spans="1:23" x14ac:dyDescent="0.25">
      <c r="A100" t="s">
        <v>228</v>
      </c>
      <c r="B100" t="s">
        <v>229</v>
      </c>
      <c r="C100" t="s">
        <v>95</v>
      </c>
      <c r="D100" t="s">
        <v>96</v>
      </c>
      <c r="E100">
        <v>790</v>
      </c>
      <c r="F100" t="s">
        <v>97</v>
      </c>
      <c r="G100">
        <v>36</v>
      </c>
      <c r="H100">
        <v>43.2</v>
      </c>
      <c r="I100">
        <v>8.19</v>
      </c>
      <c r="J100" s="3">
        <v>5.3999999999999997E-14</v>
      </c>
      <c r="K100">
        <v>919.97910000000002</v>
      </c>
      <c r="L100">
        <v>2</v>
      </c>
      <c r="M100">
        <v>-1</v>
      </c>
      <c r="N100" t="s">
        <v>243</v>
      </c>
      <c r="O100" t="s">
        <v>146</v>
      </c>
      <c r="P100" t="s">
        <v>100</v>
      </c>
      <c r="Q100">
        <v>48.948999999999998</v>
      </c>
      <c r="R100">
        <v>47.3</v>
      </c>
      <c r="S100" s="3">
        <v>2.1E-10</v>
      </c>
      <c r="T100">
        <v>1</v>
      </c>
      <c r="U100">
        <v>96558.8</v>
      </c>
      <c r="V100" t="s">
        <v>101</v>
      </c>
      <c r="W100" t="s">
        <v>231</v>
      </c>
    </row>
    <row r="101" spans="1:23" x14ac:dyDescent="0.25">
      <c r="A101" t="s">
        <v>244</v>
      </c>
      <c r="B101" t="s">
        <v>245</v>
      </c>
      <c r="C101" t="s">
        <v>95</v>
      </c>
      <c r="D101" t="s">
        <v>96</v>
      </c>
      <c r="E101">
        <v>39</v>
      </c>
      <c r="F101" t="s">
        <v>97</v>
      </c>
      <c r="G101">
        <v>32</v>
      </c>
      <c r="H101">
        <v>31.1</v>
      </c>
      <c r="I101">
        <v>8.4700000000000006</v>
      </c>
      <c r="J101" s="3">
        <v>4E-14</v>
      </c>
      <c r="K101">
        <v>902.45399999999995</v>
      </c>
      <c r="L101">
        <v>2</v>
      </c>
      <c r="M101">
        <v>-0.57999999999999996</v>
      </c>
      <c r="N101" t="s">
        <v>246</v>
      </c>
      <c r="O101" t="s">
        <v>153</v>
      </c>
      <c r="P101" t="s">
        <v>143</v>
      </c>
      <c r="Q101">
        <v>33.637</v>
      </c>
      <c r="R101">
        <v>56.6</v>
      </c>
      <c r="S101" s="3">
        <v>2.5999999999999998E-12</v>
      </c>
      <c r="T101">
        <v>2</v>
      </c>
      <c r="U101">
        <v>85596.9</v>
      </c>
      <c r="V101" t="s">
        <v>101</v>
      </c>
      <c r="W101" t="s">
        <v>247</v>
      </c>
    </row>
    <row r="102" spans="1:23" x14ac:dyDescent="0.25">
      <c r="A102" t="s">
        <v>244</v>
      </c>
      <c r="B102" t="s">
        <v>245</v>
      </c>
      <c r="C102" t="s">
        <v>95</v>
      </c>
      <c r="D102" t="s">
        <v>96</v>
      </c>
      <c r="E102">
        <v>49</v>
      </c>
      <c r="F102" t="s">
        <v>97</v>
      </c>
      <c r="G102">
        <v>32</v>
      </c>
      <c r="H102">
        <v>31.1</v>
      </c>
      <c r="I102">
        <v>8.4700000000000006</v>
      </c>
      <c r="J102" s="3">
        <v>4E-14</v>
      </c>
      <c r="K102">
        <v>427.7253</v>
      </c>
      <c r="L102">
        <v>2</v>
      </c>
      <c r="M102">
        <v>-0.85</v>
      </c>
      <c r="N102" t="s">
        <v>248</v>
      </c>
      <c r="O102" t="s">
        <v>109</v>
      </c>
      <c r="P102" t="s">
        <v>114</v>
      </c>
      <c r="Q102">
        <v>28.001999999999999</v>
      </c>
      <c r="R102">
        <v>18.399999999999999</v>
      </c>
      <c r="S102" s="3">
        <v>7.3999999999999996E-5</v>
      </c>
      <c r="T102">
        <v>2</v>
      </c>
      <c r="U102">
        <v>85596.9</v>
      </c>
      <c r="V102" t="s">
        <v>101</v>
      </c>
      <c r="W102" t="s">
        <v>247</v>
      </c>
    </row>
    <row r="103" spans="1:23" x14ac:dyDescent="0.25">
      <c r="A103" t="s">
        <v>244</v>
      </c>
      <c r="B103" t="s">
        <v>245</v>
      </c>
      <c r="C103" t="s">
        <v>95</v>
      </c>
      <c r="D103" t="s">
        <v>96</v>
      </c>
      <c r="E103">
        <v>202</v>
      </c>
      <c r="F103" t="s">
        <v>97</v>
      </c>
      <c r="G103">
        <v>32</v>
      </c>
      <c r="H103">
        <v>31.1</v>
      </c>
      <c r="I103">
        <v>8.4700000000000006</v>
      </c>
      <c r="J103" s="3">
        <v>4E-14</v>
      </c>
      <c r="K103">
        <v>964.49779999999998</v>
      </c>
      <c r="L103">
        <v>2</v>
      </c>
      <c r="M103">
        <v>-1.2</v>
      </c>
      <c r="N103" t="s">
        <v>249</v>
      </c>
      <c r="O103" t="s">
        <v>250</v>
      </c>
      <c r="P103" t="s">
        <v>114</v>
      </c>
      <c r="Q103">
        <v>37.603999999999999</v>
      </c>
      <c r="R103">
        <v>48.3</v>
      </c>
      <c r="S103" s="3">
        <v>1E-10</v>
      </c>
      <c r="T103">
        <v>1</v>
      </c>
      <c r="U103">
        <v>85596.9</v>
      </c>
      <c r="V103" t="s">
        <v>101</v>
      </c>
      <c r="W103" t="s">
        <v>247</v>
      </c>
    </row>
    <row r="104" spans="1:23" x14ac:dyDescent="0.25">
      <c r="A104" t="s">
        <v>244</v>
      </c>
      <c r="B104" t="s">
        <v>245</v>
      </c>
      <c r="C104" t="s">
        <v>95</v>
      </c>
      <c r="D104" t="s">
        <v>96</v>
      </c>
      <c r="E104">
        <v>217</v>
      </c>
      <c r="F104" t="s">
        <v>97</v>
      </c>
      <c r="G104">
        <v>32</v>
      </c>
      <c r="H104">
        <v>31.1</v>
      </c>
      <c r="I104">
        <v>8.4700000000000006</v>
      </c>
      <c r="J104" s="3">
        <v>4E-14</v>
      </c>
      <c r="K104">
        <v>534.27940000000001</v>
      </c>
      <c r="L104">
        <v>2</v>
      </c>
      <c r="M104">
        <v>-3.6</v>
      </c>
      <c r="N104" t="s">
        <v>251</v>
      </c>
      <c r="O104" t="s">
        <v>150</v>
      </c>
      <c r="P104" t="s">
        <v>114</v>
      </c>
      <c r="Q104">
        <v>36.146999999999998</v>
      </c>
      <c r="R104">
        <v>29.6</v>
      </c>
      <c r="S104" s="3">
        <v>2.9999999999999999E-7</v>
      </c>
      <c r="T104">
        <v>3</v>
      </c>
      <c r="U104">
        <v>85596.9</v>
      </c>
      <c r="V104" t="s">
        <v>101</v>
      </c>
      <c r="W104" t="s">
        <v>247</v>
      </c>
    </row>
    <row r="105" spans="1:23" x14ac:dyDescent="0.25">
      <c r="A105" t="s">
        <v>244</v>
      </c>
      <c r="B105" t="s">
        <v>245</v>
      </c>
      <c r="C105" t="s">
        <v>95</v>
      </c>
      <c r="D105" t="s">
        <v>96</v>
      </c>
      <c r="E105">
        <v>443</v>
      </c>
      <c r="F105" t="s">
        <v>97</v>
      </c>
      <c r="G105">
        <v>32</v>
      </c>
      <c r="H105">
        <v>31.1</v>
      </c>
      <c r="I105">
        <v>8.4700000000000006</v>
      </c>
      <c r="J105" s="3">
        <v>4E-14</v>
      </c>
      <c r="K105">
        <v>732.34780000000001</v>
      </c>
      <c r="L105">
        <v>2</v>
      </c>
      <c r="M105">
        <v>0.54</v>
      </c>
      <c r="N105" t="s">
        <v>252</v>
      </c>
      <c r="O105" t="s">
        <v>109</v>
      </c>
      <c r="P105" t="s">
        <v>143</v>
      </c>
      <c r="Q105">
        <v>42.4</v>
      </c>
      <c r="R105">
        <v>28.2</v>
      </c>
      <c r="S105" s="3">
        <v>6.1999999999999999E-7</v>
      </c>
      <c r="T105">
        <v>1</v>
      </c>
      <c r="U105">
        <v>85596.9</v>
      </c>
      <c r="V105" t="s">
        <v>101</v>
      </c>
      <c r="W105" t="s">
        <v>247</v>
      </c>
    </row>
    <row r="106" spans="1:23" x14ac:dyDescent="0.25">
      <c r="A106" t="s">
        <v>244</v>
      </c>
      <c r="B106" t="s">
        <v>245</v>
      </c>
      <c r="C106" t="s">
        <v>95</v>
      </c>
      <c r="D106" t="s">
        <v>96</v>
      </c>
      <c r="E106">
        <v>495</v>
      </c>
      <c r="F106" t="s">
        <v>97</v>
      </c>
      <c r="G106">
        <v>32</v>
      </c>
      <c r="H106">
        <v>31.1</v>
      </c>
      <c r="I106">
        <v>8.4700000000000006</v>
      </c>
      <c r="J106" s="3">
        <v>4E-14</v>
      </c>
      <c r="K106">
        <v>635.30989999999997</v>
      </c>
      <c r="L106">
        <v>2</v>
      </c>
      <c r="M106">
        <v>-1.4</v>
      </c>
      <c r="N106" t="s">
        <v>253</v>
      </c>
      <c r="O106" t="s">
        <v>250</v>
      </c>
      <c r="P106" t="s">
        <v>114</v>
      </c>
      <c r="Q106">
        <v>43.360999999999997</v>
      </c>
      <c r="R106">
        <v>31.1</v>
      </c>
      <c r="S106" s="3">
        <v>4.3000000000000001E-8</v>
      </c>
      <c r="T106">
        <v>1</v>
      </c>
      <c r="U106">
        <v>85596.9</v>
      </c>
      <c r="V106" t="s">
        <v>101</v>
      </c>
      <c r="W106" t="s">
        <v>247</v>
      </c>
    </row>
    <row r="107" spans="1:23" x14ac:dyDescent="0.25">
      <c r="A107" t="s">
        <v>244</v>
      </c>
      <c r="B107" t="s">
        <v>245</v>
      </c>
      <c r="C107" t="s">
        <v>95</v>
      </c>
      <c r="D107" t="s">
        <v>96</v>
      </c>
      <c r="E107">
        <v>672</v>
      </c>
      <c r="F107" t="s">
        <v>97</v>
      </c>
      <c r="G107">
        <v>32</v>
      </c>
      <c r="H107">
        <v>31.1</v>
      </c>
      <c r="I107">
        <v>8.4700000000000006</v>
      </c>
      <c r="J107" s="3">
        <v>4E-14</v>
      </c>
      <c r="K107">
        <v>652.32280000000003</v>
      </c>
      <c r="L107">
        <v>3</v>
      </c>
      <c r="M107">
        <v>-0.69</v>
      </c>
      <c r="N107" t="s">
        <v>254</v>
      </c>
      <c r="O107" t="s">
        <v>150</v>
      </c>
      <c r="P107" t="s">
        <v>143</v>
      </c>
      <c r="Q107">
        <v>28.952999999999999</v>
      </c>
      <c r="R107">
        <v>30.1</v>
      </c>
      <c r="S107" s="3">
        <v>1.9999999999999999E-7</v>
      </c>
      <c r="T107">
        <v>1</v>
      </c>
      <c r="U107">
        <v>85596.9</v>
      </c>
      <c r="V107" t="s">
        <v>101</v>
      </c>
      <c r="W107" t="s">
        <v>247</v>
      </c>
    </row>
    <row r="108" spans="1:23" x14ac:dyDescent="0.25">
      <c r="A108" t="s">
        <v>244</v>
      </c>
      <c r="B108" t="s">
        <v>245</v>
      </c>
      <c r="C108" t="s">
        <v>95</v>
      </c>
      <c r="D108" t="s">
        <v>96</v>
      </c>
      <c r="E108">
        <v>694</v>
      </c>
      <c r="F108" t="s">
        <v>97</v>
      </c>
      <c r="G108">
        <v>32</v>
      </c>
      <c r="H108">
        <v>31.1</v>
      </c>
      <c r="I108">
        <v>8.4700000000000006</v>
      </c>
      <c r="J108" s="3">
        <v>4E-14</v>
      </c>
      <c r="K108">
        <v>483.24</v>
      </c>
      <c r="L108">
        <v>2</v>
      </c>
      <c r="M108">
        <v>-3.5</v>
      </c>
      <c r="N108" t="s">
        <v>255</v>
      </c>
      <c r="O108" t="s">
        <v>104</v>
      </c>
      <c r="P108" t="s">
        <v>114</v>
      </c>
      <c r="Q108">
        <v>31.629000000000001</v>
      </c>
      <c r="R108">
        <v>20.5</v>
      </c>
      <c r="S108" s="3">
        <v>3.4999999999999999E-6</v>
      </c>
      <c r="T108">
        <v>1</v>
      </c>
      <c r="U108">
        <v>85596.9</v>
      </c>
      <c r="V108" t="s">
        <v>101</v>
      </c>
      <c r="W108" t="s">
        <v>247</v>
      </c>
    </row>
    <row r="109" spans="1:23" x14ac:dyDescent="0.25">
      <c r="A109" t="s">
        <v>256</v>
      </c>
      <c r="B109" t="s">
        <v>257</v>
      </c>
      <c r="C109" t="s">
        <v>95</v>
      </c>
      <c r="D109" t="s">
        <v>96</v>
      </c>
      <c r="E109">
        <v>30</v>
      </c>
      <c r="F109" t="s">
        <v>97</v>
      </c>
      <c r="G109">
        <v>27</v>
      </c>
      <c r="H109">
        <v>34.4</v>
      </c>
      <c r="I109">
        <v>7.78</v>
      </c>
      <c r="J109" s="3">
        <v>2.5999999999999998E-12</v>
      </c>
      <c r="K109">
        <v>902.45399999999995</v>
      </c>
      <c r="L109">
        <v>2</v>
      </c>
      <c r="M109">
        <v>-0.57999999999999996</v>
      </c>
      <c r="N109" t="s">
        <v>246</v>
      </c>
      <c r="O109" t="s">
        <v>153</v>
      </c>
      <c r="P109" t="s">
        <v>143</v>
      </c>
      <c r="Q109">
        <v>33.637</v>
      </c>
      <c r="R109">
        <v>56.6</v>
      </c>
      <c r="S109" s="3">
        <v>2.5999999999999998E-12</v>
      </c>
      <c r="T109">
        <v>2</v>
      </c>
      <c r="U109">
        <v>85019.199999999997</v>
      </c>
      <c r="V109" t="s">
        <v>101</v>
      </c>
      <c r="W109" t="s">
        <v>258</v>
      </c>
    </row>
    <row r="110" spans="1:23" x14ac:dyDescent="0.25">
      <c r="A110" t="s">
        <v>256</v>
      </c>
      <c r="B110" t="s">
        <v>257</v>
      </c>
      <c r="C110" t="s">
        <v>95</v>
      </c>
      <c r="D110" t="s">
        <v>96</v>
      </c>
      <c r="E110">
        <v>40</v>
      </c>
      <c r="F110" t="s">
        <v>97</v>
      </c>
      <c r="G110">
        <v>27</v>
      </c>
      <c r="H110">
        <v>34.4</v>
      </c>
      <c r="I110">
        <v>7.78</v>
      </c>
      <c r="J110" s="3">
        <v>2.5999999999999998E-12</v>
      </c>
      <c r="K110">
        <v>427.7253</v>
      </c>
      <c r="L110">
        <v>2</v>
      </c>
      <c r="M110">
        <v>-0.85</v>
      </c>
      <c r="N110" t="s">
        <v>248</v>
      </c>
      <c r="O110" t="s">
        <v>109</v>
      </c>
      <c r="P110" t="s">
        <v>114</v>
      </c>
      <c r="Q110">
        <v>28.001999999999999</v>
      </c>
      <c r="R110">
        <v>18.399999999999999</v>
      </c>
      <c r="S110" s="3">
        <v>7.3999999999999996E-5</v>
      </c>
      <c r="T110">
        <v>2</v>
      </c>
      <c r="U110">
        <v>85019.199999999997</v>
      </c>
      <c r="V110" t="s">
        <v>101</v>
      </c>
      <c r="W110" t="s">
        <v>258</v>
      </c>
    </row>
    <row r="111" spans="1:23" x14ac:dyDescent="0.25">
      <c r="A111" t="s">
        <v>256</v>
      </c>
      <c r="B111" t="s">
        <v>257</v>
      </c>
      <c r="C111" t="s">
        <v>95</v>
      </c>
      <c r="D111" t="s">
        <v>96</v>
      </c>
      <c r="E111">
        <v>186</v>
      </c>
      <c r="F111" t="s">
        <v>97</v>
      </c>
      <c r="G111">
        <v>27</v>
      </c>
      <c r="H111">
        <v>34.4</v>
      </c>
      <c r="I111">
        <v>7.78</v>
      </c>
      <c r="J111" s="3">
        <v>2.5999999999999998E-12</v>
      </c>
      <c r="K111">
        <v>965.48519999999996</v>
      </c>
      <c r="L111">
        <v>2</v>
      </c>
      <c r="M111">
        <v>-3.5</v>
      </c>
      <c r="N111" t="s">
        <v>259</v>
      </c>
      <c r="O111" t="s">
        <v>104</v>
      </c>
      <c r="P111" t="s">
        <v>143</v>
      </c>
      <c r="Q111">
        <v>35.945</v>
      </c>
      <c r="R111">
        <v>44.7</v>
      </c>
      <c r="S111" s="3">
        <v>1.7000000000000001E-10</v>
      </c>
      <c r="T111">
        <v>1</v>
      </c>
      <c r="U111">
        <v>85019.199999999997</v>
      </c>
      <c r="V111" t="s">
        <v>101</v>
      </c>
      <c r="W111" t="s">
        <v>258</v>
      </c>
    </row>
    <row r="112" spans="1:23" x14ac:dyDescent="0.25">
      <c r="A112" t="s">
        <v>256</v>
      </c>
      <c r="B112" t="s">
        <v>257</v>
      </c>
      <c r="C112" t="s">
        <v>95</v>
      </c>
      <c r="D112" t="s">
        <v>96</v>
      </c>
      <c r="E112">
        <v>208</v>
      </c>
      <c r="F112" t="s">
        <v>97</v>
      </c>
      <c r="G112">
        <v>27</v>
      </c>
      <c r="H112">
        <v>34.4</v>
      </c>
      <c r="I112">
        <v>7.78</v>
      </c>
      <c r="J112" s="3">
        <v>2.5999999999999998E-12</v>
      </c>
      <c r="K112">
        <v>534.27940000000001</v>
      </c>
      <c r="L112">
        <v>2</v>
      </c>
      <c r="M112">
        <v>-3.6</v>
      </c>
      <c r="N112" t="s">
        <v>251</v>
      </c>
      <c r="O112" t="s">
        <v>150</v>
      </c>
      <c r="P112" t="s">
        <v>114</v>
      </c>
      <c r="Q112">
        <v>36.146999999999998</v>
      </c>
      <c r="R112">
        <v>29.6</v>
      </c>
      <c r="S112" s="3">
        <v>2.9999999999999999E-7</v>
      </c>
      <c r="T112">
        <v>3</v>
      </c>
      <c r="U112">
        <v>85019.199999999997</v>
      </c>
      <c r="V112" t="s">
        <v>101</v>
      </c>
      <c r="W112" t="s">
        <v>258</v>
      </c>
    </row>
    <row r="113" spans="1:23" x14ac:dyDescent="0.25">
      <c r="A113" t="s">
        <v>256</v>
      </c>
      <c r="B113" t="s">
        <v>257</v>
      </c>
      <c r="C113" t="s">
        <v>95</v>
      </c>
      <c r="D113" t="s">
        <v>96</v>
      </c>
      <c r="E113">
        <v>414</v>
      </c>
      <c r="F113" t="s">
        <v>97</v>
      </c>
      <c r="G113">
        <v>27</v>
      </c>
      <c r="H113">
        <v>34.4</v>
      </c>
      <c r="I113">
        <v>7.78</v>
      </c>
      <c r="J113" s="3">
        <v>2.5999999999999998E-12</v>
      </c>
      <c r="K113">
        <v>1080.5663999999999</v>
      </c>
      <c r="L113">
        <v>2</v>
      </c>
      <c r="M113">
        <v>1.2</v>
      </c>
      <c r="N113" t="s">
        <v>260</v>
      </c>
      <c r="O113" t="s">
        <v>261</v>
      </c>
      <c r="P113" t="s">
        <v>143</v>
      </c>
      <c r="Q113">
        <v>43.204999999999998</v>
      </c>
      <c r="R113">
        <v>45.1</v>
      </c>
      <c r="S113" s="3">
        <v>2.0000000000000001E-9</v>
      </c>
      <c r="T113">
        <v>1</v>
      </c>
      <c r="U113">
        <v>85019.199999999997</v>
      </c>
      <c r="V113" t="s">
        <v>101</v>
      </c>
      <c r="W113" t="s">
        <v>258</v>
      </c>
    </row>
    <row r="114" spans="1:23" x14ac:dyDescent="0.25">
      <c r="A114" t="s">
        <v>256</v>
      </c>
      <c r="B114" t="s">
        <v>257</v>
      </c>
      <c r="C114" t="s">
        <v>95</v>
      </c>
      <c r="D114" t="s">
        <v>96</v>
      </c>
      <c r="E114">
        <v>683</v>
      </c>
      <c r="F114" t="s">
        <v>97</v>
      </c>
      <c r="G114">
        <v>27</v>
      </c>
      <c r="H114">
        <v>34.4</v>
      </c>
      <c r="I114">
        <v>7.78</v>
      </c>
      <c r="J114" s="3">
        <v>2.5999999999999998E-12</v>
      </c>
      <c r="K114">
        <v>497.25599999999997</v>
      </c>
      <c r="L114">
        <v>2</v>
      </c>
      <c r="M114">
        <v>-2.7</v>
      </c>
      <c r="N114" t="s">
        <v>262</v>
      </c>
      <c r="O114" t="s">
        <v>104</v>
      </c>
      <c r="P114" t="s">
        <v>143</v>
      </c>
      <c r="Q114">
        <v>35.908000000000001</v>
      </c>
      <c r="R114">
        <v>24.1</v>
      </c>
      <c r="S114" s="3">
        <v>1.2E-5</v>
      </c>
      <c r="T114">
        <v>1</v>
      </c>
      <c r="U114">
        <v>85019.199999999997</v>
      </c>
      <c r="V114" t="s">
        <v>101</v>
      </c>
      <c r="W114" t="s">
        <v>258</v>
      </c>
    </row>
    <row r="115" spans="1:23" x14ac:dyDescent="0.25">
      <c r="A115" t="s">
        <v>256</v>
      </c>
      <c r="B115" t="s">
        <v>257</v>
      </c>
      <c r="C115" t="s">
        <v>95</v>
      </c>
      <c r="D115" t="s">
        <v>96</v>
      </c>
      <c r="E115">
        <v>758</v>
      </c>
      <c r="F115" t="s">
        <v>97</v>
      </c>
      <c r="G115">
        <v>27</v>
      </c>
      <c r="H115">
        <v>34.4</v>
      </c>
      <c r="I115">
        <v>7.78</v>
      </c>
      <c r="J115" s="3">
        <v>2.5999999999999998E-12</v>
      </c>
      <c r="K115">
        <v>889.93589999999995</v>
      </c>
      <c r="L115">
        <v>2</v>
      </c>
      <c r="M115">
        <v>-5.4</v>
      </c>
      <c r="N115" t="s">
        <v>263</v>
      </c>
      <c r="O115" t="s">
        <v>169</v>
      </c>
      <c r="P115" t="s">
        <v>143</v>
      </c>
      <c r="Q115">
        <v>36.411999999999999</v>
      </c>
      <c r="R115">
        <v>31.8</v>
      </c>
      <c r="S115" s="3">
        <v>1.6999999999999999E-7</v>
      </c>
      <c r="T115">
        <v>1</v>
      </c>
      <c r="U115">
        <v>85019.199999999997</v>
      </c>
      <c r="V115" t="s">
        <v>101</v>
      </c>
      <c r="W115" t="s">
        <v>258</v>
      </c>
    </row>
    <row r="116" spans="1:23" x14ac:dyDescent="0.25">
      <c r="A116" t="s">
        <v>264</v>
      </c>
      <c r="B116" t="s">
        <v>265</v>
      </c>
      <c r="C116" t="s">
        <v>95</v>
      </c>
      <c r="D116" t="s">
        <v>96</v>
      </c>
      <c r="E116">
        <v>30</v>
      </c>
      <c r="F116" t="s">
        <v>97</v>
      </c>
      <c r="G116">
        <v>14</v>
      </c>
      <c r="H116">
        <v>20.8</v>
      </c>
      <c r="I116">
        <v>5.21</v>
      </c>
      <c r="J116" s="3">
        <v>2.5000000000000002E-10</v>
      </c>
      <c r="K116">
        <v>909.45989999999995</v>
      </c>
      <c r="L116">
        <v>2</v>
      </c>
      <c r="M116">
        <v>-2.7</v>
      </c>
      <c r="N116" t="s">
        <v>266</v>
      </c>
      <c r="O116" t="s">
        <v>153</v>
      </c>
      <c r="P116" t="s">
        <v>117</v>
      </c>
      <c r="Q116">
        <v>32.305</v>
      </c>
      <c r="R116">
        <v>43.2</v>
      </c>
      <c r="S116" s="3">
        <v>3.4000000000000001E-10</v>
      </c>
      <c r="T116">
        <v>1</v>
      </c>
      <c r="U116">
        <v>85183.3</v>
      </c>
      <c r="V116" t="s">
        <v>101</v>
      </c>
      <c r="W116" t="s">
        <v>267</v>
      </c>
    </row>
    <row r="117" spans="1:23" x14ac:dyDescent="0.25">
      <c r="A117" t="s">
        <v>264</v>
      </c>
      <c r="B117" t="s">
        <v>265</v>
      </c>
      <c r="C117" t="s">
        <v>95</v>
      </c>
      <c r="D117" t="s">
        <v>96</v>
      </c>
      <c r="E117">
        <v>208</v>
      </c>
      <c r="F117" t="s">
        <v>97</v>
      </c>
      <c r="G117">
        <v>14</v>
      </c>
      <c r="H117">
        <v>20.8</v>
      </c>
      <c r="I117">
        <v>5.21</v>
      </c>
      <c r="J117" s="3">
        <v>2.5000000000000002E-10</v>
      </c>
      <c r="K117">
        <v>534.27940000000001</v>
      </c>
      <c r="L117">
        <v>2</v>
      </c>
      <c r="M117">
        <v>-3.6</v>
      </c>
      <c r="N117" t="s">
        <v>251</v>
      </c>
      <c r="O117" t="s">
        <v>150</v>
      </c>
      <c r="P117" t="s">
        <v>114</v>
      </c>
      <c r="Q117">
        <v>36.146999999999998</v>
      </c>
      <c r="R117">
        <v>29.6</v>
      </c>
      <c r="S117" s="3">
        <v>2.9999999999999999E-7</v>
      </c>
      <c r="T117">
        <v>3</v>
      </c>
      <c r="U117">
        <v>85183.3</v>
      </c>
      <c r="V117" t="s">
        <v>101</v>
      </c>
      <c r="W117" t="s">
        <v>267</v>
      </c>
    </row>
    <row r="118" spans="1:23" x14ac:dyDescent="0.25">
      <c r="A118" t="s">
        <v>264</v>
      </c>
      <c r="B118" t="s">
        <v>265</v>
      </c>
      <c r="C118" t="s">
        <v>95</v>
      </c>
      <c r="D118" t="s">
        <v>96</v>
      </c>
      <c r="E118">
        <v>406</v>
      </c>
      <c r="F118" t="s">
        <v>97</v>
      </c>
      <c r="G118">
        <v>14</v>
      </c>
      <c r="H118">
        <v>20.8</v>
      </c>
      <c r="I118">
        <v>5.21</v>
      </c>
      <c r="J118" s="3">
        <v>2.5000000000000002E-10</v>
      </c>
      <c r="K118">
        <v>734.02250000000004</v>
      </c>
      <c r="L118">
        <v>3</v>
      </c>
      <c r="M118">
        <v>-3.1</v>
      </c>
      <c r="N118" t="s">
        <v>268</v>
      </c>
      <c r="O118" t="s">
        <v>269</v>
      </c>
      <c r="P118" t="s">
        <v>117</v>
      </c>
      <c r="Q118">
        <v>26.946999999999999</v>
      </c>
      <c r="R118">
        <v>33.6</v>
      </c>
      <c r="S118" s="3">
        <v>8.3999999999999998E-8</v>
      </c>
      <c r="T118">
        <v>1</v>
      </c>
      <c r="U118">
        <v>85183.3</v>
      </c>
      <c r="V118" t="s">
        <v>101</v>
      </c>
      <c r="W118" t="s">
        <v>267</v>
      </c>
    </row>
    <row r="119" spans="1:23" x14ac:dyDescent="0.25">
      <c r="A119" t="s">
        <v>264</v>
      </c>
      <c r="B119" t="s">
        <v>265</v>
      </c>
      <c r="C119" t="s">
        <v>95</v>
      </c>
      <c r="D119" t="s">
        <v>96</v>
      </c>
      <c r="E119">
        <v>415</v>
      </c>
      <c r="F119" t="s">
        <v>97</v>
      </c>
      <c r="G119">
        <v>14</v>
      </c>
      <c r="H119">
        <v>20.8</v>
      </c>
      <c r="I119">
        <v>5.21</v>
      </c>
      <c r="J119" s="3">
        <v>2.5000000000000002E-10</v>
      </c>
      <c r="K119">
        <v>734.02250000000004</v>
      </c>
      <c r="L119">
        <v>3</v>
      </c>
      <c r="M119">
        <v>-3.1</v>
      </c>
      <c r="N119" t="s">
        <v>268</v>
      </c>
      <c r="O119" t="s">
        <v>269</v>
      </c>
      <c r="P119" t="s">
        <v>117</v>
      </c>
      <c r="Q119">
        <v>26.946999999999999</v>
      </c>
      <c r="R119">
        <v>33.6</v>
      </c>
      <c r="S119" s="3">
        <v>8.3999999999999998E-8</v>
      </c>
      <c r="T119">
        <v>1</v>
      </c>
      <c r="U119">
        <v>85183.3</v>
      </c>
      <c r="V119" t="s">
        <v>101</v>
      </c>
      <c r="W119" t="s">
        <v>267</v>
      </c>
    </row>
    <row r="120" spans="1:23" x14ac:dyDescent="0.25">
      <c r="A120" t="s">
        <v>264</v>
      </c>
      <c r="B120" t="s">
        <v>265</v>
      </c>
      <c r="C120" t="s">
        <v>95</v>
      </c>
      <c r="D120" t="s">
        <v>96</v>
      </c>
      <c r="E120">
        <v>662</v>
      </c>
      <c r="F120" t="s">
        <v>97</v>
      </c>
      <c r="G120">
        <v>14</v>
      </c>
      <c r="H120">
        <v>20.8</v>
      </c>
      <c r="I120">
        <v>5.21</v>
      </c>
      <c r="J120" s="3">
        <v>2.5000000000000002E-10</v>
      </c>
      <c r="K120">
        <v>662.32640000000004</v>
      </c>
      <c r="L120">
        <v>3</v>
      </c>
      <c r="M120">
        <v>-0.56999999999999995</v>
      </c>
      <c r="N120" t="s">
        <v>270</v>
      </c>
      <c r="O120" t="s">
        <v>150</v>
      </c>
      <c r="P120" t="s">
        <v>117</v>
      </c>
      <c r="Q120">
        <v>26.038</v>
      </c>
      <c r="R120">
        <v>29.4</v>
      </c>
      <c r="S120" s="3">
        <v>1.1999999999999999E-7</v>
      </c>
      <c r="T120">
        <v>1</v>
      </c>
      <c r="U120">
        <v>85183.3</v>
      </c>
      <c r="V120" t="s">
        <v>101</v>
      </c>
      <c r="W120" t="s">
        <v>267</v>
      </c>
    </row>
    <row r="121" spans="1:23" x14ac:dyDescent="0.25">
      <c r="A121" t="s">
        <v>271</v>
      </c>
      <c r="B121" t="s">
        <v>272</v>
      </c>
      <c r="C121" t="s">
        <v>159</v>
      </c>
      <c r="D121" t="s">
        <v>160</v>
      </c>
      <c r="E121">
        <v>287</v>
      </c>
      <c r="F121" t="s">
        <v>97</v>
      </c>
      <c r="G121">
        <v>43</v>
      </c>
      <c r="H121">
        <v>49</v>
      </c>
      <c r="I121">
        <v>6.14</v>
      </c>
      <c r="J121" s="3">
        <v>1.8999999999999999E-11</v>
      </c>
      <c r="K121">
        <v>913.47360000000003</v>
      </c>
      <c r="L121">
        <v>2</v>
      </c>
      <c r="M121">
        <v>-2.4</v>
      </c>
      <c r="N121" t="s">
        <v>273</v>
      </c>
      <c r="O121" t="s">
        <v>162</v>
      </c>
      <c r="P121" t="s">
        <v>107</v>
      </c>
      <c r="Q121">
        <v>45.134</v>
      </c>
      <c r="R121">
        <v>48.2</v>
      </c>
      <c r="S121" s="3">
        <v>2.2000000000000002E-11</v>
      </c>
      <c r="T121">
        <v>1</v>
      </c>
      <c r="U121">
        <v>81308.7</v>
      </c>
      <c r="V121" t="s">
        <v>101</v>
      </c>
      <c r="W121" t="s">
        <v>274</v>
      </c>
    </row>
    <row r="122" spans="1:23" x14ac:dyDescent="0.25">
      <c r="A122" t="s">
        <v>271</v>
      </c>
      <c r="B122" t="s">
        <v>272</v>
      </c>
      <c r="C122" t="s">
        <v>201</v>
      </c>
      <c r="D122" t="s">
        <v>96</v>
      </c>
      <c r="E122">
        <v>1</v>
      </c>
      <c r="F122" t="s">
        <v>97</v>
      </c>
      <c r="G122">
        <v>43</v>
      </c>
      <c r="H122">
        <v>49</v>
      </c>
      <c r="I122">
        <v>6.14</v>
      </c>
      <c r="J122" s="3">
        <v>1.8999999999999999E-11</v>
      </c>
      <c r="K122">
        <v>546.79880000000003</v>
      </c>
      <c r="L122">
        <v>2</v>
      </c>
      <c r="M122">
        <v>-3</v>
      </c>
      <c r="N122" t="s">
        <v>275</v>
      </c>
      <c r="O122" t="s">
        <v>203</v>
      </c>
      <c r="P122" t="s">
        <v>107</v>
      </c>
      <c r="Q122">
        <v>35.707000000000001</v>
      </c>
      <c r="R122">
        <v>27.7</v>
      </c>
      <c r="S122" s="3">
        <v>3.1E-6</v>
      </c>
      <c r="T122">
        <v>1</v>
      </c>
      <c r="U122">
        <v>81308.7</v>
      </c>
      <c r="V122" t="s">
        <v>101</v>
      </c>
      <c r="W122" t="s">
        <v>274</v>
      </c>
    </row>
    <row r="123" spans="1:23" x14ac:dyDescent="0.25">
      <c r="A123" t="s">
        <v>271</v>
      </c>
      <c r="B123" t="s">
        <v>272</v>
      </c>
      <c r="C123" t="s">
        <v>95</v>
      </c>
      <c r="D123" t="s">
        <v>96</v>
      </c>
      <c r="E123">
        <v>131</v>
      </c>
      <c r="F123" t="s">
        <v>97</v>
      </c>
      <c r="G123">
        <v>43</v>
      </c>
      <c r="H123">
        <v>49</v>
      </c>
      <c r="I123">
        <v>6.14</v>
      </c>
      <c r="J123" s="3">
        <v>1.8999999999999999E-11</v>
      </c>
      <c r="K123">
        <v>725.33979999999997</v>
      </c>
      <c r="L123">
        <v>2</v>
      </c>
      <c r="M123">
        <v>-4.7</v>
      </c>
      <c r="N123" t="s">
        <v>276</v>
      </c>
      <c r="O123" t="s">
        <v>99</v>
      </c>
      <c r="P123" t="s">
        <v>107</v>
      </c>
      <c r="Q123">
        <v>31.454000000000001</v>
      </c>
      <c r="R123">
        <v>29.9</v>
      </c>
      <c r="S123" s="3">
        <v>2.0999999999999999E-8</v>
      </c>
      <c r="T123">
        <v>1</v>
      </c>
      <c r="U123">
        <v>81308.7</v>
      </c>
      <c r="V123" t="s">
        <v>101</v>
      </c>
      <c r="W123" t="s">
        <v>274</v>
      </c>
    </row>
    <row r="124" spans="1:23" x14ac:dyDescent="0.25">
      <c r="A124" t="s">
        <v>271</v>
      </c>
      <c r="B124" t="s">
        <v>272</v>
      </c>
      <c r="C124" t="s">
        <v>95</v>
      </c>
      <c r="D124" t="s">
        <v>96</v>
      </c>
      <c r="E124">
        <v>237</v>
      </c>
      <c r="F124" t="s">
        <v>97</v>
      </c>
      <c r="G124">
        <v>43</v>
      </c>
      <c r="H124">
        <v>49</v>
      </c>
      <c r="I124">
        <v>6.14</v>
      </c>
      <c r="J124" s="3">
        <v>1.8999999999999999E-11</v>
      </c>
      <c r="K124">
        <v>861.91189999999995</v>
      </c>
      <c r="L124">
        <v>2</v>
      </c>
      <c r="M124">
        <v>-3.6</v>
      </c>
      <c r="N124" t="s">
        <v>277</v>
      </c>
      <c r="O124" t="s">
        <v>109</v>
      </c>
      <c r="P124" t="s">
        <v>127</v>
      </c>
      <c r="Q124">
        <v>29.199000000000002</v>
      </c>
      <c r="R124">
        <v>45.6</v>
      </c>
      <c r="S124" s="3">
        <v>1.8999999999999999E-11</v>
      </c>
      <c r="T124">
        <v>1</v>
      </c>
      <c r="U124">
        <v>81308.7</v>
      </c>
      <c r="V124" t="s">
        <v>101</v>
      </c>
      <c r="W124" t="s">
        <v>274</v>
      </c>
    </row>
    <row r="125" spans="1:23" x14ac:dyDescent="0.25">
      <c r="A125" t="s">
        <v>271</v>
      </c>
      <c r="B125" t="s">
        <v>272</v>
      </c>
      <c r="C125" t="s">
        <v>95</v>
      </c>
      <c r="D125" t="s">
        <v>96</v>
      </c>
      <c r="E125">
        <v>462</v>
      </c>
      <c r="F125" t="s">
        <v>97</v>
      </c>
      <c r="G125">
        <v>43</v>
      </c>
      <c r="H125">
        <v>49</v>
      </c>
      <c r="I125">
        <v>6.14</v>
      </c>
      <c r="J125" s="3">
        <v>1.8999999999999999E-11</v>
      </c>
      <c r="K125">
        <v>907.96489999999994</v>
      </c>
      <c r="L125">
        <v>2</v>
      </c>
      <c r="M125">
        <v>-5</v>
      </c>
      <c r="N125" t="s">
        <v>278</v>
      </c>
      <c r="O125" t="s">
        <v>150</v>
      </c>
      <c r="P125" t="s">
        <v>117</v>
      </c>
      <c r="Q125">
        <v>29.879000000000001</v>
      </c>
      <c r="R125">
        <v>43.1</v>
      </c>
      <c r="S125" s="3">
        <v>1.4000000000000001E-10</v>
      </c>
      <c r="T125">
        <v>1</v>
      </c>
      <c r="U125">
        <v>81308.7</v>
      </c>
      <c r="V125" t="s">
        <v>101</v>
      </c>
      <c r="W125" t="s">
        <v>274</v>
      </c>
    </row>
    <row r="126" spans="1:23" x14ac:dyDescent="0.25">
      <c r="A126" t="s">
        <v>271</v>
      </c>
      <c r="B126" t="s">
        <v>272</v>
      </c>
      <c r="C126" t="s">
        <v>95</v>
      </c>
      <c r="D126" t="s">
        <v>96</v>
      </c>
      <c r="E126">
        <v>556</v>
      </c>
      <c r="F126" t="s">
        <v>97</v>
      </c>
      <c r="G126">
        <v>43</v>
      </c>
      <c r="H126">
        <v>49</v>
      </c>
      <c r="I126">
        <v>6.14</v>
      </c>
      <c r="J126" s="3">
        <v>1.8999999999999999E-11</v>
      </c>
      <c r="K126">
        <v>716.84010000000001</v>
      </c>
      <c r="L126">
        <v>2</v>
      </c>
      <c r="M126">
        <v>-3.3</v>
      </c>
      <c r="N126" t="s">
        <v>279</v>
      </c>
      <c r="O126" t="s">
        <v>99</v>
      </c>
      <c r="P126" t="s">
        <v>100</v>
      </c>
      <c r="Q126">
        <v>37.851999999999997</v>
      </c>
      <c r="R126">
        <v>25</v>
      </c>
      <c r="S126" s="3">
        <v>1.3999999999999999E-6</v>
      </c>
      <c r="T126">
        <v>1</v>
      </c>
      <c r="U126">
        <v>81308.7</v>
      </c>
      <c r="V126" t="s">
        <v>101</v>
      </c>
      <c r="W126" t="s">
        <v>274</v>
      </c>
    </row>
    <row r="127" spans="1:23" x14ac:dyDescent="0.25">
      <c r="A127" t="s">
        <v>271</v>
      </c>
      <c r="B127" t="s">
        <v>272</v>
      </c>
      <c r="C127" t="s">
        <v>95</v>
      </c>
      <c r="D127" t="s">
        <v>96</v>
      </c>
      <c r="E127">
        <v>572</v>
      </c>
      <c r="F127" t="s">
        <v>97</v>
      </c>
      <c r="G127">
        <v>43</v>
      </c>
      <c r="H127">
        <v>49</v>
      </c>
      <c r="I127">
        <v>6.14</v>
      </c>
      <c r="J127" s="3">
        <v>1.8999999999999999E-11</v>
      </c>
      <c r="K127">
        <v>858.41079999999999</v>
      </c>
      <c r="L127">
        <v>3</v>
      </c>
      <c r="M127">
        <v>-3.2</v>
      </c>
      <c r="N127" t="s">
        <v>280</v>
      </c>
      <c r="O127" t="s">
        <v>281</v>
      </c>
      <c r="P127" t="s">
        <v>117</v>
      </c>
      <c r="Q127">
        <v>46.103999999999999</v>
      </c>
      <c r="R127">
        <v>28.3</v>
      </c>
      <c r="S127" s="3">
        <v>1.3999999999999999E-6</v>
      </c>
      <c r="T127">
        <v>1</v>
      </c>
      <c r="U127">
        <v>81308.7</v>
      </c>
      <c r="V127" t="s">
        <v>101</v>
      </c>
      <c r="W127" t="s">
        <v>274</v>
      </c>
    </row>
    <row r="128" spans="1:23" x14ac:dyDescent="0.25">
      <c r="A128" t="s">
        <v>271</v>
      </c>
      <c r="B128" t="s">
        <v>272</v>
      </c>
      <c r="C128" t="s">
        <v>95</v>
      </c>
      <c r="D128" t="s">
        <v>96</v>
      </c>
      <c r="E128">
        <v>588</v>
      </c>
      <c r="F128" t="s">
        <v>97</v>
      </c>
      <c r="G128">
        <v>43</v>
      </c>
      <c r="H128">
        <v>49</v>
      </c>
      <c r="I128">
        <v>6.14</v>
      </c>
      <c r="J128" s="3">
        <v>1.8999999999999999E-11</v>
      </c>
      <c r="K128">
        <v>858.41079999999999</v>
      </c>
      <c r="L128">
        <v>3</v>
      </c>
      <c r="M128">
        <v>-3.2</v>
      </c>
      <c r="N128" t="s">
        <v>280</v>
      </c>
      <c r="O128" t="s">
        <v>281</v>
      </c>
      <c r="P128" t="s">
        <v>117</v>
      </c>
      <c r="Q128">
        <v>46.103999999999999</v>
      </c>
      <c r="R128">
        <v>28.3</v>
      </c>
      <c r="S128" s="3">
        <v>1.3999999999999999E-6</v>
      </c>
      <c r="T128">
        <v>1</v>
      </c>
      <c r="U128">
        <v>81308.7</v>
      </c>
      <c r="V128" t="s">
        <v>101</v>
      </c>
      <c r="W128" t="s">
        <v>274</v>
      </c>
    </row>
    <row r="129" spans="1:23" x14ac:dyDescent="0.25">
      <c r="A129" t="s">
        <v>271</v>
      </c>
      <c r="B129" t="s">
        <v>272</v>
      </c>
      <c r="C129" t="s">
        <v>95</v>
      </c>
      <c r="D129" t="s">
        <v>96</v>
      </c>
      <c r="E129">
        <v>621</v>
      </c>
      <c r="F129" t="s">
        <v>97</v>
      </c>
      <c r="G129">
        <v>43</v>
      </c>
      <c r="H129">
        <v>49</v>
      </c>
      <c r="I129">
        <v>6.14</v>
      </c>
      <c r="J129" s="3">
        <v>1.8999999999999999E-11</v>
      </c>
      <c r="K129">
        <v>881.4366</v>
      </c>
      <c r="L129">
        <v>2</v>
      </c>
      <c r="M129">
        <v>-1.6</v>
      </c>
      <c r="N129" t="s">
        <v>282</v>
      </c>
      <c r="O129" t="s">
        <v>109</v>
      </c>
      <c r="P129" t="s">
        <v>107</v>
      </c>
      <c r="Q129">
        <v>32.308</v>
      </c>
      <c r="R129">
        <v>45</v>
      </c>
      <c r="S129" s="3">
        <v>2.1E-10</v>
      </c>
      <c r="T129">
        <v>1</v>
      </c>
      <c r="U129">
        <v>81308.7</v>
      </c>
      <c r="V129" t="s">
        <v>101</v>
      </c>
      <c r="W129" t="s">
        <v>274</v>
      </c>
    </row>
    <row r="130" spans="1:23" x14ac:dyDescent="0.25">
      <c r="A130" t="s">
        <v>271</v>
      </c>
      <c r="B130" t="s">
        <v>272</v>
      </c>
      <c r="C130" t="s">
        <v>13</v>
      </c>
      <c r="D130" t="s">
        <v>154</v>
      </c>
      <c r="E130">
        <v>262</v>
      </c>
      <c r="F130">
        <v>6</v>
      </c>
      <c r="G130">
        <v>43</v>
      </c>
      <c r="H130">
        <v>49</v>
      </c>
      <c r="I130">
        <v>6.14</v>
      </c>
      <c r="J130" s="3">
        <v>1.8999999999999999E-11</v>
      </c>
      <c r="K130">
        <v>772.1182</v>
      </c>
      <c r="L130">
        <v>4</v>
      </c>
      <c r="M130">
        <v>-8.5</v>
      </c>
      <c r="N130" t="s">
        <v>283</v>
      </c>
      <c r="O130" t="s">
        <v>284</v>
      </c>
      <c r="P130" t="s">
        <v>127</v>
      </c>
      <c r="Q130">
        <v>63.826000000000001</v>
      </c>
      <c r="R130">
        <v>18.7</v>
      </c>
      <c r="S130">
        <v>3.5999999999999999E-3</v>
      </c>
      <c r="T130">
        <v>1</v>
      </c>
      <c r="U130">
        <v>81308.7</v>
      </c>
      <c r="V130" t="s">
        <v>101</v>
      </c>
      <c r="W130" t="s">
        <v>274</v>
      </c>
    </row>
    <row r="131" spans="1:23" x14ac:dyDescent="0.25">
      <c r="A131" t="s">
        <v>271</v>
      </c>
      <c r="B131" t="s">
        <v>272</v>
      </c>
      <c r="C131" t="s">
        <v>13</v>
      </c>
      <c r="D131" t="s">
        <v>193</v>
      </c>
      <c r="E131">
        <v>495</v>
      </c>
      <c r="F131">
        <v>14</v>
      </c>
      <c r="G131">
        <v>43</v>
      </c>
      <c r="H131">
        <v>49</v>
      </c>
      <c r="I131">
        <v>6.14</v>
      </c>
      <c r="J131" s="3">
        <v>1.8999999999999999E-11</v>
      </c>
      <c r="K131">
        <v>625.55560000000003</v>
      </c>
      <c r="L131">
        <v>4</v>
      </c>
      <c r="M131">
        <v>-11</v>
      </c>
      <c r="N131" t="s">
        <v>285</v>
      </c>
      <c r="O131" t="s">
        <v>286</v>
      </c>
      <c r="P131" t="s">
        <v>117</v>
      </c>
      <c r="Q131">
        <v>28.423999999999999</v>
      </c>
      <c r="R131">
        <v>15.1</v>
      </c>
      <c r="S131">
        <v>2.1000000000000001E-2</v>
      </c>
      <c r="T131">
        <v>1</v>
      </c>
      <c r="U131">
        <v>81308.7</v>
      </c>
      <c r="V131" t="s">
        <v>101</v>
      </c>
      <c r="W131" t="s">
        <v>274</v>
      </c>
    </row>
    <row r="132" spans="1:23" x14ac:dyDescent="0.25">
      <c r="A132" t="s">
        <v>271</v>
      </c>
      <c r="B132" t="s">
        <v>272</v>
      </c>
      <c r="C132" t="s">
        <v>13</v>
      </c>
      <c r="D132" t="s">
        <v>14</v>
      </c>
      <c r="E132">
        <v>500</v>
      </c>
      <c r="F132">
        <v>22</v>
      </c>
      <c r="G132">
        <v>43</v>
      </c>
      <c r="H132">
        <v>49</v>
      </c>
      <c r="I132">
        <v>6.14</v>
      </c>
      <c r="J132" s="3">
        <v>1.8999999999999999E-11</v>
      </c>
      <c r="K132">
        <v>625.55560000000003</v>
      </c>
      <c r="L132">
        <v>4</v>
      </c>
      <c r="M132">
        <v>-11</v>
      </c>
      <c r="N132" t="s">
        <v>285</v>
      </c>
      <c r="O132" t="s">
        <v>286</v>
      </c>
      <c r="P132" t="s">
        <v>117</v>
      </c>
      <c r="Q132">
        <v>28.423999999999999</v>
      </c>
      <c r="R132">
        <v>15.1</v>
      </c>
      <c r="S132">
        <v>2.1000000000000001E-2</v>
      </c>
      <c r="T132">
        <v>1</v>
      </c>
      <c r="U132">
        <v>81308.7</v>
      </c>
      <c r="V132" t="s">
        <v>101</v>
      </c>
      <c r="W132" t="s">
        <v>274</v>
      </c>
    </row>
    <row r="133" spans="1:23" x14ac:dyDescent="0.25">
      <c r="A133" t="s">
        <v>287</v>
      </c>
      <c r="B133" t="s">
        <v>288</v>
      </c>
      <c r="C133" t="s">
        <v>201</v>
      </c>
      <c r="D133" t="s">
        <v>96</v>
      </c>
      <c r="E133">
        <v>1</v>
      </c>
      <c r="F133" t="s">
        <v>97</v>
      </c>
      <c r="G133">
        <v>35</v>
      </c>
      <c r="H133">
        <v>49.7</v>
      </c>
      <c r="I133">
        <v>8.56</v>
      </c>
      <c r="J133" s="3">
        <v>2.8999999999999998E-16</v>
      </c>
      <c r="K133">
        <v>455.22969999999998</v>
      </c>
      <c r="L133">
        <v>2</v>
      </c>
      <c r="M133">
        <v>-1.7</v>
      </c>
      <c r="N133" t="s">
        <v>289</v>
      </c>
      <c r="O133" t="s">
        <v>203</v>
      </c>
      <c r="P133" t="s">
        <v>117</v>
      </c>
      <c r="Q133">
        <v>20.381</v>
      </c>
      <c r="R133">
        <v>16.899999999999999</v>
      </c>
      <c r="S133" s="3">
        <v>5.8E-5</v>
      </c>
      <c r="T133">
        <v>1</v>
      </c>
      <c r="U133">
        <v>66039.199999999997</v>
      </c>
      <c r="V133" t="s">
        <v>101</v>
      </c>
      <c r="W133" t="s">
        <v>290</v>
      </c>
    </row>
    <row r="134" spans="1:23" x14ac:dyDescent="0.25">
      <c r="A134" t="s">
        <v>287</v>
      </c>
      <c r="B134" t="s">
        <v>288</v>
      </c>
      <c r="C134" t="s">
        <v>95</v>
      </c>
      <c r="D134" t="s">
        <v>96</v>
      </c>
      <c r="E134">
        <v>259</v>
      </c>
      <c r="F134" t="s">
        <v>97</v>
      </c>
      <c r="G134">
        <v>35</v>
      </c>
      <c r="H134">
        <v>49.7</v>
      </c>
      <c r="I134">
        <v>8.56</v>
      </c>
      <c r="J134" s="3">
        <v>2.8999999999999998E-16</v>
      </c>
      <c r="K134">
        <v>673.30029999999999</v>
      </c>
      <c r="L134">
        <v>3</v>
      </c>
      <c r="M134">
        <v>1.1000000000000001</v>
      </c>
      <c r="N134" t="s">
        <v>291</v>
      </c>
      <c r="O134" t="s">
        <v>292</v>
      </c>
      <c r="P134" t="s">
        <v>143</v>
      </c>
      <c r="Q134">
        <v>31.611999999999998</v>
      </c>
      <c r="R134">
        <v>21.2</v>
      </c>
      <c r="S134" s="3">
        <v>8.6999999999999997E-6</v>
      </c>
      <c r="T134">
        <v>1</v>
      </c>
      <c r="U134">
        <v>66039.199999999997</v>
      </c>
      <c r="V134" t="s">
        <v>101</v>
      </c>
      <c r="W134" t="s">
        <v>290</v>
      </c>
    </row>
    <row r="135" spans="1:23" x14ac:dyDescent="0.25">
      <c r="A135" t="s">
        <v>287</v>
      </c>
      <c r="B135" t="s">
        <v>288</v>
      </c>
      <c r="C135" t="s">
        <v>95</v>
      </c>
      <c r="D135" t="s">
        <v>96</v>
      </c>
      <c r="E135">
        <v>262</v>
      </c>
      <c r="F135" t="s">
        <v>97</v>
      </c>
      <c r="G135">
        <v>35</v>
      </c>
      <c r="H135">
        <v>49.7</v>
      </c>
      <c r="I135">
        <v>8.56</v>
      </c>
      <c r="J135" s="3">
        <v>2.8999999999999998E-16</v>
      </c>
      <c r="K135">
        <v>673.30029999999999</v>
      </c>
      <c r="L135">
        <v>3</v>
      </c>
      <c r="M135">
        <v>1.1000000000000001</v>
      </c>
      <c r="N135" t="s">
        <v>291</v>
      </c>
      <c r="O135" t="s">
        <v>292</v>
      </c>
      <c r="P135" t="s">
        <v>143</v>
      </c>
      <c r="Q135">
        <v>31.611999999999998</v>
      </c>
      <c r="R135">
        <v>21.2</v>
      </c>
      <c r="S135" s="3">
        <v>8.6999999999999997E-6</v>
      </c>
      <c r="T135">
        <v>1</v>
      </c>
      <c r="U135">
        <v>66039.199999999997</v>
      </c>
      <c r="V135" t="s">
        <v>101</v>
      </c>
      <c r="W135" t="s">
        <v>290</v>
      </c>
    </row>
    <row r="136" spans="1:23" x14ac:dyDescent="0.25">
      <c r="A136" t="s">
        <v>287</v>
      </c>
      <c r="B136" t="s">
        <v>288</v>
      </c>
      <c r="C136" t="s">
        <v>95</v>
      </c>
      <c r="D136" t="s">
        <v>96</v>
      </c>
      <c r="E136">
        <v>469</v>
      </c>
      <c r="F136" t="s">
        <v>97</v>
      </c>
      <c r="G136">
        <v>35</v>
      </c>
      <c r="H136">
        <v>49.7</v>
      </c>
      <c r="I136">
        <v>8.56</v>
      </c>
      <c r="J136" s="3">
        <v>2.8999999999999998E-16</v>
      </c>
      <c r="K136">
        <v>579.25919999999996</v>
      </c>
      <c r="L136">
        <v>2</v>
      </c>
      <c r="M136">
        <v>-2.8</v>
      </c>
      <c r="N136" t="s">
        <v>293</v>
      </c>
      <c r="O136" t="s">
        <v>179</v>
      </c>
      <c r="P136" t="s">
        <v>114</v>
      </c>
      <c r="Q136">
        <v>28.295999999999999</v>
      </c>
      <c r="R136">
        <v>25.6</v>
      </c>
      <c r="S136" s="3">
        <v>1.7E-6</v>
      </c>
      <c r="T136">
        <v>1</v>
      </c>
      <c r="U136">
        <v>66039.199999999997</v>
      </c>
      <c r="V136" t="s">
        <v>101</v>
      </c>
      <c r="W136" t="s">
        <v>290</v>
      </c>
    </row>
    <row r="137" spans="1:23" x14ac:dyDescent="0.25">
      <c r="A137" t="s">
        <v>294</v>
      </c>
      <c r="B137" t="s">
        <v>295</v>
      </c>
      <c r="C137" t="s">
        <v>95</v>
      </c>
      <c r="D137" t="s">
        <v>96</v>
      </c>
      <c r="E137">
        <v>216</v>
      </c>
      <c r="F137" t="s">
        <v>97</v>
      </c>
      <c r="G137">
        <v>24</v>
      </c>
      <c r="H137">
        <v>49.5</v>
      </c>
      <c r="I137">
        <v>6.26</v>
      </c>
      <c r="J137" s="3">
        <v>2E-12</v>
      </c>
      <c r="K137">
        <v>850.42070000000001</v>
      </c>
      <c r="L137">
        <v>4</v>
      </c>
      <c r="M137">
        <v>-7.2</v>
      </c>
      <c r="N137" t="s">
        <v>296</v>
      </c>
      <c r="O137" t="s">
        <v>297</v>
      </c>
      <c r="P137" t="s">
        <v>117</v>
      </c>
      <c r="Q137">
        <v>41.82</v>
      </c>
      <c r="R137">
        <v>19.899999999999999</v>
      </c>
      <c r="S137">
        <v>7.4000000000000003E-3</v>
      </c>
      <c r="T137">
        <v>1</v>
      </c>
      <c r="U137">
        <v>65433.4</v>
      </c>
      <c r="V137" t="s">
        <v>101</v>
      </c>
      <c r="W137" t="s">
        <v>298</v>
      </c>
    </row>
    <row r="138" spans="1:23" x14ac:dyDescent="0.25">
      <c r="A138" t="s">
        <v>294</v>
      </c>
      <c r="B138" t="s">
        <v>295</v>
      </c>
      <c r="C138" t="s">
        <v>95</v>
      </c>
      <c r="D138" t="s">
        <v>96</v>
      </c>
      <c r="E138">
        <v>257</v>
      </c>
      <c r="F138" t="s">
        <v>97</v>
      </c>
      <c r="G138">
        <v>24</v>
      </c>
      <c r="H138">
        <v>49.5</v>
      </c>
      <c r="I138">
        <v>6.26</v>
      </c>
      <c r="J138" s="3">
        <v>2E-12</v>
      </c>
      <c r="K138">
        <v>758.01800000000003</v>
      </c>
      <c r="L138">
        <v>3</v>
      </c>
      <c r="M138">
        <v>-0.15</v>
      </c>
      <c r="N138" t="s">
        <v>299</v>
      </c>
      <c r="O138" t="s">
        <v>106</v>
      </c>
      <c r="P138" t="s">
        <v>114</v>
      </c>
      <c r="Q138">
        <v>32.030999999999999</v>
      </c>
      <c r="R138">
        <v>15.7</v>
      </c>
      <c r="S138" s="3">
        <v>3.6999999999999999E-4</v>
      </c>
      <c r="T138">
        <v>1</v>
      </c>
      <c r="U138">
        <v>65433.4</v>
      </c>
      <c r="V138" t="s">
        <v>101</v>
      </c>
      <c r="W138" t="s">
        <v>298</v>
      </c>
    </row>
    <row r="139" spans="1:23" x14ac:dyDescent="0.25">
      <c r="A139" t="s">
        <v>294</v>
      </c>
      <c r="B139" t="s">
        <v>295</v>
      </c>
      <c r="C139" t="s">
        <v>13</v>
      </c>
      <c r="D139" t="s">
        <v>154</v>
      </c>
      <c r="E139">
        <v>220</v>
      </c>
      <c r="F139">
        <v>25</v>
      </c>
      <c r="G139">
        <v>24</v>
      </c>
      <c r="H139">
        <v>49.5</v>
      </c>
      <c r="I139">
        <v>6.26</v>
      </c>
      <c r="J139" s="3">
        <v>2E-12</v>
      </c>
      <c r="K139">
        <v>850.42070000000001</v>
      </c>
      <c r="L139">
        <v>4</v>
      </c>
      <c r="M139">
        <v>-7.2</v>
      </c>
      <c r="N139" t="s">
        <v>296</v>
      </c>
      <c r="O139" t="s">
        <v>297</v>
      </c>
      <c r="P139" t="s">
        <v>117</v>
      </c>
      <c r="Q139">
        <v>41.82</v>
      </c>
      <c r="R139">
        <v>19.899999999999999</v>
      </c>
      <c r="S139">
        <v>7.4000000000000003E-3</v>
      </c>
      <c r="T139">
        <v>1</v>
      </c>
      <c r="U139">
        <v>65433.4</v>
      </c>
      <c r="V139" t="s">
        <v>101</v>
      </c>
      <c r="W139" t="s">
        <v>298</v>
      </c>
    </row>
    <row r="140" spans="1:23" x14ac:dyDescent="0.25">
      <c r="A140" t="s">
        <v>300</v>
      </c>
      <c r="B140" t="s">
        <v>301</v>
      </c>
      <c r="C140" t="s">
        <v>95</v>
      </c>
      <c r="D140" t="s">
        <v>96</v>
      </c>
      <c r="E140">
        <v>154</v>
      </c>
      <c r="F140" t="s">
        <v>97</v>
      </c>
      <c r="G140">
        <v>39</v>
      </c>
      <c r="H140">
        <v>41.7</v>
      </c>
      <c r="I140">
        <v>6.02</v>
      </c>
      <c r="J140" s="3">
        <v>2.3000000000000001E-11</v>
      </c>
      <c r="K140">
        <v>765.38919999999996</v>
      </c>
      <c r="L140">
        <v>2</v>
      </c>
      <c r="M140">
        <v>-1.9</v>
      </c>
      <c r="N140" t="s">
        <v>302</v>
      </c>
      <c r="O140" t="s">
        <v>171</v>
      </c>
      <c r="P140" t="s">
        <v>127</v>
      </c>
      <c r="Q140">
        <v>31.620999999999999</v>
      </c>
      <c r="R140">
        <v>36.700000000000003</v>
      </c>
      <c r="S140" s="3">
        <v>6.9999999999999996E-10</v>
      </c>
      <c r="T140">
        <v>1</v>
      </c>
      <c r="U140">
        <v>92469.6</v>
      </c>
      <c r="V140" t="s">
        <v>101</v>
      </c>
      <c r="W140" t="s">
        <v>303</v>
      </c>
    </row>
    <row r="141" spans="1:23" x14ac:dyDescent="0.25">
      <c r="A141" t="s">
        <v>300</v>
      </c>
      <c r="B141" t="s">
        <v>301</v>
      </c>
      <c r="C141" t="s">
        <v>95</v>
      </c>
      <c r="D141" t="s">
        <v>96</v>
      </c>
      <c r="E141">
        <v>425</v>
      </c>
      <c r="F141" t="s">
        <v>97</v>
      </c>
      <c r="G141">
        <v>39</v>
      </c>
      <c r="H141">
        <v>41.7</v>
      </c>
      <c r="I141">
        <v>6.02</v>
      </c>
      <c r="J141" s="3">
        <v>2.3000000000000001E-11</v>
      </c>
      <c r="K141">
        <v>595.27499999999998</v>
      </c>
      <c r="L141">
        <v>3</v>
      </c>
      <c r="M141">
        <v>-2.1</v>
      </c>
      <c r="N141" t="s">
        <v>304</v>
      </c>
      <c r="O141" t="s">
        <v>305</v>
      </c>
      <c r="P141" t="s">
        <v>143</v>
      </c>
      <c r="Q141">
        <v>31.977</v>
      </c>
      <c r="R141">
        <v>17.3</v>
      </c>
      <c r="S141" s="3">
        <v>4.0000000000000003E-5</v>
      </c>
      <c r="T141">
        <v>1</v>
      </c>
      <c r="U141">
        <v>92469.6</v>
      </c>
      <c r="V141" t="s">
        <v>101</v>
      </c>
      <c r="W141" t="s">
        <v>303</v>
      </c>
    </row>
    <row r="142" spans="1:23" x14ac:dyDescent="0.25">
      <c r="A142" t="s">
        <v>300</v>
      </c>
      <c r="B142" t="s">
        <v>301</v>
      </c>
      <c r="C142" t="s">
        <v>95</v>
      </c>
      <c r="D142" t="s">
        <v>96</v>
      </c>
      <c r="E142">
        <v>426</v>
      </c>
      <c r="F142" t="s">
        <v>97</v>
      </c>
      <c r="G142">
        <v>39</v>
      </c>
      <c r="H142">
        <v>41.7</v>
      </c>
      <c r="I142">
        <v>6.02</v>
      </c>
      <c r="J142" s="3">
        <v>2.3000000000000001E-11</v>
      </c>
      <c r="K142">
        <v>595.27499999999998</v>
      </c>
      <c r="L142">
        <v>3</v>
      </c>
      <c r="M142">
        <v>-2.1</v>
      </c>
      <c r="N142" t="s">
        <v>304</v>
      </c>
      <c r="O142" t="s">
        <v>305</v>
      </c>
      <c r="P142" t="s">
        <v>143</v>
      </c>
      <c r="Q142">
        <v>31.977</v>
      </c>
      <c r="R142">
        <v>17.3</v>
      </c>
      <c r="S142" s="3">
        <v>4.0000000000000003E-5</v>
      </c>
      <c r="T142">
        <v>1</v>
      </c>
      <c r="U142">
        <v>92469.6</v>
      </c>
      <c r="V142" t="s">
        <v>101</v>
      </c>
      <c r="W142" t="s">
        <v>303</v>
      </c>
    </row>
    <row r="143" spans="1:23" x14ac:dyDescent="0.25">
      <c r="A143" t="s">
        <v>300</v>
      </c>
      <c r="B143" t="s">
        <v>301</v>
      </c>
      <c r="C143" t="s">
        <v>95</v>
      </c>
      <c r="D143" t="s">
        <v>96</v>
      </c>
      <c r="E143">
        <v>541</v>
      </c>
      <c r="F143" t="s">
        <v>97</v>
      </c>
      <c r="G143">
        <v>39</v>
      </c>
      <c r="H143">
        <v>41.7</v>
      </c>
      <c r="I143">
        <v>6.02</v>
      </c>
      <c r="J143" s="3">
        <v>2.3000000000000001E-11</v>
      </c>
      <c r="K143">
        <v>524.24800000000005</v>
      </c>
      <c r="L143">
        <v>2</v>
      </c>
      <c r="M143">
        <v>-3.9</v>
      </c>
      <c r="N143" t="s">
        <v>306</v>
      </c>
      <c r="O143" t="s">
        <v>148</v>
      </c>
      <c r="P143" t="s">
        <v>127</v>
      </c>
      <c r="Q143">
        <v>30.83</v>
      </c>
      <c r="R143">
        <v>28.1</v>
      </c>
      <c r="S143" s="3">
        <v>1.6E-7</v>
      </c>
      <c r="T143">
        <v>1</v>
      </c>
      <c r="U143">
        <v>92469.6</v>
      </c>
      <c r="V143" t="s">
        <v>101</v>
      </c>
      <c r="W143" t="s">
        <v>303</v>
      </c>
    </row>
    <row r="144" spans="1:23" x14ac:dyDescent="0.25">
      <c r="A144" t="s">
        <v>300</v>
      </c>
      <c r="B144" t="s">
        <v>301</v>
      </c>
      <c r="C144" t="s">
        <v>95</v>
      </c>
      <c r="D144" t="s">
        <v>96</v>
      </c>
      <c r="E144">
        <v>622</v>
      </c>
      <c r="F144" t="s">
        <v>97</v>
      </c>
      <c r="G144">
        <v>39</v>
      </c>
      <c r="H144">
        <v>41.7</v>
      </c>
      <c r="I144">
        <v>6.02</v>
      </c>
      <c r="J144" s="3">
        <v>2.3000000000000001E-11</v>
      </c>
      <c r="K144">
        <v>939.97299999999996</v>
      </c>
      <c r="L144">
        <v>2</v>
      </c>
      <c r="M144">
        <v>4.3</v>
      </c>
      <c r="N144" t="s">
        <v>307</v>
      </c>
      <c r="O144" t="s">
        <v>153</v>
      </c>
      <c r="P144" t="s">
        <v>143</v>
      </c>
      <c r="Q144">
        <v>41.822000000000003</v>
      </c>
      <c r="R144">
        <v>35.6</v>
      </c>
      <c r="S144" s="3">
        <v>2.6000000000000001E-9</v>
      </c>
      <c r="T144">
        <v>1</v>
      </c>
      <c r="U144">
        <v>92469.6</v>
      </c>
      <c r="V144" t="s">
        <v>101</v>
      </c>
      <c r="W144" t="s">
        <v>303</v>
      </c>
    </row>
    <row r="145" spans="1:23" x14ac:dyDescent="0.25">
      <c r="A145" t="s">
        <v>300</v>
      </c>
      <c r="B145" t="s">
        <v>301</v>
      </c>
      <c r="C145" t="s">
        <v>13</v>
      </c>
      <c r="D145" t="s">
        <v>154</v>
      </c>
      <c r="E145">
        <v>720</v>
      </c>
      <c r="F145">
        <v>9</v>
      </c>
      <c r="G145">
        <v>39</v>
      </c>
      <c r="H145">
        <v>41.7</v>
      </c>
      <c r="I145">
        <v>6.02</v>
      </c>
      <c r="J145" s="3">
        <v>2.3000000000000001E-11</v>
      </c>
      <c r="K145">
        <v>1028</v>
      </c>
      <c r="L145">
        <v>4</v>
      </c>
      <c r="M145">
        <v>-5.4</v>
      </c>
      <c r="N145" t="s">
        <v>308</v>
      </c>
      <c r="O145" t="s">
        <v>309</v>
      </c>
      <c r="P145" t="s">
        <v>127</v>
      </c>
      <c r="Q145">
        <v>93.581999999999994</v>
      </c>
      <c r="R145">
        <v>15.6</v>
      </c>
      <c r="S145">
        <v>3.6999999999999998E-2</v>
      </c>
      <c r="T145">
        <v>1</v>
      </c>
      <c r="U145">
        <v>92469.6</v>
      </c>
      <c r="V145" t="s">
        <v>101</v>
      </c>
      <c r="W145" t="s">
        <v>303</v>
      </c>
    </row>
    <row r="146" spans="1:23" x14ac:dyDescent="0.25">
      <c r="A146" t="s">
        <v>310</v>
      </c>
      <c r="B146" t="s">
        <v>22</v>
      </c>
      <c r="C146" t="s">
        <v>95</v>
      </c>
      <c r="D146" t="s">
        <v>96</v>
      </c>
      <c r="E146">
        <v>61</v>
      </c>
      <c r="F146" t="s">
        <v>97</v>
      </c>
      <c r="G146">
        <v>34</v>
      </c>
      <c r="H146">
        <v>46.3</v>
      </c>
      <c r="I146">
        <v>6.83</v>
      </c>
      <c r="J146" s="3">
        <v>2.5999999999999998E-12</v>
      </c>
      <c r="K146">
        <v>833.3981</v>
      </c>
      <c r="L146">
        <v>2</v>
      </c>
      <c r="M146">
        <v>-0.7</v>
      </c>
      <c r="N146" t="s">
        <v>311</v>
      </c>
      <c r="O146" t="s">
        <v>177</v>
      </c>
      <c r="P146" t="s">
        <v>117</v>
      </c>
      <c r="Q146">
        <v>32.064</v>
      </c>
      <c r="R146">
        <v>35.6</v>
      </c>
      <c r="S146" s="3">
        <v>1E-10</v>
      </c>
      <c r="T146">
        <v>1</v>
      </c>
      <c r="U146">
        <v>70898.7</v>
      </c>
      <c r="V146" t="s">
        <v>101</v>
      </c>
      <c r="W146" t="s">
        <v>312</v>
      </c>
    </row>
    <row r="147" spans="1:23" x14ac:dyDescent="0.25">
      <c r="A147" t="s">
        <v>310</v>
      </c>
      <c r="B147" t="s">
        <v>22</v>
      </c>
      <c r="C147" t="s">
        <v>95</v>
      </c>
      <c r="D147" t="s">
        <v>96</v>
      </c>
      <c r="E147">
        <v>87</v>
      </c>
      <c r="F147" t="s">
        <v>97</v>
      </c>
      <c r="G147">
        <v>34</v>
      </c>
      <c r="H147">
        <v>46.3</v>
      </c>
      <c r="I147">
        <v>6.83</v>
      </c>
      <c r="J147" s="3">
        <v>2.5999999999999998E-12</v>
      </c>
      <c r="K147">
        <v>713.83420000000001</v>
      </c>
      <c r="L147">
        <v>2</v>
      </c>
      <c r="M147">
        <v>-1.4</v>
      </c>
      <c r="N147" t="s">
        <v>313</v>
      </c>
      <c r="O147" t="s">
        <v>99</v>
      </c>
      <c r="P147" t="s">
        <v>143</v>
      </c>
      <c r="Q147">
        <v>27.841000000000001</v>
      </c>
      <c r="R147">
        <v>37.299999999999997</v>
      </c>
      <c r="S147" s="3">
        <v>2.6000000000000001E-9</v>
      </c>
      <c r="T147">
        <v>1</v>
      </c>
      <c r="U147">
        <v>70898.7</v>
      </c>
      <c r="V147" t="s">
        <v>101</v>
      </c>
      <c r="W147" t="s">
        <v>312</v>
      </c>
    </row>
    <row r="148" spans="1:23" x14ac:dyDescent="0.25">
      <c r="A148" t="s">
        <v>310</v>
      </c>
      <c r="B148" t="s">
        <v>22</v>
      </c>
      <c r="C148" t="s">
        <v>95</v>
      </c>
      <c r="D148" t="s">
        <v>96</v>
      </c>
      <c r="E148">
        <v>93</v>
      </c>
      <c r="F148" t="s">
        <v>97</v>
      </c>
      <c r="G148">
        <v>34</v>
      </c>
      <c r="H148">
        <v>46.3</v>
      </c>
      <c r="I148">
        <v>6.83</v>
      </c>
      <c r="J148" s="3">
        <v>2.5999999999999998E-12</v>
      </c>
      <c r="K148">
        <v>557.279</v>
      </c>
      <c r="L148">
        <v>3</v>
      </c>
      <c r="M148">
        <v>-2.6</v>
      </c>
      <c r="N148" t="s">
        <v>314</v>
      </c>
      <c r="O148" t="s">
        <v>177</v>
      </c>
      <c r="P148" t="s">
        <v>143</v>
      </c>
      <c r="Q148">
        <v>34.106999999999999</v>
      </c>
      <c r="R148">
        <v>24.3</v>
      </c>
      <c r="S148" s="3">
        <v>8.1000000000000004E-6</v>
      </c>
      <c r="T148">
        <v>1</v>
      </c>
      <c r="U148">
        <v>70898.7</v>
      </c>
      <c r="V148" t="s">
        <v>101</v>
      </c>
      <c r="W148" t="s">
        <v>312</v>
      </c>
    </row>
    <row r="149" spans="1:23" x14ac:dyDescent="0.25">
      <c r="A149" t="s">
        <v>310</v>
      </c>
      <c r="B149" t="s">
        <v>22</v>
      </c>
      <c r="C149" t="s">
        <v>95</v>
      </c>
      <c r="D149" t="s">
        <v>96</v>
      </c>
      <c r="E149">
        <v>122</v>
      </c>
      <c r="F149" t="s">
        <v>97</v>
      </c>
      <c r="G149">
        <v>34</v>
      </c>
      <c r="H149">
        <v>46.3</v>
      </c>
      <c r="I149">
        <v>6.83</v>
      </c>
      <c r="J149" s="3">
        <v>2.5999999999999998E-12</v>
      </c>
      <c r="K149">
        <v>816.88869999999997</v>
      </c>
      <c r="L149">
        <v>2</v>
      </c>
      <c r="M149">
        <v>-7.6</v>
      </c>
      <c r="N149" t="s">
        <v>315</v>
      </c>
      <c r="O149" t="s">
        <v>106</v>
      </c>
      <c r="P149" t="s">
        <v>143</v>
      </c>
      <c r="Q149">
        <v>38.777999999999999</v>
      </c>
      <c r="R149">
        <v>35.700000000000003</v>
      </c>
      <c r="S149" s="3">
        <v>3.2000000000000002E-8</v>
      </c>
      <c r="T149">
        <v>1</v>
      </c>
      <c r="U149">
        <v>70898.7</v>
      </c>
      <c r="V149" t="s">
        <v>101</v>
      </c>
      <c r="W149" t="s">
        <v>312</v>
      </c>
    </row>
    <row r="150" spans="1:23" x14ac:dyDescent="0.25">
      <c r="A150" t="s">
        <v>310</v>
      </c>
      <c r="B150" t="s">
        <v>22</v>
      </c>
      <c r="C150" t="s">
        <v>95</v>
      </c>
      <c r="D150" t="s">
        <v>96</v>
      </c>
      <c r="E150">
        <v>127</v>
      </c>
      <c r="F150" t="s">
        <v>97</v>
      </c>
      <c r="G150">
        <v>34</v>
      </c>
      <c r="H150">
        <v>46.3</v>
      </c>
      <c r="I150">
        <v>6.83</v>
      </c>
      <c r="J150" s="3">
        <v>2.5999999999999998E-12</v>
      </c>
      <c r="K150">
        <v>634.82950000000005</v>
      </c>
      <c r="L150">
        <v>2</v>
      </c>
      <c r="M150">
        <v>-3</v>
      </c>
      <c r="N150" t="s">
        <v>316</v>
      </c>
      <c r="O150" t="s">
        <v>109</v>
      </c>
      <c r="P150" t="s">
        <v>143</v>
      </c>
      <c r="Q150">
        <v>30.600999999999999</v>
      </c>
      <c r="R150">
        <v>39.9</v>
      </c>
      <c r="S150" s="3">
        <v>8.0000000000000002E-8</v>
      </c>
      <c r="T150">
        <v>1</v>
      </c>
      <c r="U150">
        <v>70898.7</v>
      </c>
      <c r="V150" t="s">
        <v>101</v>
      </c>
      <c r="W150" t="s">
        <v>312</v>
      </c>
    </row>
    <row r="151" spans="1:23" x14ac:dyDescent="0.25">
      <c r="A151" t="s">
        <v>310</v>
      </c>
      <c r="B151" t="s">
        <v>22</v>
      </c>
      <c r="C151" t="s">
        <v>95</v>
      </c>
      <c r="D151" t="s">
        <v>96</v>
      </c>
      <c r="E151">
        <v>237</v>
      </c>
      <c r="F151" t="s">
        <v>97</v>
      </c>
      <c r="G151">
        <v>34</v>
      </c>
      <c r="H151">
        <v>46.3</v>
      </c>
      <c r="I151">
        <v>6.83</v>
      </c>
      <c r="J151" s="3">
        <v>2.5999999999999998E-12</v>
      </c>
      <c r="K151">
        <v>626.31110000000001</v>
      </c>
      <c r="L151">
        <v>2</v>
      </c>
      <c r="M151">
        <v>-3.3</v>
      </c>
      <c r="N151" t="s">
        <v>317</v>
      </c>
      <c r="O151" t="s">
        <v>109</v>
      </c>
      <c r="P151" t="s">
        <v>143</v>
      </c>
      <c r="Q151">
        <v>34.173000000000002</v>
      </c>
      <c r="R151">
        <v>25.9</v>
      </c>
      <c r="S151" s="3">
        <v>4.8999999999999997E-7</v>
      </c>
      <c r="T151">
        <v>1</v>
      </c>
      <c r="U151">
        <v>70898.7</v>
      </c>
      <c r="V151" t="s">
        <v>101</v>
      </c>
      <c r="W151" t="s">
        <v>312</v>
      </c>
    </row>
    <row r="152" spans="1:23" x14ac:dyDescent="0.25">
      <c r="A152" t="s">
        <v>310</v>
      </c>
      <c r="B152" t="s">
        <v>22</v>
      </c>
      <c r="C152" t="s">
        <v>95</v>
      </c>
      <c r="D152" t="s">
        <v>96</v>
      </c>
      <c r="E152">
        <v>549</v>
      </c>
      <c r="F152" t="s">
        <v>97</v>
      </c>
      <c r="G152">
        <v>34</v>
      </c>
      <c r="H152">
        <v>46.3</v>
      </c>
      <c r="I152">
        <v>6.83</v>
      </c>
      <c r="J152" s="3">
        <v>2.5999999999999998E-12</v>
      </c>
      <c r="K152">
        <v>660.29790000000003</v>
      </c>
      <c r="L152">
        <v>2</v>
      </c>
      <c r="M152">
        <v>-3.9</v>
      </c>
      <c r="N152" t="s">
        <v>318</v>
      </c>
      <c r="O152" t="s">
        <v>106</v>
      </c>
      <c r="P152" t="s">
        <v>143</v>
      </c>
      <c r="Q152">
        <v>35.299999999999997</v>
      </c>
      <c r="R152">
        <v>39.4</v>
      </c>
      <c r="S152" s="3">
        <v>2.1000000000000002E-9</v>
      </c>
      <c r="T152">
        <v>1</v>
      </c>
      <c r="U152">
        <v>70898.7</v>
      </c>
      <c r="V152" t="s">
        <v>101</v>
      </c>
      <c r="W152" t="s">
        <v>312</v>
      </c>
    </row>
    <row r="153" spans="1:23" x14ac:dyDescent="0.25">
      <c r="A153" t="s">
        <v>319</v>
      </c>
      <c r="B153" t="s">
        <v>320</v>
      </c>
      <c r="C153" t="s">
        <v>95</v>
      </c>
      <c r="D153" t="s">
        <v>96</v>
      </c>
      <c r="E153">
        <v>148</v>
      </c>
      <c r="F153" t="s">
        <v>97</v>
      </c>
      <c r="G153">
        <v>26</v>
      </c>
      <c r="H153">
        <v>41.9</v>
      </c>
      <c r="I153">
        <v>6.21</v>
      </c>
      <c r="J153" s="3">
        <v>2.1E-10</v>
      </c>
      <c r="K153">
        <v>776.89970000000005</v>
      </c>
      <c r="L153">
        <v>2</v>
      </c>
      <c r="M153">
        <v>-0.39</v>
      </c>
      <c r="N153" t="s">
        <v>321</v>
      </c>
      <c r="O153" t="s">
        <v>106</v>
      </c>
      <c r="P153" t="s">
        <v>143</v>
      </c>
      <c r="Q153">
        <v>40.118000000000002</v>
      </c>
      <c r="R153">
        <v>37</v>
      </c>
      <c r="S153" s="3">
        <v>9.2000000000000003E-10</v>
      </c>
      <c r="T153">
        <v>1</v>
      </c>
      <c r="U153">
        <v>72333.5</v>
      </c>
      <c r="V153" t="s">
        <v>101</v>
      </c>
      <c r="W153" t="s">
        <v>322</v>
      </c>
    </row>
    <row r="154" spans="1:23" x14ac:dyDescent="0.25">
      <c r="A154" t="s">
        <v>319</v>
      </c>
      <c r="B154" t="s">
        <v>320</v>
      </c>
      <c r="C154" t="s">
        <v>95</v>
      </c>
      <c r="D154" t="s">
        <v>96</v>
      </c>
      <c r="E154">
        <v>153</v>
      </c>
      <c r="F154" t="s">
        <v>97</v>
      </c>
      <c r="G154">
        <v>26</v>
      </c>
      <c r="H154">
        <v>41.9</v>
      </c>
      <c r="I154">
        <v>6.21</v>
      </c>
      <c r="J154" s="3">
        <v>2.1E-10</v>
      </c>
      <c r="K154">
        <v>628.81150000000002</v>
      </c>
      <c r="L154">
        <v>2</v>
      </c>
      <c r="M154">
        <v>-2.7</v>
      </c>
      <c r="N154" t="s">
        <v>323</v>
      </c>
      <c r="O154" t="s">
        <v>109</v>
      </c>
      <c r="P154" t="s">
        <v>143</v>
      </c>
      <c r="Q154">
        <v>27.739000000000001</v>
      </c>
      <c r="R154">
        <v>28</v>
      </c>
      <c r="S154" s="3">
        <v>1.8E-7</v>
      </c>
      <c r="T154">
        <v>1</v>
      </c>
      <c r="U154">
        <v>72333.5</v>
      </c>
      <c r="V154" t="s">
        <v>101</v>
      </c>
      <c r="W154" t="s">
        <v>322</v>
      </c>
    </row>
    <row r="155" spans="1:23" x14ac:dyDescent="0.25">
      <c r="A155" t="s">
        <v>319</v>
      </c>
      <c r="B155" t="s">
        <v>320</v>
      </c>
      <c r="C155" t="s">
        <v>95</v>
      </c>
      <c r="D155" t="s">
        <v>96</v>
      </c>
      <c r="E155">
        <v>196</v>
      </c>
      <c r="F155" t="s">
        <v>97</v>
      </c>
      <c r="G155">
        <v>26</v>
      </c>
      <c r="H155">
        <v>41.9</v>
      </c>
      <c r="I155">
        <v>6.21</v>
      </c>
      <c r="J155" s="3">
        <v>2.1E-10</v>
      </c>
      <c r="K155">
        <v>617.31500000000005</v>
      </c>
      <c r="L155">
        <v>2</v>
      </c>
      <c r="M155">
        <v>-2.2999999999999998</v>
      </c>
      <c r="N155" t="s">
        <v>324</v>
      </c>
      <c r="O155" t="s">
        <v>99</v>
      </c>
      <c r="P155" t="s">
        <v>143</v>
      </c>
      <c r="Q155">
        <v>34.375</v>
      </c>
      <c r="R155">
        <v>34.1</v>
      </c>
      <c r="S155" s="3">
        <v>1.9999999999999999E-7</v>
      </c>
      <c r="T155">
        <v>1</v>
      </c>
      <c r="U155">
        <v>72333.5</v>
      </c>
      <c r="V155" t="s">
        <v>101</v>
      </c>
      <c r="W155" t="s">
        <v>322</v>
      </c>
    </row>
    <row r="156" spans="1:23" x14ac:dyDescent="0.25">
      <c r="A156" t="s">
        <v>319</v>
      </c>
      <c r="B156" t="s">
        <v>320</v>
      </c>
      <c r="C156" t="s">
        <v>13</v>
      </c>
      <c r="D156" t="s">
        <v>154</v>
      </c>
      <c r="E156">
        <v>184</v>
      </c>
      <c r="F156">
        <v>12</v>
      </c>
      <c r="G156">
        <v>26</v>
      </c>
      <c r="H156">
        <v>41.9</v>
      </c>
      <c r="I156">
        <v>6.21</v>
      </c>
      <c r="J156" s="3">
        <v>2.1E-10</v>
      </c>
      <c r="K156">
        <v>1198.9347</v>
      </c>
      <c r="L156">
        <v>3</v>
      </c>
      <c r="M156">
        <v>0.24</v>
      </c>
      <c r="N156" t="s">
        <v>325</v>
      </c>
      <c r="O156" t="s">
        <v>326</v>
      </c>
      <c r="P156" t="s">
        <v>127</v>
      </c>
      <c r="Q156">
        <v>33.412999999999997</v>
      </c>
      <c r="R156">
        <v>15.1</v>
      </c>
      <c r="S156" s="3">
        <v>1.7000000000000001E-4</v>
      </c>
      <c r="T156">
        <v>1</v>
      </c>
      <c r="U156">
        <v>72333.5</v>
      </c>
      <c r="V156" t="s">
        <v>101</v>
      </c>
      <c r="W156" t="s">
        <v>322</v>
      </c>
    </row>
    <row r="157" spans="1:23" x14ac:dyDescent="0.25">
      <c r="A157" t="s">
        <v>327</v>
      </c>
      <c r="B157" t="s">
        <v>328</v>
      </c>
      <c r="C157" t="s">
        <v>95</v>
      </c>
      <c r="D157" t="s">
        <v>96</v>
      </c>
      <c r="E157">
        <v>87</v>
      </c>
      <c r="F157" t="s">
        <v>97</v>
      </c>
      <c r="G157">
        <v>16</v>
      </c>
      <c r="H157">
        <v>33.5</v>
      </c>
      <c r="I157">
        <v>6.74</v>
      </c>
      <c r="J157" s="3">
        <v>1.5E-11</v>
      </c>
      <c r="K157">
        <v>683.8347</v>
      </c>
      <c r="L157">
        <v>2</v>
      </c>
      <c r="M157">
        <v>-3.7</v>
      </c>
      <c r="N157" t="s">
        <v>329</v>
      </c>
      <c r="O157" t="s">
        <v>99</v>
      </c>
      <c r="P157" t="s">
        <v>143</v>
      </c>
      <c r="Q157">
        <v>27.584</v>
      </c>
      <c r="R157">
        <v>16.600000000000001</v>
      </c>
      <c r="S157" s="3">
        <v>1.9000000000000001E-4</v>
      </c>
      <c r="T157">
        <v>2</v>
      </c>
      <c r="U157">
        <v>70052.800000000003</v>
      </c>
      <c r="V157" t="s">
        <v>101</v>
      </c>
      <c r="W157" t="s">
        <v>330</v>
      </c>
    </row>
    <row r="158" spans="1:23" x14ac:dyDescent="0.25">
      <c r="A158" t="s">
        <v>327</v>
      </c>
      <c r="B158" t="s">
        <v>328</v>
      </c>
      <c r="C158" t="s">
        <v>95</v>
      </c>
      <c r="D158" t="s">
        <v>96</v>
      </c>
      <c r="E158">
        <v>122</v>
      </c>
      <c r="F158" t="s">
        <v>97</v>
      </c>
      <c r="G158">
        <v>16</v>
      </c>
      <c r="H158">
        <v>33.5</v>
      </c>
      <c r="I158">
        <v>6.74</v>
      </c>
      <c r="J158" s="3">
        <v>1.5E-11</v>
      </c>
      <c r="K158">
        <v>815.90120000000002</v>
      </c>
      <c r="L158">
        <v>2</v>
      </c>
      <c r="M158">
        <v>-5</v>
      </c>
      <c r="N158" t="s">
        <v>331</v>
      </c>
      <c r="O158" t="s">
        <v>106</v>
      </c>
      <c r="P158" t="s">
        <v>143</v>
      </c>
      <c r="Q158">
        <v>40.414999999999999</v>
      </c>
      <c r="R158">
        <v>38.9</v>
      </c>
      <c r="S158" s="3">
        <v>7.5E-10</v>
      </c>
      <c r="T158">
        <v>2</v>
      </c>
      <c r="U158">
        <v>70052.800000000003</v>
      </c>
      <c r="V158" t="s">
        <v>101</v>
      </c>
      <c r="W158" t="s">
        <v>330</v>
      </c>
    </row>
    <row r="159" spans="1:23" x14ac:dyDescent="0.25">
      <c r="A159" t="s">
        <v>327</v>
      </c>
      <c r="B159" t="s">
        <v>328</v>
      </c>
      <c r="C159" t="s">
        <v>95</v>
      </c>
      <c r="D159" t="s">
        <v>96</v>
      </c>
      <c r="E159">
        <v>381</v>
      </c>
      <c r="F159" t="s">
        <v>97</v>
      </c>
      <c r="G159">
        <v>16</v>
      </c>
      <c r="H159">
        <v>33.5</v>
      </c>
      <c r="I159">
        <v>6.74</v>
      </c>
      <c r="J159" s="3">
        <v>1.5E-11</v>
      </c>
      <c r="K159">
        <v>774.05319999999995</v>
      </c>
      <c r="L159">
        <v>3</v>
      </c>
      <c r="M159">
        <v>-1.7</v>
      </c>
      <c r="N159" t="s">
        <v>332</v>
      </c>
      <c r="O159" t="s">
        <v>333</v>
      </c>
      <c r="P159" t="s">
        <v>143</v>
      </c>
      <c r="Q159">
        <v>46.527000000000001</v>
      </c>
      <c r="R159">
        <v>18.8</v>
      </c>
      <c r="S159" s="3">
        <v>1.1E-4</v>
      </c>
      <c r="T159">
        <v>2</v>
      </c>
      <c r="U159">
        <v>70052.800000000003</v>
      </c>
      <c r="V159" t="s">
        <v>101</v>
      </c>
      <c r="W159" t="s">
        <v>330</v>
      </c>
    </row>
    <row r="160" spans="1:23" x14ac:dyDescent="0.25">
      <c r="A160" t="s">
        <v>334</v>
      </c>
      <c r="B160" t="s">
        <v>335</v>
      </c>
      <c r="C160" t="s">
        <v>95</v>
      </c>
      <c r="D160" t="s">
        <v>96</v>
      </c>
      <c r="E160">
        <v>87</v>
      </c>
      <c r="F160" t="s">
        <v>97</v>
      </c>
      <c r="G160">
        <v>16</v>
      </c>
      <c r="H160">
        <v>33.5</v>
      </c>
      <c r="I160">
        <v>6.74</v>
      </c>
      <c r="J160" s="3">
        <v>1.5E-11</v>
      </c>
      <c r="K160">
        <v>683.8347</v>
      </c>
      <c r="L160">
        <v>2</v>
      </c>
      <c r="M160">
        <v>-3.7</v>
      </c>
      <c r="N160" t="s">
        <v>329</v>
      </c>
      <c r="O160" t="s">
        <v>99</v>
      </c>
      <c r="P160" t="s">
        <v>143</v>
      </c>
      <c r="Q160">
        <v>27.584</v>
      </c>
      <c r="R160">
        <v>16.600000000000001</v>
      </c>
      <c r="S160" s="3">
        <v>1.9000000000000001E-4</v>
      </c>
      <c r="T160">
        <v>2</v>
      </c>
      <c r="U160">
        <v>70052.800000000003</v>
      </c>
      <c r="V160" t="s">
        <v>101</v>
      </c>
      <c r="W160" t="s">
        <v>336</v>
      </c>
    </row>
    <row r="161" spans="1:23" x14ac:dyDescent="0.25">
      <c r="A161" t="s">
        <v>334</v>
      </c>
      <c r="B161" t="s">
        <v>335</v>
      </c>
      <c r="C161" t="s">
        <v>95</v>
      </c>
      <c r="D161" t="s">
        <v>96</v>
      </c>
      <c r="E161">
        <v>122</v>
      </c>
      <c r="F161" t="s">
        <v>97</v>
      </c>
      <c r="G161">
        <v>16</v>
      </c>
      <c r="H161">
        <v>33.5</v>
      </c>
      <c r="I161">
        <v>6.74</v>
      </c>
      <c r="J161" s="3">
        <v>1.5E-11</v>
      </c>
      <c r="K161">
        <v>815.90120000000002</v>
      </c>
      <c r="L161">
        <v>2</v>
      </c>
      <c r="M161">
        <v>-5</v>
      </c>
      <c r="N161" t="s">
        <v>331</v>
      </c>
      <c r="O161" t="s">
        <v>106</v>
      </c>
      <c r="P161" t="s">
        <v>143</v>
      </c>
      <c r="Q161">
        <v>40.414999999999999</v>
      </c>
      <c r="R161">
        <v>38.9</v>
      </c>
      <c r="S161" s="3">
        <v>7.5E-10</v>
      </c>
      <c r="T161">
        <v>2</v>
      </c>
      <c r="U161">
        <v>70052.800000000003</v>
      </c>
      <c r="V161" t="s">
        <v>101</v>
      </c>
      <c r="W161" t="s">
        <v>336</v>
      </c>
    </row>
    <row r="162" spans="1:23" x14ac:dyDescent="0.25">
      <c r="A162" t="s">
        <v>334</v>
      </c>
      <c r="B162" t="s">
        <v>335</v>
      </c>
      <c r="C162" t="s">
        <v>95</v>
      </c>
      <c r="D162" t="s">
        <v>96</v>
      </c>
      <c r="E162">
        <v>381</v>
      </c>
      <c r="F162" t="s">
        <v>97</v>
      </c>
      <c r="G162">
        <v>16</v>
      </c>
      <c r="H162">
        <v>33.5</v>
      </c>
      <c r="I162">
        <v>6.74</v>
      </c>
      <c r="J162" s="3">
        <v>1.5E-11</v>
      </c>
      <c r="K162">
        <v>774.05319999999995</v>
      </c>
      <c r="L162">
        <v>3</v>
      </c>
      <c r="M162">
        <v>-1.7</v>
      </c>
      <c r="N162" t="s">
        <v>332</v>
      </c>
      <c r="O162" t="s">
        <v>333</v>
      </c>
      <c r="P162" t="s">
        <v>143</v>
      </c>
      <c r="Q162">
        <v>46.527000000000001</v>
      </c>
      <c r="R162">
        <v>18.8</v>
      </c>
      <c r="S162" s="3">
        <v>1.1E-4</v>
      </c>
      <c r="T162">
        <v>2</v>
      </c>
      <c r="U162">
        <v>70052.800000000003</v>
      </c>
      <c r="V162" t="s">
        <v>101</v>
      </c>
      <c r="W162" t="s">
        <v>336</v>
      </c>
    </row>
    <row r="163" spans="1:23" x14ac:dyDescent="0.25">
      <c r="A163" t="s">
        <v>337</v>
      </c>
      <c r="B163" t="s">
        <v>338</v>
      </c>
      <c r="C163" t="s">
        <v>159</v>
      </c>
      <c r="D163" t="s">
        <v>160</v>
      </c>
      <c r="E163">
        <v>655</v>
      </c>
      <c r="F163" t="s">
        <v>97</v>
      </c>
      <c r="G163">
        <v>34</v>
      </c>
      <c r="H163">
        <v>55.7</v>
      </c>
      <c r="I163">
        <v>6.43</v>
      </c>
      <c r="J163" s="3">
        <v>1.1999999999999999E-12</v>
      </c>
      <c r="K163">
        <v>1468.1703</v>
      </c>
      <c r="L163">
        <v>2</v>
      </c>
      <c r="M163">
        <v>1.8</v>
      </c>
      <c r="N163" t="s">
        <v>339</v>
      </c>
      <c r="O163" t="s">
        <v>162</v>
      </c>
      <c r="P163" t="s">
        <v>117</v>
      </c>
      <c r="Q163">
        <v>45.670999999999999</v>
      </c>
      <c r="R163">
        <v>30.6</v>
      </c>
      <c r="S163" s="3">
        <v>1.2E-9</v>
      </c>
      <c r="T163">
        <v>1</v>
      </c>
      <c r="U163">
        <v>73115.899999999994</v>
      </c>
      <c r="V163" t="s">
        <v>101</v>
      </c>
      <c r="W163" t="s">
        <v>340</v>
      </c>
    </row>
    <row r="164" spans="1:23" x14ac:dyDescent="0.25">
      <c r="A164" t="s">
        <v>337</v>
      </c>
      <c r="B164" t="s">
        <v>338</v>
      </c>
      <c r="C164" t="s">
        <v>201</v>
      </c>
      <c r="D164" t="s">
        <v>96</v>
      </c>
      <c r="E164">
        <v>1</v>
      </c>
      <c r="F164" t="s">
        <v>97</v>
      </c>
      <c r="G164">
        <v>34</v>
      </c>
      <c r="H164">
        <v>55.7</v>
      </c>
      <c r="I164">
        <v>6.43</v>
      </c>
      <c r="J164" s="3">
        <v>1.1999999999999999E-12</v>
      </c>
      <c r="K164">
        <v>1082.8322000000001</v>
      </c>
      <c r="L164">
        <v>3</v>
      </c>
      <c r="M164">
        <v>-0.45</v>
      </c>
      <c r="N164" t="s">
        <v>341</v>
      </c>
      <c r="O164" t="s">
        <v>203</v>
      </c>
      <c r="P164" t="s">
        <v>127</v>
      </c>
      <c r="Q164">
        <v>34.558999999999997</v>
      </c>
      <c r="R164">
        <v>37.6</v>
      </c>
      <c r="S164" s="3">
        <v>2.5000000000000002E-10</v>
      </c>
      <c r="T164">
        <v>1</v>
      </c>
      <c r="U164">
        <v>73115.899999999994</v>
      </c>
      <c r="V164" t="s">
        <v>101</v>
      </c>
      <c r="W164" t="s">
        <v>340</v>
      </c>
    </row>
    <row r="165" spans="1:23" x14ac:dyDescent="0.25">
      <c r="A165" t="s">
        <v>337</v>
      </c>
      <c r="B165" t="s">
        <v>338</v>
      </c>
      <c r="C165" t="s">
        <v>95</v>
      </c>
      <c r="D165" t="s">
        <v>96</v>
      </c>
      <c r="E165">
        <v>145</v>
      </c>
      <c r="F165">
        <v>44</v>
      </c>
      <c r="G165">
        <v>34</v>
      </c>
      <c r="H165">
        <v>55.7</v>
      </c>
      <c r="I165">
        <v>6.43</v>
      </c>
      <c r="J165" s="3">
        <v>1.1999999999999999E-12</v>
      </c>
      <c r="K165">
        <v>747.36980000000005</v>
      </c>
      <c r="L165">
        <v>3</v>
      </c>
      <c r="M165">
        <v>-4.5</v>
      </c>
      <c r="N165" t="s">
        <v>342</v>
      </c>
      <c r="O165" t="s">
        <v>343</v>
      </c>
      <c r="P165" t="s">
        <v>117</v>
      </c>
      <c r="Q165">
        <v>43.764000000000003</v>
      </c>
      <c r="R165">
        <v>39.1</v>
      </c>
      <c r="S165" s="3">
        <v>6.7999999999999997E-9</v>
      </c>
      <c r="T165">
        <v>1</v>
      </c>
      <c r="U165">
        <v>73115.899999999994</v>
      </c>
      <c r="V165" t="s">
        <v>101</v>
      </c>
      <c r="W165" t="s">
        <v>340</v>
      </c>
    </row>
    <row r="166" spans="1:23" x14ac:dyDescent="0.25">
      <c r="A166" t="s">
        <v>337</v>
      </c>
      <c r="B166" t="s">
        <v>338</v>
      </c>
      <c r="C166" t="s">
        <v>95</v>
      </c>
      <c r="D166" t="s">
        <v>96</v>
      </c>
      <c r="E166">
        <v>155</v>
      </c>
      <c r="F166" t="s">
        <v>97</v>
      </c>
      <c r="G166">
        <v>34</v>
      </c>
      <c r="H166">
        <v>55.7</v>
      </c>
      <c r="I166">
        <v>6.43</v>
      </c>
      <c r="J166" s="3">
        <v>1.1999999999999999E-12</v>
      </c>
      <c r="K166">
        <v>621.84709999999995</v>
      </c>
      <c r="L166">
        <v>2</v>
      </c>
      <c r="M166">
        <v>-0.44</v>
      </c>
      <c r="N166" t="s">
        <v>344</v>
      </c>
      <c r="O166" t="s">
        <v>177</v>
      </c>
      <c r="P166" t="s">
        <v>117</v>
      </c>
      <c r="Q166">
        <v>37.564999999999998</v>
      </c>
      <c r="R166">
        <v>28.9</v>
      </c>
      <c r="S166" s="3">
        <v>1.4999999999999999E-7</v>
      </c>
      <c r="T166">
        <v>1</v>
      </c>
      <c r="U166">
        <v>73115.899999999994</v>
      </c>
      <c r="V166" t="s">
        <v>101</v>
      </c>
      <c r="W166" t="s">
        <v>340</v>
      </c>
    </row>
    <row r="167" spans="1:23" x14ac:dyDescent="0.25">
      <c r="A167" t="s">
        <v>337</v>
      </c>
      <c r="B167" t="s">
        <v>338</v>
      </c>
      <c r="C167" t="s">
        <v>95</v>
      </c>
      <c r="D167" t="s">
        <v>96</v>
      </c>
      <c r="E167">
        <v>206</v>
      </c>
      <c r="F167" t="s">
        <v>97</v>
      </c>
      <c r="G167">
        <v>34</v>
      </c>
      <c r="H167">
        <v>55.7</v>
      </c>
      <c r="I167">
        <v>6.43</v>
      </c>
      <c r="J167" s="3">
        <v>1.1999999999999999E-12</v>
      </c>
      <c r="K167">
        <v>655.82380000000001</v>
      </c>
      <c r="L167">
        <v>2</v>
      </c>
      <c r="M167">
        <v>-3</v>
      </c>
      <c r="N167" t="s">
        <v>345</v>
      </c>
      <c r="O167" t="s">
        <v>346</v>
      </c>
      <c r="P167" t="s">
        <v>117</v>
      </c>
      <c r="Q167">
        <v>27.297000000000001</v>
      </c>
      <c r="R167">
        <v>28.7</v>
      </c>
      <c r="S167" s="3">
        <v>7.1E-8</v>
      </c>
      <c r="T167">
        <v>1</v>
      </c>
      <c r="U167">
        <v>73115.899999999994</v>
      </c>
      <c r="V167" t="s">
        <v>101</v>
      </c>
      <c r="W167" t="s">
        <v>340</v>
      </c>
    </row>
    <row r="168" spans="1:23" x14ac:dyDescent="0.25">
      <c r="A168" t="s">
        <v>337</v>
      </c>
      <c r="B168" t="s">
        <v>338</v>
      </c>
      <c r="C168" t="s">
        <v>95</v>
      </c>
      <c r="D168" t="s">
        <v>96</v>
      </c>
      <c r="E168">
        <v>207</v>
      </c>
      <c r="F168" t="s">
        <v>97</v>
      </c>
      <c r="G168">
        <v>34</v>
      </c>
      <c r="H168">
        <v>55.7</v>
      </c>
      <c r="I168">
        <v>6.43</v>
      </c>
      <c r="J168" s="3">
        <v>1.1999999999999999E-12</v>
      </c>
      <c r="K168">
        <v>655.82380000000001</v>
      </c>
      <c r="L168">
        <v>2</v>
      </c>
      <c r="M168">
        <v>-3</v>
      </c>
      <c r="N168" t="s">
        <v>345</v>
      </c>
      <c r="O168" t="s">
        <v>346</v>
      </c>
      <c r="P168" t="s">
        <v>117</v>
      </c>
      <c r="Q168">
        <v>27.297000000000001</v>
      </c>
      <c r="R168">
        <v>28.7</v>
      </c>
      <c r="S168" s="3">
        <v>7.1E-8</v>
      </c>
      <c r="T168">
        <v>1</v>
      </c>
      <c r="U168">
        <v>73115.899999999994</v>
      </c>
      <c r="V168" t="s">
        <v>101</v>
      </c>
      <c r="W168" t="s">
        <v>340</v>
      </c>
    </row>
    <row r="169" spans="1:23" x14ac:dyDescent="0.25">
      <c r="A169" t="s">
        <v>337</v>
      </c>
      <c r="B169" t="s">
        <v>338</v>
      </c>
      <c r="C169" t="s">
        <v>95</v>
      </c>
      <c r="D169" t="s">
        <v>96</v>
      </c>
      <c r="E169">
        <v>267</v>
      </c>
      <c r="F169" t="s">
        <v>97</v>
      </c>
      <c r="G169">
        <v>34</v>
      </c>
      <c r="H169">
        <v>55.7</v>
      </c>
      <c r="I169">
        <v>6.43</v>
      </c>
      <c r="J169" s="3">
        <v>1.1999999999999999E-12</v>
      </c>
      <c r="K169">
        <v>1029.5319999999999</v>
      </c>
      <c r="L169">
        <v>2</v>
      </c>
      <c r="M169">
        <v>-3.9</v>
      </c>
      <c r="N169" t="s">
        <v>347</v>
      </c>
      <c r="O169" t="s">
        <v>109</v>
      </c>
      <c r="P169" t="s">
        <v>100</v>
      </c>
      <c r="Q169">
        <v>36.494</v>
      </c>
      <c r="R169">
        <v>40.799999999999997</v>
      </c>
      <c r="S169" s="3">
        <v>2.4E-9</v>
      </c>
      <c r="T169">
        <v>1</v>
      </c>
      <c r="U169">
        <v>73115.899999999994</v>
      </c>
      <c r="V169" t="s">
        <v>101</v>
      </c>
      <c r="W169" t="s">
        <v>340</v>
      </c>
    </row>
    <row r="170" spans="1:23" x14ac:dyDescent="0.25">
      <c r="A170" t="s">
        <v>337</v>
      </c>
      <c r="B170" t="s">
        <v>338</v>
      </c>
      <c r="C170" t="s">
        <v>95</v>
      </c>
      <c r="D170" t="s">
        <v>96</v>
      </c>
      <c r="E170">
        <v>373</v>
      </c>
      <c r="F170" t="s">
        <v>97</v>
      </c>
      <c r="G170">
        <v>34</v>
      </c>
      <c r="H170">
        <v>55.7</v>
      </c>
      <c r="I170">
        <v>6.43</v>
      </c>
      <c r="J170" s="3">
        <v>1.1999999999999999E-12</v>
      </c>
      <c r="K170">
        <v>561.78920000000005</v>
      </c>
      <c r="L170">
        <v>2</v>
      </c>
      <c r="M170">
        <v>-1.2</v>
      </c>
      <c r="N170" t="s">
        <v>348</v>
      </c>
      <c r="O170" t="s">
        <v>177</v>
      </c>
      <c r="P170" t="s">
        <v>127</v>
      </c>
      <c r="Q170">
        <v>25.698</v>
      </c>
      <c r="R170">
        <v>32.6</v>
      </c>
      <c r="S170" s="3">
        <v>4.8E-8</v>
      </c>
      <c r="T170">
        <v>1</v>
      </c>
      <c r="U170">
        <v>73115.899999999994</v>
      </c>
      <c r="V170" t="s">
        <v>101</v>
      </c>
      <c r="W170" t="s">
        <v>340</v>
      </c>
    </row>
    <row r="171" spans="1:23" x14ac:dyDescent="0.25">
      <c r="A171" t="s">
        <v>337</v>
      </c>
      <c r="B171" t="s">
        <v>338</v>
      </c>
      <c r="C171" t="s">
        <v>95</v>
      </c>
      <c r="D171" t="s">
        <v>96</v>
      </c>
      <c r="E171">
        <v>406</v>
      </c>
      <c r="F171" t="s">
        <v>97</v>
      </c>
      <c r="G171">
        <v>34</v>
      </c>
      <c r="H171">
        <v>55.7</v>
      </c>
      <c r="I171">
        <v>6.43</v>
      </c>
      <c r="J171" s="3">
        <v>1.1999999999999999E-12</v>
      </c>
      <c r="K171">
        <v>744.35540000000003</v>
      </c>
      <c r="L171">
        <v>2</v>
      </c>
      <c r="M171">
        <v>-1.6</v>
      </c>
      <c r="N171" t="s">
        <v>349</v>
      </c>
      <c r="O171" t="s">
        <v>171</v>
      </c>
      <c r="P171" t="s">
        <v>127</v>
      </c>
      <c r="Q171">
        <v>27.327999999999999</v>
      </c>
      <c r="R171">
        <v>35.799999999999997</v>
      </c>
      <c r="S171" s="3">
        <v>4.4999999999999998E-9</v>
      </c>
      <c r="T171">
        <v>1</v>
      </c>
      <c r="U171">
        <v>73115.899999999994</v>
      </c>
      <c r="V171" t="s">
        <v>101</v>
      </c>
      <c r="W171" t="s">
        <v>340</v>
      </c>
    </row>
    <row r="172" spans="1:23" x14ac:dyDescent="0.25">
      <c r="A172" t="s">
        <v>350</v>
      </c>
      <c r="B172" t="s">
        <v>351</v>
      </c>
      <c r="C172" t="s">
        <v>159</v>
      </c>
      <c r="D172" t="s">
        <v>160</v>
      </c>
      <c r="E172">
        <v>741</v>
      </c>
      <c r="F172" t="s">
        <v>97</v>
      </c>
      <c r="G172">
        <v>31</v>
      </c>
      <c r="H172">
        <v>42.6</v>
      </c>
      <c r="I172">
        <v>6.84</v>
      </c>
      <c r="J172" s="3">
        <v>2.9000000000000002E-12</v>
      </c>
      <c r="K172">
        <v>747.36429999999996</v>
      </c>
      <c r="L172">
        <v>2</v>
      </c>
      <c r="M172">
        <v>-3.9</v>
      </c>
      <c r="N172" t="s">
        <v>352</v>
      </c>
      <c r="O172" t="s">
        <v>162</v>
      </c>
      <c r="P172" t="s">
        <v>107</v>
      </c>
      <c r="Q172">
        <v>44.582000000000001</v>
      </c>
      <c r="R172">
        <v>28.9</v>
      </c>
      <c r="S172" s="3">
        <v>5.7000000000000005E-7</v>
      </c>
      <c r="T172">
        <v>1</v>
      </c>
      <c r="U172">
        <v>96696.8</v>
      </c>
      <c r="V172" t="s">
        <v>101</v>
      </c>
      <c r="W172" t="s">
        <v>353</v>
      </c>
    </row>
    <row r="173" spans="1:23" x14ac:dyDescent="0.25">
      <c r="A173" t="s">
        <v>350</v>
      </c>
      <c r="B173" t="s">
        <v>351</v>
      </c>
      <c r="C173" t="s">
        <v>201</v>
      </c>
      <c r="D173" t="s">
        <v>96</v>
      </c>
      <c r="E173">
        <v>1</v>
      </c>
      <c r="F173" t="s">
        <v>97</v>
      </c>
      <c r="G173">
        <v>31</v>
      </c>
      <c r="H173">
        <v>42.6</v>
      </c>
      <c r="I173">
        <v>6.84</v>
      </c>
      <c r="J173" s="3">
        <v>2.9000000000000002E-12</v>
      </c>
      <c r="K173">
        <v>515.77200000000005</v>
      </c>
      <c r="L173">
        <v>2</v>
      </c>
      <c r="M173">
        <v>-4.7</v>
      </c>
      <c r="N173" t="s">
        <v>354</v>
      </c>
      <c r="O173" t="s">
        <v>203</v>
      </c>
      <c r="P173" t="s">
        <v>107</v>
      </c>
      <c r="Q173">
        <v>25.962</v>
      </c>
      <c r="R173">
        <v>23.7</v>
      </c>
      <c r="S173" s="3">
        <v>1.1E-5</v>
      </c>
      <c r="T173">
        <v>1</v>
      </c>
      <c r="U173">
        <v>96696.8</v>
      </c>
      <c r="V173" t="s">
        <v>101</v>
      </c>
      <c r="W173" t="s">
        <v>353</v>
      </c>
    </row>
    <row r="174" spans="1:23" x14ac:dyDescent="0.25">
      <c r="A174" t="s">
        <v>350</v>
      </c>
      <c r="B174" t="s">
        <v>351</v>
      </c>
      <c r="C174" t="s">
        <v>95</v>
      </c>
      <c r="D174" t="s">
        <v>96</v>
      </c>
      <c r="E174">
        <v>198</v>
      </c>
      <c r="F174" t="s">
        <v>97</v>
      </c>
      <c r="G174">
        <v>31</v>
      </c>
      <c r="H174">
        <v>42.6</v>
      </c>
      <c r="I174">
        <v>6.84</v>
      </c>
      <c r="J174" s="3">
        <v>2.9000000000000002E-12</v>
      </c>
      <c r="K174">
        <v>584.62459999999999</v>
      </c>
      <c r="L174">
        <v>3</v>
      </c>
      <c r="M174">
        <v>-5.4</v>
      </c>
      <c r="N174" t="s">
        <v>355</v>
      </c>
      <c r="O174" t="s">
        <v>179</v>
      </c>
      <c r="P174" t="s">
        <v>107</v>
      </c>
      <c r="Q174">
        <v>36.058</v>
      </c>
      <c r="R174">
        <v>31.1</v>
      </c>
      <c r="S174" s="3">
        <v>4.6000000000000002E-8</v>
      </c>
      <c r="T174">
        <v>1</v>
      </c>
      <c r="U174">
        <v>96696.8</v>
      </c>
      <c r="V174" t="s">
        <v>101</v>
      </c>
      <c r="W174" t="s">
        <v>353</v>
      </c>
    </row>
    <row r="175" spans="1:23" x14ac:dyDescent="0.25">
      <c r="A175" t="s">
        <v>350</v>
      </c>
      <c r="B175" t="s">
        <v>351</v>
      </c>
      <c r="C175" t="s">
        <v>95</v>
      </c>
      <c r="D175" t="s">
        <v>96</v>
      </c>
      <c r="E175">
        <v>225</v>
      </c>
      <c r="F175" t="s">
        <v>97</v>
      </c>
      <c r="G175">
        <v>31</v>
      </c>
      <c r="H175">
        <v>42.6</v>
      </c>
      <c r="I175">
        <v>6.84</v>
      </c>
      <c r="J175" s="3">
        <v>2.9000000000000002E-12</v>
      </c>
      <c r="K175">
        <v>1155.0736999999999</v>
      </c>
      <c r="L175">
        <v>2</v>
      </c>
      <c r="M175">
        <v>-5.2</v>
      </c>
      <c r="N175" t="s">
        <v>356</v>
      </c>
      <c r="O175" t="s">
        <v>106</v>
      </c>
      <c r="P175" t="s">
        <v>107</v>
      </c>
      <c r="Q175">
        <v>43.877000000000002</v>
      </c>
      <c r="R175">
        <v>49</v>
      </c>
      <c r="S175" s="3">
        <v>9.9999999999999994E-12</v>
      </c>
      <c r="T175">
        <v>1</v>
      </c>
      <c r="U175">
        <v>96696.8</v>
      </c>
      <c r="V175" t="s">
        <v>101</v>
      </c>
      <c r="W175" t="s">
        <v>353</v>
      </c>
    </row>
    <row r="176" spans="1:23" x14ac:dyDescent="0.25">
      <c r="A176" t="s">
        <v>350</v>
      </c>
      <c r="B176" t="s">
        <v>351</v>
      </c>
      <c r="C176" t="s">
        <v>95</v>
      </c>
      <c r="D176" t="s">
        <v>96</v>
      </c>
      <c r="E176">
        <v>351</v>
      </c>
      <c r="F176" t="s">
        <v>97</v>
      </c>
      <c r="G176">
        <v>31</v>
      </c>
      <c r="H176">
        <v>42.6</v>
      </c>
      <c r="I176">
        <v>6.84</v>
      </c>
      <c r="J176" s="3">
        <v>2.9000000000000002E-12</v>
      </c>
      <c r="K176">
        <v>1067.5687</v>
      </c>
      <c r="L176">
        <v>2</v>
      </c>
      <c r="M176">
        <v>-1.1000000000000001</v>
      </c>
      <c r="N176" t="s">
        <v>357</v>
      </c>
      <c r="O176" t="s">
        <v>358</v>
      </c>
      <c r="P176" t="s">
        <v>107</v>
      </c>
      <c r="Q176">
        <v>40.659999999999997</v>
      </c>
      <c r="R176">
        <v>40.6</v>
      </c>
      <c r="S176" s="3">
        <v>1.7000000000000001E-10</v>
      </c>
      <c r="T176">
        <v>1</v>
      </c>
      <c r="U176">
        <v>96696.8</v>
      </c>
      <c r="V176" t="s">
        <v>101</v>
      </c>
      <c r="W176" t="s">
        <v>353</v>
      </c>
    </row>
    <row r="177" spans="1:23" x14ac:dyDescent="0.25">
      <c r="A177" t="s">
        <v>350</v>
      </c>
      <c r="B177" t="s">
        <v>351</v>
      </c>
      <c r="C177" t="s">
        <v>95</v>
      </c>
      <c r="D177" t="s">
        <v>96</v>
      </c>
      <c r="E177">
        <v>563</v>
      </c>
      <c r="F177" t="s">
        <v>97</v>
      </c>
      <c r="G177">
        <v>31</v>
      </c>
      <c r="H177">
        <v>42.6</v>
      </c>
      <c r="I177">
        <v>6.84</v>
      </c>
      <c r="J177" s="3">
        <v>2.9000000000000002E-12</v>
      </c>
      <c r="K177">
        <v>695.34159999999997</v>
      </c>
      <c r="L177">
        <v>2</v>
      </c>
      <c r="M177">
        <v>-5.2</v>
      </c>
      <c r="N177" t="s">
        <v>359</v>
      </c>
      <c r="O177" t="s">
        <v>179</v>
      </c>
      <c r="P177" t="s">
        <v>107</v>
      </c>
      <c r="Q177">
        <v>32.695</v>
      </c>
      <c r="R177">
        <v>31.1</v>
      </c>
      <c r="S177" s="3">
        <v>1.4000000000000001E-7</v>
      </c>
      <c r="T177">
        <v>1</v>
      </c>
      <c r="U177">
        <v>96696.8</v>
      </c>
      <c r="V177" t="s">
        <v>101</v>
      </c>
      <c r="W177" t="s">
        <v>353</v>
      </c>
    </row>
    <row r="178" spans="1:23" x14ac:dyDescent="0.25">
      <c r="A178" t="s">
        <v>350</v>
      </c>
      <c r="B178" t="s">
        <v>351</v>
      </c>
      <c r="C178" t="s">
        <v>95</v>
      </c>
      <c r="D178" t="s">
        <v>96</v>
      </c>
      <c r="E178">
        <v>680</v>
      </c>
      <c r="F178" t="s">
        <v>97</v>
      </c>
      <c r="G178">
        <v>31</v>
      </c>
      <c r="H178">
        <v>42.6</v>
      </c>
      <c r="I178">
        <v>6.84</v>
      </c>
      <c r="J178" s="3">
        <v>2.9000000000000002E-12</v>
      </c>
      <c r="K178">
        <v>1232.1016</v>
      </c>
      <c r="L178">
        <v>2</v>
      </c>
      <c r="M178">
        <v>-2.9</v>
      </c>
      <c r="N178" t="s">
        <v>360</v>
      </c>
      <c r="O178" t="s">
        <v>225</v>
      </c>
      <c r="P178" t="s">
        <v>107</v>
      </c>
      <c r="Q178">
        <v>37.865000000000002</v>
      </c>
      <c r="R178">
        <v>52.2</v>
      </c>
      <c r="S178" s="3">
        <v>2.9000000000000002E-12</v>
      </c>
      <c r="T178">
        <v>1</v>
      </c>
      <c r="U178">
        <v>96696.8</v>
      </c>
      <c r="V178" t="s">
        <v>101</v>
      </c>
      <c r="W178" t="s">
        <v>353</v>
      </c>
    </row>
    <row r="179" spans="1:23" x14ac:dyDescent="0.25">
      <c r="A179" t="s">
        <v>361</v>
      </c>
      <c r="B179" t="s">
        <v>362</v>
      </c>
      <c r="C179" t="s">
        <v>201</v>
      </c>
      <c r="D179" t="s">
        <v>96</v>
      </c>
      <c r="E179">
        <v>1</v>
      </c>
      <c r="F179" t="s">
        <v>97</v>
      </c>
      <c r="G179">
        <v>31</v>
      </c>
      <c r="H179">
        <v>37.200000000000003</v>
      </c>
      <c r="I179">
        <v>6.3</v>
      </c>
      <c r="J179" s="3">
        <v>4.9999999999999997E-12</v>
      </c>
      <c r="K179">
        <v>536.28499999999997</v>
      </c>
      <c r="L179">
        <v>2</v>
      </c>
      <c r="M179">
        <v>-5</v>
      </c>
      <c r="N179" t="s">
        <v>363</v>
      </c>
      <c r="O179" t="s">
        <v>203</v>
      </c>
      <c r="P179" t="s">
        <v>107</v>
      </c>
      <c r="Q179">
        <v>26.103000000000002</v>
      </c>
      <c r="R179">
        <v>23.9</v>
      </c>
      <c r="S179" s="3">
        <v>7.4000000000000001E-7</v>
      </c>
      <c r="T179">
        <v>1</v>
      </c>
      <c r="U179">
        <v>97149.4</v>
      </c>
      <c r="V179" t="s">
        <v>101</v>
      </c>
      <c r="W179" t="s">
        <v>364</v>
      </c>
    </row>
    <row r="180" spans="1:23" x14ac:dyDescent="0.25">
      <c r="A180" t="s">
        <v>361</v>
      </c>
      <c r="B180" t="s">
        <v>362</v>
      </c>
      <c r="C180" t="s">
        <v>95</v>
      </c>
      <c r="D180" t="s">
        <v>96</v>
      </c>
      <c r="E180">
        <v>198</v>
      </c>
      <c r="F180" t="s">
        <v>97</v>
      </c>
      <c r="G180">
        <v>31</v>
      </c>
      <c r="H180">
        <v>37.200000000000003</v>
      </c>
      <c r="I180">
        <v>6.3</v>
      </c>
      <c r="J180" s="3">
        <v>4.9999999999999997E-12</v>
      </c>
      <c r="K180">
        <v>575.29039999999998</v>
      </c>
      <c r="L180">
        <v>3</v>
      </c>
      <c r="M180">
        <v>-3.4</v>
      </c>
      <c r="N180" t="s">
        <v>365</v>
      </c>
      <c r="O180" t="s">
        <v>179</v>
      </c>
      <c r="P180" t="s">
        <v>107</v>
      </c>
      <c r="Q180">
        <v>38.036000000000001</v>
      </c>
      <c r="R180">
        <v>31.4</v>
      </c>
      <c r="S180" s="3">
        <v>5.9999999999999997E-7</v>
      </c>
      <c r="T180">
        <v>1</v>
      </c>
      <c r="U180">
        <v>97149.4</v>
      </c>
      <c r="V180" t="s">
        <v>101</v>
      </c>
      <c r="W180" t="s">
        <v>364</v>
      </c>
    </row>
    <row r="181" spans="1:23" x14ac:dyDescent="0.25">
      <c r="A181" t="s">
        <v>361</v>
      </c>
      <c r="B181" t="s">
        <v>362</v>
      </c>
      <c r="C181" t="s">
        <v>95</v>
      </c>
      <c r="D181" t="s">
        <v>96</v>
      </c>
      <c r="E181">
        <v>429</v>
      </c>
      <c r="F181" t="s">
        <v>97</v>
      </c>
      <c r="G181">
        <v>31</v>
      </c>
      <c r="H181">
        <v>37.200000000000003</v>
      </c>
      <c r="I181">
        <v>6.3</v>
      </c>
      <c r="J181" s="3">
        <v>4.9999999999999997E-12</v>
      </c>
      <c r="K181">
        <v>484.24639999999999</v>
      </c>
      <c r="L181">
        <v>3</v>
      </c>
      <c r="M181">
        <v>-5</v>
      </c>
      <c r="N181" t="s">
        <v>366</v>
      </c>
      <c r="O181" t="s">
        <v>104</v>
      </c>
      <c r="P181" t="s">
        <v>107</v>
      </c>
      <c r="Q181">
        <v>25.244</v>
      </c>
      <c r="R181">
        <v>18.3</v>
      </c>
      <c r="S181" s="3">
        <v>5.0000000000000002E-5</v>
      </c>
      <c r="T181">
        <v>1</v>
      </c>
      <c r="U181">
        <v>97149.4</v>
      </c>
      <c r="V181" t="s">
        <v>101</v>
      </c>
      <c r="W181" t="s">
        <v>364</v>
      </c>
    </row>
    <row r="182" spans="1:23" x14ac:dyDescent="0.25">
      <c r="A182" t="s">
        <v>361</v>
      </c>
      <c r="B182" t="s">
        <v>362</v>
      </c>
      <c r="C182" t="s">
        <v>95</v>
      </c>
      <c r="D182" t="s">
        <v>96</v>
      </c>
      <c r="E182">
        <v>563</v>
      </c>
      <c r="F182" t="s">
        <v>97</v>
      </c>
      <c r="G182">
        <v>31</v>
      </c>
      <c r="H182">
        <v>37.200000000000003</v>
      </c>
      <c r="I182">
        <v>6.3</v>
      </c>
      <c r="J182" s="3">
        <v>4.9999999999999997E-12</v>
      </c>
      <c r="K182">
        <v>690.83950000000004</v>
      </c>
      <c r="L182">
        <v>2</v>
      </c>
      <c r="M182">
        <v>-8</v>
      </c>
      <c r="N182" t="s">
        <v>367</v>
      </c>
      <c r="O182" t="s">
        <v>179</v>
      </c>
      <c r="P182" t="s">
        <v>107</v>
      </c>
      <c r="Q182">
        <v>35.243000000000002</v>
      </c>
      <c r="R182">
        <v>28.7</v>
      </c>
      <c r="S182" s="3">
        <v>6.9999999999999999E-6</v>
      </c>
      <c r="T182">
        <v>1</v>
      </c>
      <c r="U182">
        <v>97149.4</v>
      </c>
      <c r="V182" t="s">
        <v>101</v>
      </c>
      <c r="W182" t="s">
        <v>364</v>
      </c>
    </row>
    <row r="183" spans="1:23" x14ac:dyDescent="0.25">
      <c r="A183" t="s">
        <v>361</v>
      </c>
      <c r="B183" t="s">
        <v>362</v>
      </c>
      <c r="C183" t="s">
        <v>95</v>
      </c>
      <c r="D183" t="s">
        <v>96</v>
      </c>
      <c r="E183">
        <v>636</v>
      </c>
      <c r="F183" t="s">
        <v>97</v>
      </c>
      <c r="G183">
        <v>31</v>
      </c>
      <c r="H183">
        <v>37.200000000000003</v>
      </c>
      <c r="I183">
        <v>6.3</v>
      </c>
      <c r="J183" s="3">
        <v>4.9999999999999997E-12</v>
      </c>
      <c r="K183">
        <v>937.97990000000004</v>
      </c>
      <c r="L183">
        <v>2</v>
      </c>
      <c r="M183">
        <v>-0.15</v>
      </c>
      <c r="N183" t="s">
        <v>368</v>
      </c>
      <c r="O183" t="s">
        <v>153</v>
      </c>
      <c r="P183" t="s">
        <v>107</v>
      </c>
      <c r="Q183">
        <v>37.950000000000003</v>
      </c>
      <c r="R183">
        <v>47.6</v>
      </c>
      <c r="S183" s="3">
        <v>4.9999999999999997E-12</v>
      </c>
      <c r="T183">
        <v>1</v>
      </c>
      <c r="U183">
        <v>97149.4</v>
      </c>
      <c r="V183" t="s">
        <v>101</v>
      </c>
      <c r="W183" t="s">
        <v>364</v>
      </c>
    </row>
    <row r="184" spans="1:23" x14ac:dyDescent="0.25">
      <c r="A184" t="s">
        <v>361</v>
      </c>
      <c r="B184" t="s">
        <v>362</v>
      </c>
      <c r="C184" t="s">
        <v>95</v>
      </c>
      <c r="D184" t="s">
        <v>96</v>
      </c>
      <c r="E184">
        <v>680</v>
      </c>
      <c r="F184" t="s">
        <v>97</v>
      </c>
      <c r="G184">
        <v>31</v>
      </c>
      <c r="H184">
        <v>37.200000000000003</v>
      </c>
      <c r="I184">
        <v>6.3</v>
      </c>
      <c r="J184" s="3">
        <v>4.9999999999999997E-12</v>
      </c>
      <c r="K184">
        <v>1247.5997</v>
      </c>
      <c r="L184">
        <v>2</v>
      </c>
      <c r="M184">
        <v>-2.2999999999999998</v>
      </c>
      <c r="N184" t="s">
        <v>369</v>
      </c>
      <c r="O184" t="s">
        <v>225</v>
      </c>
      <c r="P184" t="s">
        <v>107</v>
      </c>
      <c r="Q184">
        <v>38.164999999999999</v>
      </c>
      <c r="R184">
        <v>43.9</v>
      </c>
      <c r="S184" s="3">
        <v>4.8999999999999999E-11</v>
      </c>
      <c r="T184">
        <v>1</v>
      </c>
      <c r="U184">
        <v>97149.4</v>
      </c>
      <c r="V184" t="s">
        <v>101</v>
      </c>
      <c r="W184" t="s">
        <v>364</v>
      </c>
    </row>
    <row r="185" spans="1:23" x14ac:dyDescent="0.25">
      <c r="A185" t="s">
        <v>361</v>
      </c>
      <c r="B185" t="s">
        <v>362</v>
      </c>
      <c r="C185" t="s">
        <v>95</v>
      </c>
      <c r="D185" t="s">
        <v>96</v>
      </c>
      <c r="E185">
        <v>765</v>
      </c>
      <c r="F185" t="s">
        <v>97</v>
      </c>
      <c r="G185">
        <v>31</v>
      </c>
      <c r="H185">
        <v>37.200000000000003</v>
      </c>
      <c r="I185">
        <v>6.3</v>
      </c>
      <c r="J185" s="3">
        <v>4.9999999999999997E-12</v>
      </c>
      <c r="K185">
        <v>726.84770000000003</v>
      </c>
      <c r="L185">
        <v>2</v>
      </c>
      <c r="M185">
        <v>-4.0999999999999996</v>
      </c>
      <c r="N185" t="s">
        <v>370</v>
      </c>
      <c r="O185" t="s">
        <v>177</v>
      </c>
      <c r="P185" t="s">
        <v>107</v>
      </c>
      <c r="Q185">
        <v>42.993000000000002</v>
      </c>
      <c r="R185">
        <v>32.6</v>
      </c>
      <c r="S185" s="3">
        <v>1.1000000000000001E-7</v>
      </c>
      <c r="T185">
        <v>1</v>
      </c>
      <c r="U185">
        <v>97149.4</v>
      </c>
      <c r="V185" t="s">
        <v>101</v>
      </c>
      <c r="W185" t="s">
        <v>364</v>
      </c>
    </row>
    <row r="186" spans="1:23" x14ac:dyDescent="0.25">
      <c r="A186" t="s">
        <v>371</v>
      </c>
      <c r="B186" t="s">
        <v>372</v>
      </c>
      <c r="C186" t="s">
        <v>159</v>
      </c>
      <c r="D186" t="s">
        <v>160</v>
      </c>
      <c r="E186">
        <v>566</v>
      </c>
      <c r="F186" t="s">
        <v>97</v>
      </c>
      <c r="G186">
        <v>33</v>
      </c>
      <c r="H186">
        <v>40.299999999999997</v>
      </c>
      <c r="I186">
        <v>6.09</v>
      </c>
      <c r="J186" s="3">
        <v>7.1E-11</v>
      </c>
      <c r="K186">
        <v>678.33240000000001</v>
      </c>
      <c r="L186">
        <v>2</v>
      </c>
      <c r="M186">
        <v>-1.1000000000000001</v>
      </c>
      <c r="N186" t="s">
        <v>373</v>
      </c>
      <c r="O186" t="s">
        <v>162</v>
      </c>
      <c r="P186" t="s">
        <v>143</v>
      </c>
      <c r="Q186">
        <v>42.185000000000002</v>
      </c>
      <c r="R186">
        <v>36.9</v>
      </c>
      <c r="S186" s="3">
        <v>9.4E-7</v>
      </c>
      <c r="T186">
        <v>1</v>
      </c>
      <c r="U186">
        <v>80474.600000000006</v>
      </c>
      <c r="V186" t="s">
        <v>101</v>
      </c>
      <c r="W186" t="s">
        <v>374</v>
      </c>
    </row>
    <row r="187" spans="1:23" x14ac:dyDescent="0.25">
      <c r="A187" t="s">
        <v>371</v>
      </c>
      <c r="B187" t="s">
        <v>372</v>
      </c>
      <c r="C187" t="s">
        <v>201</v>
      </c>
      <c r="D187" t="s">
        <v>96</v>
      </c>
      <c r="E187">
        <v>1</v>
      </c>
      <c r="F187" t="s">
        <v>97</v>
      </c>
      <c r="G187">
        <v>33</v>
      </c>
      <c r="H187">
        <v>40.299999999999997</v>
      </c>
      <c r="I187">
        <v>6.09</v>
      </c>
      <c r="J187" s="3">
        <v>7.1E-11</v>
      </c>
      <c r="K187">
        <v>1526.7517</v>
      </c>
      <c r="L187">
        <v>2</v>
      </c>
      <c r="M187">
        <v>-2.7</v>
      </c>
      <c r="N187" t="s">
        <v>375</v>
      </c>
      <c r="O187" t="s">
        <v>376</v>
      </c>
      <c r="P187" t="s">
        <v>143</v>
      </c>
      <c r="Q187">
        <v>48.460999999999999</v>
      </c>
      <c r="R187">
        <v>22.2</v>
      </c>
      <c r="S187" s="3">
        <v>1.9999999999999999E-7</v>
      </c>
      <c r="T187">
        <v>1</v>
      </c>
      <c r="U187">
        <v>80474.600000000006</v>
      </c>
      <c r="V187" t="s">
        <v>101</v>
      </c>
      <c r="W187" t="s">
        <v>374</v>
      </c>
    </row>
    <row r="188" spans="1:23" x14ac:dyDescent="0.25">
      <c r="A188" t="s">
        <v>371</v>
      </c>
      <c r="B188" t="s">
        <v>372</v>
      </c>
      <c r="C188" t="s">
        <v>95</v>
      </c>
      <c r="D188" t="s">
        <v>96</v>
      </c>
      <c r="E188">
        <v>5</v>
      </c>
      <c r="F188" t="s">
        <v>97</v>
      </c>
      <c r="G188">
        <v>33</v>
      </c>
      <c r="H188">
        <v>40.299999999999997</v>
      </c>
      <c r="I188">
        <v>6.09</v>
      </c>
      <c r="J188" s="3">
        <v>7.1E-11</v>
      </c>
      <c r="K188">
        <v>1526.7517</v>
      </c>
      <c r="L188">
        <v>2</v>
      </c>
      <c r="M188">
        <v>-2.7</v>
      </c>
      <c r="N188" t="s">
        <v>375</v>
      </c>
      <c r="O188" t="s">
        <v>376</v>
      </c>
      <c r="P188" t="s">
        <v>143</v>
      </c>
      <c r="Q188">
        <v>48.460999999999999</v>
      </c>
      <c r="R188">
        <v>22.2</v>
      </c>
      <c r="S188" s="3">
        <v>1.9999999999999999E-7</v>
      </c>
      <c r="T188">
        <v>1</v>
      </c>
      <c r="U188">
        <v>80474.600000000006</v>
      </c>
      <c r="V188" t="s">
        <v>101</v>
      </c>
      <c r="W188" t="s">
        <v>374</v>
      </c>
    </row>
    <row r="189" spans="1:23" x14ac:dyDescent="0.25">
      <c r="A189" t="s">
        <v>371</v>
      </c>
      <c r="B189" t="s">
        <v>372</v>
      </c>
      <c r="C189" t="s">
        <v>95</v>
      </c>
      <c r="D189" t="s">
        <v>96</v>
      </c>
      <c r="E189">
        <v>437</v>
      </c>
      <c r="F189" t="s">
        <v>97</v>
      </c>
      <c r="G189">
        <v>33</v>
      </c>
      <c r="H189">
        <v>40.299999999999997</v>
      </c>
      <c r="I189">
        <v>6.09</v>
      </c>
      <c r="J189" s="3">
        <v>7.1E-11</v>
      </c>
      <c r="K189">
        <v>437.73860000000002</v>
      </c>
      <c r="L189">
        <v>2</v>
      </c>
      <c r="M189">
        <v>-0.39</v>
      </c>
      <c r="N189" t="s">
        <v>377</v>
      </c>
      <c r="O189" t="s">
        <v>169</v>
      </c>
      <c r="P189" t="s">
        <v>143</v>
      </c>
      <c r="Q189">
        <v>26.626999999999999</v>
      </c>
      <c r="R189">
        <v>28.9</v>
      </c>
      <c r="S189" s="3">
        <v>2.6000000000000001E-6</v>
      </c>
      <c r="T189">
        <v>1</v>
      </c>
      <c r="U189">
        <v>80474.600000000006</v>
      </c>
      <c r="V189" t="s">
        <v>101</v>
      </c>
      <c r="W189" t="s">
        <v>374</v>
      </c>
    </row>
    <row r="190" spans="1:23" x14ac:dyDescent="0.25">
      <c r="A190" t="s">
        <v>371</v>
      </c>
      <c r="B190" t="s">
        <v>372</v>
      </c>
      <c r="C190" t="s">
        <v>95</v>
      </c>
      <c r="D190" t="s">
        <v>96</v>
      </c>
      <c r="E190">
        <v>457</v>
      </c>
      <c r="F190" t="s">
        <v>97</v>
      </c>
      <c r="G190">
        <v>33</v>
      </c>
      <c r="H190">
        <v>40.299999999999997</v>
      </c>
      <c r="I190">
        <v>6.09</v>
      </c>
      <c r="J190" s="3">
        <v>7.1E-11</v>
      </c>
      <c r="K190">
        <v>1181.5363</v>
      </c>
      <c r="L190">
        <v>2</v>
      </c>
      <c r="M190">
        <v>-0.12</v>
      </c>
      <c r="N190" t="s">
        <v>378</v>
      </c>
      <c r="O190" t="s">
        <v>250</v>
      </c>
      <c r="P190" t="s">
        <v>143</v>
      </c>
      <c r="Q190">
        <v>41.637</v>
      </c>
      <c r="R190">
        <v>32</v>
      </c>
      <c r="S190" s="3">
        <v>2.0000000000000001E-9</v>
      </c>
      <c r="T190">
        <v>1</v>
      </c>
      <c r="U190">
        <v>80474.600000000006</v>
      </c>
      <c r="V190" t="s">
        <v>101</v>
      </c>
      <c r="W190" t="s">
        <v>374</v>
      </c>
    </row>
    <row r="191" spans="1:23" x14ac:dyDescent="0.25">
      <c r="A191" t="s">
        <v>371</v>
      </c>
      <c r="B191" t="s">
        <v>372</v>
      </c>
      <c r="C191" t="s">
        <v>95</v>
      </c>
      <c r="D191" t="s">
        <v>96</v>
      </c>
      <c r="E191">
        <v>587</v>
      </c>
      <c r="F191" t="s">
        <v>97</v>
      </c>
      <c r="G191">
        <v>33</v>
      </c>
      <c r="H191">
        <v>40.299999999999997</v>
      </c>
      <c r="I191">
        <v>6.09</v>
      </c>
      <c r="J191" s="3">
        <v>7.1E-11</v>
      </c>
      <c r="K191">
        <v>729.33119999999997</v>
      </c>
      <c r="L191">
        <v>2</v>
      </c>
      <c r="M191">
        <v>-2.7</v>
      </c>
      <c r="N191" t="s">
        <v>379</v>
      </c>
      <c r="O191" t="s">
        <v>250</v>
      </c>
      <c r="P191" t="s">
        <v>143</v>
      </c>
      <c r="Q191">
        <v>31.01</v>
      </c>
      <c r="R191">
        <v>21.8</v>
      </c>
      <c r="S191" s="3">
        <v>6.4999999999999996E-6</v>
      </c>
      <c r="T191">
        <v>1</v>
      </c>
      <c r="U191">
        <v>80474.600000000006</v>
      </c>
      <c r="V191" t="s">
        <v>101</v>
      </c>
      <c r="W191" t="s">
        <v>374</v>
      </c>
    </row>
    <row r="192" spans="1:23" x14ac:dyDescent="0.25">
      <c r="A192" t="s">
        <v>380</v>
      </c>
      <c r="B192" t="s">
        <v>381</v>
      </c>
      <c r="C192" t="s">
        <v>159</v>
      </c>
      <c r="D192" t="s">
        <v>160</v>
      </c>
      <c r="E192">
        <v>25</v>
      </c>
      <c r="F192" t="s">
        <v>97</v>
      </c>
      <c r="G192">
        <v>34</v>
      </c>
      <c r="H192">
        <v>26.3</v>
      </c>
      <c r="I192">
        <v>5.84</v>
      </c>
      <c r="J192" s="3">
        <v>8.2000000000000001E-11</v>
      </c>
      <c r="K192">
        <v>695.84889999999996</v>
      </c>
      <c r="L192">
        <v>2</v>
      </c>
      <c r="M192">
        <v>-1.3</v>
      </c>
      <c r="N192" t="s">
        <v>382</v>
      </c>
      <c r="O192" t="s">
        <v>383</v>
      </c>
      <c r="P192" t="s">
        <v>143</v>
      </c>
      <c r="Q192">
        <v>46.417999999999999</v>
      </c>
      <c r="R192">
        <v>17.899999999999999</v>
      </c>
      <c r="S192" s="3">
        <v>8.6000000000000003E-5</v>
      </c>
      <c r="T192">
        <v>1</v>
      </c>
      <c r="U192">
        <v>166570.70000000001</v>
      </c>
      <c r="V192" t="s">
        <v>101</v>
      </c>
      <c r="W192" t="s">
        <v>384</v>
      </c>
    </row>
    <row r="193" spans="1:23" x14ac:dyDescent="0.25">
      <c r="A193" t="s">
        <v>380</v>
      </c>
      <c r="B193" t="s">
        <v>381</v>
      </c>
      <c r="C193" t="s">
        <v>385</v>
      </c>
      <c r="D193" t="s">
        <v>96</v>
      </c>
      <c r="E193">
        <v>1</v>
      </c>
      <c r="F193" t="s">
        <v>97</v>
      </c>
      <c r="G193">
        <v>34</v>
      </c>
      <c r="H193">
        <v>26.3</v>
      </c>
      <c r="I193">
        <v>5.84</v>
      </c>
      <c r="J193" s="3">
        <v>8.2000000000000001E-11</v>
      </c>
      <c r="K193">
        <v>478.58890000000002</v>
      </c>
      <c r="L193">
        <v>3</v>
      </c>
      <c r="M193">
        <v>-1</v>
      </c>
      <c r="N193" t="s">
        <v>386</v>
      </c>
      <c r="O193" t="s">
        <v>387</v>
      </c>
      <c r="P193" t="s">
        <v>143</v>
      </c>
      <c r="Q193">
        <v>31.673999999999999</v>
      </c>
      <c r="R193">
        <v>20.399999999999999</v>
      </c>
      <c r="S193" s="3">
        <v>1.3999999999999999E-4</v>
      </c>
      <c r="T193">
        <v>1</v>
      </c>
      <c r="U193">
        <v>166570.70000000001</v>
      </c>
      <c r="V193" t="s">
        <v>101</v>
      </c>
      <c r="W193" t="s">
        <v>384</v>
      </c>
    </row>
    <row r="194" spans="1:23" x14ac:dyDescent="0.25">
      <c r="A194" t="s">
        <v>380</v>
      </c>
      <c r="B194" t="s">
        <v>381</v>
      </c>
      <c r="C194" t="s">
        <v>95</v>
      </c>
      <c r="D194" t="s">
        <v>96</v>
      </c>
      <c r="E194">
        <v>35</v>
      </c>
      <c r="F194" t="s">
        <v>97</v>
      </c>
      <c r="G194">
        <v>34</v>
      </c>
      <c r="H194">
        <v>26.3</v>
      </c>
      <c r="I194">
        <v>5.84</v>
      </c>
      <c r="J194" s="3">
        <v>8.2000000000000001E-11</v>
      </c>
      <c r="K194">
        <v>768.40819999999997</v>
      </c>
      <c r="L194">
        <v>2</v>
      </c>
      <c r="M194">
        <v>-3</v>
      </c>
      <c r="N194" t="s">
        <v>388</v>
      </c>
      <c r="O194" t="s">
        <v>171</v>
      </c>
      <c r="P194" t="s">
        <v>143</v>
      </c>
      <c r="Q194">
        <v>36.912999999999997</v>
      </c>
      <c r="R194">
        <v>25.7</v>
      </c>
      <c r="S194" s="3">
        <v>9.9999999999999995E-8</v>
      </c>
      <c r="T194">
        <v>1</v>
      </c>
      <c r="U194">
        <v>166570.70000000001</v>
      </c>
      <c r="V194" t="s">
        <v>101</v>
      </c>
      <c r="W194" t="s">
        <v>384</v>
      </c>
    </row>
    <row r="195" spans="1:23" x14ac:dyDescent="0.25">
      <c r="A195" t="s">
        <v>380</v>
      </c>
      <c r="B195" t="s">
        <v>381</v>
      </c>
      <c r="C195" t="s">
        <v>95</v>
      </c>
      <c r="D195" t="s">
        <v>96</v>
      </c>
      <c r="E195">
        <v>203</v>
      </c>
      <c r="F195" t="s">
        <v>97</v>
      </c>
      <c r="G195">
        <v>34</v>
      </c>
      <c r="H195">
        <v>26.3</v>
      </c>
      <c r="I195">
        <v>5.84</v>
      </c>
      <c r="J195" s="3">
        <v>8.2000000000000001E-11</v>
      </c>
      <c r="K195">
        <v>514.76689999999996</v>
      </c>
      <c r="L195">
        <v>2</v>
      </c>
      <c r="M195">
        <v>-3.9</v>
      </c>
      <c r="N195" t="s">
        <v>389</v>
      </c>
      <c r="O195" t="s">
        <v>109</v>
      </c>
      <c r="P195" t="s">
        <v>143</v>
      </c>
      <c r="Q195">
        <v>22.609000000000002</v>
      </c>
      <c r="R195">
        <v>15.2</v>
      </c>
      <c r="S195">
        <v>1.1000000000000001E-3</v>
      </c>
      <c r="T195">
        <v>1</v>
      </c>
      <c r="U195">
        <v>166570.70000000001</v>
      </c>
      <c r="V195" t="s">
        <v>101</v>
      </c>
      <c r="W195" t="s">
        <v>384</v>
      </c>
    </row>
    <row r="196" spans="1:23" x14ac:dyDescent="0.25">
      <c r="A196" t="s">
        <v>380</v>
      </c>
      <c r="B196" t="s">
        <v>381</v>
      </c>
      <c r="C196" t="s">
        <v>95</v>
      </c>
      <c r="D196" t="s">
        <v>96</v>
      </c>
      <c r="E196">
        <v>228</v>
      </c>
      <c r="F196" t="s">
        <v>97</v>
      </c>
      <c r="G196">
        <v>34</v>
      </c>
      <c r="H196">
        <v>26.3</v>
      </c>
      <c r="I196">
        <v>5.84</v>
      </c>
      <c r="J196" s="3">
        <v>8.2000000000000001E-11</v>
      </c>
      <c r="K196">
        <v>669.31209999999999</v>
      </c>
      <c r="L196">
        <v>4</v>
      </c>
      <c r="M196">
        <v>-4.5</v>
      </c>
      <c r="N196" t="s">
        <v>390</v>
      </c>
      <c r="O196" t="s">
        <v>358</v>
      </c>
      <c r="P196" t="s">
        <v>143</v>
      </c>
      <c r="Q196">
        <v>28.5</v>
      </c>
      <c r="R196">
        <v>30.9</v>
      </c>
      <c r="S196" s="3">
        <v>1.3999999999999999E-4</v>
      </c>
      <c r="T196">
        <v>1</v>
      </c>
      <c r="U196">
        <v>166570.70000000001</v>
      </c>
      <c r="V196" t="s">
        <v>101</v>
      </c>
      <c r="W196" t="s">
        <v>384</v>
      </c>
    </row>
    <row r="197" spans="1:23" x14ac:dyDescent="0.25">
      <c r="A197" t="s">
        <v>380</v>
      </c>
      <c r="B197" t="s">
        <v>381</v>
      </c>
      <c r="C197" t="s">
        <v>95</v>
      </c>
      <c r="D197" t="s">
        <v>96</v>
      </c>
      <c r="E197">
        <v>243</v>
      </c>
      <c r="F197" t="s">
        <v>97</v>
      </c>
      <c r="G197">
        <v>34</v>
      </c>
      <c r="H197">
        <v>26.3</v>
      </c>
      <c r="I197">
        <v>5.84</v>
      </c>
      <c r="J197" s="3">
        <v>8.2000000000000001E-11</v>
      </c>
      <c r="K197">
        <v>1062.5353</v>
      </c>
      <c r="L197">
        <v>2</v>
      </c>
      <c r="M197">
        <v>-2.2999999999999998</v>
      </c>
      <c r="N197" t="s">
        <v>391</v>
      </c>
      <c r="O197" t="s">
        <v>106</v>
      </c>
      <c r="P197" t="s">
        <v>143</v>
      </c>
      <c r="Q197">
        <v>47.816000000000003</v>
      </c>
      <c r="R197">
        <v>47.2</v>
      </c>
      <c r="S197" s="3">
        <v>2.3000000000000001E-10</v>
      </c>
      <c r="T197">
        <v>1</v>
      </c>
      <c r="U197">
        <v>166570.70000000001</v>
      </c>
      <c r="V197" t="s">
        <v>101</v>
      </c>
      <c r="W197" t="s">
        <v>384</v>
      </c>
    </row>
    <row r="198" spans="1:23" x14ac:dyDescent="0.25">
      <c r="A198" t="s">
        <v>380</v>
      </c>
      <c r="B198" t="s">
        <v>381</v>
      </c>
      <c r="C198" t="s">
        <v>95</v>
      </c>
      <c r="D198" t="s">
        <v>96</v>
      </c>
      <c r="E198">
        <v>272</v>
      </c>
      <c r="F198" t="s">
        <v>97</v>
      </c>
      <c r="G198">
        <v>34</v>
      </c>
      <c r="H198">
        <v>26.3</v>
      </c>
      <c r="I198">
        <v>5.84</v>
      </c>
      <c r="J198" s="3">
        <v>8.2000000000000001E-11</v>
      </c>
      <c r="K198">
        <v>569.96619999999996</v>
      </c>
      <c r="L198">
        <v>3</v>
      </c>
      <c r="M198">
        <v>-2.7</v>
      </c>
      <c r="N198" t="s">
        <v>392</v>
      </c>
      <c r="O198" t="s">
        <v>175</v>
      </c>
      <c r="P198" t="s">
        <v>143</v>
      </c>
      <c r="Q198">
        <v>26.657</v>
      </c>
      <c r="R198">
        <v>21.3</v>
      </c>
      <c r="S198" s="3">
        <v>2.1999999999999999E-5</v>
      </c>
      <c r="T198">
        <v>1</v>
      </c>
      <c r="U198">
        <v>166570.70000000001</v>
      </c>
      <c r="V198" t="s">
        <v>101</v>
      </c>
      <c r="W198" t="s">
        <v>384</v>
      </c>
    </row>
    <row r="199" spans="1:23" x14ac:dyDescent="0.25">
      <c r="A199" t="s">
        <v>380</v>
      </c>
      <c r="B199" t="s">
        <v>381</v>
      </c>
      <c r="C199" t="s">
        <v>95</v>
      </c>
      <c r="D199" t="s">
        <v>96</v>
      </c>
      <c r="E199">
        <v>344</v>
      </c>
      <c r="F199" t="s">
        <v>97</v>
      </c>
      <c r="G199">
        <v>34</v>
      </c>
      <c r="H199">
        <v>26.3</v>
      </c>
      <c r="I199">
        <v>5.84</v>
      </c>
      <c r="J199" s="3">
        <v>8.2000000000000001E-11</v>
      </c>
      <c r="K199">
        <v>631.33730000000003</v>
      </c>
      <c r="L199">
        <v>2</v>
      </c>
      <c r="M199">
        <v>-2.8</v>
      </c>
      <c r="N199" t="s">
        <v>393</v>
      </c>
      <c r="O199" t="s">
        <v>148</v>
      </c>
      <c r="P199" t="s">
        <v>143</v>
      </c>
      <c r="Q199">
        <v>35.89</v>
      </c>
      <c r="R199">
        <v>33.6</v>
      </c>
      <c r="S199" s="3">
        <v>2.4999999999999999E-7</v>
      </c>
      <c r="T199">
        <v>1</v>
      </c>
      <c r="U199">
        <v>166570.70000000001</v>
      </c>
      <c r="V199" t="s">
        <v>101</v>
      </c>
      <c r="W199" t="s">
        <v>384</v>
      </c>
    </row>
    <row r="200" spans="1:23" x14ac:dyDescent="0.25">
      <c r="A200" t="s">
        <v>380</v>
      </c>
      <c r="B200" t="s">
        <v>381</v>
      </c>
      <c r="C200" t="s">
        <v>95</v>
      </c>
      <c r="D200" t="s">
        <v>96</v>
      </c>
      <c r="E200">
        <v>374</v>
      </c>
      <c r="F200" t="s">
        <v>97</v>
      </c>
      <c r="G200">
        <v>34</v>
      </c>
      <c r="H200">
        <v>26.3</v>
      </c>
      <c r="I200">
        <v>5.84</v>
      </c>
      <c r="J200" s="3">
        <v>8.2000000000000001E-11</v>
      </c>
      <c r="K200">
        <v>523.78499999999997</v>
      </c>
      <c r="L200">
        <v>2</v>
      </c>
      <c r="M200">
        <v>-3.4</v>
      </c>
      <c r="N200" t="s">
        <v>394</v>
      </c>
      <c r="O200" t="s">
        <v>150</v>
      </c>
      <c r="P200" t="s">
        <v>143</v>
      </c>
      <c r="Q200">
        <v>34.091000000000001</v>
      </c>
      <c r="R200">
        <v>27</v>
      </c>
      <c r="S200" s="3">
        <v>3.4999999999999999E-6</v>
      </c>
      <c r="T200">
        <v>1</v>
      </c>
      <c r="U200">
        <v>166570.70000000001</v>
      </c>
      <c r="V200" t="s">
        <v>101</v>
      </c>
      <c r="W200" t="s">
        <v>384</v>
      </c>
    </row>
    <row r="201" spans="1:23" x14ac:dyDescent="0.25">
      <c r="A201" t="s">
        <v>380</v>
      </c>
      <c r="B201" t="s">
        <v>381</v>
      </c>
      <c r="C201" t="s">
        <v>95</v>
      </c>
      <c r="D201" t="s">
        <v>96</v>
      </c>
      <c r="E201">
        <v>514</v>
      </c>
      <c r="F201" t="s">
        <v>97</v>
      </c>
      <c r="G201">
        <v>34</v>
      </c>
      <c r="H201">
        <v>26.3</v>
      </c>
      <c r="I201">
        <v>5.84</v>
      </c>
      <c r="J201" s="3">
        <v>8.2000000000000001E-11</v>
      </c>
      <c r="K201">
        <v>1010.989</v>
      </c>
      <c r="L201">
        <v>2</v>
      </c>
      <c r="M201">
        <v>-2.4</v>
      </c>
      <c r="N201" t="s">
        <v>395</v>
      </c>
      <c r="O201" t="s">
        <v>171</v>
      </c>
      <c r="P201" t="s">
        <v>143</v>
      </c>
      <c r="Q201">
        <v>32.082000000000001</v>
      </c>
      <c r="R201">
        <v>31.3</v>
      </c>
      <c r="S201" s="3">
        <v>6.8999999999999997E-9</v>
      </c>
      <c r="T201">
        <v>1</v>
      </c>
      <c r="U201">
        <v>166570.70000000001</v>
      </c>
      <c r="V201" t="s">
        <v>101</v>
      </c>
      <c r="W201" t="s">
        <v>384</v>
      </c>
    </row>
    <row r="202" spans="1:23" x14ac:dyDescent="0.25">
      <c r="A202" t="s">
        <v>380</v>
      </c>
      <c r="B202" t="s">
        <v>381</v>
      </c>
      <c r="C202" t="s">
        <v>95</v>
      </c>
      <c r="D202" t="s">
        <v>96</v>
      </c>
      <c r="E202">
        <v>526</v>
      </c>
      <c r="F202" t="s">
        <v>97</v>
      </c>
      <c r="G202">
        <v>34</v>
      </c>
      <c r="H202">
        <v>26.3</v>
      </c>
      <c r="I202">
        <v>5.84</v>
      </c>
      <c r="J202" s="3">
        <v>8.2000000000000001E-11</v>
      </c>
      <c r="K202">
        <v>639.83749999999998</v>
      </c>
      <c r="L202">
        <v>2</v>
      </c>
      <c r="M202">
        <v>-3.5</v>
      </c>
      <c r="N202" t="s">
        <v>396</v>
      </c>
      <c r="O202" t="s">
        <v>179</v>
      </c>
      <c r="P202" t="s">
        <v>143</v>
      </c>
      <c r="Q202">
        <v>31.155000000000001</v>
      </c>
      <c r="R202">
        <v>41.3</v>
      </c>
      <c r="S202" s="3">
        <v>2.6000000000000001E-8</v>
      </c>
      <c r="T202">
        <v>1</v>
      </c>
      <c r="U202">
        <v>166570.70000000001</v>
      </c>
      <c r="V202" t="s">
        <v>101</v>
      </c>
      <c r="W202" t="s">
        <v>384</v>
      </c>
    </row>
    <row r="203" spans="1:23" x14ac:dyDescent="0.25">
      <c r="A203" t="s">
        <v>380</v>
      </c>
      <c r="B203" t="s">
        <v>381</v>
      </c>
      <c r="C203" t="s">
        <v>13</v>
      </c>
      <c r="D203" t="s">
        <v>154</v>
      </c>
      <c r="E203">
        <v>574</v>
      </c>
      <c r="F203" t="s">
        <v>97</v>
      </c>
      <c r="G203">
        <v>34</v>
      </c>
      <c r="H203">
        <v>26.3</v>
      </c>
      <c r="I203">
        <v>5.84</v>
      </c>
      <c r="J203" s="3">
        <v>8.2000000000000001E-11</v>
      </c>
      <c r="K203">
        <v>504.51339999999999</v>
      </c>
      <c r="L203">
        <v>4</v>
      </c>
      <c r="M203">
        <v>1.2</v>
      </c>
      <c r="N203" t="s">
        <v>397</v>
      </c>
      <c r="O203" t="s">
        <v>398</v>
      </c>
      <c r="P203" t="s">
        <v>143</v>
      </c>
      <c r="Q203">
        <v>57.54</v>
      </c>
      <c r="R203">
        <v>16.899999999999999</v>
      </c>
      <c r="S203">
        <v>9.5999999999999992E-3</v>
      </c>
      <c r="T203">
        <v>1</v>
      </c>
      <c r="U203">
        <v>166570.70000000001</v>
      </c>
      <c r="V203" t="s">
        <v>101</v>
      </c>
      <c r="W203" t="s">
        <v>384</v>
      </c>
    </row>
    <row r="204" spans="1:23" x14ac:dyDescent="0.25">
      <c r="A204" t="s">
        <v>399</v>
      </c>
      <c r="B204" t="s">
        <v>400</v>
      </c>
      <c r="C204" t="s">
        <v>159</v>
      </c>
      <c r="D204" t="s">
        <v>160</v>
      </c>
      <c r="E204">
        <v>91</v>
      </c>
      <c r="F204" t="s">
        <v>97</v>
      </c>
      <c r="G204">
        <v>32</v>
      </c>
      <c r="H204">
        <v>41.3</v>
      </c>
      <c r="I204">
        <v>5.09</v>
      </c>
      <c r="J204" s="3">
        <v>1.2E-9</v>
      </c>
      <c r="K204">
        <v>780.40430000000003</v>
      </c>
      <c r="L204">
        <v>2</v>
      </c>
      <c r="M204">
        <v>-3.3</v>
      </c>
      <c r="N204" t="s">
        <v>401</v>
      </c>
      <c r="O204" t="s">
        <v>162</v>
      </c>
      <c r="P204" t="s">
        <v>107</v>
      </c>
      <c r="Q204">
        <v>40.046999999999997</v>
      </c>
      <c r="R204">
        <v>28.7</v>
      </c>
      <c r="S204" s="3">
        <v>1.5999999999999999E-6</v>
      </c>
      <c r="T204">
        <v>1</v>
      </c>
      <c r="U204">
        <v>82286.3</v>
      </c>
      <c r="V204" t="s">
        <v>101</v>
      </c>
      <c r="W204" t="s">
        <v>402</v>
      </c>
    </row>
    <row r="205" spans="1:23" x14ac:dyDescent="0.25">
      <c r="A205" t="s">
        <v>399</v>
      </c>
      <c r="B205" t="s">
        <v>400</v>
      </c>
      <c r="C205" t="s">
        <v>159</v>
      </c>
      <c r="D205" t="s">
        <v>160</v>
      </c>
      <c r="E205">
        <v>701</v>
      </c>
      <c r="F205" t="s">
        <v>97</v>
      </c>
      <c r="G205">
        <v>32</v>
      </c>
      <c r="H205">
        <v>41.3</v>
      </c>
      <c r="I205">
        <v>5.09</v>
      </c>
      <c r="J205" s="3">
        <v>1.2E-9</v>
      </c>
      <c r="K205">
        <v>617.32039999999995</v>
      </c>
      <c r="L205">
        <v>2</v>
      </c>
      <c r="M205">
        <v>-3.2</v>
      </c>
      <c r="N205" t="s">
        <v>403</v>
      </c>
      <c r="O205" t="s">
        <v>162</v>
      </c>
      <c r="P205" t="s">
        <v>100</v>
      </c>
      <c r="Q205">
        <v>26.765999999999998</v>
      </c>
      <c r="R205">
        <v>28.3</v>
      </c>
      <c r="S205" s="3">
        <v>6.6000000000000003E-7</v>
      </c>
      <c r="T205">
        <v>1</v>
      </c>
      <c r="U205">
        <v>82286.3</v>
      </c>
      <c r="V205" t="s">
        <v>101</v>
      </c>
      <c r="W205" t="s">
        <v>402</v>
      </c>
    </row>
    <row r="206" spans="1:23" x14ac:dyDescent="0.25">
      <c r="A206" t="s">
        <v>399</v>
      </c>
      <c r="B206" t="s">
        <v>400</v>
      </c>
      <c r="C206" t="s">
        <v>95</v>
      </c>
      <c r="D206" t="s">
        <v>96</v>
      </c>
      <c r="E206">
        <v>184</v>
      </c>
      <c r="F206" t="s">
        <v>97</v>
      </c>
      <c r="G206">
        <v>32</v>
      </c>
      <c r="H206">
        <v>41.3</v>
      </c>
      <c r="I206">
        <v>5.09</v>
      </c>
      <c r="J206" s="3">
        <v>1.2E-9</v>
      </c>
      <c r="K206">
        <v>701.70150000000001</v>
      </c>
      <c r="L206">
        <v>3</v>
      </c>
      <c r="M206">
        <v>-5.5</v>
      </c>
      <c r="N206" t="s">
        <v>404</v>
      </c>
      <c r="O206" t="s">
        <v>175</v>
      </c>
      <c r="P206" t="s">
        <v>107</v>
      </c>
      <c r="Q206">
        <v>38.817999999999998</v>
      </c>
      <c r="R206">
        <v>35.1</v>
      </c>
      <c r="S206" s="3">
        <v>1.6999999999999999E-9</v>
      </c>
      <c r="T206">
        <v>1</v>
      </c>
      <c r="U206">
        <v>82286.3</v>
      </c>
      <c r="V206" t="s">
        <v>101</v>
      </c>
      <c r="W206" t="s">
        <v>402</v>
      </c>
    </row>
    <row r="207" spans="1:23" x14ac:dyDescent="0.25">
      <c r="A207" t="s">
        <v>399</v>
      </c>
      <c r="B207" t="s">
        <v>400</v>
      </c>
      <c r="C207" t="s">
        <v>95</v>
      </c>
      <c r="D207" t="s">
        <v>96</v>
      </c>
      <c r="E207">
        <v>241</v>
      </c>
      <c r="F207" t="s">
        <v>97</v>
      </c>
      <c r="G207">
        <v>32</v>
      </c>
      <c r="H207">
        <v>41.3</v>
      </c>
      <c r="I207">
        <v>5.09</v>
      </c>
      <c r="J207" s="3">
        <v>1.2E-9</v>
      </c>
      <c r="K207">
        <v>852.91679999999997</v>
      </c>
      <c r="L207">
        <v>2</v>
      </c>
      <c r="M207">
        <v>-6.5</v>
      </c>
      <c r="N207" t="s">
        <v>405</v>
      </c>
      <c r="O207" t="s">
        <v>146</v>
      </c>
      <c r="P207" t="s">
        <v>107</v>
      </c>
      <c r="Q207">
        <v>32.536000000000001</v>
      </c>
      <c r="R207">
        <v>41.7</v>
      </c>
      <c r="S207" s="3">
        <v>4.6999999999999999E-9</v>
      </c>
      <c r="T207">
        <v>1</v>
      </c>
      <c r="U207">
        <v>82286.3</v>
      </c>
      <c r="V207" t="s">
        <v>101</v>
      </c>
      <c r="W207" t="s">
        <v>402</v>
      </c>
    </row>
    <row r="208" spans="1:23" x14ac:dyDescent="0.25">
      <c r="A208" t="s">
        <v>399</v>
      </c>
      <c r="B208" t="s">
        <v>400</v>
      </c>
      <c r="C208" t="s">
        <v>95</v>
      </c>
      <c r="D208" t="s">
        <v>96</v>
      </c>
      <c r="E208">
        <v>266</v>
      </c>
      <c r="F208" t="s">
        <v>97</v>
      </c>
      <c r="G208">
        <v>32</v>
      </c>
      <c r="H208">
        <v>41.3</v>
      </c>
      <c r="I208">
        <v>5.09</v>
      </c>
      <c r="J208" s="3">
        <v>1.2E-9</v>
      </c>
      <c r="K208">
        <v>570.8184</v>
      </c>
      <c r="L208">
        <v>2</v>
      </c>
      <c r="M208">
        <v>-3.3</v>
      </c>
      <c r="N208" t="s">
        <v>406</v>
      </c>
      <c r="O208" t="s">
        <v>148</v>
      </c>
      <c r="P208" t="s">
        <v>107</v>
      </c>
      <c r="Q208">
        <v>38.14</v>
      </c>
      <c r="R208">
        <v>27.6</v>
      </c>
      <c r="S208" s="3">
        <v>1.3999999999999999E-6</v>
      </c>
      <c r="T208">
        <v>1</v>
      </c>
      <c r="U208">
        <v>82286.3</v>
      </c>
      <c r="V208" t="s">
        <v>101</v>
      </c>
      <c r="W208" t="s">
        <v>402</v>
      </c>
    </row>
    <row r="209" spans="1:23" x14ac:dyDescent="0.25">
      <c r="A209" t="s">
        <v>399</v>
      </c>
      <c r="B209" t="s">
        <v>400</v>
      </c>
      <c r="C209" t="s">
        <v>95</v>
      </c>
      <c r="D209" t="s">
        <v>96</v>
      </c>
      <c r="E209">
        <v>349</v>
      </c>
      <c r="F209" t="s">
        <v>97</v>
      </c>
      <c r="G209">
        <v>32</v>
      </c>
      <c r="H209">
        <v>41.3</v>
      </c>
      <c r="I209">
        <v>5.09</v>
      </c>
      <c r="J209" s="3">
        <v>1.2E-9</v>
      </c>
      <c r="K209">
        <v>734.37599999999998</v>
      </c>
      <c r="L209">
        <v>2</v>
      </c>
      <c r="M209">
        <v>-4.4000000000000004</v>
      </c>
      <c r="N209" t="s">
        <v>407</v>
      </c>
      <c r="O209" t="s">
        <v>171</v>
      </c>
      <c r="P209" t="s">
        <v>100</v>
      </c>
      <c r="Q209">
        <v>37.755000000000003</v>
      </c>
      <c r="R209">
        <v>34.700000000000003</v>
      </c>
      <c r="S209" s="3">
        <v>3.4999999999999999E-9</v>
      </c>
      <c r="T209">
        <v>1</v>
      </c>
      <c r="U209">
        <v>82286.3</v>
      </c>
      <c r="V209" t="s">
        <v>101</v>
      </c>
      <c r="W209" t="s">
        <v>402</v>
      </c>
    </row>
    <row r="210" spans="1:23" x14ac:dyDescent="0.25">
      <c r="A210" t="s">
        <v>399</v>
      </c>
      <c r="B210" t="s">
        <v>400</v>
      </c>
      <c r="C210" t="s">
        <v>95</v>
      </c>
      <c r="D210" t="s">
        <v>96</v>
      </c>
      <c r="E210">
        <v>379</v>
      </c>
      <c r="F210" t="s">
        <v>97</v>
      </c>
      <c r="G210">
        <v>32</v>
      </c>
      <c r="H210">
        <v>41.3</v>
      </c>
      <c r="I210">
        <v>5.09</v>
      </c>
      <c r="J210" s="3">
        <v>1.2E-9</v>
      </c>
      <c r="K210">
        <v>562.96299999999997</v>
      </c>
      <c r="L210">
        <v>3</v>
      </c>
      <c r="M210">
        <v>-5.9</v>
      </c>
      <c r="N210" t="s">
        <v>408</v>
      </c>
      <c r="O210" t="s">
        <v>175</v>
      </c>
      <c r="P210" t="s">
        <v>107</v>
      </c>
      <c r="Q210">
        <v>38.125999999999998</v>
      </c>
      <c r="R210">
        <v>24.1</v>
      </c>
      <c r="S210" s="3">
        <v>1.1000000000000001E-6</v>
      </c>
      <c r="T210">
        <v>1</v>
      </c>
      <c r="U210">
        <v>82286.3</v>
      </c>
      <c r="V210" t="s">
        <v>101</v>
      </c>
      <c r="W210" t="s">
        <v>402</v>
      </c>
    </row>
    <row r="211" spans="1:23" x14ac:dyDescent="0.25">
      <c r="A211" t="s">
        <v>399</v>
      </c>
      <c r="B211" t="s">
        <v>400</v>
      </c>
      <c r="C211" t="s">
        <v>95</v>
      </c>
      <c r="D211" t="s">
        <v>96</v>
      </c>
      <c r="E211">
        <v>419</v>
      </c>
      <c r="F211" t="s">
        <v>97</v>
      </c>
      <c r="G211">
        <v>32</v>
      </c>
      <c r="H211">
        <v>41.3</v>
      </c>
      <c r="I211">
        <v>5.09</v>
      </c>
      <c r="J211" s="3">
        <v>1.2E-9</v>
      </c>
      <c r="K211">
        <v>612.30190000000005</v>
      </c>
      <c r="L211">
        <v>2</v>
      </c>
      <c r="M211">
        <v>-6.8</v>
      </c>
      <c r="N211" t="s">
        <v>409</v>
      </c>
      <c r="O211" t="s">
        <v>171</v>
      </c>
      <c r="P211" t="s">
        <v>107</v>
      </c>
      <c r="Q211">
        <v>30.07</v>
      </c>
      <c r="R211">
        <v>34.6</v>
      </c>
      <c r="S211" s="3">
        <v>3.3000000000000002E-9</v>
      </c>
      <c r="T211">
        <v>1</v>
      </c>
      <c r="U211">
        <v>82286.3</v>
      </c>
      <c r="V211" t="s">
        <v>101</v>
      </c>
      <c r="W211" t="s">
        <v>402</v>
      </c>
    </row>
    <row r="212" spans="1:23" x14ac:dyDescent="0.25">
      <c r="A212" t="s">
        <v>399</v>
      </c>
      <c r="B212" t="s">
        <v>400</v>
      </c>
      <c r="C212" t="s">
        <v>95</v>
      </c>
      <c r="D212" t="s">
        <v>96</v>
      </c>
      <c r="E212">
        <v>462</v>
      </c>
      <c r="F212" t="s">
        <v>97</v>
      </c>
      <c r="G212">
        <v>32</v>
      </c>
      <c r="H212">
        <v>41.3</v>
      </c>
      <c r="I212">
        <v>5.09</v>
      </c>
      <c r="J212" s="3">
        <v>1.2E-9</v>
      </c>
      <c r="K212">
        <v>767.37339999999995</v>
      </c>
      <c r="L212">
        <v>3</v>
      </c>
      <c r="M212">
        <v>-5.7</v>
      </c>
      <c r="N212" t="s">
        <v>410</v>
      </c>
      <c r="O212" t="s">
        <v>99</v>
      </c>
      <c r="P212" t="s">
        <v>100</v>
      </c>
      <c r="Q212">
        <v>36.695</v>
      </c>
      <c r="R212">
        <v>15.4</v>
      </c>
      <c r="S212" s="3">
        <v>8.9999999999999998E-4</v>
      </c>
      <c r="T212">
        <v>1</v>
      </c>
      <c r="U212">
        <v>82286.3</v>
      </c>
      <c r="V212" t="s">
        <v>101</v>
      </c>
      <c r="W212" t="s">
        <v>402</v>
      </c>
    </row>
    <row r="213" spans="1:23" x14ac:dyDescent="0.25">
      <c r="A213" t="s">
        <v>399</v>
      </c>
      <c r="B213" t="s">
        <v>400</v>
      </c>
      <c r="C213" t="s">
        <v>95</v>
      </c>
      <c r="D213" t="s">
        <v>96</v>
      </c>
      <c r="E213">
        <v>507</v>
      </c>
      <c r="F213" t="s">
        <v>97</v>
      </c>
      <c r="G213">
        <v>32</v>
      </c>
      <c r="H213">
        <v>41.3</v>
      </c>
      <c r="I213">
        <v>5.09</v>
      </c>
      <c r="J213" s="3">
        <v>1.2E-9</v>
      </c>
      <c r="K213">
        <v>812.38279999999997</v>
      </c>
      <c r="L213">
        <v>2</v>
      </c>
      <c r="M213">
        <v>-6.1</v>
      </c>
      <c r="N213" t="s">
        <v>411</v>
      </c>
      <c r="O213" t="s">
        <v>175</v>
      </c>
      <c r="P213" t="s">
        <v>100</v>
      </c>
      <c r="Q213">
        <v>46.183</v>
      </c>
      <c r="R213">
        <v>20.8</v>
      </c>
      <c r="S213" s="3">
        <v>1.9E-6</v>
      </c>
      <c r="T213">
        <v>1</v>
      </c>
      <c r="U213">
        <v>82286.3</v>
      </c>
      <c r="V213" t="s">
        <v>101</v>
      </c>
      <c r="W213" t="s">
        <v>402</v>
      </c>
    </row>
    <row r="214" spans="1:23" x14ac:dyDescent="0.25">
      <c r="A214" t="s">
        <v>399</v>
      </c>
      <c r="B214" t="s">
        <v>400</v>
      </c>
      <c r="C214" t="s">
        <v>95</v>
      </c>
      <c r="D214" t="s">
        <v>96</v>
      </c>
      <c r="E214">
        <v>516</v>
      </c>
      <c r="F214" t="s">
        <v>97</v>
      </c>
      <c r="G214">
        <v>32</v>
      </c>
      <c r="H214">
        <v>41.3</v>
      </c>
      <c r="I214">
        <v>5.09</v>
      </c>
      <c r="J214" s="3">
        <v>1.2E-9</v>
      </c>
      <c r="K214">
        <v>969.45240000000001</v>
      </c>
      <c r="L214">
        <v>2</v>
      </c>
      <c r="M214">
        <v>-4.5</v>
      </c>
      <c r="N214" t="s">
        <v>412</v>
      </c>
      <c r="O214" t="s">
        <v>169</v>
      </c>
      <c r="P214" t="s">
        <v>100</v>
      </c>
      <c r="Q214">
        <v>38.286999999999999</v>
      </c>
      <c r="R214">
        <v>31.3</v>
      </c>
      <c r="S214" s="3">
        <v>2.4E-8</v>
      </c>
      <c r="T214">
        <v>1</v>
      </c>
      <c r="U214">
        <v>82286.3</v>
      </c>
      <c r="V214" t="s">
        <v>101</v>
      </c>
      <c r="W214" t="s">
        <v>402</v>
      </c>
    </row>
    <row r="215" spans="1:23" x14ac:dyDescent="0.25">
      <c r="A215" t="s">
        <v>399</v>
      </c>
      <c r="B215" t="s">
        <v>400</v>
      </c>
      <c r="C215" t="s">
        <v>95</v>
      </c>
      <c r="D215" t="s">
        <v>96</v>
      </c>
      <c r="E215">
        <v>531</v>
      </c>
      <c r="F215" t="s">
        <v>97</v>
      </c>
      <c r="G215">
        <v>32</v>
      </c>
      <c r="H215">
        <v>41.3</v>
      </c>
      <c r="I215">
        <v>5.09</v>
      </c>
      <c r="J215" s="3">
        <v>1.2E-9</v>
      </c>
      <c r="K215">
        <v>871.08799999999997</v>
      </c>
      <c r="L215">
        <v>3</v>
      </c>
      <c r="M215">
        <v>-1.4</v>
      </c>
      <c r="N215" t="s">
        <v>413</v>
      </c>
      <c r="O215" t="s">
        <v>414</v>
      </c>
      <c r="P215" t="s">
        <v>100</v>
      </c>
      <c r="Q215">
        <v>40.133000000000003</v>
      </c>
      <c r="R215">
        <v>16.3</v>
      </c>
      <c r="S215" s="3">
        <v>5.0000000000000001E-4</v>
      </c>
      <c r="T215">
        <v>1</v>
      </c>
      <c r="U215">
        <v>82286.3</v>
      </c>
      <c r="V215" t="s">
        <v>101</v>
      </c>
      <c r="W215" t="s">
        <v>402</v>
      </c>
    </row>
    <row r="216" spans="1:23" x14ac:dyDescent="0.25">
      <c r="A216" t="s">
        <v>399</v>
      </c>
      <c r="B216" t="s">
        <v>400</v>
      </c>
      <c r="C216" t="s">
        <v>95</v>
      </c>
      <c r="D216" t="s">
        <v>96</v>
      </c>
      <c r="E216">
        <v>626</v>
      </c>
      <c r="F216" t="s">
        <v>97</v>
      </c>
      <c r="G216">
        <v>32</v>
      </c>
      <c r="H216">
        <v>41.3</v>
      </c>
      <c r="I216">
        <v>5.09</v>
      </c>
      <c r="J216" s="3">
        <v>1.2E-9</v>
      </c>
      <c r="K216">
        <v>982.49159999999995</v>
      </c>
      <c r="L216">
        <v>2</v>
      </c>
      <c r="M216">
        <v>-1.7</v>
      </c>
      <c r="N216" t="s">
        <v>415</v>
      </c>
      <c r="O216" t="s">
        <v>109</v>
      </c>
      <c r="P216" t="s">
        <v>100</v>
      </c>
      <c r="Q216">
        <v>45.723999999999997</v>
      </c>
      <c r="R216">
        <v>37.1</v>
      </c>
      <c r="S216" s="3">
        <v>5.9999999999999995E-8</v>
      </c>
      <c r="T216">
        <v>1</v>
      </c>
      <c r="U216">
        <v>82286.3</v>
      </c>
      <c r="V216" t="s">
        <v>101</v>
      </c>
      <c r="W216" t="s">
        <v>402</v>
      </c>
    </row>
    <row r="217" spans="1:23" x14ac:dyDescent="0.25">
      <c r="A217" t="s">
        <v>399</v>
      </c>
      <c r="B217" t="s">
        <v>400</v>
      </c>
      <c r="C217" t="s">
        <v>13</v>
      </c>
      <c r="D217" t="s">
        <v>14</v>
      </c>
      <c r="E217">
        <v>512</v>
      </c>
      <c r="F217">
        <v>14</v>
      </c>
      <c r="G217">
        <v>32</v>
      </c>
      <c r="H217">
        <v>41.3</v>
      </c>
      <c r="I217">
        <v>5.09</v>
      </c>
      <c r="J217" s="3">
        <v>1.2E-9</v>
      </c>
      <c r="K217">
        <v>839.90009999999995</v>
      </c>
      <c r="L217">
        <v>4</v>
      </c>
      <c r="M217">
        <v>5</v>
      </c>
      <c r="N217" t="s">
        <v>416</v>
      </c>
      <c r="O217" t="s">
        <v>417</v>
      </c>
      <c r="P217" t="s">
        <v>117</v>
      </c>
      <c r="Q217">
        <v>39.128999999999998</v>
      </c>
      <c r="R217">
        <v>17.2</v>
      </c>
      <c r="S217">
        <v>7.0000000000000001E-3</v>
      </c>
      <c r="T217">
        <v>1</v>
      </c>
      <c r="U217">
        <v>82286.3</v>
      </c>
      <c r="V217" t="s">
        <v>101</v>
      </c>
      <c r="W217" t="s">
        <v>402</v>
      </c>
    </row>
    <row r="218" spans="1:23" x14ac:dyDescent="0.25">
      <c r="A218" t="s">
        <v>418</v>
      </c>
      <c r="B218" t="s">
        <v>419</v>
      </c>
      <c r="C218" t="s">
        <v>385</v>
      </c>
      <c r="D218" t="s">
        <v>96</v>
      </c>
      <c r="E218">
        <v>1</v>
      </c>
      <c r="F218" t="s">
        <v>97</v>
      </c>
      <c r="G218">
        <v>26</v>
      </c>
      <c r="H218">
        <v>28.7</v>
      </c>
      <c r="I218">
        <v>6.41</v>
      </c>
      <c r="J218" s="3">
        <v>1.3E-11</v>
      </c>
      <c r="K218">
        <v>546.29600000000005</v>
      </c>
      <c r="L218">
        <v>2</v>
      </c>
      <c r="M218">
        <v>0.31</v>
      </c>
      <c r="N218" t="s">
        <v>420</v>
      </c>
      <c r="O218" t="s">
        <v>387</v>
      </c>
      <c r="P218" t="s">
        <v>100</v>
      </c>
      <c r="Q218">
        <v>40.408999999999999</v>
      </c>
      <c r="R218">
        <v>28.6</v>
      </c>
      <c r="S218" s="3">
        <v>1.9E-6</v>
      </c>
      <c r="T218">
        <v>1</v>
      </c>
      <c r="U218">
        <v>95339</v>
      </c>
      <c r="V218" t="s">
        <v>101</v>
      </c>
      <c r="W218" t="s">
        <v>421</v>
      </c>
    </row>
    <row r="219" spans="1:23" x14ac:dyDescent="0.25">
      <c r="A219" t="s">
        <v>418</v>
      </c>
      <c r="B219" t="s">
        <v>419</v>
      </c>
      <c r="C219" t="s">
        <v>95</v>
      </c>
      <c r="D219" t="s">
        <v>96</v>
      </c>
      <c r="E219">
        <v>22</v>
      </c>
      <c r="F219" t="s">
        <v>97</v>
      </c>
      <c r="G219">
        <v>26</v>
      </c>
      <c r="H219">
        <v>28.7</v>
      </c>
      <c r="I219">
        <v>6.41</v>
      </c>
      <c r="J219" s="3">
        <v>1.3E-11</v>
      </c>
      <c r="K219">
        <v>662.32560000000001</v>
      </c>
      <c r="L219">
        <v>2</v>
      </c>
      <c r="M219">
        <v>-2.6</v>
      </c>
      <c r="N219" t="s">
        <v>422</v>
      </c>
      <c r="O219" t="s">
        <v>104</v>
      </c>
      <c r="P219" t="s">
        <v>100</v>
      </c>
      <c r="Q219">
        <v>26.68</v>
      </c>
      <c r="R219">
        <v>32.200000000000003</v>
      </c>
      <c r="S219" s="3">
        <v>1.4000000000000001E-7</v>
      </c>
      <c r="T219">
        <v>1</v>
      </c>
      <c r="U219">
        <v>95339</v>
      </c>
      <c r="V219" t="s">
        <v>101</v>
      </c>
      <c r="W219" t="s">
        <v>421</v>
      </c>
    </row>
    <row r="220" spans="1:23" x14ac:dyDescent="0.25">
      <c r="A220" t="s">
        <v>418</v>
      </c>
      <c r="B220" t="s">
        <v>419</v>
      </c>
      <c r="C220" t="s">
        <v>95</v>
      </c>
      <c r="D220" t="s">
        <v>96</v>
      </c>
      <c r="E220">
        <v>231</v>
      </c>
      <c r="F220" t="s">
        <v>97</v>
      </c>
      <c r="G220">
        <v>26</v>
      </c>
      <c r="H220">
        <v>28.7</v>
      </c>
      <c r="I220">
        <v>6.41</v>
      </c>
      <c r="J220" s="3">
        <v>1.3E-11</v>
      </c>
      <c r="K220">
        <v>551.76199999999994</v>
      </c>
      <c r="L220">
        <v>2</v>
      </c>
      <c r="M220">
        <v>-6.4</v>
      </c>
      <c r="N220" t="s">
        <v>423</v>
      </c>
      <c r="O220" t="s">
        <v>177</v>
      </c>
      <c r="P220" t="s">
        <v>100</v>
      </c>
      <c r="Q220">
        <v>34.783999999999999</v>
      </c>
      <c r="R220">
        <v>18.399999999999999</v>
      </c>
      <c r="S220" s="3">
        <v>1.2E-5</v>
      </c>
      <c r="T220">
        <v>1</v>
      </c>
      <c r="U220">
        <v>95339</v>
      </c>
      <c r="V220" t="s">
        <v>101</v>
      </c>
      <c r="W220" t="s">
        <v>421</v>
      </c>
    </row>
    <row r="221" spans="1:23" x14ac:dyDescent="0.25">
      <c r="A221" t="s">
        <v>418</v>
      </c>
      <c r="B221" t="s">
        <v>419</v>
      </c>
      <c r="C221" t="s">
        <v>95</v>
      </c>
      <c r="D221" t="s">
        <v>96</v>
      </c>
      <c r="E221">
        <v>353</v>
      </c>
      <c r="F221" t="s">
        <v>97</v>
      </c>
      <c r="G221">
        <v>26</v>
      </c>
      <c r="H221">
        <v>28.7</v>
      </c>
      <c r="I221">
        <v>6.41</v>
      </c>
      <c r="J221" s="3">
        <v>1.3E-11</v>
      </c>
      <c r="K221">
        <v>1308.7162000000001</v>
      </c>
      <c r="L221">
        <v>2</v>
      </c>
      <c r="M221">
        <v>1.3</v>
      </c>
      <c r="N221" t="s">
        <v>424</v>
      </c>
      <c r="O221" t="s">
        <v>99</v>
      </c>
      <c r="P221" t="s">
        <v>100</v>
      </c>
      <c r="Q221">
        <v>54.805</v>
      </c>
      <c r="R221">
        <v>36.700000000000003</v>
      </c>
      <c r="S221" s="3">
        <v>4.5E-10</v>
      </c>
      <c r="T221">
        <v>1</v>
      </c>
      <c r="U221">
        <v>95339</v>
      </c>
      <c r="V221" t="s">
        <v>101</v>
      </c>
      <c r="W221" t="s">
        <v>421</v>
      </c>
    </row>
    <row r="222" spans="1:23" x14ac:dyDescent="0.25">
      <c r="A222" t="s">
        <v>418</v>
      </c>
      <c r="B222" t="s">
        <v>419</v>
      </c>
      <c r="C222" t="s">
        <v>95</v>
      </c>
      <c r="D222" t="s">
        <v>96</v>
      </c>
      <c r="E222">
        <v>395</v>
      </c>
      <c r="F222" t="s">
        <v>97</v>
      </c>
      <c r="G222">
        <v>26</v>
      </c>
      <c r="H222">
        <v>28.7</v>
      </c>
      <c r="I222">
        <v>6.41</v>
      </c>
      <c r="J222" s="3">
        <v>1.3E-11</v>
      </c>
      <c r="K222">
        <v>536.26080000000002</v>
      </c>
      <c r="L222">
        <v>2</v>
      </c>
      <c r="M222">
        <v>-6.5</v>
      </c>
      <c r="N222" t="s">
        <v>425</v>
      </c>
      <c r="O222" t="s">
        <v>426</v>
      </c>
      <c r="P222" t="s">
        <v>100</v>
      </c>
      <c r="Q222">
        <v>37.801000000000002</v>
      </c>
      <c r="R222">
        <v>25.4</v>
      </c>
      <c r="S222" s="3">
        <v>1.6999999999999999E-7</v>
      </c>
      <c r="T222">
        <v>1</v>
      </c>
      <c r="U222">
        <v>95339</v>
      </c>
      <c r="V222" t="s">
        <v>101</v>
      </c>
      <c r="W222" t="s">
        <v>421</v>
      </c>
    </row>
    <row r="223" spans="1:23" x14ac:dyDescent="0.25">
      <c r="A223" t="s">
        <v>418</v>
      </c>
      <c r="B223" t="s">
        <v>419</v>
      </c>
      <c r="C223" t="s">
        <v>95</v>
      </c>
      <c r="D223" t="s">
        <v>96</v>
      </c>
      <c r="E223">
        <v>396</v>
      </c>
      <c r="F223" t="s">
        <v>97</v>
      </c>
      <c r="G223">
        <v>26</v>
      </c>
      <c r="H223">
        <v>28.7</v>
      </c>
      <c r="I223">
        <v>6.41</v>
      </c>
      <c r="J223" s="3">
        <v>1.3E-11</v>
      </c>
      <c r="K223">
        <v>536.26080000000002</v>
      </c>
      <c r="L223">
        <v>2</v>
      </c>
      <c r="M223">
        <v>-6.5</v>
      </c>
      <c r="N223" t="s">
        <v>425</v>
      </c>
      <c r="O223" t="s">
        <v>426</v>
      </c>
      <c r="P223" t="s">
        <v>100</v>
      </c>
      <c r="Q223">
        <v>37.801000000000002</v>
      </c>
      <c r="R223">
        <v>25.4</v>
      </c>
      <c r="S223" s="3">
        <v>1.6999999999999999E-7</v>
      </c>
      <c r="T223">
        <v>1</v>
      </c>
      <c r="U223">
        <v>95339</v>
      </c>
      <c r="V223" t="s">
        <v>101</v>
      </c>
      <c r="W223" t="s">
        <v>421</v>
      </c>
    </row>
    <row r="224" spans="1:23" x14ac:dyDescent="0.25">
      <c r="A224" t="s">
        <v>418</v>
      </c>
      <c r="B224" t="s">
        <v>419</v>
      </c>
      <c r="C224" t="s">
        <v>95</v>
      </c>
      <c r="D224" t="s">
        <v>96</v>
      </c>
      <c r="E224">
        <v>430</v>
      </c>
      <c r="F224" t="s">
        <v>97</v>
      </c>
      <c r="G224">
        <v>26</v>
      </c>
      <c r="H224">
        <v>28.7</v>
      </c>
      <c r="I224">
        <v>6.41</v>
      </c>
      <c r="J224" s="3">
        <v>1.3E-11</v>
      </c>
      <c r="K224">
        <v>547.26940000000002</v>
      </c>
      <c r="L224">
        <v>2</v>
      </c>
      <c r="M224">
        <v>-2.9</v>
      </c>
      <c r="N224" t="s">
        <v>427</v>
      </c>
      <c r="O224" t="s">
        <v>104</v>
      </c>
      <c r="P224" t="s">
        <v>100</v>
      </c>
      <c r="Q224">
        <v>31.72</v>
      </c>
      <c r="R224">
        <v>28.4</v>
      </c>
      <c r="S224" s="3">
        <v>8.2999999999999999E-7</v>
      </c>
      <c r="T224">
        <v>1</v>
      </c>
      <c r="U224">
        <v>95339</v>
      </c>
      <c r="V224" t="s">
        <v>101</v>
      </c>
      <c r="W224" t="s">
        <v>421</v>
      </c>
    </row>
    <row r="225" spans="1:23" x14ac:dyDescent="0.25">
      <c r="A225" t="s">
        <v>418</v>
      </c>
      <c r="B225" t="s">
        <v>419</v>
      </c>
      <c r="C225" t="s">
        <v>95</v>
      </c>
      <c r="D225" t="s">
        <v>96</v>
      </c>
      <c r="E225">
        <v>494</v>
      </c>
      <c r="F225" t="s">
        <v>97</v>
      </c>
      <c r="G225">
        <v>26</v>
      </c>
      <c r="H225">
        <v>28.7</v>
      </c>
      <c r="I225">
        <v>6.41</v>
      </c>
      <c r="J225" s="3">
        <v>1.3E-11</v>
      </c>
      <c r="K225">
        <v>816.38019999999995</v>
      </c>
      <c r="L225">
        <v>2</v>
      </c>
      <c r="M225">
        <v>-3.9</v>
      </c>
      <c r="N225" t="s">
        <v>428</v>
      </c>
      <c r="O225" t="s">
        <v>146</v>
      </c>
      <c r="P225" t="s">
        <v>100</v>
      </c>
      <c r="Q225">
        <v>29.986000000000001</v>
      </c>
      <c r="R225">
        <v>34.4</v>
      </c>
      <c r="S225" s="3">
        <v>1.1000000000000001E-7</v>
      </c>
      <c r="T225">
        <v>1</v>
      </c>
      <c r="U225">
        <v>95339</v>
      </c>
      <c r="V225" t="s">
        <v>101</v>
      </c>
      <c r="W225" t="s">
        <v>421</v>
      </c>
    </row>
    <row r="226" spans="1:23" x14ac:dyDescent="0.25">
      <c r="A226" t="s">
        <v>418</v>
      </c>
      <c r="B226" t="s">
        <v>419</v>
      </c>
      <c r="C226" t="s">
        <v>95</v>
      </c>
      <c r="D226" t="s">
        <v>96</v>
      </c>
      <c r="E226">
        <v>604</v>
      </c>
      <c r="F226" t="s">
        <v>97</v>
      </c>
      <c r="G226">
        <v>26</v>
      </c>
      <c r="H226">
        <v>28.7</v>
      </c>
      <c r="I226">
        <v>6.41</v>
      </c>
      <c r="J226" s="3">
        <v>1.3E-11</v>
      </c>
      <c r="K226">
        <v>1251.6349</v>
      </c>
      <c r="L226">
        <v>2</v>
      </c>
      <c r="M226">
        <v>2.7</v>
      </c>
      <c r="N226" t="s">
        <v>429</v>
      </c>
      <c r="O226" t="s">
        <v>179</v>
      </c>
      <c r="P226" t="s">
        <v>117</v>
      </c>
      <c r="Q226">
        <v>44.948999999999998</v>
      </c>
      <c r="R226">
        <v>15.2</v>
      </c>
      <c r="S226">
        <v>2.5000000000000001E-3</v>
      </c>
      <c r="T226">
        <v>1</v>
      </c>
      <c r="U226">
        <v>95339</v>
      </c>
      <c r="V226" t="s">
        <v>101</v>
      </c>
      <c r="W226" t="s">
        <v>421</v>
      </c>
    </row>
    <row r="227" spans="1:23" x14ac:dyDescent="0.25">
      <c r="A227" t="s">
        <v>418</v>
      </c>
      <c r="B227" t="s">
        <v>419</v>
      </c>
      <c r="C227" t="s">
        <v>95</v>
      </c>
      <c r="D227" t="s">
        <v>96</v>
      </c>
      <c r="E227">
        <v>781</v>
      </c>
      <c r="F227" t="s">
        <v>97</v>
      </c>
      <c r="G227">
        <v>26</v>
      </c>
      <c r="H227">
        <v>28.7</v>
      </c>
      <c r="I227">
        <v>6.41</v>
      </c>
      <c r="J227" s="3">
        <v>1.3E-11</v>
      </c>
      <c r="K227">
        <v>1031.5059000000001</v>
      </c>
      <c r="L227">
        <v>4</v>
      </c>
      <c r="M227">
        <v>-3.1</v>
      </c>
      <c r="N227" t="s">
        <v>430</v>
      </c>
      <c r="O227" t="s">
        <v>431</v>
      </c>
      <c r="P227" t="s">
        <v>127</v>
      </c>
      <c r="Q227">
        <v>62.834000000000003</v>
      </c>
      <c r="R227">
        <v>18.100000000000001</v>
      </c>
      <c r="S227">
        <v>3.7000000000000002E-3</v>
      </c>
      <c r="T227">
        <v>1</v>
      </c>
      <c r="U227">
        <v>95339</v>
      </c>
      <c r="V227" t="s">
        <v>101</v>
      </c>
      <c r="W227" t="s">
        <v>421</v>
      </c>
    </row>
    <row r="228" spans="1:23" x14ac:dyDescent="0.25">
      <c r="A228" t="s">
        <v>432</v>
      </c>
      <c r="B228" t="s">
        <v>433</v>
      </c>
      <c r="C228" t="s">
        <v>95</v>
      </c>
      <c r="D228" t="s">
        <v>96</v>
      </c>
      <c r="E228">
        <v>124</v>
      </c>
      <c r="F228" t="s">
        <v>97</v>
      </c>
      <c r="G228">
        <v>30</v>
      </c>
      <c r="H228">
        <v>45.5</v>
      </c>
      <c r="I228">
        <v>5.08</v>
      </c>
      <c r="J228" s="3">
        <v>1.5E-9</v>
      </c>
      <c r="K228">
        <v>419.51650000000001</v>
      </c>
      <c r="L228">
        <v>3</v>
      </c>
      <c r="M228">
        <v>-1.2</v>
      </c>
      <c r="N228" t="s">
        <v>434</v>
      </c>
      <c r="O228" t="s">
        <v>148</v>
      </c>
      <c r="P228" t="s">
        <v>143</v>
      </c>
      <c r="Q228">
        <v>27.010999999999999</v>
      </c>
      <c r="R228">
        <v>18.399999999999999</v>
      </c>
      <c r="S228" s="3">
        <v>4.6999999999999997E-5</v>
      </c>
      <c r="T228">
        <v>1</v>
      </c>
      <c r="U228">
        <v>93489.1</v>
      </c>
      <c r="V228" t="s">
        <v>101</v>
      </c>
      <c r="W228" t="s">
        <v>435</v>
      </c>
    </row>
    <row r="229" spans="1:23" x14ac:dyDescent="0.25">
      <c r="A229" t="s">
        <v>432</v>
      </c>
      <c r="B229" t="s">
        <v>433</v>
      </c>
      <c r="C229" t="s">
        <v>95</v>
      </c>
      <c r="D229" t="s">
        <v>96</v>
      </c>
      <c r="E229">
        <v>133</v>
      </c>
      <c r="F229" t="s">
        <v>97</v>
      </c>
      <c r="G229">
        <v>30</v>
      </c>
      <c r="H229">
        <v>45.5</v>
      </c>
      <c r="I229">
        <v>5.08</v>
      </c>
      <c r="J229" s="3">
        <v>1.5E-9</v>
      </c>
      <c r="K229">
        <v>697.33609999999999</v>
      </c>
      <c r="L229">
        <v>2</v>
      </c>
      <c r="M229">
        <v>-1.3</v>
      </c>
      <c r="N229" t="s">
        <v>436</v>
      </c>
      <c r="O229" t="s">
        <v>169</v>
      </c>
      <c r="P229" t="s">
        <v>107</v>
      </c>
      <c r="Q229">
        <v>38.180999999999997</v>
      </c>
      <c r="R229">
        <v>26.6</v>
      </c>
      <c r="S229" s="3">
        <v>1.3E-6</v>
      </c>
      <c r="T229">
        <v>1</v>
      </c>
      <c r="U229">
        <v>93489.1</v>
      </c>
      <c r="V229" t="s">
        <v>101</v>
      </c>
      <c r="W229" t="s">
        <v>435</v>
      </c>
    </row>
    <row r="230" spans="1:23" x14ac:dyDescent="0.25">
      <c r="A230" t="s">
        <v>432</v>
      </c>
      <c r="B230" t="s">
        <v>433</v>
      </c>
      <c r="C230" t="s">
        <v>95</v>
      </c>
      <c r="D230" t="s">
        <v>96</v>
      </c>
      <c r="E230">
        <v>183</v>
      </c>
      <c r="F230" t="s">
        <v>97</v>
      </c>
      <c r="G230">
        <v>30</v>
      </c>
      <c r="H230">
        <v>45.5</v>
      </c>
      <c r="I230">
        <v>5.08</v>
      </c>
      <c r="J230" s="3">
        <v>1.5E-9</v>
      </c>
      <c r="K230">
        <v>693.31410000000005</v>
      </c>
      <c r="L230">
        <v>2</v>
      </c>
      <c r="M230">
        <v>-11</v>
      </c>
      <c r="N230" t="s">
        <v>437</v>
      </c>
      <c r="O230" t="s">
        <v>175</v>
      </c>
      <c r="P230" t="s">
        <v>143</v>
      </c>
      <c r="Q230">
        <v>36.204000000000001</v>
      </c>
      <c r="R230">
        <v>29.9</v>
      </c>
      <c r="S230" s="3">
        <v>4.8999999999999997E-7</v>
      </c>
      <c r="T230">
        <v>1</v>
      </c>
      <c r="U230">
        <v>93489.1</v>
      </c>
      <c r="V230" t="s">
        <v>101</v>
      </c>
      <c r="W230" t="s">
        <v>435</v>
      </c>
    </row>
    <row r="231" spans="1:23" x14ac:dyDescent="0.25">
      <c r="A231" t="s">
        <v>432</v>
      </c>
      <c r="B231" t="s">
        <v>433</v>
      </c>
      <c r="C231" t="s">
        <v>95</v>
      </c>
      <c r="D231" t="s">
        <v>96</v>
      </c>
      <c r="E231">
        <v>223</v>
      </c>
      <c r="F231" t="s">
        <v>97</v>
      </c>
      <c r="G231">
        <v>30</v>
      </c>
      <c r="H231">
        <v>45.5</v>
      </c>
      <c r="I231">
        <v>5.08</v>
      </c>
      <c r="J231" s="3">
        <v>1.5E-9</v>
      </c>
      <c r="K231">
        <v>615.27589999999998</v>
      </c>
      <c r="L231">
        <v>2</v>
      </c>
      <c r="M231">
        <v>-7.8</v>
      </c>
      <c r="N231" t="s">
        <v>438</v>
      </c>
      <c r="O231" t="s">
        <v>439</v>
      </c>
      <c r="P231" t="s">
        <v>107</v>
      </c>
      <c r="Q231">
        <v>35.601999999999997</v>
      </c>
      <c r="R231">
        <v>17.8</v>
      </c>
      <c r="S231" s="3">
        <v>4.1E-5</v>
      </c>
      <c r="T231">
        <v>1</v>
      </c>
      <c r="U231">
        <v>93489.1</v>
      </c>
      <c r="V231" t="s">
        <v>101</v>
      </c>
      <c r="W231" t="s">
        <v>435</v>
      </c>
    </row>
    <row r="232" spans="1:23" x14ac:dyDescent="0.25">
      <c r="A232" t="s">
        <v>432</v>
      </c>
      <c r="B232" t="s">
        <v>433</v>
      </c>
      <c r="C232" t="s">
        <v>95</v>
      </c>
      <c r="D232" t="s">
        <v>96</v>
      </c>
      <c r="E232">
        <v>226</v>
      </c>
      <c r="F232" t="s">
        <v>97</v>
      </c>
      <c r="G232">
        <v>30</v>
      </c>
      <c r="H232">
        <v>45.5</v>
      </c>
      <c r="I232">
        <v>5.08</v>
      </c>
      <c r="J232" s="3">
        <v>1.5E-9</v>
      </c>
      <c r="K232">
        <v>615.27589999999998</v>
      </c>
      <c r="L232">
        <v>2</v>
      </c>
      <c r="M232">
        <v>-7.8</v>
      </c>
      <c r="N232" t="s">
        <v>438</v>
      </c>
      <c r="O232" t="s">
        <v>439</v>
      </c>
      <c r="P232" t="s">
        <v>107</v>
      </c>
      <c r="Q232">
        <v>35.601999999999997</v>
      </c>
      <c r="R232">
        <v>17.8</v>
      </c>
      <c r="S232" s="3">
        <v>4.1E-5</v>
      </c>
      <c r="T232">
        <v>1</v>
      </c>
      <c r="U232">
        <v>93489.1</v>
      </c>
      <c r="V232" t="s">
        <v>101</v>
      </c>
      <c r="W232" t="s">
        <v>435</v>
      </c>
    </row>
    <row r="233" spans="1:23" x14ac:dyDescent="0.25">
      <c r="A233" t="s">
        <v>432</v>
      </c>
      <c r="B233" t="s">
        <v>433</v>
      </c>
      <c r="C233" t="s">
        <v>95</v>
      </c>
      <c r="D233" t="s">
        <v>96</v>
      </c>
      <c r="E233">
        <v>565</v>
      </c>
      <c r="F233" t="s">
        <v>97</v>
      </c>
      <c r="G233">
        <v>30</v>
      </c>
      <c r="H233">
        <v>45.5</v>
      </c>
      <c r="I233">
        <v>5.08</v>
      </c>
      <c r="J233" s="3">
        <v>1.5E-9</v>
      </c>
      <c r="K233">
        <v>528.90229999999997</v>
      </c>
      <c r="L233">
        <v>3</v>
      </c>
      <c r="M233">
        <v>-2.2000000000000002</v>
      </c>
      <c r="N233" t="s">
        <v>440</v>
      </c>
      <c r="O233" t="s">
        <v>106</v>
      </c>
      <c r="P233" t="s">
        <v>107</v>
      </c>
      <c r="Q233">
        <v>31.233000000000001</v>
      </c>
      <c r="R233">
        <v>31.7</v>
      </c>
      <c r="S233" s="3">
        <v>3.5999999999999998E-8</v>
      </c>
      <c r="T233">
        <v>1</v>
      </c>
      <c r="U233">
        <v>93489.1</v>
      </c>
      <c r="V233" t="s">
        <v>101</v>
      </c>
      <c r="W233" t="s">
        <v>435</v>
      </c>
    </row>
    <row r="234" spans="1:23" x14ac:dyDescent="0.25">
      <c r="A234" t="s">
        <v>432</v>
      </c>
      <c r="B234" t="s">
        <v>433</v>
      </c>
      <c r="C234" t="s">
        <v>95</v>
      </c>
      <c r="D234" t="s">
        <v>96</v>
      </c>
      <c r="E234">
        <v>582</v>
      </c>
      <c r="F234" t="s">
        <v>97</v>
      </c>
      <c r="G234">
        <v>30</v>
      </c>
      <c r="H234">
        <v>45.5</v>
      </c>
      <c r="I234">
        <v>5.08</v>
      </c>
      <c r="J234" s="3">
        <v>1.5E-9</v>
      </c>
      <c r="K234">
        <v>484.74020000000002</v>
      </c>
      <c r="L234">
        <v>2</v>
      </c>
      <c r="M234">
        <v>-2.7</v>
      </c>
      <c r="N234" t="s">
        <v>441</v>
      </c>
      <c r="O234" t="s">
        <v>148</v>
      </c>
      <c r="P234" t="s">
        <v>107</v>
      </c>
      <c r="Q234">
        <v>36.564999999999998</v>
      </c>
      <c r="R234">
        <v>17.3</v>
      </c>
      <c r="S234" s="3">
        <v>1.1E-4</v>
      </c>
      <c r="T234">
        <v>1</v>
      </c>
      <c r="U234">
        <v>93489.1</v>
      </c>
      <c r="V234" t="s">
        <v>101</v>
      </c>
      <c r="W234" t="s">
        <v>435</v>
      </c>
    </row>
    <row r="235" spans="1:23" x14ac:dyDescent="0.25">
      <c r="A235" t="s">
        <v>432</v>
      </c>
      <c r="B235" t="s">
        <v>433</v>
      </c>
      <c r="C235" t="s">
        <v>95</v>
      </c>
      <c r="D235" t="s">
        <v>96</v>
      </c>
      <c r="E235">
        <v>642</v>
      </c>
      <c r="F235" t="s">
        <v>97</v>
      </c>
      <c r="G235">
        <v>30</v>
      </c>
      <c r="H235">
        <v>45.5</v>
      </c>
      <c r="I235">
        <v>5.08</v>
      </c>
      <c r="J235" s="3">
        <v>1.5E-9</v>
      </c>
      <c r="K235">
        <v>431.73869999999999</v>
      </c>
      <c r="L235">
        <v>2</v>
      </c>
      <c r="M235">
        <v>-0.16</v>
      </c>
      <c r="N235" t="s">
        <v>442</v>
      </c>
      <c r="O235" t="s">
        <v>177</v>
      </c>
      <c r="P235" t="s">
        <v>143</v>
      </c>
      <c r="Q235">
        <v>28.39</v>
      </c>
      <c r="R235">
        <v>17.399999999999999</v>
      </c>
      <c r="S235" s="3">
        <v>3.6999999999999999E-4</v>
      </c>
      <c r="T235">
        <v>1</v>
      </c>
      <c r="U235">
        <v>93489.1</v>
      </c>
      <c r="V235" t="s">
        <v>101</v>
      </c>
      <c r="W235" t="s">
        <v>435</v>
      </c>
    </row>
    <row r="236" spans="1:23" x14ac:dyDescent="0.25">
      <c r="A236" t="s">
        <v>432</v>
      </c>
      <c r="B236" t="s">
        <v>433</v>
      </c>
      <c r="C236" t="s">
        <v>95</v>
      </c>
      <c r="D236" t="s">
        <v>96</v>
      </c>
      <c r="E236">
        <v>666</v>
      </c>
      <c r="F236" t="s">
        <v>97</v>
      </c>
      <c r="G236">
        <v>30</v>
      </c>
      <c r="H236">
        <v>45.5</v>
      </c>
      <c r="I236">
        <v>5.08</v>
      </c>
      <c r="J236" s="3">
        <v>1.5E-9</v>
      </c>
      <c r="K236">
        <v>631.34810000000004</v>
      </c>
      <c r="L236">
        <v>2</v>
      </c>
      <c r="M236">
        <v>-3.5</v>
      </c>
      <c r="N236" t="s">
        <v>443</v>
      </c>
      <c r="O236" t="s">
        <v>148</v>
      </c>
      <c r="P236" t="s">
        <v>127</v>
      </c>
      <c r="Q236">
        <v>28.789000000000001</v>
      </c>
      <c r="R236">
        <v>25</v>
      </c>
      <c r="S236" s="3">
        <v>4.8999999999999997E-6</v>
      </c>
      <c r="T236">
        <v>1</v>
      </c>
      <c r="U236">
        <v>93489.1</v>
      </c>
      <c r="V236" t="s">
        <v>101</v>
      </c>
      <c r="W236" t="s">
        <v>435</v>
      </c>
    </row>
    <row r="237" spans="1:23" x14ac:dyDescent="0.25">
      <c r="A237" t="s">
        <v>432</v>
      </c>
      <c r="B237" t="s">
        <v>433</v>
      </c>
      <c r="C237" t="s">
        <v>95</v>
      </c>
      <c r="D237" t="s">
        <v>96</v>
      </c>
      <c r="E237">
        <v>753</v>
      </c>
      <c r="F237" t="s">
        <v>97</v>
      </c>
      <c r="G237">
        <v>30</v>
      </c>
      <c r="H237">
        <v>45.5</v>
      </c>
      <c r="I237">
        <v>5.08</v>
      </c>
      <c r="J237" s="3">
        <v>1.5E-9</v>
      </c>
      <c r="K237">
        <v>745.73050000000001</v>
      </c>
      <c r="L237">
        <v>3</v>
      </c>
      <c r="M237">
        <v>-3.2</v>
      </c>
      <c r="N237" t="s">
        <v>444</v>
      </c>
      <c r="O237" t="s">
        <v>99</v>
      </c>
      <c r="P237" t="s">
        <v>127</v>
      </c>
      <c r="Q237">
        <v>49.040999999999997</v>
      </c>
      <c r="R237">
        <v>20.8</v>
      </c>
      <c r="S237" s="3">
        <v>1.5999999999999999E-5</v>
      </c>
      <c r="T237">
        <v>1</v>
      </c>
      <c r="U237">
        <v>93489.1</v>
      </c>
      <c r="V237" t="s">
        <v>101</v>
      </c>
      <c r="W237" t="s">
        <v>435</v>
      </c>
    </row>
    <row r="238" spans="1:23" x14ac:dyDescent="0.25">
      <c r="A238" t="s">
        <v>432</v>
      </c>
      <c r="B238" t="s">
        <v>433</v>
      </c>
      <c r="C238" t="s">
        <v>95</v>
      </c>
      <c r="D238" t="s">
        <v>96</v>
      </c>
      <c r="E238">
        <v>798</v>
      </c>
      <c r="F238" t="s">
        <v>97</v>
      </c>
      <c r="G238">
        <v>30</v>
      </c>
      <c r="H238">
        <v>45.5</v>
      </c>
      <c r="I238">
        <v>5.08</v>
      </c>
      <c r="J238" s="3">
        <v>1.5E-9</v>
      </c>
      <c r="K238">
        <v>699.87400000000002</v>
      </c>
      <c r="L238">
        <v>2</v>
      </c>
      <c r="M238">
        <v>-3</v>
      </c>
      <c r="N238" t="s">
        <v>445</v>
      </c>
      <c r="O238" t="s">
        <v>175</v>
      </c>
      <c r="P238" t="s">
        <v>107</v>
      </c>
      <c r="Q238">
        <v>42.258000000000003</v>
      </c>
      <c r="R238">
        <v>38.1</v>
      </c>
      <c r="S238" s="3">
        <v>6E-9</v>
      </c>
      <c r="T238">
        <v>1</v>
      </c>
      <c r="U238">
        <v>93489.1</v>
      </c>
      <c r="V238" t="s">
        <v>101</v>
      </c>
      <c r="W238" t="s">
        <v>435</v>
      </c>
    </row>
    <row r="239" spans="1:23" x14ac:dyDescent="0.25">
      <c r="A239" t="s">
        <v>432</v>
      </c>
      <c r="B239" t="s">
        <v>433</v>
      </c>
      <c r="C239" t="s">
        <v>13</v>
      </c>
      <c r="D239" t="s">
        <v>14</v>
      </c>
      <c r="E239">
        <v>335</v>
      </c>
      <c r="F239">
        <v>14</v>
      </c>
      <c r="G239">
        <v>30</v>
      </c>
      <c r="H239">
        <v>45.5</v>
      </c>
      <c r="I239">
        <v>5.08</v>
      </c>
      <c r="J239" s="3">
        <v>1.5E-9</v>
      </c>
      <c r="K239">
        <v>1027.4918</v>
      </c>
      <c r="L239">
        <v>4</v>
      </c>
      <c r="M239">
        <v>11</v>
      </c>
      <c r="N239" t="s">
        <v>446</v>
      </c>
      <c r="O239" t="s">
        <v>447</v>
      </c>
      <c r="P239" t="s">
        <v>127</v>
      </c>
      <c r="Q239">
        <v>86.61</v>
      </c>
      <c r="R239">
        <v>16.5</v>
      </c>
      <c r="S239">
        <v>1.0999999999999999E-2</v>
      </c>
      <c r="T239">
        <v>1</v>
      </c>
      <c r="U239">
        <v>93489.1</v>
      </c>
      <c r="V239" t="s">
        <v>101</v>
      </c>
      <c r="W239" t="s">
        <v>435</v>
      </c>
    </row>
    <row r="240" spans="1:23" x14ac:dyDescent="0.25">
      <c r="A240" t="s">
        <v>448</v>
      </c>
      <c r="B240" t="s">
        <v>449</v>
      </c>
      <c r="C240" t="s">
        <v>95</v>
      </c>
      <c r="D240" t="s">
        <v>96</v>
      </c>
      <c r="E240">
        <v>145</v>
      </c>
      <c r="F240">
        <v>24</v>
      </c>
      <c r="G240">
        <v>26</v>
      </c>
      <c r="H240">
        <v>19.3</v>
      </c>
      <c r="I240">
        <v>6.47</v>
      </c>
      <c r="J240" s="3">
        <v>4.1000000000000001E-11</v>
      </c>
      <c r="K240">
        <v>886.82640000000004</v>
      </c>
      <c r="L240">
        <v>5</v>
      </c>
      <c r="M240">
        <v>0.99</v>
      </c>
      <c r="N240" t="s">
        <v>450</v>
      </c>
      <c r="O240" t="s">
        <v>451</v>
      </c>
      <c r="P240" t="s">
        <v>127</v>
      </c>
      <c r="Q240">
        <v>45.454999999999998</v>
      </c>
      <c r="R240">
        <v>18.7</v>
      </c>
      <c r="S240">
        <v>2.8999999999999998E-3</v>
      </c>
      <c r="T240">
        <v>1</v>
      </c>
      <c r="U240">
        <v>189253.6</v>
      </c>
      <c r="V240" t="s">
        <v>101</v>
      </c>
      <c r="W240" t="s">
        <v>452</v>
      </c>
    </row>
    <row r="241" spans="1:23" x14ac:dyDescent="0.25">
      <c r="A241" t="s">
        <v>448</v>
      </c>
      <c r="B241" t="s">
        <v>449</v>
      </c>
      <c r="C241" t="s">
        <v>95</v>
      </c>
      <c r="D241" t="s">
        <v>96</v>
      </c>
      <c r="E241">
        <v>185</v>
      </c>
      <c r="F241" t="s">
        <v>97</v>
      </c>
      <c r="G241">
        <v>26</v>
      </c>
      <c r="H241">
        <v>19.3</v>
      </c>
      <c r="I241">
        <v>6.47</v>
      </c>
      <c r="J241" s="3">
        <v>4.1000000000000001E-11</v>
      </c>
      <c r="K241">
        <v>742.83029999999997</v>
      </c>
      <c r="L241">
        <v>2</v>
      </c>
      <c r="M241">
        <v>-2.7</v>
      </c>
      <c r="N241" t="s">
        <v>453</v>
      </c>
      <c r="O241" t="s">
        <v>99</v>
      </c>
      <c r="P241" t="s">
        <v>114</v>
      </c>
      <c r="Q241">
        <v>32.848999999999997</v>
      </c>
      <c r="R241">
        <v>39.700000000000003</v>
      </c>
      <c r="S241" s="3">
        <v>6.5000000000000003E-10</v>
      </c>
      <c r="T241">
        <v>1</v>
      </c>
      <c r="U241">
        <v>189253.6</v>
      </c>
      <c r="V241" t="s">
        <v>101</v>
      </c>
      <c r="W241" t="s">
        <v>452</v>
      </c>
    </row>
    <row r="242" spans="1:23" x14ac:dyDescent="0.25">
      <c r="A242" t="s">
        <v>448</v>
      </c>
      <c r="B242" t="s">
        <v>449</v>
      </c>
      <c r="C242" t="s">
        <v>95</v>
      </c>
      <c r="D242" t="s">
        <v>96</v>
      </c>
      <c r="E242">
        <v>196</v>
      </c>
      <c r="F242" t="s">
        <v>97</v>
      </c>
      <c r="G242">
        <v>26</v>
      </c>
      <c r="H242">
        <v>19.3</v>
      </c>
      <c r="I242">
        <v>6.47</v>
      </c>
      <c r="J242" s="3">
        <v>4.1000000000000001E-11</v>
      </c>
      <c r="K242">
        <v>579.28409999999997</v>
      </c>
      <c r="L242">
        <v>2</v>
      </c>
      <c r="M242">
        <v>-4.3</v>
      </c>
      <c r="N242" t="s">
        <v>454</v>
      </c>
      <c r="O242" t="s">
        <v>177</v>
      </c>
      <c r="P242" t="s">
        <v>114</v>
      </c>
      <c r="Q242">
        <v>33.158999999999999</v>
      </c>
      <c r="R242">
        <v>31.4</v>
      </c>
      <c r="S242" s="3">
        <v>1.4999999999999999E-8</v>
      </c>
      <c r="T242">
        <v>1</v>
      </c>
      <c r="U242">
        <v>189253.6</v>
      </c>
      <c r="V242" t="s">
        <v>101</v>
      </c>
      <c r="W242" t="s">
        <v>452</v>
      </c>
    </row>
    <row r="243" spans="1:23" x14ac:dyDescent="0.25">
      <c r="A243" t="s">
        <v>448</v>
      </c>
      <c r="B243" t="s">
        <v>449</v>
      </c>
      <c r="C243" t="s">
        <v>95</v>
      </c>
      <c r="D243" t="s">
        <v>96</v>
      </c>
      <c r="E243">
        <v>502</v>
      </c>
      <c r="F243" t="s">
        <v>97</v>
      </c>
      <c r="G243">
        <v>26</v>
      </c>
      <c r="H243">
        <v>19.3</v>
      </c>
      <c r="I243">
        <v>6.47</v>
      </c>
      <c r="J243" s="3">
        <v>4.1000000000000001E-11</v>
      </c>
      <c r="K243">
        <v>464.22699999999998</v>
      </c>
      <c r="L243">
        <v>2</v>
      </c>
      <c r="M243">
        <v>-2.7</v>
      </c>
      <c r="N243" t="s">
        <v>455</v>
      </c>
      <c r="O243" t="s">
        <v>179</v>
      </c>
      <c r="P243" t="s">
        <v>114</v>
      </c>
      <c r="Q243">
        <v>31.132000000000001</v>
      </c>
      <c r="R243">
        <v>17.7</v>
      </c>
      <c r="S243" s="3">
        <v>1.7000000000000001E-4</v>
      </c>
      <c r="T243">
        <v>1</v>
      </c>
      <c r="U243">
        <v>189253.6</v>
      </c>
      <c r="V243" t="s">
        <v>101</v>
      </c>
      <c r="W243" t="s">
        <v>452</v>
      </c>
    </row>
    <row r="244" spans="1:23" x14ac:dyDescent="0.25">
      <c r="A244" t="s">
        <v>448</v>
      </c>
      <c r="B244" t="s">
        <v>449</v>
      </c>
      <c r="C244" t="s">
        <v>95</v>
      </c>
      <c r="D244" t="s">
        <v>96</v>
      </c>
      <c r="E244">
        <v>1054</v>
      </c>
      <c r="F244" t="s">
        <v>97</v>
      </c>
      <c r="G244">
        <v>26</v>
      </c>
      <c r="H244">
        <v>19.3</v>
      </c>
      <c r="I244">
        <v>6.47</v>
      </c>
      <c r="J244" s="3">
        <v>4.1000000000000001E-11</v>
      </c>
      <c r="K244">
        <v>725.38009999999997</v>
      </c>
      <c r="L244">
        <v>4</v>
      </c>
      <c r="M244">
        <v>6.6</v>
      </c>
      <c r="N244" t="s">
        <v>456</v>
      </c>
      <c r="O244" t="s">
        <v>457</v>
      </c>
      <c r="P244" t="s">
        <v>100</v>
      </c>
      <c r="Q244">
        <v>29.779</v>
      </c>
      <c r="R244">
        <v>17</v>
      </c>
      <c r="S244">
        <v>5.5999999999999999E-3</v>
      </c>
      <c r="T244">
        <v>1</v>
      </c>
      <c r="U244">
        <v>189253.6</v>
      </c>
      <c r="V244" t="s">
        <v>101</v>
      </c>
      <c r="W244" t="s">
        <v>452</v>
      </c>
    </row>
    <row r="245" spans="1:23" x14ac:dyDescent="0.25">
      <c r="A245" t="s">
        <v>448</v>
      </c>
      <c r="B245" t="s">
        <v>449</v>
      </c>
      <c r="C245" t="s">
        <v>95</v>
      </c>
      <c r="D245" t="s">
        <v>96</v>
      </c>
      <c r="E245">
        <v>1240</v>
      </c>
      <c r="F245">
        <v>7</v>
      </c>
      <c r="G245">
        <v>26</v>
      </c>
      <c r="H245">
        <v>19.3</v>
      </c>
      <c r="I245">
        <v>6.47</v>
      </c>
      <c r="J245" s="3">
        <v>4.1000000000000001E-11</v>
      </c>
      <c r="K245">
        <v>1027.4929999999999</v>
      </c>
      <c r="L245">
        <v>4</v>
      </c>
      <c r="M245">
        <v>-5.5</v>
      </c>
      <c r="N245" t="s">
        <v>458</v>
      </c>
      <c r="O245" t="s">
        <v>459</v>
      </c>
      <c r="P245" t="s">
        <v>127</v>
      </c>
      <c r="Q245">
        <v>87.661000000000001</v>
      </c>
      <c r="R245">
        <v>17.3</v>
      </c>
      <c r="S245">
        <v>1.7999999999999999E-2</v>
      </c>
      <c r="T245">
        <v>1</v>
      </c>
      <c r="U245">
        <v>189253.6</v>
      </c>
      <c r="V245" t="s">
        <v>101</v>
      </c>
      <c r="W245" t="s">
        <v>452</v>
      </c>
    </row>
    <row r="246" spans="1:23" x14ac:dyDescent="0.25">
      <c r="A246" t="s">
        <v>448</v>
      </c>
      <c r="B246" t="s">
        <v>449</v>
      </c>
      <c r="C246" t="s">
        <v>13</v>
      </c>
      <c r="D246" t="s">
        <v>154</v>
      </c>
      <c r="E246">
        <v>113</v>
      </c>
      <c r="F246">
        <v>15</v>
      </c>
      <c r="G246">
        <v>26</v>
      </c>
      <c r="H246">
        <v>19.3</v>
      </c>
      <c r="I246">
        <v>6.47</v>
      </c>
      <c r="J246" s="3">
        <v>4.1000000000000001E-11</v>
      </c>
      <c r="K246">
        <v>886.82640000000004</v>
      </c>
      <c r="L246">
        <v>5</v>
      </c>
      <c r="M246">
        <v>0.99</v>
      </c>
      <c r="N246" t="s">
        <v>450</v>
      </c>
      <c r="O246" t="s">
        <v>451</v>
      </c>
      <c r="P246" t="s">
        <v>127</v>
      </c>
      <c r="Q246">
        <v>45.454999999999998</v>
      </c>
      <c r="R246">
        <v>18.7</v>
      </c>
      <c r="S246">
        <v>2.8999999999999998E-3</v>
      </c>
      <c r="T246">
        <v>1</v>
      </c>
      <c r="U246">
        <v>189253.6</v>
      </c>
      <c r="V246" t="s">
        <v>101</v>
      </c>
      <c r="W246" t="s">
        <v>452</v>
      </c>
    </row>
    <row r="247" spans="1:23" x14ac:dyDescent="0.25">
      <c r="A247" t="s">
        <v>448</v>
      </c>
      <c r="B247" t="s">
        <v>449</v>
      </c>
      <c r="C247" t="s">
        <v>13</v>
      </c>
      <c r="D247" t="s">
        <v>154</v>
      </c>
      <c r="E247">
        <v>1050</v>
      </c>
      <c r="F247">
        <v>8</v>
      </c>
      <c r="G247">
        <v>26</v>
      </c>
      <c r="H247">
        <v>19.3</v>
      </c>
      <c r="I247">
        <v>6.47</v>
      </c>
      <c r="J247" s="3">
        <v>4.1000000000000001E-11</v>
      </c>
      <c r="K247">
        <v>483.92309999999998</v>
      </c>
      <c r="L247">
        <v>6</v>
      </c>
      <c r="M247">
        <v>7.8</v>
      </c>
      <c r="N247" t="s">
        <v>456</v>
      </c>
      <c r="O247" t="s">
        <v>460</v>
      </c>
      <c r="P247" t="s">
        <v>100</v>
      </c>
      <c r="Q247">
        <v>27.97</v>
      </c>
      <c r="R247">
        <v>15.9</v>
      </c>
      <c r="S247">
        <v>1.2999999999999999E-2</v>
      </c>
      <c r="T247">
        <v>1</v>
      </c>
      <c r="U247">
        <v>189253.6</v>
      </c>
      <c r="V247" t="s">
        <v>101</v>
      </c>
      <c r="W247" t="s">
        <v>452</v>
      </c>
    </row>
    <row r="248" spans="1:23" x14ac:dyDescent="0.25">
      <c r="A248" t="s">
        <v>461</v>
      </c>
      <c r="B248" t="s">
        <v>462</v>
      </c>
      <c r="C248" t="s">
        <v>95</v>
      </c>
      <c r="D248" t="s">
        <v>96</v>
      </c>
      <c r="E248">
        <v>164</v>
      </c>
      <c r="F248" t="s">
        <v>97</v>
      </c>
      <c r="G248">
        <v>24</v>
      </c>
      <c r="H248">
        <v>31.9</v>
      </c>
      <c r="I248">
        <v>6</v>
      </c>
      <c r="J248" s="3">
        <v>1.2999999999999999E-10</v>
      </c>
      <c r="K248">
        <v>545.79830000000004</v>
      </c>
      <c r="L248">
        <v>2</v>
      </c>
      <c r="M248">
        <v>-2.9</v>
      </c>
      <c r="N248" t="s">
        <v>463</v>
      </c>
      <c r="O248" t="s">
        <v>169</v>
      </c>
      <c r="P248" t="s">
        <v>143</v>
      </c>
      <c r="Q248">
        <v>29.716000000000001</v>
      </c>
      <c r="R248">
        <v>28.9</v>
      </c>
      <c r="S248" s="3">
        <v>1.7E-5</v>
      </c>
      <c r="T248">
        <v>1</v>
      </c>
      <c r="U248">
        <v>81745.5</v>
      </c>
      <c r="V248" t="s">
        <v>101</v>
      </c>
      <c r="W248" t="s">
        <v>464</v>
      </c>
    </row>
    <row r="249" spans="1:23" x14ac:dyDescent="0.25">
      <c r="A249" t="s">
        <v>461</v>
      </c>
      <c r="B249" t="s">
        <v>462</v>
      </c>
      <c r="C249" t="s">
        <v>95</v>
      </c>
      <c r="D249" t="s">
        <v>96</v>
      </c>
      <c r="E249">
        <v>180</v>
      </c>
      <c r="F249" t="s">
        <v>97</v>
      </c>
      <c r="G249">
        <v>24</v>
      </c>
      <c r="H249">
        <v>31.9</v>
      </c>
      <c r="I249">
        <v>6</v>
      </c>
      <c r="J249" s="3">
        <v>1.2999999999999999E-10</v>
      </c>
      <c r="K249">
        <v>714.40359999999998</v>
      </c>
      <c r="L249">
        <v>2</v>
      </c>
      <c r="M249">
        <v>-2.8</v>
      </c>
      <c r="N249" t="s">
        <v>465</v>
      </c>
      <c r="O249" t="s">
        <v>169</v>
      </c>
      <c r="P249" t="s">
        <v>143</v>
      </c>
      <c r="Q249">
        <v>37.808999999999997</v>
      </c>
      <c r="R249">
        <v>40.5</v>
      </c>
      <c r="S249" s="3">
        <v>2.6E-7</v>
      </c>
      <c r="T249">
        <v>1</v>
      </c>
      <c r="U249">
        <v>81745.5</v>
      </c>
      <c r="V249" t="s">
        <v>101</v>
      </c>
      <c r="W249" t="s">
        <v>464</v>
      </c>
    </row>
    <row r="250" spans="1:23" x14ac:dyDescent="0.25">
      <c r="A250" t="s">
        <v>461</v>
      </c>
      <c r="B250" t="s">
        <v>462</v>
      </c>
      <c r="C250" t="s">
        <v>95</v>
      </c>
      <c r="D250" t="s">
        <v>96</v>
      </c>
      <c r="E250">
        <v>193</v>
      </c>
      <c r="F250" t="s">
        <v>97</v>
      </c>
      <c r="G250">
        <v>24</v>
      </c>
      <c r="H250">
        <v>31.9</v>
      </c>
      <c r="I250">
        <v>6</v>
      </c>
      <c r="J250" s="3">
        <v>1.2999999999999999E-10</v>
      </c>
      <c r="K250">
        <v>684.80420000000004</v>
      </c>
      <c r="L250">
        <v>2</v>
      </c>
      <c r="M250">
        <v>-3.6</v>
      </c>
      <c r="N250" t="s">
        <v>466</v>
      </c>
      <c r="O250" t="s">
        <v>104</v>
      </c>
      <c r="P250" t="s">
        <v>143</v>
      </c>
      <c r="Q250">
        <v>24.832000000000001</v>
      </c>
      <c r="R250">
        <v>26.6</v>
      </c>
      <c r="S250" s="3">
        <v>8.4999999999999994E-8</v>
      </c>
      <c r="T250">
        <v>1</v>
      </c>
      <c r="U250">
        <v>81745.5</v>
      </c>
      <c r="V250" t="s">
        <v>101</v>
      </c>
      <c r="W250" t="s">
        <v>464</v>
      </c>
    </row>
    <row r="251" spans="1:23" x14ac:dyDescent="0.25">
      <c r="A251" t="s">
        <v>461</v>
      </c>
      <c r="B251" t="s">
        <v>462</v>
      </c>
      <c r="C251" t="s">
        <v>95</v>
      </c>
      <c r="D251" t="s">
        <v>96</v>
      </c>
      <c r="E251">
        <v>471</v>
      </c>
      <c r="F251" t="s">
        <v>97</v>
      </c>
      <c r="G251">
        <v>24</v>
      </c>
      <c r="H251">
        <v>31.9</v>
      </c>
      <c r="I251">
        <v>6</v>
      </c>
      <c r="J251" s="3">
        <v>1.2999999999999999E-10</v>
      </c>
      <c r="K251">
        <v>462.2122</v>
      </c>
      <c r="L251">
        <v>3</v>
      </c>
      <c r="M251">
        <v>-3.9</v>
      </c>
      <c r="N251" t="s">
        <v>467</v>
      </c>
      <c r="O251" t="s">
        <v>179</v>
      </c>
      <c r="P251" t="s">
        <v>143</v>
      </c>
      <c r="Q251">
        <v>20.672999999999998</v>
      </c>
      <c r="R251">
        <v>32.5</v>
      </c>
      <c r="S251" s="3">
        <v>5.6000000000000004E-7</v>
      </c>
      <c r="T251">
        <v>1</v>
      </c>
      <c r="U251">
        <v>81745.5</v>
      </c>
      <c r="V251" t="s">
        <v>101</v>
      </c>
      <c r="W251" t="s">
        <v>464</v>
      </c>
    </row>
    <row r="252" spans="1:23" x14ac:dyDescent="0.25">
      <c r="A252" t="s">
        <v>461</v>
      </c>
      <c r="B252" t="s">
        <v>462</v>
      </c>
      <c r="C252" t="s">
        <v>95</v>
      </c>
      <c r="D252" t="s">
        <v>96</v>
      </c>
      <c r="E252">
        <v>556</v>
      </c>
      <c r="F252">
        <v>27</v>
      </c>
      <c r="G252">
        <v>24</v>
      </c>
      <c r="H252">
        <v>31.9</v>
      </c>
      <c r="I252">
        <v>6</v>
      </c>
      <c r="J252" s="3">
        <v>1.2999999999999999E-10</v>
      </c>
      <c r="K252">
        <v>1027.9967999999999</v>
      </c>
      <c r="L252">
        <v>4</v>
      </c>
      <c r="M252">
        <v>-2.2999999999999998</v>
      </c>
      <c r="N252" t="s">
        <v>468</v>
      </c>
      <c r="O252" t="s">
        <v>469</v>
      </c>
      <c r="P252" t="s">
        <v>127</v>
      </c>
      <c r="Q252">
        <v>90.353999999999999</v>
      </c>
      <c r="R252">
        <v>15</v>
      </c>
      <c r="S252">
        <v>0.03</v>
      </c>
      <c r="T252">
        <v>1</v>
      </c>
      <c r="U252">
        <v>81745.5</v>
      </c>
      <c r="V252" t="s">
        <v>101</v>
      </c>
      <c r="W252" t="s">
        <v>464</v>
      </c>
    </row>
    <row r="253" spans="1:23" x14ac:dyDescent="0.25">
      <c r="A253" t="s">
        <v>461</v>
      </c>
      <c r="B253" t="s">
        <v>462</v>
      </c>
      <c r="C253" t="s">
        <v>95</v>
      </c>
      <c r="D253" t="s">
        <v>96</v>
      </c>
      <c r="E253">
        <v>575</v>
      </c>
      <c r="F253">
        <v>13</v>
      </c>
      <c r="G253">
        <v>24</v>
      </c>
      <c r="H253">
        <v>31.9</v>
      </c>
      <c r="I253">
        <v>6</v>
      </c>
      <c r="J253" s="3">
        <v>1.2999999999999999E-10</v>
      </c>
      <c r="K253">
        <v>1027.9965</v>
      </c>
      <c r="L253">
        <v>4</v>
      </c>
      <c r="M253">
        <v>-2.6</v>
      </c>
      <c r="N253" t="s">
        <v>468</v>
      </c>
      <c r="O253" t="s">
        <v>470</v>
      </c>
      <c r="P253" t="s">
        <v>127</v>
      </c>
      <c r="Q253">
        <v>52.898000000000003</v>
      </c>
      <c r="R253">
        <v>16.399999999999999</v>
      </c>
      <c r="S253">
        <v>2.5999999999999999E-2</v>
      </c>
      <c r="T253">
        <v>1</v>
      </c>
      <c r="U253">
        <v>81745.5</v>
      </c>
      <c r="V253" t="s">
        <v>101</v>
      </c>
      <c r="W253" t="s">
        <v>464</v>
      </c>
    </row>
    <row r="254" spans="1:23" x14ac:dyDescent="0.25">
      <c r="A254" t="s">
        <v>471</v>
      </c>
      <c r="B254" t="s">
        <v>472</v>
      </c>
      <c r="C254" t="s">
        <v>95</v>
      </c>
      <c r="D254" t="s">
        <v>96</v>
      </c>
      <c r="E254">
        <v>369</v>
      </c>
      <c r="F254" t="s">
        <v>97</v>
      </c>
      <c r="G254">
        <v>24</v>
      </c>
      <c r="H254">
        <v>21.4</v>
      </c>
      <c r="I254">
        <v>6.41</v>
      </c>
      <c r="J254" s="3">
        <v>1.6E-11</v>
      </c>
      <c r="K254">
        <v>834.73389999999995</v>
      </c>
      <c r="L254">
        <v>3</v>
      </c>
      <c r="M254">
        <v>-2.2999999999999998</v>
      </c>
      <c r="N254" t="s">
        <v>473</v>
      </c>
      <c r="O254" t="s">
        <v>148</v>
      </c>
      <c r="P254" t="s">
        <v>143</v>
      </c>
      <c r="Q254">
        <v>42.206000000000003</v>
      </c>
      <c r="R254">
        <v>31.5</v>
      </c>
      <c r="S254" s="3">
        <v>9.9999999999999995E-8</v>
      </c>
      <c r="T254">
        <v>1</v>
      </c>
      <c r="U254">
        <v>140959.70000000001</v>
      </c>
      <c r="V254" t="s">
        <v>101</v>
      </c>
      <c r="W254" t="s">
        <v>474</v>
      </c>
    </row>
    <row r="255" spans="1:23" x14ac:dyDescent="0.25">
      <c r="A255" t="s">
        <v>471</v>
      </c>
      <c r="B255" t="s">
        <v>472</v>
      </c>
      <c r="C255" t="s">
        <v>95</v>
      </c>
      <c r="D255" t="s">
        <v>96</v>
      </c>
      <c r="E255">
        <v>624</v>
      </c>
      <c r="F255" t="s">
        <v>97</v>
      </c>
      <c r="G255">
        <v>24</v>
      </c>
      <c r="H255">
        <v>21.4</v>
      </c>
      <c r="I255">
        <v>6.41</v>
      </c>
      <c r="J255" s="3">
        <v>1.6E-11</v>
      </c>
      <c r="K255">
        <v>533.26390000000004</v>
      </c>
      <c r="L255">
        <v>2</v>
      </c>
      <c r="M255">
        <v>-3.7</v>
      </c>
      <c r="N255" t="s">
        <v>475</v>
      </c>
      <c r="O255" t="s">
        <v>169</v>
      </c>
      <c r="P255" t="s">
        <v>143</v>
      </c>
      <c r="Q255">
        <v>24.794</v>
      </c>
      <c r="R255">
        <v>32.6</v>
      </c>
      <c r="S255" s="3">
        <v>1.1999999999999999E-6</v>
      </c>
      <c r="T255">
        <v>1</v>
      </c>
      <c r="U255">
        <v>140959.70000000001</v>
      </c>
      <c r="V255" t="s">
        <v>101</v>
      </c>
      <c r="W255" t="s">
        <v>474</v>
      </c>
    </row>
    <row r="256" spans="1:23" x14ac:dyDescent="0.25">
      <c r="A256" t="s">
        <v>471</v>
      </c>
      <c r="B256" t="s">
        <v>472</v>
      </c>
      <c r="C256" t="s">
        <v>95</v>
      </c>
      <c r="D256" t="s">
        <v>96</v>
      </c>
      <c r="E256">
        <v>672</v>
      </c>
      <c r="F256" t="s">
        <v>97</v>
      </c>
      <c r="G256">
        <v>24</v>
      </c>
      <c r="H256">
        <v>21.4</v>
      </c>
      <c r="I256">
        <v>6.41</v>
      </c>
      <c r="J256" s="3">
        <v>1.6E-11</v>
      </c>
      <c r="K256">
        <v>493.22789999999998</v>
      </c>
      <c r="L256">
        <v>3</v>
      </c>
      <c r="M256">
        <v>-4.2</v>
      </c>
      <c r="N256" t="s">
        <v>476</v>
      </c>
      <c r="O256" t="s">
        <v>148</v>
      </c>
      <c r="P256" t="s">
        <v>143</v>
      </c>
      <c r="Q256">
        <v>22.419</v>
      </c>
      <c r="R256">
        <v>20.7</v>
      </c>
      <c r="S256" s="3">
        <v>1.7E-5</v>
      </c>
      <c r="T256">
        <v>1</v>
      </c>
      <c r="U256">
        <v>140959.70000000001</v>
      </c>
      <c r="V256" t="s">
        <v>101</v>
      </c>
      <c r="W256" t="s">
        <v>474</v>
      </c>
    </row>
    <row r="257" spans="1:23" x14ac:dyDescent="0.25">
      <c r="A257" t="s">
        <v>471</v>
      </c>
      <c r="B257" t="s">
        <v>472</v>
      </c>
      <c r="C257" t="s">
        <v>95</v>
      </c>
      <c r="D257" t="s">
        <v>96</v>
      </c>
      <c r="E257">
        <v>745</v>
      </c>
      <c r="F257" t="s">
        <v>97</v>
      </c>
      <c r="G257">
        <v>24</v>
      </c>
      <c r="H257">
        <v>21.4</v>
      </c>
      <c r="I257">
        <v>6.41</v>
      </c>
      <c r="J257" s="3">
        <v>1.6E-11</v>
      </c>
      <c r="K257">
        <v>695.6653</v>
      </c>
      <c r="L257">
        <v>3</v>
      </c>
      <c r="M257">
        <v>-2.2000000000000002</v>
      </c>
      <c r="N257" t="s">
        <v>477</v>
      </c>
      <c r="O257" t="s">
        <v>175</v>
      </c>
      <c r="P257" t="s">
        <v>143</v>
      </c>
      <c r="Q257">
        <v>35.939</v>
      </c>
      <c r="R257">
        <v>25.9</v>
      </c>
      <c r="S257" s="3">
        <v>3.5999999999999998E-6</v>
      </c>
      <c r="T257">
        <v>1</v>
      </c>
      <c r="U257">
        <v>140959.70000000001</v>
      </c>
      <c r="V257" t="s">
        <v>101</v>
      </c>
      <c r="W257" t="s">
        <v>474</v>
      </c>
    </row>
    <row r="258" spans="1:23" x14ac:dyDescent="0.25">
      <c r="A258" t="s">
        <v>471</v>
      </c>
      <c r="B258" t="s">
        <v>472</v>
      </c>
      <c r="C258" t="s">
        <v>95</v>
      </c>
      <c r="D258" t="s">
        <v>96</v>
      </c>
      <c r="E258">
        <v>789</v>
      </c>
      <c r="F258" t="s">
        <v>97</v>
      </c>
      <c r="G258">
        <v>24</v>
      </c>
      <c r="H258">
        <v>21.4</v>
      </c>
      <c r="I258">
        <v>6.41</v>
      </c>
      <c r="J258" s="3">
        <v>1.6E-11</v>
      </c>
      <c r="K258">
        <v>712.31870000000004</v>
      </c>
      <c r="L258">
        <v>2</v>
      </c>
      <c r="M258">
        <v>-3</v>
      </c>
      <c r="N258" t="s">
        <v>478</v>
      </c>
      <c r="O258" t="s">
        <v>479</v>
      </c>
      <c r="P258" t="s">
        <v>143</v>
      </c>
      <c r="Q258">
        <v>27.33</v>
      </c>
      <c r="R258">
        <v>22.6</v>
      </c>
      <c r="S258" s="3">
        <v>4.9999999999999998E-7</v>
      </c>
      <c r="T258">
        <v>1</v>
      </c>
      <c r="U258">
        <v>140959.70000000001</v>
      </c>
      <c r="V258" t="s">
        <v>101</v>
      </c>
      <c r="W258" t="s">
        <v>474</v>
      </c>
    </row>
    <row r="259" spans="1:23" x14ac:dyDescent="0.25">
      <c r="A259" t="s">
        <v>471</v>
      </c>
      <c r="B259" t="s">
        <v>472</v>
      </c>
      <c r="C259" t="s">
        <v>95</v>
      </c>
      <c r="D259" t="s">
        <v>96</v>
      </c>
      <c r="E259">
        <v>793</v>
      </c>
      <c r="F259" t="s">
        <v>97</v>
      </c>
      <c r="G259">
        <v>24</v>
      </c>
      <c r="H259">
        <v>21.4</v>
      </c>
      <c r="I259">
        <v>6.41</v>
      </c>
      <c r="J259" s="3">
        <v>1.6E-11</v>
      </c>
      <c r="K259">
        <v>712.31870000000004</v>
      </c>
      <c r="L259">
        <v>2</v>
      </c>
      <c r="M259">
        <v>-3</v>
      </c>
      <c r="N259" t="s">
        <v>478</v>
      </c>
      <c r="O259" t="s">
        <v>479</v>
      </c>
      <c r="P259" t="s">
        <v>143</v>
      </c>
      <c r="Q259">
        <v>27.33</v>
      </c>
      <c r="R259">
        <v>22.6</v>
      </c>
      <c r="S259" s="3">
        <v>4.9999999999999998E-7</v>
      </c>
      <c r="T259">
        <v>1</v>
      </c>
      <c r="U259">
        <v>140959.70000000001</v>
      </c>
      <c r="V259" t="s">
        <v>101</v>
      </c>
      <c r="W259" t="s">
        <v>474</v>
      </c>
    </row>
    <row r="260" spans="1:23" x14ac:dyDescent="0.25">
      <c r="A260" t="s">
        <v>471</v>
      </c>
      <c r="B260" t="s">
        <v>472</v>
      </c>
      <c r="C260" t="s">
        <v>95</v>
      </c>
      <c r="D260" t="s">
        <v>96</v>
      </c>
      <c r="E260">
        <v>947</v>
      </c>
      <c r="F260" t="s">
        <v>97</v>
      </c>
      <c r="G260">
        <v>24</v>
      </c>
      <c r="H260">
        <v>21.4</v>
      </c>
      <c r="I260">
        <v>6.41</v>
      </c>
      <c r="J260" s="3">
        <v>1.6E-11</v>
      </c>
      <c r="K260">
        <v>417.72789999999998</v>
      </c>
      <c r="L260">
        <v>2</v>
      </c>
      <c r="M260">
        <v>-2</v>
      </c>
      <c r="N260" t="s">
        <v>480</v>
      </c>
      <c r="O260" t="s">
        <v>169</v>
      </c>
      <c r="P260" t="s">
        <v>143</v>
      </c>
      <c r="Q260">
        <v>25.59</v>
      </c>
      <c r="R260">
        <v>19.899999999999999</v>
      </c>
      <c r="S260" s="3">
        <v>1.7000000000000001E-4</v>
      </c>
      <c r="T260">
        <v>1</v>
      </c>
      <c r="U260">
        <v>140959.70000000001</v>
      </c>
      <c r="V260" t="s">
        <v>101</v>
      </c>
      <c r="W260" t="s">
        <v>474</v>
      </c>
    </row>
    <row r="261" spans="1:23" x14ac:dyDescent="0.25">
      <c r="A261" t="s">
        <v>471</v>
      </c>
      <c r="B261" t="s">
        <v>472</v>
      </c>
      <c r="C261" t="s">
        <v>13</v>
      </c>
      <c r="D261" t="s">
        <v>14</v>
      </c>
      <c r="E261">
        <v>1139</v>
      </c>
      <c r="F261">
        <v>11</v>
      </c>
      <c r="G261">
        <v>24</v>
      </c>
      <c r="H261">
        <v>21.4</v>
      </c>
      <c r="I261">
        <v>6.41</v>
      </c>
      <c r="J261" s="3">
        <v>1.6E-11</v>
      </c>
      <c r="K261">
        <v>686.83439999999996</v>
      </c>
      <c r="L261">
        <v>6</v>
      </c>
      <c r="M261">
        <v>-8.3000000000000007</v>
      </c>
      <c r="N261" t="s">
        <v>481</v>
      </c>
      <c r="O261" t="s">
        <v>482</v>
      </c>
      <c r="P261" t="s">
        <v>127</v>
      </c>
      <c r="Q261">
        <v>40.406999999999996</v>
      </c>
      <c r="R261">
        <v>15</v>
      </c>
      <c r="S261">
        <v>3.7999999999999999E-2</v>
      </c>
      <c r="T261">
        <v>1</v>
      </c>
      <c r="U261">
        <v>140959.70000000001</v>
      </c>
      <c r="V261" t="s">
        <v>101</v>
      </c>
      <c r="W261" t="s">
        <v>474</v>
      </c>
    </row>
    <row r="262" spans="1:23" x14ac:dyDescent="0.25">
      <c r="A262" t="s">
        <v>471</v>
      </c>
      <c r="B262" t="s">
        <v>472</v>
      </c>
      <c r="C262" t="s">
        <v>13</v>
      </c>
      <c r="D262" t="s">
        <v>14</v>
      </c>
      <c r="E262">
        <v>1152</v>
      </c>
      <c r="F262">
        <v>17</v>
      </c>
      <c r="G262">
        <v>24</v>
      </c>
      <c r="H262">
        <v>21.4</v>
      </c>
      <c r="I262">
        <v>6.41</v>
      </c>
      <c r="J262" s="3">
        <v>1.6E-11</v>
      </c>
      <c r="K262">
        <v>1016.4874</v>
      </c>
      <c r="L262">
        <v>2</v>
      </c>
      <c r="M262">
        <v>11</v>
      </c>
      <c r="N262" t="s">
        <v>483</v>
      </c>
      <c r="O262" t="s">
        <v>484</v>
      </c>
      <c r="P262" t="s">
        <v>114</v>
      </c>
      <c r="Q262">
        <v>31.353999999999999</v>
      </c>
      <c r="R262">
        <v>15.9</v>
      </c>
      <c r="S262">
        <v>1.2999999999999999E-3</v>
      </c>
      <c r="T262">
        <v>1</v>
      </c>
      <c r="U262">
        <v>140959.70000000001</v>
      </c>
      <c r="V262" t="s">
        <v>101</v>
      </c>
      <c r="W262" t="s">
        <v>474</v>
      </c>
    </row>
    <row r="263" spans="1:23" x14ac:dyDescent="0.25">
      <c r="A263" t="s">
        <v>471</v>
      </c>
      <c r="B263" t="s">
        <v>472</v>
      </c>
      <c r="C263" t="s">
        <v>13</v>
      </c>
      <c r="D263" t="s">
        <v>154</v>
      </c>
      <c r="E263">
        <v>1153</v>
      </c>
      <c r="F263">
        <v>17</v>
      </c>
      <c r="G263">
        <v>24</v>
      </c>
      <c r="H263">
        <v>21.4</v>
      </c>
      <c r="I263">
        <v>6.41</v>
      </c>
      <c r="J263" s="3">
        <v>1.6E-11</v>
      </c>
      <c r="K263">
        <v>1016.4874</v>
      </c>
      <c r="L263">
        <v>2</v>
      </c>
      <c r="M263">
        <v>11</v>
      </c>
      <c r="N263" t="s">
        <v>483</v>
      </c>
      <c r="O263" t="s">
        <v>484</v>
      </c>
      <c r="P263" t="s">
        <v>114</v>
      </c>
      <c r="Q263">
        <v>31.353999999999999</v>
      </c>
      <c r="R263">
        <v>15.9</v>
      </c>
      <c r="S263">
        <v>1.2999999999999999E-3</v>
      </c>
      <c r="T263">
        <v>1</v>
      </c>
      <c r="U263">
        <v>140959.70000000001</v>
      </c>
      <c r="V263" t="s">
        <v>101</v>
      </c>
      <c r="W263" t="s">
        <v>474</v>
      </c>
    </row>
    <row r="264" spans="1:23" x14ac:dyDescent="0.25">
      <c r="A264" t="s">
        <v>485</v>
      </c>
      <c r="B264" t="s">
        <v>486</v>
      </c>
      <c r="C264" t="s">
        <v>201</v>
      </c>
      <c r="D264" t="s">
        <v>96</v>
      </c>
      <c r="E264">
        <v>1</v>
      </c>
      <c r="F264" t="s">
        <v>97</v>
      </c>
      <c r="G264">
        <v>20</v>
      </c>
      <c r="H264">
        <v>38.200000000000003</v>
      </c>
      <c r="I264">
        <v>6.9</v>
      </c>
      <c r="J264" s="3">
        <v>6.9000000000000001E-12</v>
      </c>
      <c r="K264">
        <v>891.99739999999997</v>
      </c>
      <c r="L264">
        <v>2</v>
      </c>
      <c r="M264">
        <v>1.6</v>
      </c>
      <c r="N264" t="s">
        <v>487</v>
      </c>
      <c r="O264" t="s">
        <v>203</v>
      </c>
      <c r="P264" t="s">
        <v>100</v>
      </c>
      <c r="Q264">
        <v>60.707999999999998</v>
      </c>
      <c r="R264">
        <v>19.8</v>
      </c>
      <c r="S264" s="3">
        <v>7.8999999999999996E-5</v>
      </c>
      <c r="T264">
        <v>1</v>
      </c>
      <c r="U264">
        <v>95787.1</v>
      </c>
      <c r="V264" t="s">
        <v>101</v>
      </c>
      <c r="W264" t="s">
        <v>488</v>
      </c>
    </row>
    <row r="265" spans="1:23" x14ac:dyDescent="0.25">
      <c r="A265" t="s">
        <v>485</v>
      </c>
      <c r="B265" t="s">
        <v>486</v>
      </c>
      <c r="C265" t="s">
        <v>95</v>
      </c>
      <c r="D265" t="s">
        <v>96</v>
      </c>
      <c r="E265">
        <v>293</v>
      </c>
      <c r="F265" t="s">
        <v>97</v>
      </c>
      <c r="G265">
        <v>20</v>
      </c>
      <c r="H265">
        <v>38.200000000000003</v>
      </c>
      <c r="I265">
        <v>6.9</v>
      </c>
      <c r="J265" s="3">
        <v>6.9000000000000001E-12</v>
      </c>
      <c r="K265">
        <v>619.61410000000001</v>
      </c>
      <c r="L265">
        <v>3</v>
      </c>
      <c r="M265">
        <v>-4.7</v>
      </c>
      <c r="N265" t="s">
        <v>489</v>
      </c>
      <c r="O265" t="s">
        <v>490</v>
      </c>
      <c r="P265" t="s">
        <v>114</v>
      </c>
      <c r="Q265">
        <v>28.792000000000002</v>
      </c>
      <c r="R265">
        <v>29.5</v>
      </c>
      <c r="S265" s="3">
        <v>9.9999999999999995E-7</v>
      </c>
      <c r="T265">
        <v>1</v>
      </c>
      <c r="U265">
        <v>95787.1</v>
      </c>
      <c r="V265" t="s">
        <v>101</v>
      </c>
      <c r="W265" t="s">
        <v>488</v>
      </c>
    </row>
    <row r="266" spans="1:23" x14ac:dyDescent="0.25">
      <c r="A266" t="s">
        <v>485</v>
      </c>
      <c r="B266" t="s">
        <v>486</v>
      </c>
      <c r="C266" t="s">
        <v>95</v>
      </c>
      <c r="D266" t="s">
        <v>96</v>
      </c>
      <c r="E266">
        <v>300</v>
      </c>
      <c r="F266" t="s">
        <v>97</v>
      </c>
      <c r="G266">
        <v>20</v>
      </c>
      <c r="H266">
        <v>38.200000000000003</v>
      </c>
      <c r="I266">
        <v>6.9</v>
      </c>
      <c r="J266" s="3">
        <v>6.9000000000000001E-12</v>
      </c>
      <c r="K266">
        <v>619.61410000000001</v>
      </c>
      <c r="L266">
        <v>3</v>
      </c>
      <c r="M266">
        <v>-4.7</v>
      </c>
      <c r="N266" t="s">
        <v>489</v>
      </c>
      <c r="O266" t="s">
        <v>490</v>
      </c>
      <c r="P266" t="s">
        <v>114</v>
      </c>
      <c r="Q266">
        <v>28.792000000000002</v>
      </c>
      <c r="R266">
        <v>29.5</v>
      </c>
      <c r="S266" s="3">
        <v>9.9999999999999995E-7</v>
      </c>
      <c r="T266">
        <v>1</v>
      </c>
      <c r="U266">
        <v>95787.1</v>
      </c>
      <c r="V266" t="s">
        <v>101</v>
      </c>
      <c r="W266" t="s">
        <v>488</v>
      </c>
    </row>
    <row r="267" spans="1:23" x14ac:dyDescent="0.25">
      <c r="A267" t="s">
        <v>485</v>
      </c>
      <c r="B267" t="s">
        <v>486</v>
      </c>
      <c r="C267" t="s">
        <v>95</v>
      </c>
      <c r="D267" t="s">
        <v>96</v>
      </c>
      <c r="E267">
        <v>446</v>
      </c>
      <c r="F267" t="s">
        <v>97</v>
      </c>
      <c r="G267">
        <v>20</v>
      </c>
      <c r="H267">
        <v>38.200000000000003</v>
      </c>
      <c r="I267">
        <v>6.9</v>
      </c>
      <c r="J267" s="3">
        <v>6.9000000000000001E-12</v>
      </c>
      <c r="K267">
        <v>712.01430000000005</v>
      </c>
      <c r="L267">
        <v>3</v>
      </c>
      <c r="M267">
        <v>-4.8</v>
      </c>
      <c r="N267" t="s">
        <v>491</v>
      </c>
      <c r="O267" t="s">
        <v>153</v>
      </c>
      <c r="P267" t="s">
        <v>143</v>
      </c>
      <c r="Q267">
        <v>47.72</v>
      </c>
      <c r="R267">
        <v>22.7</v>
      </c>
      <c r="S267" s="3">
        <v>2.7E-6</v>
      </c>
      <c r="T267">
        <v>1</v>
      </c>
      <c r="U267">
        <v>95787.1</v>
      </c>
      <c r="V267" t="s">
        <v>101</v>
      </c>
      <c r="W267" t="s">
        <v>488</v>
      </c>
    </row>
    <row r="268" spans="1:23" x14ac:dyDescent="0.25">
      <c r="A268" t="s">
        <v>485</v>
      </c>
      <c r="B268" t="s">
        <v>486</v>
      </c>
      <c r="C268" t="s">
        <v>95</v>
      </c>
      <c r="D268" t="s">
        <v>96</v>
      </c>
      <c r="E268">
        <v>487</v>
      </c>
      <c r="F268" t="s">
        <v>97</v>
      </c>
      <c r="G268">
        <v>20</v>
      </c>
      <c r="H268">
        <v>38.200000000000003</v>
      </c>
      <c r="I268">
        <v>6.9</v>
      </c>
      <c r="J268" s="3">
        <v>6.9000000000000001E-12</v>
      </c>
      <c r="K268">
        <v>1038.1747</v>
      </c>
      <c r="L268">
        <v>3</v>
      </c>
      <c r="M268">
        <v>-0.3</v>
      </c>
      <c r="N268" t="s">
        <v>492</v>
      </c>
      <c r="O268" t="s">
        <v>493</v>
      </c>
      <c r="P268" t="s">
        <v>143</v>
      </c>
      <c r="Q268">
        <v>41.805999999999997</v>
      </c>
      <c r="R268">
        <v>21.4</v>
      </c>
      <c r="S268" s="3">
        <v>1.0000000000000001E-5</v>
      </c>
      <c r="T268">
        <v>1</v>
      </c>
      <c r="U268">
        <v>95787.1</v>
      </c>
      <c r="V268" t="s">
        <v>101</v>
      </c>
      <c r="W268" t="s">
        <v>488</v>
      </c>
    </row>
    <row r="269" spans="1:23" x14ac:dyDescent="0.25">
      <c r="A269" t="s">
        <v>485</v>
      </c>
      <c r="B269" t="s">
        <v>486</v>
      </c>
      <c r="C269" t="s">
        <v>95</v>
      </c>
      <c r="D269" t="s">
        <v>96</v>
      </c>
      <c r="E269">
        <v>493</v>
      </c>
      <c r="F269" t="s">
        <v>97</v>
      </c>
      <c r="G269">
        <v>20</v>
      </c>
      <c r="H269">
        <v>38.200000000000003</v>
      </c>
      <c r="I269">
        <v>6.9</v>
      </c>
      <c r="J269" s="3">
        <v>6.9000000000000001E-12</v>
      </c>
      <c r="K269">
        <v>1038.1747</v>
      </c>
      <c r="L269">
        <v>3</v>
      </c>
      <c r="M269">
        <v>-0.3</v>
      </c>
      <c r="N269" t="s">
        <v>492</v>
      </c>
      <c r="O269" t="s">
        <v>493</v>
      </c>
      <c r="P269" t="s">
        <v>143</v>
      </c>
      <c r="Q269">
        <v>41.805999999999997</v>
      </c>
      <c r="R269">
        <v>21.4</v>
      </c>
      <c r="S269" s="3">
        <v>1.0000000000000001E-5</v>
      </c>
      <c r="T269">
        <v>1</v>
      </c>
      <c r="U269">
        <v>95787.1</v>
      </c>
      <c r="V269" t="s">
        <v>101</v>
      </c>
      <c r="W269" t="s">
        <v>488</v>
      </c>
    </row>
    <row r="270" spans="1:23" x14ac:dyDescent="0.25">
      <c r="A270" t="s">
        <v>485</v>
      </c>
      <c r="B270" t="s">
        <v>486</v>
      </c>
      <c r="C270" t="s">
        <v>95</v>
      </c>
      <c r="D270" t="s">
        <v>96</v>
      </c>
      <c r="E270">
        <v>517</v>
      </c>
      <c r="F270" t="s">
        <v>97</v>
      </c>
      <c r="G270">
        <v>20</v>
      </c>
      <c r="H270">
        <v>38.200000000000003</v>
      </c>
      <c r="I270">
        <v>6.9</v>
      </c>
      <c r="J270" s="3">
        <v>6.9000000000000001E-12</v>
      </c>
      <c r="K270">
        <v>472.76459999999997</v>
      </c>
      <c r="L270">
        <v>2</v>
      </c>
      <c r="M270">
        <v>-1.5</v>
      </c>
      <c r="N270" t="s">
        <v>494</v>
      </c>
      <c r="O270" t="s">
        <v>109</v>
      </c>
      <c r="P270" t="s">
        <v>143</v>
      </c>
      <c r="Q270">
        <v>34.759</v>
      </c>
      <c r="R270">
        <v>16.5</v>
      </c>
      <c r="S270" s="3">
        <v>2.2000000000000001E-4</v>
      </c>
      <c r="T270">
        <v>1</v>
      </c>
      <c r="U270">
        <v>95787.1</v>
      </c>
      <c r="V270" t="s">
        <v>101</v>
      </c>
      <c r="W270" t="s">
        <v>488</v>
      </c>
    </row>
    <row r="271" spans="1:23" x14ac:dyDescent="0.25">
      <c r="A271" t="s">
        <v>485</v>
      </c>
      <c r="B271" t="s">
        <v>486</v>
      </c>
      <c r="C271" t="s">
        <v>95</v>
      </c>
      <c r="D271" t="s">
        <v>96</v>
      </c>
      <c r="E271">
        <v>593</v>
      </c>
      <c r="F271" t="s">
        <v>97</v>
      </c>
      <c r="G271">
        <v>20</v>
      </c>
      <c r="H271">
        <v>38.200000000000003</v>
      </c>
      <c r="I271">
        <v>6.9</v>
      </c>
      <c r="J271" s="3">
        <v>6.9000000000000001E-12</v>
      </c>
      <c r="K271">
        <v>711.03549999999996</v>
      </c>
      <c r="L271">
        <v>3</v>
      </c>
      <c r="M271">
        <v>-1.5</v>
      </c>
      <c r="N271" t="s">
        <v>495</v>
      </c>
      <c r="O271" t="s">
        <v>175</v>
      </c>
      <c r="P271" t="s">
        <v>143</v>
      </c>
      <c r="Q271">
        <v>40.023000000000003</v>
      </c>
      <c r="R271">
        <v>34.799999999999997</v>
      </c>
      <c r="S271" s="3">
        <v>7.4000000000000001E-8</v>
      </c>
      <c r="T271">
        <v>1</v>
      </c>
      <c r="U271">
        <v>95787.1</v>
      </c>
      <c r="V271" t="s">
        <v>101</v>
      </c>
      <c r="W271" t="s">
        <v>488</v>
      </c>
    </row>
    <row r="272" spans="1:23" x14ac:dyDescent="0.25">
      <c r="A272" t="s">
        <v>496</v>
      </c>
      <c r="B272" t="s">
        <v>497</v>
      </c>
      <c r="C272" t="s">
        <v>95</v>
      </c>
      <c r="D272" t="s">
        <v>96</v>
      </c>
      <c r="E272">
        <v>164</v>
      </c>
      <c r="F272" t="s">
        <v>97</v>
      </c>
      <c r="G272">
        <v>17</v>
      </c>
      <c r="H272">
        <v>51.8</v>
      </c>
      <c r="I272">
        <v>7.17</v>
      </c>
      <c r="J272" s="3">
        <v>7.7000000000000006E-11</v>
      </c>
      <c r="K272">
        <v>668.35170000000005</v>
      </c>
      <c r="L272">
        <v>2</v>
      </c>
      <c r="M272">
        <v>-1.2</v>
      </c>
      <c r="N272" t="s">
        <v>498</v>
      </c>
      <c r="O272" t="s">
        <v>104</v>
      </c>
      <c r="P272" t="s">
        <v>114</v>
      </c>
      <c r="Q272">
        <v>34.917999999999999</v>
      </c>
      <c r="R272">
        <v>35.6</v>
      </c>
      <c r="S272" s="3">
        <v>3.2000000000000001E-9</v>
      </c>
      <c r="T272">
        <v>1</v>
      </c>
      <c r="U272">
        <v>49671.3</v>
      </c>
      <c r="V272" t="s">
        <v>101</v>
      </c>
      <c r="W272" t="s">
        <v>499</v>
      </c>
    </row>
    <row r="273" spans="1:23" x14ac:dyDescent="0.25">
      <c r="A273" t="s">
        <v>496</v>
      </c>
      <c r="B273" t="s">
        <v>497</v>
      </c>
      <c r="C273" t="s">
        <v>95</v>
      </c>
      <c r="D273" t="s">
        <v>96</v>
      </c>
      <c r="E273">
        <v>267</v>
      </c>
      <c r="F273" t="s">
        <v>97</v>
      </c>
      <c r="G273">
        <v>17</v>
      </c>
      <c r="H273">
        <v>51.8</v>
      </c>
      <c r="I273">
        <v>7.17</v>
      </c>
      <c r="J273" s="3">
        <v>7.7000000000000006E-11</v>
      </c>
      <c r="K273">
        <v>546.27940000000001</v>
      </c>
      <c r="L273">
        <v>3</v>
      </c>
      <c r="M273">
        <v>-4.2</v>
      </c>
      <c r="N273" t="s">
        <v>500</v>
      </c>
      <c r="O273" t="s">
        <v>177</v>
      </c>
      <c r="P273" t="s">
        <v>127</v>
      </c>
      <c r="Q273">
        <v>40.186</v>
      </c>
      <c r="R273">
        <v>30.5</v>
      </c>
      <c r="S273" s="3">
        <v>2.5000000000000002E-6</v>
      </c>
      <c r="T273">
        <v>1</v>
      </c>
      <c r="U273">
        <v>49671.3</v>
      </c>
      <c r="V273" t="s">
        <v>101</v>
      </c>
      <c r="W273" t="s">
        <v>499</v>
      </c>
    </row>
    <row r="274" spans="1:23" x14ac:dyDescent="0.25">
      <c r="A274" t="s">
        <v>496</v>
      </c>
      <c r="B274" t="s">
        <v>497</v>
      </c>
      <c r="C274" t="s">
        <v>95</v>
      </c>
      <c r="D274" t="s">
        <v>96</v>
      </c>
      <c r="E274">
        <v>330</v>
      </c>
      <c r="F274" t="s">
        <v>97</v>
      </c>
      <c r="G274">
        <v>17</v>
      </c>
      <c r="H274">
        <v>51.8</v>
      </c>
      <c r="I274">
        <v>7.17</v>
      </c>
      <c r="J274" s="3">
        <v>7.7000000000000006E-11</v>
      </c>
      <c r="K274">
        <v>731.84450000000004</v>
      </c>
      <c r="L274">
        <v>2</v>
      </c>
      <c r="M274">
        <v>-1.7</v>
      </c>
      <c r="N274" t="s">
        <v>501</v>
      </c>
      <c r="O274" t="s">
        <v>179</v>
      </c>
      <c r="P274" t="s">
        <v>114</v>
      </c>
      <c r="Q274">
        <v>28.420999999999999</v>
      </c>
      <c r="R274">
        <v>35.700000000000003</v>
      </c>
      <c r="S274" s="3">
        <v>1.4999999999999999E-7</v>
      </c>
      <c r="T274">
        <v>1</v>
      </c>
      <c r="U274">
        <v>49671.3</v>
      </c>
      <c r="V274" t="s">
        <v>101</v>
      </c>
      <c r="W274" t="s">
        <v>499</v>
      </c>
    </row>
    <row r="275" spans="1:23" x14ac:dyDescent="0.25">
      <c r="A275" t="s">
        <v>496</v>
      </c>
      <c r="B275" t="s">
        <v>497</v>
      </c>
      <c r="C275" t="s">
        <v>95</v>
      </c>
      <c r="D275" t="s">
        <v>96</v>
      </c>
      <c r="E275">
        <v>363</v>
      </c>
      <c r="F275" t="s">
        <v>97</v>
      </c>
      <c r="G275">
        <v>17</v>
      </c>
      <c r="H275">
        <v>51.8</v>
      </c>
      <c r="I275">
        <v>7.17</v>
      </c>
      <c r="J275" s="3">
        <v>7.7000000000000006E-11</v>
      </c>
      <c r="K275">
        <v>943.49009999999998</v>
      </c>
      <c r="L275">
        <v>2</v>
      </c>
      <c r="M275">
        <v>5.8999999999999997E-2</v>
      </c>
      <c r="N275" t="s">
        <v>502</v>
      </c>
      <c r="O275" t="s">
        <v>109</v>
      </c>
      <c r="P275" t="s">
        <v>127</v>
      </c>
      <c r="Q275">
        <v>45.276000000000003</v>
      </c>
      <c r="R275">
        <v>56.6</v>
      </c>
      <c r="S275" s="3">
        <v>7.7000000000000006E-11</v>
      </c>
      <c r="T275">
        <v>1</v>
      </c>
      <c r="U275">
        <v>49671.3</v>
      </c>
      <c r="V275" t="s">
        <v>101</v>
      </c>
      <c r="W275" t="s">
        <v>499</v>
      </c>
    </row>
    <row r="276" spans="1:23" x14ac:dyDescent="0.25">
      <c r="A276" t="s">
        <v>503</v>
      </c>
      <c r="B276" t="s">
        <v>504</v>
      </c>
      <c r="C276" t="s">
        <v>159</v>
      </c>
      <c r="D276" t="s">
        <v>160</v>
      </c>
      <c r="E276">
        <v>4</v>
      </c>
      <c r="F276" t="s">
        <v>97</v>
      </c>
      <c r="G276">
        <v>17</v>
      </c>
      <c r="H276">
        <v>29.4</v>
      </c>
      <c r="I276">
        <v>7.34</v>
      </c>
      <c r="J276" s="3">
        <v>1.4000000000000001E-12</v>
      </c>
      <c r="K276">
        <v>836.42920000000004</v>
      </c>
      <c r="L276">
        <v>2</v>
      </c>
      <c r="M276">
        <v>-4.5999999999999996</v>
      </c>
      <c r="N276" t="s">
        <v>505</v>
      </c>
      <c r="O276" t="s">
        <v>162</v>
      </c>
      <c r="P276" t="s">
        <v>107</v>
      </c>
      <c r="Q276">
        <v>46.344999999999999</v>
      </c>
      <c r="R276">
        <v>37.6</v>
      </c>
      <c r="S276" s="3">
        <v>7.1999999999999996E-8</v>
      </c>
      <c r="T276">
        <v>1</v>
      </c>
      <c r="U276">
        <v>81225.3</v>
      </c>
      <c r="V276" t="s">
        <v>101</v>
      </c>
      <c r="W276" t="s">
        <v>506</v>
      </c>
    </row>
    <row r="277" spans="1:23" x14ac:dyDescent="0.25">
      <c r="A277" t="s">
        <v>503</v>
      </c>
      <c r="B277" t="s">
        <v>504</v>
      </c>
      <c r="C277" t="s">
        <v>159</v>
      </c>
      <c r="D277" t="s">
        <v>160</v>
      </c>
      <c r="E277">
        <v>66</v>
      </c>
      <c r="F277" t="s">
        <v>97</v>
      </c>
      <c r="G277">
        <v>17</v>
      </c>
      <c r="H277">
        <v>29.4</v>
      </c>
      <c r="I277">
        <v>7.34</v>
      </c>
      <c r="J277" s="3">
        <v>1.4000000000000001E-12</v>
      </c>
      <c r="K277">
        <v>1274.6070999999999</v>
      </c>
      <c r="L277">
        <v>2</v>
      </c>
      <c r="M277">
        <v>-1.3</v>
      </c>
      <c r="N277" t="s">
        <v>507</v>
      </c>
      <c r="O277" t="s">
        <v>162</v>
      </c>
      <c r="P277" t="s">
        <v>117</v>
      </c>
      <c r="Q277">
        <v>45.73</v>
      </c>
      <c r="R277">
        <v>55.9</v>
      </c>
      <c r="S277" s="3">
        <v>1.4000000000000001E-12</v>
      </c>
      <c r="T277">
        <v>1</v>
      </c>
      <c r="U277">
        <v>81225.3</v>
      </c>
      <c r="V277" t="s">
        <v>101</v>
      </c>
      <c r="W277" t="s">
        <v>506</v>
      </c>
    </row>
    <row r="278" spans="1:23" x14ac:dyDescent="0.25">
      <c r="A278" t="s">
        <v>503</v>
      </c>
      <c r="B278" t="s">
        <v>504</v>
      </c>
      <c r="C278" t="s">
        <v>95</v>
      </c>
      <c r="D278" t="s">
        <v>96</v>
      </c>
      <c r="E278">
        <v>216</v>
      </c>
      <c r="F278" t="s">
        <v>97</v>
      </c>
      <c r="G278">
        <v>17</v>
      </c>
      <c r="H278">
        <v>29.4</v>
      </c>
      <c r="I278">
        <v>7.34</v>
      </c>
      <c r="J278" s="3">
        <v>1.4000000000000001E-12</v>
      </c>
      <c r="K278">
        <v>1033.9384</v>
      </c>
      <c r="L278">
        <v>2</v>
      </c>
      <c r="M278">
        <v>-5.0999999999999996</v>
      </c>
      <c r="N278" t="s">
        <v>508</v>
      </c>
      <c r="O278" t="s">
        <v>153</v>
      </c>
      <c r="P278" t="s">
        <v>117</v>
      </c>
      <c r="Q278">
        <v>44.853999999999999</v>
      </c>
      <c r="R278">
        <v>29.2</v>
      </c>
      <c r="S278" s="3">
        <v>5.4000000000000004E-9</v>
      </c>
      <c r="T278">
        <v>1</v>
      </c>
      <c r="U278">
        <v>81225.3</v>
      </c>
      <c r="V278" t="s">
        <v>101</v>
      </c>
      <c r="W278" t="s">
        <v>506</v>
      </c>
    </row>
    <row r="279" spans="1:23" x14ac:dyDescent="0.25">
      <c r="A279" t="s">
        <v>503</v>
      </c>
      <c r="B279" t="s">
        <v>504</v>
      </c>
      <c r="C279" t="s">
        <v>95</v>
      </c>
      <c r="D279" t="s">
        <v>96</v>
      </c>
      <c r="E279">
        <v>420</v>
      </c>
      <c r="F279" t="s">
        <v>97</v>
      </c>
      <c r="G279">
        <v>17</v>
      </c>
      <c r="H279">
        <v>29.4</v>
      </c>
      <c r="I279">
        <v>7.34</v>
      </c>
      <c r="J279" s="3">
        <v>1.4000000000000001E-12</v>
      </c>
      <c r="K279">
        <v>1272.6821</v>
      </c>
      <c r="L279">
        <v>2</v>
      </c>
      <c r="M279">
        <v>-2.4</v>
      </c>
      <c r="N279" t="s">
        <v>509</v>
      </c>
      <c r="O279" t="s">
        <v>250</v>
      </c>
      <c r="P279" t="s">
        <v>117</v>
      </c>
      <c r="Q279">
        <v>47.924999999999997</v>
      </c>
      <c r="R279">
        <v>40.1</v>
      </c>
      <c r="S279" s="3">
        <v>2.1000000000000002E-9</v>
      </c>
      <c r="T279">
        <v>1</v>
      </c>
      <c r="U279">
        <v>81225.3</v>
      </c>
      <c r="V279" t="s">
        <v>101</v>
      </c>
      <c r="W279" t="s">
        <v>506</v>
      </c>
    </row>
    <row r="280" spans="1:23" x14ac:dyDescent="0.25">
      <c r="A280" t="s">
        <v>503</v>
      </c>
      <c r="B280" t="s">
        <v>504</v>
      </c>
      <c r="C280" t="s">
        <v>95</v>
      </c>
      <c r="D280" t="s">
        <v>96</v>
      </c>
      <c r="E280">
        <v>528</v>
      </c>
      <c r="F280" t="s">
        <v>97</v>
      </c>
      <c r="G280">
        <v>17</v>
      </c>
      <c r="H280">
        <v>29.4</v>
      </c>
      <c r="I280">
        <v>7.34</v>
      </c>
      <c r="J280" s="3">
        <v>1.4000000000000001E-12</v>
      </c>
      <c r="K280">
        <v>649.84860000000003</v>
      </c>
      <c r="L280">
        <v>2</v>
      </c>
      <c r="M280">
        <v>-2</v>
      </c>
      <c r="N280" t="s">
        <v>510</v>
      </c>
      <c r="O280" t="s">
        <v>109</v>
      </c>
      <c r="P280" t="s">
        <v>117</v>
      </c>
      <c r="Q280">
        <v>43.615000000000002</v>
      </c>
      <c r="R280">
        <v>31</v>
      </c>
      <c r="S280" s="3">
        <v>1.4999999999999999E-7</v>
      </c>
      <c r="T280">
        <v>1</v>
      </c>
      <c r="U280">
        <v>81225.3</v>
      </c>
      <c r="V280" t="s">
        <v>101</v>
      </c>
      <c r="W280" t="s">
        <v>506</v>
      </c>
    </row>
    <row r="281" spans="1:23" x14ac:dyDescent="0.25">
      <c r="A281" t="s">
        <v>503</v>
      </c>
      <c r="B281" t="s">
        <v>504</v>
      </c>
      <c r="C281" t="s">
        <v>95</v>
      </c>
      <c r="D281" t="s">
        <v>96</v>
      </c>
      <c r="E281">
        <v>670</v>
      </c>
      <c r="F281" t="s">
        <v>97</v>
      </c>
      <c r="G281">
        <v>17</v>
      </c>
      <c r="H281">
        <v>29.4</v>
      </c>
      <c r="I281">
        <v>7.34</v>
      </c>
      <c r="J281" s="3">
        <v>1.4000000000000001E-12</v>
      </c>
      <c r="K281">
        <v>701.37099999999998</v>
      </c>
      <c r="L281">
        <v>2</v>
      </c>
      <c r="M281">
        <v>-4.2</v>
      </c>
      <c r="N281" t="s">
        <v>511</v>
      </c>
      <c r="O281" t="s">
        <v>179</v>
      </c>
      <c r="P281" t="s">
        <v>107</v>
      </c>
      <c r="Q281">
        <v>41.426000000000002</v>
      </c>
      <c r="R281">
        <v>40.6</v>
      </c>
      <c r="S281" s="3">
        <v>7.4999999999999993E-9</v>
      </c>
      <c r="T281">
        <v>1</v>
      </c>
      <c r="U281">
        <v>81225.3</v>
      </c>
      <c r="V281" t="s">
        <v>101</v>
      </c>
      <c r="W281" t="s">
        <v>506</v>
      </c>
    </row>
    <row r="282" spans="1:23" x14ac:dyDescent="0.25">
      <c r="A282" t="s">
        <v>512</v>
      </c>
      <c r="B282" t="s">
        <v>513</v>
      </c>
      <c r="C282" t="s">
        <v>95</v>
      </c>
      <c r="D282" t="s">
        <v>96</v>
      </c>
      <c r="E282">
        <v>267</v>
      </c>
      <c r="F282" t="s">
        <v>97</v>
      </c>
      <c r="G282">
        <v>17</v>
      </c>
      <c r="H282">
        <v>23.3</v>
      </c>
      <c r="I282">
        <v>6.66</v>
      </c>
      <c r="J282" s="3">
        <v>4.6000000000000003E-11</v>
      </c>
      <c r="K282">
        <v>1092.509</v>
      </c>
      <c r="L282">
        <v>3</v>
      </c>
      <c r="M282">
        <v>2.2999999999999998</v>
      </c>
      <c r="N282" t="s">
        <v>514</v>
      </c>
      <c r="O282" t="s">
        <v>177</v>
      </c>
      <c r="P282" t="s">
        <v>127</v>
      </c>
      <c r="Q282">
        <v>49.555</v>
      </c>
      <c r="R282">
        <v>40.700000000000003</v>
      </c>
      <c r="S282" s="3">
        <v>7.7000000000000003E-10</v>
      </c>
      <c r="T282">
        <v>1</v>
      </c>
      <c r="U282">
        <v>111631.6</v>
      </c>
      <c r="V282" t="s">
        <v>101</v>
      </c>
      <c r="W282" t="s">
        <v>515</v>
      </c>
    </row>
    <row r="283" spans="1:23" x14ac:dyDescent="0.25">
      <c r="A283" t="s">
        <v>512</v>
      </c>
      <c r="B283" t="s">
        <v>513</v>
      </c>
      <c r="C283" t="s">
        <v>95</v>
      </c>
      <c r="D283" t="s">
        <v>96</v>
      </c>
      <c r="E283">
        <v>455</v>
      </c>
      <c r="F283" t="s">
        <v>97</v>
      </c>
      <c r="G283">
        <v>17</v>
      </c>
      <c r="H283">
        <v>23.3</v>
      </c>
      <c r="I283">
        <v>6.66</v>
      </c>
      <c r="J283" s="3">
        <v>4.6000000000000003E-11</v>
      </c>
      <c r="K283">
        <v>557.61030000000005</v>
      </c>
      <c r="L283">
        <v>3</v>
      </c>
      <c r="M283">
        <v>-0.18</v>
      </c>
      <c r="N283" t="s">
        <v>516</v>
      </c>
      <c r="O283" t="s">
        <v>106</v>
      </c>
      <c r="P283" t="s">
        <v>127</v>
      </c>
      <c r="Q283">
        <v>36.061</v>
      </c>
      <c r="R283">
        <v>18.7</v>
      </c>
      <c r="S283" s="3">
        <v>7.6000000000000004E-5</v>
      </c>
      <c r="T283">
        <v>1</v>
      </c>
      <c r="U283">
        <v>111631.6</v>
      </c>
      <c r="V283" t="s">
        <v>101</v>
      </c>
      <c r="W283" t="s">
        <v>515</v>
      </c>
    </row>
    <row r="284" spans="1:23" x14ac:dyDescent="0.25">
      <c r="A284" t="s">
        <v>512</v>
      </c>
      <c r="B284" t="s">
        <v>513</v>
      </c>
      <c r="C284" t="s">
        <v>95</v>
      </c>
      <c r="D284" t="s">
        <v>96</v>
      </c>
      <c r="E284">
        <v>766</v>
      </c>
      <c r="F284" t="s">
        <v>97</v>
      </c>
      <c r="G284">
        <v>17</v>
      </c>
      <c r="H284">
        <v>23.3</v>
      </c>
      <c r="I284">
        <v>6.66</v>
      </c>
      <c r="J284" s="3">
        <v>4.6000000000000003E-11</v>
      </c>
      <c r="K284">
        <v>988.47900000000004</v>
      </c>
      <c r="L284">
        <v>2</v>
      </c>
      <c r="M284">
        <v>3.9</v>
      </c>
      <c r="N284" t="s">
        <v>517</v>
      </c>
      <c r="O284" t="s">
        <v>99</v>
      </c>
      <c r="P284" t="s">
        <v>127</v>
      </c>
      <c r="Q284">
        <v>34.454999999999998</v>
      </c>
      <c r="R284">
        <v>43.8</v>
      </c>
      <c r="S284" s="3">
        <v>2.8999999999999999E-9</v>
      </c>
      <c r="T284">
        <v>1</v>
      </c>
      <c r="U284">
        <v>111631.6</v>
      </c>
      <c r="V284" t="s">
        <v>101</v>
      </c>
      <c r="W284" t="s">
        <v>515</v>
      </c>
    </row>
    <row r="285" spans="1:23" x14ac:dyDescent="0.25">
      <c r="A285" t="s">
        <v>512</v>
      </c>
      <c r="B285" t="s">
        <v>513</v>
      </c>
      <c r="C285" t="s">
        <v>95</v>
      </c>
      <c r="D285" t="s">
        <v>96</v>
      </c>
      <c r="E285">
        <v>886</v>
      </c>
      <c r="F285" t="s">
        <v>97</v>
      </c>
      <c r="G285">
        <v>17</v>
      </c>
      <c r="H285">
        <v>23.3</v>
      </c>
      <c r="I285">
        <v>6.66</v>
      </c>
      <c r="J285" s="3">
        <v>4.6000000000000003E-11</v>
      </c>
      <c r="K285">
        <v>560.31150000000002</v>
      </c>
      <c r="L285">
        <v>2</v>
      </c>
      <c r="M285">
        <v>-3</v>
      </c>
      <c r="N285" t="s">
        <v>518</v>
      </c>
      <c r="O285" t="s">
        <v>109</v>
      </c>
      <c r="P285" t="s">
        <v>127</v>
      </c>
      <c r="Q285">
        <v>33.524999999999999</v>
      </c>
      <c r="R285">
        <v>31.6</v>
      </c>
      <c r="S285" s="3">
        <v>4.0999999999999999E-7</v>
      </c>
      <c r="T285">
        <v>1</v>
      </c>
      <c r="U285">
        <v>111631.6</v>
      </c>
      <c r="V285" t="s">
        <v>101</v>
      </c>
      <c r="W285" t="s">
        <v>515</v>
      </c>
    </row>
    <row r="286" spans="1:23" x14ac:dyDescent="0.25">
      <c r="A286" t="s">
        <v>519</v>
      </c>
      <c r="B286" t="s">
        <v>520</v>
      </c>
      <c r="C286" t="s">
        <v>95</v>
      </c>
      <c r="D286" t="s">
        <v>96</v>
      </c>
      <c r="E286">
        <v>146</v>
      </c>
      <c r="F286" t="s">
        <v>97</v>
      </c>
      <c r="G286">
        <v>24</v>
      </c>
      <c r="H286">
        <v>33.299999999999997</v>
      </c>
      <c r="I286">
        <v>4.67</v>
      </c>
      <c r="J286" s="3">
        <v>9.2000000000000003E-10</v>
      </c>
      <c r="K286">
        <v>524.24080000000004</v>
      </c>
      <c r="L286">
        <v>3</v>
      </c>
      <c r="M286">
        <v>-4</v>
      </c>
      <c r="N286" t="s">
        <v>521</v>
      </c>
      <c r="O286" t="s">
        <v>479</v>
      </c>
      <c r="P286" t="s">
        <v>107</v>
      </c>
      <c r="Q286">
        <v>34.963000000000001</v>
      </c>
      <c r="R286">
        <v>21.2</v>
      </c>
      <c r="S286" s="3">
        <v>2.0000000000000002E-5</v>
      </c>
      <c r="T286">
        <v>1</v>
      </c>
      <c r="U286">
        <v>87799.5</v>
      </c>
      <c r="V286" t="s">
        <v>101</v>
      </c>
      <c r="W286" t="s">
        <v>522</v>
      </c>
    </row>
    <row r="287" spans="1:23" x14ac:dyDescent="0.25">
      <c r="A287" t="s">
        <v>519</v>
      </c>
      <c r="B287" t="s">
        <v>520</v>
      </c>
      <c r="C287" t="s">
        <v>95</v>
      </c>
      <c r="D287" t="s">
        <v>96</v>
      </c>
      <c r="E287">
        <v>150</v>
      </c>
      <c r="F287" t="s">
        <v>97</v>
      </c>
      <c r="G287">
        <v>24</v>
      </c>
      <c r="H287">
        <v>33.299999999999997</v>
      </c>
      <c r="I287">
        <v>4.67</v>
      </c>
      <c r="J287" s="3">
        <v>9.2000000000000003E-10</v>
      </c>
      <c r="K287">
        <v>524.24080000000004</v>
      </c>
      <c r="L287">
        <v>3</v>
      </c>
      <c r="M287">
        <v>-4</v>
      </c>
      <c r="N287" t="s">
        <v>521</v>
      </c>
      <c r="O287" t="s">
        <v>479</v>
      </c>
      <c r="P287" t="s">
        <v>107</v>
      </c>
      <c r="Q287">
        <v>34.963000000000001</v>
      </c>
      <c r="R287">
        <v>21.2</v>
      </c>
      <c r="S287" s="3">
        <v>2.0000000000000002E-5</v>
      </c>
      <c r="T287">
        <v>1</v>
      </c>
      <c r="U287">
        <v>87799.5</v>
      </c>
      <c r="V287" t="s">
        <v>101</v>
      </c>
      <c r="W287" t="s">
        <v>522</v>
      </c>
    </row>
    <row r="288" spans="1:23" x14ac:dyDescent="0.25">
      <c r="A288" t="s">
        <v>519</v>
      </c>
      <c r="B288" t="s">
        <v>520</v>
      </c>
      <c r="C288" t="s">
        <v>95</v>
      </c>
      <c r="D288" t="s">
        <v>96</v>
      </c>
      <c r="E288">
        <v>250</v>
      </c>
      <c r="F288" t="s">
        <v>97</v>
      </c>
      <c r="G288">
        <v>24</v>
      </c>
      <c r="H288">
        <v>33.299999999999997</v>
      </c>
      <c r="I288">
        <v>4.67</v>
      </c>
      <c r="J288" s="3">
        <v>9.2000000000000003E-10</v>
      </c>
      <c r="K288">
        <v>562.96469999999999</v>
      </c>
      <c r="L288">
        <v>3</v>
      </c>
      <c r="M288">
        <v>-5.2</v>
      </c>
      <c r="N288" t="s">
        <v>523</v>
      </c>
      <c r="O288" t="s">
        <v>99</v>
      </c>
      <c r="P288" t="s">
        <v>107</v>
      </c>
      <c r="Q288">
        <v>34.122999999999998</v>
      </c>
      <c r="R288">
        <v>31.9</v>
      </c>
      <c r="S288" s="3">
        <v>1.2E-8</v>
      </c>
      <c r="T288">
        <v>1</v>
      </c>
      <c r="U288">
        <v>87799.5</v>
      </c>
      <c r="V288" t="s">
        <v>101</v>
      </c>
      <c r="W288" t="s">
        <v>522</v>
      </c>
    </row>
    <row r="289" spans="1:23" x14ac:dyDescent="0.25">
      <c r="A289" t="s">
        <v>519</v>
      </c>
      <c r="B289" t="s">
        <v>520</v>
      </c>
      <c r="C289" t="s">
        <v>95</v>
      </c>
      <c r="D289" t="s">
        <v>96</v>
      </c>
      <c r="E289">
        <v>408</v>
      </c>
      <c r="F289" t="s">
        <v>97</v>
      </c>
      <c r="G289">
        <v>24</v>
      </c>
      <c r="H289">
        <v>33.299999999999997</v>
      </c>
      <c r="I289">
        <v>4.67</v>
      </c>
      <c r="J289" s="3">
        <v>9.2000000000000003E-10</v>
      </c>
      <c r="K289">
        <v>828.3931</v>
      </c>
      <c r="L289">
        <v>2</v>
      </c>
      <c r="M289">
        <v>1.3</v>
      </c>
      <c r="N289" t="s">
        <v>524</v>
      </c>
      <c r="O289" t="s">
        <v>525</v>
      </c>
      <c r="P289" t="s">
        <v>127</v>
      </c>
      <c r="Q289">
        <v>28.459</v>
      </c>
      <c r="R289">
        <v>31.8</v>
      </c>
      <c r="S289" s="3">
        <v>1.9000000000000001E-8</v>
      </c>
      <c r="T289">
        <v>1</v>
      </c>
      <c r="U289">
        <v>87799.5</v>
      </c>
      <c r="V289" t="s">
        <v>101</v>
      </c>
      <c r="W289" t="s">
        <v>522</v>
      </c>
    </row>
    <row r="290" spans="1:23" x14ac:dyDescent="0.25">
      <c r="A290" t="s">
        <v>519</v>
      </c>
      <c r="B290" t="s">
        <v>520</v>
      </c>
      <c r="C290" t="s">
        <v>95</v>
      </c>
      <c r="D290" t="s">
        <v>96</v>
      </c>
      <c r="E290">
        <v>413</v>
      </c>
      <c r="F290" t="s">
        <v>97</v>
      </c>
      <c r="G290">
        <v>24</v>
      </c>
      <c r="H290">
        <v>33.299999999999997</v>
      </c>
      <c r="I290">
        <v>4.67</v>
      </c>
      <c r="J290" s="3">
        <v>9.2000000000000003E-10</v>
      </c>
      <c r="K290">
        <v>828.3931</v>
      </c>
      <c r="L290">
        <v>2</v>
      </c>
      <c r="M290">
        <v>1.3</v>
      </c>
      <c r="N290" t="s">
        <v>524</v>
      </c>
      <c r="O290" t="s">
        <v>525</v>
      </c>
      <c r="P290" t="s">
        <v>127</v>
      </c>
      <c r="Q290">
        <v>28.459</v>
      </c>
      <c r="R290">
        <v>31.8</v>
      </c>
      <c r="S290" s="3">
        <v>1.9000000000000001E-8</v>
      </c>
      <c r="T290">
        <v>1</v>
      </c>
      <c r="U290">
        <v>87799.5</v>
      </c>
      <c r="V290" t="s">
        <v>101</v>
      </c>
      <c r="W290" t="s">
        <v>522</v>
      </c>
    </row>
    <row r="291" spans="1:23" x14ac:dyDescent="0.25">
      <c r="A291" t="s">
        <v>519</v>
      </c>
      <c r="B291" t="s">
        <v>520</v>
      </c>
      <c r="C291" t="s">
        <v>95</v>
      </c>
      <c r="D291" t="s">
        <v>96</v>
      </c>
      <c r="E291">
        <v>569</v>
      </c>
      <c r="F291" t="s">
        <v>97</v>
      </c>
      <c r="G291">
        <v>24</v>
      </c>
      <c r="H291">
        <v>33.299999999999997</v>
      </c>
      <c r="I291">
        <v>4.67</v>
      </c>
      <c r="J291" s="3">
        <v>9.2000000000000003E-10</v>
      </c>
      <c r="K291">
        <v>503.27140000000003</v>
      </c>
      <c r="L291">
        <v>2</v>
      </c>
      <c r="M291">
        <v>-4.2</v>
      </c>
      <c r="N291" t="s">
        <v>526</v>
      </c>
      <c r="O291" t="s">
        <v>104</v>
      </c>
      <c r="P291" t="s">
        <v>107</v>
      </c>
      <c r="Q291">
        <v>33.807000000000002</v>
      </c>
      <c r="R291">
        <v>21.8</v>
      </c>
      <c r="S291" s="3">
        <v>2.3E-5</v>
      </c>
      <c r="T291">
        <v>1</v>
      </c>
      <c r="U291">
        <v>87799.5</v>
      </c>
      <c r="V291" t="s">
        <v>101</v>
      </c>
      <c r="W291" t="s">
        <v>522</v>
      </c>
    </row>
    <row r="292" spans="1:23" x14ac:dyDescent="0.25">
      <c r="A292" t="s">
        <v>527</v>
      </c>
      <c r="B292" t="s">
        <v>528</v>
      </c>
      <c r="C292" t="s">
        <v>95</v>
      </c>
      <c r="D292" t="s">
        <v>96</v>
      </c>
      <c r="E292">
        <v>215</v>
      </c>
      <c r="F292" t="s">
        <v>97</v>
      </c>
      <c r="G292">
        <v>21</v>
      </c>
      <c r="H292">
        <v>37.9</v>
      </c>
      <c r="I292">
        <v>5.36</v>
      </c>
      <c r="J292" s="3">
        <v>7.1999999999999997E-11</v>
      </c>
      <c r="K292">
        <v>866.39779999999996</v>
      </c>
      <c r="L292">
        <v>2</v>
      </c>
      <c r="M292">
        <v>-0.64</v>
      </c>
      <c r="N292" t="s">
        <v>529</v>
      </c>
      <c r="O292" t="s">
        <v>175</v>
      </c>
      <c r="P292" t="s">
        <v>117</v>
      </c>
      <c r="Q292">
        <v>32.447000000000003</v>
      </c>
      <c r="R292">
        <v>42.2</v>
      </c>
      <c r="S292" s="3">
        <v>1.8E-9</v>
      </c>
      <c r="T292">
        <v>1</v>
      </c>
      <c r="U292">
        <v>54014.400000000001</v>
      </c>
      <c r="V292" t="s">
        <v>101</v>
      </c>
      <c r="W292" t="s">
        <v>530</v>
      </c>
    </row>
    <row r="293" spans="1:23" x14ac:dyDescent="0.25">
      <c r="A293" t="s">
        <v>527</v>
      </c>
      <c r="B293" t="s">
        <v>528</v>
      </c>
      <c r="C293" t="s">
        <v>95</v>
      </c>
      <c r="D293" t="s">
        <v>96</v>
      </c>
      <c r="E293">
        <v>285</v>
      </c>
      <c r="F293" t="s">
        <v>97</v>
      </c>
      <c r="G293">
        <v>21</v>
      </c>
      <c r="H293">
        <v>37.9</v>
      </c>
      <c r="I293">
        <v>5.36</v>
      </c>
      <c r="J293" s="3">
        <v>7.1999999999999997E-11</v>
      </c>
      <c r="K293">
        <v>814.10080000000005</v>
      </c>
      <c r="L293">
        <v>3</v>
      </c>
      <c r="M293">
        <v>-1.1000000000000001</v>
      </c>
      <c r="N293" t="s">
        <v>531</v>
      </c>
      <c r="O293" t="s">
        <v>171</v>
      </c>
      <c r="P293" t="s">
        <v>117</v>
      </c>
      <c r="Q293">
        <v>35.063000000000002</v>
      </c>
      <c r="R293">
        <v>39.200000000000003</v>
      </c>
      <c r="S293" s="3">
        <v>5.8999999999999999E-9</v>
      </c>
      <c r="T293">
        <v>1</v>
      </c>
      <c r="U293">
        <v>54014.400000000001</v>
      </c>
      <c r="V293" t="s">
        <v>101</v>
      </c>
      <c r="W293" t="s">
        <v>530</v>
      </c>
    </row>
    <row r="294" spans="1:23" x14ac:dyDescent="0.25">
      <c r="A294" t="s">
        <v>532</v>
      </c>
      <c r="B294" t="s">
        <v>533</v>
      </c>
      <c r="C294" t="s">
        <v>201</v>
      </c>
      <c r="D294" t="s">
        <v>96</v>
      </c>
      <c r="E294">
        <v>1</v>
      </c>
      <c r="F294" t="s">
        <v>97</v>
      </c>
      <c r="G294">
        <v>19</v>
      </c>
      <c r="H294">
        <v>29.2</v>
      </c>
      <c r="I294">
        <v>6.18</v>
      </c>
      <c r="J294" s="3">
        <v>8.1999999999999998E-12</v>
      </c>
      <c r="K294">
        <v>1365.1842999999999</v>
      </c>
      <c r="L294">
        <v>2</v>
      </c>
      <c r="M294">
        <v>-4.7</v>
      </c>
      <c r="N294" t="s">
        <v>534</v>
      </c>
      <c r="O294" t="s">
        <v>203</v>
      </c>
      <c r="P294" t="s">
        <v>100</v>
      </c>
      <c r="Q294">
        <v>50.076999999999998</v>
      </c>
      <c r="R294">
        <v>43.4</v>
      </c>
      <c r="S294" s="3">
        <v>1.6E-11</v>
      </c>
      <c r="T294">
        <v>1</v>
      </c>
      <c r="U294">
        <v>93522</v>
      </c>
      <c r="V294" t="s">
        <v>101</v>
      </c>
      <c r="W294" t="s">
        <v>535</v>
      </c>
    </row>
    <row r="295" spans="1:23" x14ac:dyDescent="0.25">
      <c r="A295" t="s">
        <v>532</v>
      </c>
      <c r="B295" t="s">
        <v>533</v>
      </c>
      <c r="C295" t="s">
        <v>95</v>
      </c>
      <c r="D295" t="s">
        <v>96</v>
      </c>
      <c r="E295">
        <v>460</v>
      </c>
      <c r="F295" t="s">
        <v>97</v>
      </c>
      <c r="G295">
        <v>19</v>
      </c>
      <c r="H295">
        <v>29.2</v>
      </c>
      <c r="I295">
        <v>6.18</v>
      </c>
      <c r="J295" s="3">
        <v>8.1999999999999998E-12</v>
      </c>
      <c r="K295">
        <v>745.40459999999996</v>
      </c>
      <c r="L295">
        <v>2</v>
      </c>
      <c r="M295">
        <v>-1.6</v>
      </c>
      <c r="N295" t="s">
        <v>536</v>
      </c>
      <c r="O295" t="s">
        <v>153</v>
      </c>
      <c r="P295" t="s">
        <v>107</v>
      </c>
      <c r="Q295">
        <v>41.048999999999999</v>
      </c>
      <c r="R295">
        <v>44.9</v>
      </c>
      <c r="S295" s="3">
        <v>6.6999999999999996E-10</v>
      </c>
      <c r="T295">
        <v>1</v>
      </c>
      <c r="U295">
        <v>93522</v>
      </c>
      <c r="V295" t="s">
        <v>101</v>
      </c>
      <c r="W295" t="s">
        <v>535</v>
      </c>
    </row>
    <row r="296" spans="1:23" x14ac:dyDescent="0.25">
      <c r="A296" t="s">
        <v>532</v>
      </c>
      <c r="B296" t="s">
        <v>533</v>
      </c>
      <c r="C296" t="s">
        <v>95</v>
      </c>
      <c r="D296" t="s">
        <v>96</v>
      </c>
      <c r="E296">
        <v>703</v>
      </c>
      <c r="F296" t="s">
        <v>97</v>
      </c>
      <c r="G296">
        <v>19</v>
      </c>
      <c r="H296">
        <v>29.2</v>
      </c>
      <c r="I296">
        <v>6.18</v>
      </c>
      <c r="J296" s="3">
        <v>8.1999999999999998E-12</v>
      </c>
      <c r="K296">
        <v>1096.5325</v>
      </c>
      <c r="L296">
        <v>2</v>
      </c>
      <c r="M296">
        <v>-2.8</v>
      </c>
      <c r="N296" t="s">
        <v>537</v>
      </c>
      <c r="O296" t="s">
        <v>150</v>
      </c>
      <c r="P296" t="s">
        <v>107</v>
      </c>
      <c r="Q296">
        <v>43.954999999999998</v>
      </c>
      <c r="R296">
        <v>34.5</v>
      </c>
      <c r="S296" s="3">
        <v>6E-9</v>
      </c>
      <c r="T296">
        <v>1</v>
      </c>
      <c r="U296">
        <v>93522</v>
      </c>
      <c r="V296" t="s">
        <v>101</v>
      </c>
      <c r="W296" t="s">
        <v>535</v>
      </c>
    </row>
    <row r="297" spans="1:23" x14ac:dyDescent="0.25">
      <c r="A297" t="s">
        <v>538</v>
      </c>
      <c r="B297" t="s">
        <v>539</v>
      </c>
      <c r="C297" t="s">
        <v>95</v>
      </c>
      <c r="D297" t="s">
        <v>96</v>
      </c>
      <c r="E297">
        <v>130</v>
      </c>
      <c r="F297" t="s">
        <v>97</v>
      </c>
      <c r="G297">
        <v>18</v>
      </c>
      <c r="H297">
        <v>25</v>
      </c>
      <c r="I297">
        <v>5.64</v>
      </c>
      <c r="J297" s="3">
        <v>1.5E-10</v>
      </c>
      <c r="K297">
        <v>796.88729999999998</v>
      </c>
      <c r="L297">
        <v>2</v>
      </c>
      <c r="M297">
        <v>-1.5</v>
      </c>
      <c r="N297" t="s">
        <v>540</v>
      </c>
      <c r="O297" t="s">
        <v>175</v>
      </c>
      <c r="P297" t="s">
        <v>127</v>
      </c>
      <c r="Q297">
        <v>26.974</v>
      </c>
      <c r="R297">
        <v>28.5</v>
      </c>
      <c r="S297" s="3">
        <v>1.4000000000000001E-7</v>
      </c>
      <c r="T297">
        <v>1</v>
      </c>
      <c r="U297">
        <v>59425.9</v>
      </c>
      <c r="V297" t="s">
        <v>101</v>
      </c>
      <c r="W297" t="s">
        <v>541</v>
      </c>
    </row>
    <row r="298" spans="1:23" x14ac:dyDescent="0.25">
      <c r="A298" t="s">
        <v>538</v>
      </c>
      <c r="B298" t="s">
        <v>539</v>
      </c>
      <c r="C298" t="s">
        <v>95</v>
      </c>
      <c r="D298" t="s">
        <v>96</v>
      </c>
      <c r="E298">
        <v>387</v>
      </c>
      <c r="F298" t="s">
        <v>97</v>
      </c>
      <c r="G298">
        <v>18</v>
      </c>
      <c r="H298">
        <v>25</v>
      </c>
      <c r="I298">
        <v>5.64</v>
      </c>
      <c r="J298" s="3">
        <v>1.5E-10</v>
      </c>
      <c r="K298">
        <v>408.53590000000003</v>
      </c>
      <c r="L298">
        <v>3</v>
      </c>
      <c r="M298">
        <v>-0.39</v>
      </c>
      <c r="N298" t="s">
        <v>542</v>
      </c>
      <c r="O298" t="s">
        <v>177</v>
      </c>
      <c r="P298" t="s">
        <v>114</v>
      </c>
      <c r="Q298">
        <v>26.376000000000001</v>
      </c>
      <c r="R298">
        <v>18.5</v>
      </c>
      <c r="S298" s="3">
        <v>6.7000000000000002E-5</v>
      </c>
      <c r="T298">
        <v>1</v>
      </c>
      <c r="U298">
        <v>59425.9</v>
      </c>
      <c r="V298" t="s">
        <v>101</v>
      </c>
      <c r="W298" t="s">
        <v>541</v>
      </c>
    </row>
    <row r="299" spans="1:23" x14ac:dyDescent="0.25">
      <c r="A299" t="s">
        <v>538</v>
      </c>
      <c r="B299" t="s">
        <v>539</v>
      </c>
      <c r="C299" t="s">
        <v>95</v>
      </c>
      <c r="D299" t="s">
        <v>96</v>
      </c>
      <c r="E299">
        <v>463</v>
      </c>
      <c r="F299" t="s">
        <v>97</v>
      </c>
      <c r="G299">
        <v>18</v>
      </c>
      <c r="H299">
        <v>25</v>
      </c>
      <c r="I299">
        <v>5.64</v>
      </c>
      <c r="J299" s="3">
        <v>1.5E-10</v>
      </c>
      <c r="K299">
        <v>687.83029999999997</v>
      </c>
      <c r="L299">
        <v>4</v>
      </c>
      <c r="M299">
        <v>-3.4</v>
      </c>
      <c r="N299" t="s">
        <v>543</v>
      </c>
      <c r="O299" t="s">
        <v>544</v>
      </c>
      <c r="P299" t="s">
        <v>127</v>
      </c>
      <c r="Q299">
        <v>39.69</v>
      </c>
      <c r="R299">
        <v>30.9</v>
      </c>
      <c r="S299" s="3">
        <v>3.3000000000000002E-6</v>
      </c>
      <c r="T299">
        <v>1</v>
      </c>
      <c r="U299">
        <v>59425.9</v>
      </c>
      <c r="V299" t="s">
        <v>101</v>
      </c>
      <c r="W299" t="s">
        <v>541</v>
      </c>
    </row>
    <row r="300" spans="1:23" x14ac:dyDescent="0.25">
      <c r="A300" t="s">
        <v>538</v>
      </c>
      <c r="B300" t="s">
        <v>539</v>
      </c>
      <c r="C300" t="s">
        <v>95</v>
      </c>
      <c r="D300" t="s">
        <v>96</v>
      </c>
      <c r="E300">
        <v>490</v>
      </c>
      <c r="F300" t="s">
        <v>97</v>
      </c>
      <c r="G300">
        <v>18</v>
      </c>
      <c r="H300">
        <v>25</v>
      </c>
      <c r="I300">
        <v>5.64</v>
      </c>
      <c r="J300" s="3">
        <v>1.5E-10</v>
      </c>
      <c r="K300">
        <v>677.80930000000001</v>
      </c>
      <c r="L300">
        <v>2</v>
      </c>
      <c r="M300">
        <v>-3.1</v>
      </c>
      <c r="N300" t="s">
        <v>545</v>
      </c>
      <c r="O300" t="s">
        <v>169</v>
      </c>
      <c r="P300" t="s">
        <v>114</v>
      </c>
      <c r="Q300">
        <v>24.655999999999999</v>
      </c>
      <c r="R300">
        <v>26.7</v>
      </c>
      <c r="S300" s="3">
        <v>1.4000000000000001E-7</v>
      </c>
      <c r="T300">
        <v>1</v>
      </c>
      <c r="U300">
        <v>59425.9</v>
      </c>
      <c r="V300" t="s">
        <v>101</v>
      </c>
      <c r="W300" t="s">
        <v>541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D98B-16B1-4081-B90C-93FE58855B71}">
  <dimension ref="A2:AP64"/>
  <sheetViews>
    <sheetView topLeftCell="B1" zoomScale="71" zoomScaleNormal="71" workbookViewId="0">
      <selection activeCell="N51" sqref="N51"/>
    </sheetView>
  </sheetViews>
  <sheetFormatPr defaultRowHeight="15" x14ac:dyDescent="0.25"/>
  <cols>
    <col min="1" max="1" width="9" style="1" customWidth="1"/>
    <col min="2" max="2" width="8.5703125" style="1" customWidth="1"/>
    <col min="3" max="3" width="3.28515625" style="1" customWidth="1"/>
    <col min="4" max="4" width="4.28515625" style="1" customWidth="1"/>
    <col min="5" max="5" width="12.7109375" customWidth="1"/>
    <col min="6" max="6" width="7" style="1" customWidth="1"/>
    <col min="7" max="7" width="3.42578125" style="49" customWidth="1"/>
    <col min="8" max="8" width="4.140625" customWidth="1"/>
    <col min="9" max="9" width="13.5703125" customWidth="1"/>
    <col min="11" max="11" width="11.140625" bestFit="1" customWidth="1"/>
    <col min="12" max="12" width="10.7109375" bestFit="1" customWidth="1"/>
    <col min="13" max="13" width="11.28515625" customWidth="1"/>
    <col min="14" max="14" width="10.7109375" bestFit="1" customWidth="1"/>
    <col min="15" max="15" width="13" customWidth="1"/>
    <col min="16" max="16" width="10.7109375" bestFit="1" customWidth="1"/>
    <col min="17" max="17" width="12.140625" customWidth="1"/>
    <col min="18" max="18" width="10.7109375" bestFit="1" customWidth="1"/>
    <col min="19" max="19" width="2.28515625" customWidth="1"/>
    <col min="20" max="20" width="10.7109375" customWidth="1"/>
    <col min="21" max="21" width="10.7109375" bestFit="1" customWidth="1"/>
    <col min="22" max="22" width="12.140625" customWidth="1"/>
    <col min="23" max="23" width="10.7109375" bestFit="1" customWidth="1"/>
    <col min="24" max="24" width="3" customWidth="1"/>
    <col min="25" max="25" width="12" customWidth="1"/>
    <col min="27" max="27" width="8.85546875" style="56"/>
    <col min="28" max="28" width="8.85546875" style="67"/>
    <col min="29" max="29" width="4.42578125" customWidth="1"/>
    <col min="30" max="30" width="12" customWidth="1"/>
    <col min="31" max="31" width="13.28515625" customWidth="1"/>
    <col min="32" max="32" width="13" customWidth="1"/>
    <col min="33" max="33" width="12.7109375" customWidth="1"/>
    <col min="34" max="34" width="3.42578125" customWidth="1"/>
    <col min="35" max="35" width="11.5703125" customWidth="1"/>
    <col min="36" max="36" width="10.28515625" customWidth="1"/>
  </cols>
  <sheetData>
    <row r="2" spans="1:42" x14ac:dyDescent="0.25">
      <c r="A2" s="18" t="s">
        <v>57</v>
      </c>
      <c r="B2" s="13"/>
      <c r="C2" s="13"/>
      <c r="D2" s="13"/>
      <c r="E2" s="14"/>
      <c r="F2" s="13"/>
      <c r="G2" s="47"/>
      <c r="H2" s="14"/>
      <c r="I2" s="14"/>
      <c r="J2" s="14"/>
      <c r="K2" s="97" t="s">
        <v>23</v>
      </c>
      <c r="L2" s="97"/>
      <c r="M2" s="97" t="s">
        <v>24</v>
      </c>
      <c r="N2" s="97"/>
      <c r="O2" s="97" t="s">
        <v>25</v>
      </c>
      <c r="P2" s="97"/>
      <c r="Q2" s="97" t="s">
        <v>26</v>
      </c>
      <c r="R2" s="97"/>
      <c r="S2" s="13"/>
      <c r="T2" s="97" t="s">
        <v>27</v>
      </c>
      <c r="U2" s="97"/>
      <c r="V2" s="97" t="s">
        <v>28</v>
      </c>
      <c r="W2" s="97"/>
      <c r="X2" s="14"/>
      <c r="Y2" s="14"/>
      <c r="Z2" s="14"/>
      <c r="AC2" s="14"/>
      <c r="AD2" s="100" t="s">
        <v>75</v>
      </c>
      <c r="AE2" s="100"/>
      <c r="AF2" s="100"/>
      <c r="AG2" s="100"/>
      <c r="AI2" s="101" t="s">
        <v>76</v>
      </c>
      <c r="AJ2" s="101"/>
      <c r="AK2" s="66"/>
      <c r="AL2" s="66"/>
    </row>
    <row r="3" spans="1:42" x14ac:dyDescent="0.25">
      <c r="A3" s="13" t="s">
        <v>9</v>
      </c>
      <c r="B3" s="13" t="s">
        <v>4</v>
      </c>
      <c r="C3" s="13" t="s">
        <v>10</v>
      </c>
      <c r="D3" s="13" t="s">
        <v>11</v>
      </c>
      <c r="E3" s="13" t="s">
        <v>0</v>
      </c>
      <c r="F3" s="13" t="s">
        <v>1</v>
      </c>
      <c r="G3" s="48" t="s">
        <v>2</v>
      </c>
      <c r="H3" s="13" t="s">
        <v>21</v>
      </c>
      <c r="I3" s="13" t="s">
        <v>3</v>
      </c>
      <c r="J3" s="18" t="s">
        <v>4</v>
      </c>
      <c r="K3" s="97" t="s">
        <v>29</v>
      </c>
      <c r="L3" s="97"/>
      <c r="M3" s="97" t="s">
        <v>31</v>
      </c>
      <c r="N3" s="97"/>
      <c r="O3" s="97" t="s">
        <v>33</v>
      </c>
      <c r="P3" s="97"/>
      <c r="Q3" s="97" t="s">
        <v>35</v>
      </c>
      <c r="R3" s="97"/>
      <c r="S3" s="13"/>
      <c r="T3" s="97" t="s">
        <v>37</v>
      </c>
      <c r="U3" s="97"/>
      <c r="V3" s="97" t="s">
        <v>38</v>
      </c>
      <c r="W3" s="97"/>
      <c r="X3" s="14"/>
      <c r="Y3" s="13" t="s">
        <v>55</v>
      </c>
      <c r="Z3" s="13" t="s">
        <v>56</v>
      </c>
      <c r="AA3" s="45" t="s">
        <v>58</v>
      </c>
      <c r="AB3" s="55" t="s">
        <v>12</v>
      </c>
      <c r="AC3" s="13"/>
      <c r="AD3" s="13" t="s">
        <v>23</v>
      </c>
      <c r="AE3" s="13" t="s">
        <v>24</v>
      </c>
      <c r="AF3" s="13" t="s">
        <v>25</v>
      </c>
      <c r="AG3" s="13" t="s">
        <v>26</v>
      </c>
      <c r="AH3" s="13"/>
      <c r="AI3" s="13" t="s">
        <v>27</v>
      </c>
      <c r="AJ3" s="13" t="s">
        <v>28</v>
      </c>
    </row>
    <row r="4" spans="1:42" x14ac:dyDescent="0.25">
      <c r="J4" t="s">
        <v>72</v>
      </c>
      <c r="K4" s="98">
        <f>K5/O5</f>
        <v>0.26190476190476192</v>
      </c>
      <c r="L4" s="98"/>
      <c r="M4" s="98">
        <f>M5/O5</f>
        <v>9.7412008281573495E-2</v>
      </c>
      <c r="N4" s="98"/>
      <c r="O4" s="98">
        <f>O5/O5</f>
        <v>1</v>
      </c>
      <c r="P4" s="98"/>
      <c r="Q4" s="98">
        <f>Q5/O5</f>
        <v>0.42132505175983437</v>
      </c>
      <c r="R4" s="98"/>
      <c r="S4" s="2"/>
      <c r="T4" s="98">
        <f>T5/O5</f>
        <v>0.12111801242236025</v>
      </c>
      <c r="U4" s="98"/>
      <c r="V4" s="98">
        <f>V5/O5</f>
        <v>0.58592132505175987</v>
      </c>
      <c r="W4" s="98"/>
      <c r="Y4" s="1"/>
      <c r="Z4" s="1"/>
      <c r="AA4" s="45"/>
      <c r="AB4" s="55"/>
      <c r="AL4" s="113"/>
      <c r="AM4" s="114" t="s">
        <v>4385</v>
      </c>
      <c r="AN4" s="113"/>
      <c r="AO4" s="113"/>
      <c r="AP4" s="113"/>
    </row>
    <row r="5" spans="1:42" x14ac:dyDescent="0.25">
      <c r="A5" s="7" t="s">
        <v>18</v>
      </c>
      <c r="B5" s="8" t="s">
        <v>17</v>
      </c>
      <c r="C5" s="7"/>
      <c r="D5" s="7" t="s">
        <v>63</v>
      </c>
      <c r="E5" s="7" t="s">
        <v>6</v>
      </c>
      <c r="F5" s="7">
        <v>638.32299999999998</v>
      </c>
      <c r="G5" s="50">
        <v>2</v>
      </c>
      <c r="H5" s="7">
        <v>33.6</v>
      </c>
      <c r="I5" s="9" t="s">
        <v>7</v>
      </c>
      <c r="J5" s="7"/>
      <c r="K5" s="26">
        <v>253000000</v>
      </c>
      <c r="L5" s="27">
        <f>K5/K4</f>
        <v>966000000</v>
      </c>
      <c r="M5" s="26">
        <v>94100000</v>
      </c>
      <c r="N5" s="27">
        <f>M5/M4</f>
        <v>966000000</v>
      </c>
      <c r="O5" s="26">
        <v>966000000</v>
      </c>
      <c r="P5" s="27">
        <f>O5/O4</f>
        <v>966000000</v>
      </c>
      <c r="Q5" s="26">
        <v>407000000</v>
      </c>
      <c r="R5" s="27">
        <f>Q5/Q4</f>
        <v>966000000</v>
      </c>
      <c r="S5" s="27"/>
      <c r="T5" s="26">
        <v>117000000</v>
      </c>
      <c r="U5" s="27">
        <f>T5/T4</f>
        <v>966000000</v>
      </c>
      <c r="V5" s="26">
        <v>566000000</v>
      </c>
      <c r="W5" s="27">
        <f>V5/V4</f>
        <v>966000000</v>
      </c>
      <c r="Y5" s="1"/>
      <c r="Z5" s="1"/>
      <c r="AA5" s="45"/>
      <c r="AB5" s="68"/>
      <c r="AL5" s="113"/>
      <c r="AM5" s="115" t="s">
        <v>4386</v>
      </c>
      <c r="AN5" s="116" t="s">
        <v>4387</v>
      </c>
      <c r="AO5" s="113" t="s">
        <v>4388</v>
      </c>
      <c r="AP5" s="113"/>
    </row>
    <row r="6" spans="1:42" x14ac:dyDescent="0.25">
      <c r="A6" s="25"/>
      <c r="B6" s="25"/>
      <c r="C6" s="25"/>
      <c r="D6" s="25"/>
      <c r="E6" s="25"/>
      <c r="F6" s="25"/>
      <c r="G6" s="51"/>
      <c r="H6" s="25"/>
      <c r="I6" s="40" t="s">
        <v>61</v>
      </c>
      <c r="J6" s="25"/>
      <c r="K6" s="25">
        <v>33.47</v>
      </c>
      <c r="L6" s="39"/>
      <c r="M6" s="25">
        <v>38.340000000000003</v>
      </c>
      <c r="N6" s="39"/>
      <c r="O6" s="25">
        <v>33.47</v>
      </c>
      <c r="P6" s="39"/>
      <c r="Q6" s="25">
        <v>34.56</v>
      </c>
      <c r="R6" s="39"/>
      <c r="S6" s="39"/>
      <c r="T6" s="25">
        <v>33.770000000000003</v>
      </c>
      <c r="U6" s="25"/>
      <c r="V6" s="25">
        <v>33.659999999999997</v>
      </c>
      <c r="W6" s="25"/>
      <c r="X6" s="25"/>
      <c r="Y6" s="25"/>
      <c r="Z6" s="25"/>
      <c r="AA6" s="57"/>
      <c r="AB6" s="69"/>
      <c r="AC6" s="25"/>
      <c r="AD6" s="25"/>
      <c r="AE6" s="25"/>
      <c r="AF6" s="25"/>
      <c r="AG6" s="25"/>
      <c r="AH6" s="25"/>
      <c r="AI6" s="25"/>
      <c r="AJ6" s="25"/>
      <c r="AK6" s="25"/>
      <c r="AL6" s="113"/>
      <c r="AM6" s="117">
        <v>60700</v>
      </c>
      <c r="AN6" s="117">
        <v>11000</v>
      </c>
      <c r="AO6" s="117">
        <v>54000</v>
      </c>
      <c r="AP6" s="113"/>
    </row>
    <row r="7" spans="1:42" x14ac:dyDescent="0.25">
      <c r="E7" s="1"/>
      <c r="G7" s="52"/>
      <c r="H7" s="1"/>
      <c r="J7" s="1"/>
      <c r="K7" s="1"/>
      <c r="L7" s="13"/>
      <c r="M7" s="1"/>
      <c r="N7" s="13"/>
      <c r="O7" s="1"/>
      <c r="P7" s="13"/>
      <c r="Q7" s="1"/>
      <c r="R7" s="13"/>
      <c r="S7" s="13"/>
      <c r="T7" s="1"/>
      <c r="U7" s="1"/>
      <c r="V7" s="1"/>
      <c r="W7" s="1"/>
      <c r="Y7" s="1"/>
      <c r="Z7" s="1"/>
      <c r="AA7" s="45"/>
      <c r="AB7" s="68"/>
      <c r="AL7" s="113"/>
      <c r="AM7" s="117">
        <v>182000</v>
      </c>
      <c r="AN7" s="117">
        <v>7750</v>
      </c>
      <c r="AO7" s="117">
        <v>40600</v>
      </c>
      <c r="AP7" s="113"/>
    </row>
    <row r="8" spans="1:42" x14ac:dyDescent="0.25">
      <c r="A8" s="1" t="s">
        <v>18</v>
      </c>
      <c r="B8" s="1" t="s">
        <v>13</v>
      </c>
      <c r="C8" s="1" t="s">
        <v>14</v>
      </c>
      <c r="D8" s="1">
        <v>226</v>
      </c>
      <c r="E8" s="1" t="s">
        <v>42</v>
      </c>
      <c r="F8" s="1">
        <v>790.57820000000004</v>
      </c>
      <c r="G8" s="52">
        <v>4</v>
      </c>
      <c r="H8" s="1">
        <v>27.3</v>
      </c>
      <c r="I8" s="19" t="s">
        <v>40</v>
      </c>
      <c r="J8" t="s">
        <v>41</v>
      </c>
      <c r="K8" s="23">
        <v>60700</v>
      </c>
      <c r="L8" s="24">
        <f>K8/K4</f>
        <v>231763.63636363635</v>
      </c>
      <c r="M8" s="23">
        <v>182000</v>
      </c>
      <c r="N8" s="24">
        <f>M8/M4</f>
        <v>1868352.8161530287</v>
      </c>
      <c r="O8" s="23">
        <v>217000</v>
      </c>
      <c r="P8" s="24">
        <f>O8/O4</f>
        <v>217000</v>
      </c>
      <c r="Q8" s="23">
        <v>272000</v>
      </c>
      <c r="R8" s="24">
        <f>Q8/Q4</f>
        <v>645582.30958230956</v>
      </c>
      <c r="S8" s="24"/>
      <c r="T8" s="23">
        <v>448</v>
      </c>
      <c r="U8" s="24">
        <f>T8/T4</f>
        <v>3698.8717948717945</v>
      </c>
      <c r="V8" s="23">
        <v>45700</v>
      </c>
      <c r="W8" s="24">
        <f>V8/V4</f>
        <v>77996.819787985864</v>
      </c>
      <c r="Y8" s="4">
        <f>AVERAGE(AD8:AG8)</f>
        <v>740674.69052474364</v>
      </c>
      <c r="Z8" s="4">
        <f>AVERAGE(AI8:AJ8)</f>
        <v>40847.84579142883</v>
      </c>
      <c r="AA8" s="58">
        <f>Y8/Z8</f>
        <v>18.132527583135378</v>
      </c>
      <c r="AB8" s="68">
        <f>_xlfn.T.TEST(AD8:AG8,AI8:AJ8,2,3)</f>
        <v>0.16943902084138454</v>
      </c>
      <c r="AD8" s="11">
        <f>L8</f>
        <v>231763.63636363635</v>
      </c>
      <c r="AE8" s="11">
        <f>N8</f>
        <v>1868352.8161530287</v>
      </c>
      <c r="AF8" s="11">
        <f>P8</f>
        <v>217000</v>
      </c>
      <c r="AG8" s="11">
        <f>R8</f>
        <v>645582.30958230956</v>
      </c>
      <c r="AH8" s="3"/>
      <c r="AI8" s="11">
        <f>U8</f>
        <v>3698.8717948717945</v>
      </c>
      <c r="AJ8" s="11">
        <f>W8</f>
        <v>77996.819787985864</v>
      </c>
      <c r="AK8" s="3"/>
      <c r="AL8" s="113"/>
      <c r="AM8" s="117">
        <v>217000</v>
      </c>
      <c r="AN8" s="117">
        <v>972000</v>
      </c>
      <c r="AO8" s="117">
        <v>233000</v>
      </c>
      <c r="AP8" s="113"/>
    </row>
    <row r="9" spans="1:42" x14ac:dyDescent="0.25">
      <c r="A9" s="29"/>
      <c r="B9" s="29"/>
      <c r="C9" s="29"/>
      <c r="D9" s="29"/>
      <c r="E9" s="29"/>
      <c r="F9" s="29"/>
      <c r="G9" s="52"/>
      <c r="H9" s="29"/>
      <c r="I9" s="29" t="s">
        <v>61</v>
      </c>
      <c r="J9" s="31"/>
      <c r="K9" s="40">
        <v>24.67</v>
      </c>
      <c r="L9" s="41"/>
      <c r="M9" s="40">
        <v>30.39</v>
      </c>
      <c r="N9" s="41"/>
      <c r="O9" s="40">
        <v>26.49</v>
      </c>
      <c r="P9" s="41"/>
      <c r="Q9" s="40">
        <v>27.3</v>
      </c>
      <c r="R9" s="41"/>
      <c r="S9" s="41"/>
      <c r="T9" s="40">
        <v>25.99</v>
      </c>
      <c r="U9" s="41"/>
      <c r="V9" s="40">
        <v>26.26</v>
      </c>
      <c r="W9" s="41"/>
      <c r="X9" s="33"/>
      <c r="Y9" s="29"/>
      <c r="Z9" s="29"/>
      <c r="AA9" s="59"/>
      <c r="AB9" s="70"/>
      <c r="AC9" s="33"/>
      <c r="AD9" s="33"/>
      <c r="AE9" s="33"/>
      <c r="AF9" s="33"/>
      <c r="AG9" s="33"/>
      <c r="AH9" s="33"/>
      <c r="AI9" s="33"/>
      <c r="AJ9" s="33"/>
      <c r="AK9" s="33"/>
      <c r="AL9" s="113"/>
      <c r="AM9" s="117">
        <v>272000</v>
      </c>
      <c r="AN9" s="117">
        <v>550000</v>
      </c>
      <c r="AO9" s="117">
        <v>20600</v>
      </c>
      <c r="AP9" s="113"/>
    </row>
    <row r="10" spans="1:42" x14ac:dyDescent="0.25">
      <c r="E10" s="1"/>
      <c r="G10" s="52"/>
      <c r="H10" s="1"/>
      <c r="K10" s="23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AB10" s="68"/>
      <c r="AL10" s="113"/>
      <c r="AM10" s="118">
        <v>448</v>
      </c>
      <c r="AN10" s="117">
        <v>102000</v>
      </c>
      <c r="AO10" s="117">
        <v>237000</v>
      </c>
      <c r="AP10" s="113"/>
    </row>
    <row r="11" spans="1:42" x14ac:dyDescent="0.25">
      <c r="A11" s="1" t="s">
        <v>18</v>
      </c>
      <c r="B11" s="1" t="s">
        <v>13</v>
      </c>
      <c r="C11" s="1" t="s">
        <v>14</v>
      </c>
      <c r="D11" s="1">
        <v>255</v>
      </c>
      <c r="E11" s="1" t="s">
        <v>45</v>
      </c>
      <c r="F11" s="1">
        <v>909.3519</v>
      </c>
      <c r="G11" s="52">
        <v>2</v>
      </c>
      <c r="H11" s="1">
        <v>27</v>
      </c>
      <c r="I11" s="19" t="s">
        <v>43</v>
      </c>
      <c r="J11" t="s">
        <v>44</v>
      </c>
      <c r="K11" s="23">
        <v>11000</v>
      </c>
      <c r="L11" s="24">
        <f>K11/K4</f>
        <v>42000</v>
      </c>
      <c r="M11" s="23">
        <v>972000</v>
      </c>
      <c r="N11" s="24">
        <f>M11/M4</f>
        <v>9978235.919234857</v>
      </c>
      <c r="O11" s="23">
        <v>102000</v>
      </c>
      <c r="P11" s="24">
        <f>O11/O4</f>
        <v>102000</v>
      </c>
      <c r="Q11" s="23">
        <v>254000</v>
      </c>
      <c r="R11" s="24">
        <f>Q11/Q4</f>
        <v>602859.95085995086</v>
      </c>
      <c r="S11" s="24"/>
      <c r="T11" s="23">
        <v>0</v>
      </c>
      <c r="U11" s="24">
        <f>T11/T4</f>
        <v>0</v>
      </c>
      <c r="V11" s="23">
        <v>29200</v>
      </c>
      <c r="W11" s="24">
        <f>V11/V4</f>
        <v>49836.042402826854</v>
      </c>
      <c r="Y11" s="4"/>
      <c r="Z11" s="4"/>
      <c r="AA11" s="58"/>
      <c r="AB11" s="68"/>
      <c r="AD11" s="3"/>
      <c r="AE11" s="3"/>
      <c r="AF11" s="3"/>
      <c r="AG11" s="3"/>
      <c r="AH11" s="3"/>
      <c r="AI11" s="3"/>
      <c r="AJ11" s="3"/>
      <c r="AK11" s="3"/>
      <c r="AL11" s="113"/>
      <c r="AM11" s="118">
        <v>45700</v>
      </c>
      <c r="AN11" s="117">
        <v>159000</v>
      </c>
      <c r="AO11" s="117">
        <v>294000</v>
      </c>
      <c r="AP11" s="113"/>
    </row>
    <row r="12" spans="1:42" x14ac:dyDescent="0.25">
      <c r="E12" s="1" t="s">
        <v>64</v>
      </c>
      <c r="F12" s="1">
        <v>606.56669999999997</v>
      </c>
      <c r="G12" s="52">
        <v>3</v>
      </c>
      <c r="H12" s="1"/>
      <c r="I12" s="19" t="s">
        <v>43</v>
      </c>
      <c r="J12" t="s">
        <v>44</v>
      </c>
      <c r="K12" s="23">
        <v>7750</v>
      </c>
      <c r="L12" s="24">
        <f>K12/K4</f>
        <v>29590.909090909088</v>
      </c>
      <c r="M12" s="23">
        <v>550000</v>
      </c>
      <c r="N12" s="24">
        <f>M12/M4</f>
        <v>5646121.1477151969</v>
      </c>
      <c r="O12" s="23">
        <v>159000</v>
      </c>
      <c r="P12" s="24">
        <f>O12/O4</f>
        <v>159000</v>
      </c>
      <c r="Q12" s="23">
        <v>238000</v>
      </c>
      <c r="R12" s="24">
        <f>Q12/Q4</f>
        <v>564884.52088452084</v>
      </c>
      <c r="S12" s="24"/>
      <c r="T12" s="23">
        <v>8440</v>
      </c>
      <c r="U12" s="24">
        <f>T12/T4</f>
        <v>69684.102564102563</v>
      </c>
      <c r="V12" s="23">
        <v>31300</v>
      </c>
      <c r="W12" s="24">
        <f>V12/V4</f>
        <v>53420.141342756178</v>
      </c>
      <c r="Y12" s="4"/>
      <c r="Z12" s="4"/>
      <c r="AA12" s="58"/>
      <c r="AB12" s="68"/>
      <c r="AD12" s="3"/>
      <c r="AE12" s="3"/>
      <c r="AF12" s="3"/>
      <c r="AG12" s="3"/>
      <c r="AH12" s="3"/>
      <c r="AI12" s="3"/>
      <c r="AJ12" s="3"/>
      <c r="AK12" s="3"/>
      <c r="AL12" s="113"/>
      <c r="AM12" s="113"/>
      <c r="AN12" s="117">
        <v>254000</v>
      </c>
      <c r="AO12" s="117">
        <v>1560000</v>
      </c>
      <c r="AP12" s="113"/>
    </row>
    <row r="13" spans="1:42" x14ac:dyDescent="0.25">
      <c r="A13" s="40"/>
      <c r="B13" s="40"/>
      <c r="C13" s="40"/>
      <c r="D13" s="40"/>
      <c r="E13" s="40"/>
      <c r="F13" s="40"/>
      <c r="G13" s="51"/>
      <c r="H13" s="40"/>
      <c r="I13" s="40" t="s">
        <v>61</v>
      </c>
      <c r="J13" s="42"/>
      <c r="K13" s="40">
        <v>23.77</v>
      </c>
      <c r="L13" s="41"/>
      <c r="M13" s="40">
        <v>29.97</v>
      </c>
      <c r="N13" s="41"/>
      <c r="O13" s="40">
        <v>25.98</v>
      </c>
      <c r="P13" s="41"/>
      <c r="Q13" s="40">
        <v>26.89</v>
      </c>
      <c r="R13" s="41"/>
      <c r="S13" s="41"/>
      <c r="T13" s="40">
        <v>26.1</v>
      </c>
      <c r="U13" s="41"/>
      <c r="V13" s="40">
        <v>25.74</v>
      </c>
      <c r="W13" s="41"/>
      <c r="X13" s="40"/>
      <c r="Y13" s="40"/>
      <c r="Z13" s="40"/>
      <c r="AA13" s="60"/>
      <c r="AB13" s="71"/>
      <c r="AC13" s="40"/>
      <c r="AD13" s="40"/>
      <c r="AE13" s="40"/>
      <c r="AF13" s="40"/>
      <c r="AG13" s="40"/>
      <c r="AH13" s="40"/>
      <c r="AI13" s="40"/>
      <c r="AJ13" s="40"/>
      <c r="AK13" s="40"/>
      <c r="AL13" s="113"/>
      <c r="AM13" s="113"/>
      <c r="AN13" s="117">
        <v>238000</v>
      </c>
      <c r="AO13" s="117">
        <v>759000</v>
      </c>
      <c r="AP13" s="113"/>
    </row>
    <row r="14" spans="1:42" x14ac:dyDescent="0.25">
      <c r="I14" t="s">
        <v>60</v>
      </c>
      <c r="L14" s="24">
        <f>SUM(L11,L12)</f>
        <v>71590.909090909088</v>
      </c>
      <c r="M14" s="43"/>
      <c r="N14" s="24">
        <f>SUM(N11,N12)</f>
        <v>15624357.066950053</v>
      </c>
      <c r="O14" s="43"/>
      <c r="P14" s="24">
        <f>SUM(P11,P12)</f>
        <v>261000</v>
      </c>
      <c r="Q14" s="43"/>
      <c r="R14" s="24">
        <f>SUM(R11,R12)</f>
        <v>1167744.4717444717</v>
      </c>
      <c r="S14" s="43"/>
      <c r="T14" s="43"/>
      <c r="U14" s="24">
        <f>SUM(U11,U12)</f>
        <v>69684.102564102563</v>
      </c>
      <c r="V14" s="43"/>
      <c r="W14" s="24">
        <f>SUM(W11,W12)</f>
        <v>103256.18374558302</v>
      </c>
      <c r="Y14" s="4">
        <f>AVERAGE(AE14:AG14)</f>
        <v>5684367.1795648411</v>
      </c>
      <c r="Z14" s="4">
        <f>AVERAGE(AI14:AJ14)</f>
        <v>86470.143154842794</v>
      </c>
      <c r="AA14" s="58">
        <f>Y14/Z14</f>
        <v>65.737917993101945</v>
      </c>
      <c r="AB14" s="68">
        <f>_xlfn.T.TEST(AD14:AG14,AI14:AJ14,2,3)</f>
        <v>0.3490123911374487</v>
      </c>
      <c r="AD14" s="11">
        <f>L14</f>
        <v>71590.909090909088</v>
      </c>
      <c r="AE14" s="11">
        <f>N14</f>
        <v>15624357.066950053</v>
      </c>
      <c r="AF14" s="11">
        <f>P14</f>
        <v>261000</v>
      </c>
      <c r="AG14" s="11">
        <f>R14</f>
        <v>1167744.4717444717</v>
      </c>
      <c r="AH14" s="3"/>
      <c r="AI14" s="11">
        <f>U14</f>
        <v>69684.102564102563</v>
      </c>
      <c r="AJ14" s="11">
        <f>W14</f>
        <v>103256.18374558302</v>
      </c>
      <c r="AL14" s="113"/>
      <c r="AM14" s="113"/>
      <c r="AN14" s="118">
        <v>0</v>
      </c>
      <c r="AO14" s="117">
        <v>636000</v>
      </c>
      <c r="AP14" s="113"/>
    </row>
    <row r="15" spans="1:42" x14ac:dyDescent="0.25">
      <c r="AB15" s="68"/>
      <c r="AL15" s="113"/>
      <c r="AM15" s="113"/>
      <c r="AN15" s="118">
        <v>8440</v>
      </c>
      <c r="AO15" s="117">
        <v>286000</v>
      </c>
      <c r="AP15" s="113"/>
    </row>
    <row r="16" spans="1:42" x14ac:dyDescent="0.25">
      <c r="A16" s="21" t="s">
        <v>46</v>
      </c>
      <c r="B16" s="15"/>
      <c r="C16" s="15"/>
      <c r="D16" s="15"/>
      <c r="E16" s="15"/>
      <c r="F16" s="15"/>
      <c r="G16" s="53"/>
      <c r="H16" s="15"/>
      <c r="I16" s="16"/>
      <c r="J16" s="16"/>
      <c r="K16" s="99" t="s">
        <v>23</v>
      </c>
      <c r="L16" s="99"/>
      <c r="M16" s="99" t="s">
        <v>24</v>
      </c>
      <c r="N16" s="99"/>
      <c r="O16" s="99" t="s">
        <v>25</v>
      </c>
      <c r="P16" s="99"/>
      <c r="Q16" s="99" t="s">
        <v>26</v>
      </c>
      <c r="R16" s="99"/>
      <c r="S16" s="15"/>
      <c r="T16" s="99" t="s">
        <v>27</v>
      </c>
      <c r="U16" s="99"/>
      <c r="V16" s="99" t="s">
        <v>28</v>
      </c>
      <c r="W16" s="99"/>
      <c r="X16" s="17"/>
      <c r="Y16" s="17"/>
      <c r="Z16" s="17"/>
      <c r="AA16" s="61"/>
      <c r="AB16" s="72"/>
      <c r="AC16" s="17"/>
      <c r="AD16" s="17"/>
      <c r="AE16" s="17"/>
      <c r="AF16" s="17"/>
      <c r="AG16" s="17"/>
      <c r="AH16" s="17"/>
      <c r="AI16" s="17"/>
      <c r="AJ16" s="17"/>
      <c r="AK16" s="17"/>
      <c r="AL16" s="113"/>
      <c r="AM16" s="113"/>
      <c r="AN16" s="118">
        <v>29200</v>
      </c>
      <c r="AO16" s="117">
        <v>1030000</v>
      </c>
      <c r="AP16" s="113"/>
    </row>
    <row r="17" spans="1:42" x14ac:dyDescent="0.25">
      <c r="A17" s="13" t="s">
        <v>9</v>
      </c>
      <c r="B17" s="13" t="s">
        <v>4</v>
      </c>
      <c r="C17" s="13" t="s">
        <v>10</v>
      </c>
      <c r="D17" s="13" t="s">
        <v>11</v>
      </c>
      <c r="E17" s="13" t="s">
        <v>0</v>
      </c>
      <c r="F17" s="13" t="s">
        <v>1</v>
      </c>
      <c r="G17" s="48" t="s">
        <v>2</v>
      </c>
      <c r="H17" s="13"/>
      <c r="I17" s="14" t="s">
        <v>3</v>
      </c>
      <c r="J17" s="13" t="s">
        <v>4</v>
      </c>
      <c r="K17" s="97" t="s">
        <v>29</v>
      </c>
      <c r="L17" s="97"/>
      <c r="M17" s="97" t="s">
        <v>31</v>
      </c>
      <c r="N17" s="97"/>
      <c r="O17" s="97" t="s">
        <v>33</v>
      </c>
      <c r="P17" s="97"/>
      <c r="Q17" s="97" t="s">
        <v>35</v>
      </c>
      <c r="R17" s="97"/>
      <c r="S17" s="13"/>
      <c r="T17" s="97" t="s">
        <v>37</v>
      </c>
      <c r="U17" s="97"/>
      <c r="V17" s="97" t="s">
        <v>38</v>
      </c>
      <c r="W17" s="97"/>
      <c r="AB17" s="68"/>
      <c r="AL17" s="113"/>
      <c r="AM17" s="113"/>
      <c r="AN17" s="118">
        <v>31300</v>
      </c>
      <c r="AO17" s="117">
        <v>88500</v>
      </c>
      <c r="AP17" s="113"/>
    </row>
    <row r="18" spans="1:42" x14ac:dyDescent="0.25">
      <c r="E18" s="1"/>
      <c r="G18" s="52"/>
      <c r="H18" s="1"/>
      <c r="J18" s="1" t="s">
        <v>5</v>
      </c>
      <c r="K18" s="98">
        <f>1.66/4.97</f>
        <v>0.33400402414486924</v>
      </c>
      <c r="L18" s="98"/>
      <c r="M18" s="98">
        <f>1.8/4.97</f>
        <v>0.3621730382293763</v>
      </c>
      <c r="N18" s="98"/>
      <c r="O18" s="98">
        <f>4.97/4.97</f>
        <v>1</v>
      </c>
      <c r="P18" s="98"/>
      <c r="Q18" s="98">
        <f>3.63/4.97</f>
        <v>0.73038229376257546</v>
      </c>
      <c r="R18" s="98"/>
      <c r="S18" s="2"/>
      <c r="T18" s="98">
        <f>0.358/4.97</f>
        <v>7.203219315895372E-2</v>
      </c>
      <c r="U18" s="98"/>
      <c r="V18" s="98">
        <f>3.25/4.97</f>
        <v>0.65392354124748497</v>
      </c>
      <c r="W18" s="98"/>
      <c r="AB18" s="68"/>
      <c r="AL18" s="113"/>
      <c r="AM18" s="113"/>
      <c r="AN18" s="113"/>
      <c r="AO18" s="117">
        <v>1190000</v>
      </c>
      <c r="AP18" s="113"/>
    </row>
    <row r="19" spans="1:42" x14ac:dyDescent="0.25">
      <c r="A19" s="7" t="s">
        <v>19</v>
      </c>
      <c r="B19" s="8" t="s">
        <v>17</v>
      </c>
      <c r="C19" s="7"/>
      <c r="D19" s="7"/>
      <c r="E19" s="7" t="s">
        <v>16</v>
      </c>
      <c r="F19" s="7">
        <v>646.31979999999999</v>
      </c>
      <c r="G19" s="50">
        <v>2</v>
      </c>
      <c r="H19" s="7">
        <v>30.84</v>
      </c>
      <c r="I19" s="9" t="s">
        <v>15</v>
      </c>
      <c r="J19" s="9"/>
      <c r="K19" s="10">
        <v>166000000</v>
      </c>
      <c r="L19" s="22">
        <f>K19/K18</f>
        <v>496999999.99999994</v>
      </c>
      <c r="M19" s="10">
        <v>180000000</v>
      </c>
      <c r="N19" s="22">
        <f>M19/M18</f>
        <v>496999999.99999994</v>
      </c>
      <c r="O19" s="10">
        <v>497000000</v>
      </c>
      <c r="P19" s="22">
        <f>O19/O18</f>
        <v>497000000</v>
      </c>
      <c r="Q19" s="10">
        <v>363000000</v>
      </c>
      <c r="R19" s="22">
        <f>Q19/Q18</f>
        <v>497000000</v>
      </c>
      <c r="S19" s="22"/>
      <c r="T19" s="10">
        <v>35800000</v>
      </c>
      <c r="U19" s="22">
        <f>T19/T18</f>
        <v>497000000</v>
      </c>
      <c r="V19" s="10">
        <v>325000000</v>
      </c>
      <c r="W19" s="22">
        <f>V19/V18</f>
        <v>496999999.99999994</v>
      </c>
      <c r="AB19" s="68"/>
      <c r="AL19" s="113"/>
      <c r="AM19" s="113"/>
      <c r="AN19" s="113"/>
      <c r="AO19" s="117">
        <v>1800000</v>
      </c>
      <c r="AP19" s="113"/>
    </row>
    <row r="20" spans="1:42" x14ac:dyDescent="0.25">
      <c r="A20" s="29"/>
      <c r="B20" s="29"/>
      <c r="C20" s="29"/>
      <c r="D20" s="29"/>
      <c r="E20" s="29"/>
      <c r="F20" s="29"/>
      <c r="G20" s="52"/>
      <c r="H20" s="29"/>
      <c r="I20" s="29" t="s">
        <v>61</v>
      </c>
      <c r="J20" s="29"/>
      <c r="K20" s="29">
        <v>30.84</v>
      </c>
      <c r="L20" s="36"/>
      <c r="M20" s="29">
        <v>35.99</v>
      </c>
      <c r="N20" s="36"/>
      <c r="O20" s="29">
        <v>31.38</v>
      </c>
      <c r="P20" s="36"/>
      <c r="Q20" s="29">
        <v>32.56</v>
      </c>
      <c r="R20" s="36"/>
      <c r="S20" s="36"/>
      <c r="T20" s="29">
        <v>31.65</v>
      </c>
      <c r="U20" s="36"/>
      <c r="V20" s="29">
        <v>31.53</v>
      </c>
      <c r="W20" s="36"/>
      <c r="X20" s="29"/>
      <c r="Y20" s="29"/>
      <c r="Z20" s="29"/>
      <c r="AA20" s="59"/>
      <c r="AB20" s="70"/>
      <c r="AC20" s="29"/>
      <c r="AD20" s="29"/>
      <c r="AE20" s="29"/>
      <c r="AF20" s="29"/>
      <c r="AG20" s="29"/>
      <c r="AH20" s="29"/>
      <c r="AI20" s="29"/>
      <c r="AJ20" s="29"/>
      <c r="AK20" s="29"/>
      <c r="AL20" s="113"/>
      <c r="AM20" s="113"/>
      <c r="AN20" s="113"/>
      <c r="AO20" s="117">
        <v>3910000</v>
      </c>
      <c r="AP20" s="113"/>
    </row>
    <row r="21" spans="1:42" x14ac:dyDescent="0.25">
      <c r="B21" s="6"/>
      <c r="E21" s="1"/>
      <c r="G21" s="52"/>
      <c r="H21" s="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AB21" s="68"/>
      <c r="AL21" s="113"/>
      <c r="AM21" s="113"/>
      <c r="AN21" s="113"/>
      <c r="AO21" s="117">
        <v>504000</v>
      </c>
      <c r="AP21" s="113"/>
    </row>
    <row r="22" spans="1:42" x14ac:dyDescent="0.25">
      <c r="A22" s="1" t="s">
        <v>19</v>
      </c>
      <c r="B22" s="1" t="s">
        <v>13</v>
      </c>
      <c r="C22" s="1" t="s">
        <v>14</v>
      </c>
      <c r="D22" s="1">
        <v>263</v>
      </c>
      <c r="E22" s="1" t="s">
        <v>48</v>
      </c>
      <c r="F22" s="1">
        <v>800.99800000000005</v>
      </c>
      <c r="G22" s="52">
        <v>3</v>
      </c>
      <c r="H22" s="1">
        <v>29.8</v>
      </c>
      <c r="I22" t="s">
        <v>47</v>
      </c>
      <c r="J22" t="s">
        <v>49</v>
      </c>
      <c r="K22" s="4">
        <v>54000</v>
      </c>
      <c r="L22" s="11">
        <f>K22/K18</f>
        <v>161674.69879518071</v>
      </c>
      <c r="M22" s="4">
        <v>237000</v>
      </c>
      <c r="N22" s="11">
        <f>M22/M18</f>
        <v>654383.33333333326</v>
      </c>
      <c r="O22" s="4">
        <v>636000</v>
      </c>
      <c r="P22" s="11">
        <f>O22/O18</f>
        <v>636000</v>
      </c>
      <c r="Q22" s="4">
        <v>1190000</v>
      </c>
      <c r="R22" s="11">
        <f>Q22/Q18</f>
        <v>1629283.7465564739</v>
      </c>
      <c r="S22" s="11"/>
      <c r="T22" s="4">
        <v>20500</v>
      </c>
      <c r="U22" s="11">
        <f>T22/T18</f>
        <v>284594.97206703911</v>
      </c>
      <c r="V22" s="4">
        <v>146</v>
      </c>
      <c r="W22" s="11">
        <f>V22/V18</f>
        <v>223.26769230769227</v>
      </c>
      <c r="Y22" s="4"/>
      <c r="Z22" s="4"/>
      <c r="AA22" s="58"/>
      <c r="AB22" s="68"/>
      <c r="AC22" s="1"/>
      <c r="AD22" s="3"/>
      <c r="AE22" s="3"/>
      <c r="AF22" s="3"/>
      <c r="AG22" s="3"/>
      <c r="AH22" s="3"/>
      <c r="AI22" s="3"/>
      <c r="AJ22" s="3"/>
      <c r="AK22" s="3"/>
      <c r="AL22" s="113"/>
      <c r="AM22" s="113"/>
      <c r="AN22" s="113"/>
      <c r="AO22" s="119">
        <v>20500</v>
      </c>
      <c r="AP22" s="113"/>
    </row>
    <row r="23" spans="1:42" x14ac:dyDescent="0.25">
      <c r="A23" s="29"/>
      <c r="B23" s="29"/>
      <c r="C23" s="29"/>
      <c r="D23" s="29"/>
      <c r="E23" s="29"/>
      <c r="F23" s="29"/>
      <c r="G23" s="52"/>
      <c r="H23" s="29"/>
      <c r="I23" s="38" t="s">
        <v>61</v>
      </c>
      <c r="J23" s="31"/>
      <c r="K23" s="29">
        <v>27.4</v>
      </c>
      <c r="L23" s="32"/>
      <c r="M23" s="29">
        <v>33.22</v>
      </c>
      <c r="N23" s="32"/>
      <c r="O23" s="29">
        <v>29.03</v>
      </c>
      <c r="P23" s="32"/>
      <c r="Q23" s="29">
        <v>29.93</v>
      </c>
      <c r="R23" s="32"/>
      <c r="S23" s="32"/>
      <c r="T23" s="29">
        <v>29.4</v>
      </c>
      <c r="U23" s="32"/>
      <c r="V23" s="29">
        <v>29.4</v>
      </c>
      <c r="W23" s="32"/>
      <c r="X23" s="33"/>
      <c r="Y23" s="29"/>
      <c r="Z23" s="29"/>
      <c r="AA23" s="59"/>
      <c r="AB23" s="70"/>
      <c r="AC23" s="29"/>
      <c r="AD23" s="33"/>
      <c r="AE23" s="33"/>
      <c r="AF23" s="33"/>
      <c r="AG23" s="33"/>
      <c r="AH23" s="33"/>
      <c r="AI23" s="33"/>
      <c r="AJ23" s="33"/>
      <c r="AK23" s="33"/>
      <c r="AL23" s="113"/>
      <c r="AM23" s="113"/>
      <c r="AN23" s="113"/>
      <c r="AO23" s="119">
        <v>0</v>
      </c>
      <c r="AP23" s="113"/>
    </row>
    <row r="24" spans="1:42" x14ac:dyDescent="0.25">
      <c r="B24" s="1" t="s">
        <v>13</v>
      </c>
      <c r="C24" s="1" t="s">
        <v>14</v>
      </c>
      <c r="D24" s="1">
        <v>263</v>
      </c>
      <c r="E24" s="1" t="s">
        <v>51</v>
      </c>
      <c r="F24" s="1">
        <v>939.38879999999995</v>
      </c>
      <c r="G24" s="52">
        <v>3</v>
      </c>
      <c r="H24" s="1">
        <v>29.8</v>
      </c>
      <c r="I24" t="s">
        <v>50</v>
      </c>
      <c r="J24" t="s">
        <v>49</v>
      </c>
      <c r="K24" s="4">
        <v>40600</v>
      </c>
      <c r="L24" s="11">
        <f>K24/K18</f>
        <v>121555.42168674698</v>
      </c>
      <c r="M24" s="4">
        <v>294000</v>
      </c>
      <c r="N24" s="11">
        <f>M24/M18</f>
        <v>811766.66666666663</v>
      </c>
      <c r="O24" s="4">
        <v>286000</v>
      </c>
      <c r="P24" s="11">
        <f>O24/O18</f>
        <v>286000</v>
      </c>
      <c r="Q24" s="4">
        <v>1800000</v>
      </c>
      <c r="R24" s="11">
        <f>Q24/Q18</f>
        <v>2464462.8099173554</v>
      </c>
      <c r="S24" s="11"/>
      <c r="T24" s="4">
        <v>0</v>
      </c>
      <c r="U24" s="11">
        <f>T24/T18</f>
        <v>0</v>
      </c>
      <c r="V24" s="4">
        <v>0</v>
      </c>
      <c r="W24" s="11">
        <v>0</v>
      </c>
      <c r="Y24" s="4"/>
      <c r="Z24" s="4"/>
      <c r="AA24" s="58"/>
      <c r="AB24" s="68"/>
      <c r="AC24" s="1"/>
      <c r="AD24" s="11"/>
      <c r="AE24" s="11"/>
      <c r="AF24" s="11"/>
      <c r="AG24" s="11"/>
      <c r="AH24" s="3"/>
      <c r="AI24" s="11"/>
      <c r="AJ24" s="11"/>
      <c r="AK24" s="3"/>
      <c r="AL24" s="113"/>
      <c r="AM24" s="113"/>
      <c r="AN24" s="113"/>
      <c r="AO24" s="119">
        <v>37900</v>
      </c>
      <c r="AP24" s="113"/>
    </row>
    <row r="25" spans="1:42" x14ac:dyDescent="0.25">
      <c r="A25" s="29"/>
      <c r="B25" s="29"/>
      <c r="C25" s="29"/>
      <c r="D25" s="29"/>
      <c r="E25" s="29"/>
      <c r="F25" s="29"/>
      <c r="G25" s="52"/>
      <c r="H25" s="29"/>
      <c r="I25" s="38" t="s">
        <v>62</v>
      </c>
      <c r="J25" s="30"/>
      <c r="K25" s="29">
        <v>27.06</v>
      </c>
      <c r="L25" s="32"/>
      <c r="M25" s="29">
        <v>32.090000000000003</v>
      </c>
      <c r="N25" s="32"/>
      <c r="O25" s="29">
        <v>28.18</v>
      </c>
      <c r="P25" s="32"/>
      <c r="Q25" s="29">
        <v>29.04</v>
      </c>
      <c r="R25" s="32"/>
      <c r="S25" s="32"/>
      <c r="T25" s="29">
        <v>28.5</v>
      </c>
      <c r="U25" s="32"/>
      <c r="V25" s="29"/>
      <c r="W25" s="32"/>
      <c r="X25" s="33"/>
      <c r="Y25" s="29"/>
      <c r="Z25" s="29"/>
      <c r="AA25" s="59"/>
      <c r="AB25" s="70"/>
      <c r="AC25" s="29"/>
      <c r="AD25" s="33"/>
      <c r="AE25" s="33"/>
      <c r="AF25" s="33"/>
      <c r="AG25" s="33"/>
      <c r="AH25" s="33"/>
      <c r="AI25" s="33"/>
      <c r="AJ25" s="33"/>
      <c r="AK25" s="33"/>
      <c r="AL25" s="113"/>
      <c r="AM25" s="113"/>
      <c r="AN25" s="113"/>
      <c r="AO25" s="119">
        <v>0</v>
      </c>
      <c r="AP25" s="113"/>
    </row>
    <row r="26" spans="1:42" x14ac:dyDescent="0.25">
      <c r="E26" s="1" t="s">
        <v>53</v>
      </c>
      <c r="F26" s="1">
        <v>736.81700000000001</v>
      </c>
      <c r="G26" s="52">
        <v>4</v>
      </c>
      <c r="H26" s="1">
        <v>27.5</v>
      </c>
      <c r="I26" t="s">
        <v>52</v>
      </c>
      <c r="J26" s="35" t="s">
        <v>49</v>
      </c>
      <c r="K26" s="4">
        <v>233000</v>
      </c>
      <c r="L26" s="11">
        <f>K26/K18</f>
        <v>697596.38554216863</v>
      </c>
      <c r="M26" s="4">
        <v>1560000</v>
      </c>
      <c r="N26" s="11">
        <f>M26/M18</f>
        <v>4307333.333333333</v>
      </c>
      <c r="O26" s="4">
        <v>1030000</v>
      </c>
      <c r="P26" s="11">
        <f>O26/O18</f>
        <v>1030000</v>
      </c>
      <c r="Q26" s="4">
        <v>3910000</v>
      </c>
      <c r="R26" s="11">
        <f>Q26/Q18</f>
        <v>5353360.8815426994</v>
      </c>
      <c r="S26" s="11"/>
      <c r="T26" s="4">
        <v>37900</v>
      </c>
      <c r="U26" s="11">
        <f>T26/T18</f>
        <v>526153.63128491619</v>
      </c>
      <c r="V26" s="4">
        <v>384000</v>
      </c>
      <c r="W26" s="11">
        <f>V26/V18</f>
        <v>587224.61538461538</v>
      </c>
      <c r="Y26" s="4"/>
      <c r="Z26" s="4"/>
      <c r="AA26" s="58"/>
      <c r="AB26" s="68"/>
      <c r="AC26" s="1"/>
      <c r="AD26" s="11"/>
      <c r="AE26" s="11"/>
      <c r="AF26" s="11"/>
      <c r="AG26" s="11"/>
      <c r="AH26" s="3"/>
      <c r="AI26" s="11"/>
      <c r="AJ26" s="11"/>
      <c r="AK26" s="3"/>
      <c r="AL26" s="113"/>
      <c r="AM26" s="113"/>
      <c r="AN26" s="113"/>
      <c r="AO26" s="119">
        <v>146</v>
      </c>
      <c r="AP26" s="113"/>
    </row>
    <row r="27" spans="1:42" x14ac:dyDescent="0.25">
      <c r="E27" s="1" t="s">
        <v>54</v>
      </c>
      <c r="F27" s="1">
        <v>982.08759999999995</v>
      </c>
      <c r="G27" s="52">
        <v>3</v>
      </c>
      <c r="H27" s="1">
        <v>27.8</v>
      </c>
      <c r="I27" s="35" t="s">
        <v>52</v>
      </c>
      <c r="J27" s="35" t="s">
        <v>49</v>
      </c>
      <c r="K27" s="4">
        <v>20600</v>
      </c>
      <c r="L27" s="11">
        <f>K27/K18</f>
        <v>61675.903614457828</v>
      </c>
      <c r="M27" s="4">
        <v>759000</v>
      </c>
      <c r="N27" s="11">
        <f>M27/M18</f>
        <v>2095683.333333333</v>
      </c>
      <c r="O27" s="4">
        <v>88500</v>
      </c>
      <c r="P27" s="11">
        <f>O27/O18</f>
        <v>88500</v>
      </c>
      <c r="Q27" s="4">
        <v>504000</v>
      </c>
      <c r="R27" s="11">
        <f>Q27/Q18</f>
        <v>690049.58677685948</v>
      </c>
      <c r="S27" s="11"/>
      <c r="T27" s="4">
        <v>0</v>
      </c>
      <c r="U27" s="11">
        <f>T27/T18</f>
        <v>0</v>
      </c>
      <c r="V27" s="4">
        <v>89900</v>
      </c>
      <c r="W27" s="11">
        <f>V27/V18</f>
        <v>137477.84615384613</v>
      </c>
      <c r="Y27" s="4"/>
      <c r="Z27" s="4"/>
      <c r="AA27" s="58"/>
      <c r="AB27" s="68"/>
      <c r="AC27" s="1"/>
      <c r="AD27" s="3"/>
      <c r="AE27" s="3"/>
      <c r="AF27" s="3"/>
      <c r="AG27" s="3"/>
      <c r="AH27" s="3"/>
      <c r="AI27" s="3"/>
      <c r="AJ27" s="3"/>
      <c r="AK27" s="3"/>
      <c r="AL27" s="113"/>
      <c r="AM27" s="113"/>
      <c r="AN27" s="113"/>
      <c r="AO27" s="119">
        <v>0</v>
      </c>
      <c r="AP27" s="113"/>
    </row>
    <row r="28" spans="1:42" x14ac:dyDescent="0.25">
      <c r="A28" s="29"/>
      <c r="B28" s="29"/>
      <c r="C28" s="29"/>
      <c r="D28" s="29"/>
      <c r="E28" s="29"/>
      <c r="F28" s="29"/>
      <c r="G28" s="52"/>
      <c r="H28" s="29"/>
      <c r="I28" s="38" t="s">
        <v>62</v>
      </c>
      <c r="J28" s="34"/>
      <c r="K28" s="29">
        <v>24.75</v>
      </c>
      <c r="L28" s="32"/>
      <c r="M28" s="29">
        <v>30.64</v>
      </c>
      <c r="N28" s="32"/>
      <c r="O28" s="29">
        <v>26.81</v>
      </c>
      <c r="P28" s="32"/>
      <c r="Q28" s="29">
        <v>27.77</v>
      </c>
      <c r="R28" s="32"/>
      <c r="S28" s="32"/>
      <c r="T28" s="29">
        <v>26.84</v>
      </c>
      <c r="U28" s="32"/>
      <c r="V28" s="29">
        <v>26.77</v>
      </c>
      <c r="W28" s="32"/>
      <c r="X28" s="33"/>
      <c r="Y28" s="29"/>
      <c r="Z28" s="29"/>
      <c r="AA28" s="59"/>
      <c r="AB28" s="70"/>
      <c r="AC28" s="29"/>
      <c r="AD28" s="33"/>
      <c r="AE28" s="33"/>
      <c r="AF28" s="33"/>
      <c r="AG28" s="33"/>
      <c r="AH28" s="33"/>
      <c r="AI28" s="33"/>
      <c r="AJ28" s="33"/>
      <c r="AK28" s="33"/>
      <c r="AL28" s="113"/>
      <c r="AM28" s="113"/>
      <c r="AN28" s="113"/>
      <c r="AO28" s="119">
        <v>384000</v>
      </c>
      <c r="AP28" s="113"/>
    </row>
    <row r="29" spans="1:42" x14ac:dyDescent="0.25">
      <c r="E29" s="1"/>
      <c r="G29" s="52"/>
      <c r="H29" s="1"/>
      <c r="I29" s="35" t="s">
        <v>60</v>
      </c>
      <c r="J29" s="35"/>
      <c r="K29" s="3">
        <f t="shared" ref="K29:R29" si="0">SUM(K22,K24,K26,K27)</f>
        <v>348200</v>
      </c>
      <c r="L29" s="11">
        <f t="shared" si="0"/>
        <v>1042502.4096385542</v>
      </c>
      <c r="M29" s="3">
        <f t="shared" si="0"/>
        <v>2850000</v>
      </c>
      <c r="N29" s="11">
        <f t="shared" si="0"/>
        <v>7869166.666666666</v>
      </c>
      <c r="O29" s="3">
        <f t="shared" si="0"/>
        <v>2040500</v>
      </c>
      <c r="P29" s="11">
        <f t="shared" si="0"/>
        <v>2040500</v>
      </c>
      <c r="Q29" s="3">
        <f t="shared" si="0"/>
        <v>7404000</v>
      </c>
      <c r="R29" s="11">
        <f t="shared" si="0"/>
        <v>10137157.024793388</v>
      </c>
      <c r="S29" s="11"/>
      <c r="T29" s="3">
        <f>SUM(T22,T24,T26,T27)</f>
        <v>58400</v>
      </c>
      <c r="U29" s="11">
        <f>SUM(U22,U24,U26,U27)</f>
        <v>810748.6033519553</v>
      </c>
      <c r="V29" s="3">
        <f>SUM(V22,V24,V26,V27)</f>
        <v>474046</v>
      </c>
      <c r="W29" s="11">
        <f>SUM(W22,W24,W26,W27)</f>
        <v>724925.72923076921</v>
      </c>
      <c r="Y29" s="4">
        <f>AVERAGE(AD29:AG29)</f>
        <v>5272331.5252746521</v>
      </c>
      <c r="Z29" s="4">
        <f>AVERAGE(AI29:AJ29)</f>
        <v>767837.16629136226</v>
      </c>
      <c r="AA29" s="58">
        <f>Y29/Z29</f>
        <v>6.8664708570176476</v>
      </c>
      <c r="AB29" s="68">
        <f>_xlfn.T.TEST(AD29:AG29,AI29:AJ29,2,3)</f>
        <v>0.13456383812492079</v>
      </c>
      <c r="AC29" s="1"/>
      <c r="AD29" s="11">
        <f>L29</f>
        <v>1042502.4096385542</v>
      </c>
      <c r="AE29" s="11">
        <f>N29</f>
        <v>7869166.666666666</v>
      </c>
      <c r="AF29" s="11">
        <f>P29</f>
        <v>2040500</v>
      </c>
      <c r="AG29" s="11">
        <f>R29</f>
        <v>10137157.024793388</v>
      </c>
      <c r="AH29" s="3"/>
      <c r="AI29" s="11">
        <f>U29</f>
        <v>810748.6033519553</v>
      </c>
      <c r="AJ29" s="11">
        <f>W29</f>
        <v>724925.72923076921</v>
      </c>
      <c r="AK29" s="3"/>
      <c r="AL29" s="113"/>
      <c r="AM29" s="113"/>
      <c r="AN29" s="113"/>
      <c r="AO29" s="119">
        <v>89900</v>
      </c>
      <c r="AP29" s="113"/>
    </row>
    <row r="30" spans="1:42" x14ac:dyDescent="0.25">
      <c r="E30" s="1"/>
      <c r="G30" s="52"/>
      <c r="H30" s="1"/>
      <c r="I30" s="20"/>
      <c r="J30" s="20"/>
      <c r="K30" s="4"/>
      <c r="L30" s="11"/>
      <c r="M30" s="4"/>
      <c r="N30" s="11"/>
      <c r="O30" s="4"/>
      <c r="P30" s="11"/>
      <c r="Q30" s="4"/>
      <c r="R30" s="11"/>
      <c r="S30" s="11"/>
      <c r="T30" s="4"/>
      <c r="U30" s="11"/>
      <c r="V30" s="4"/>
      <c r="W30" s="11"/>
      <c r="Y30" s="4"/>
      <c r="Z30" s="4"/>
      <c r="AA30" s="58"/>
      <c r="AB30" s="68"/>
      <c r="AC30" s="1"/>
      <c r="AD30" s="3"/>
      <c r="AE30" s="3"/>
      <c r="AF30" s="3"/>
      <c r="AG30" s="3"/>
      <c r="AH30" s="3"/>
      <c r="AI30" s="3"/>
      <c r="AJ30" s="3"/>
      <c r="AK30" s="3"/>
      <c r="AL30" s="113"/>
      <c r="AM30" s="113"/>
      <c r="AN30" s="113"/>
      <c r="AO30" s="113"/>
      <c r="AP30" s="113"/>
    </row>
    <row r="31" spans="1:42" x14ac:dyDescent="0.25">
      <c r="AL31" s="113" t="s">
        <v>4389</v>
      </c>
      <c r="AM31" s="120">
        <f>AVERAGE(AM6:AM9)</f>
        <v>182925</v>
      </c>
      <c r="AN31" s="120">
        <f>AVERAGE(AN6:AN13)</f>
        <v>286718.75</v>
      </c>
      <c r="AO31" s="120">
        <f>AVERAGE(AO6:AO21)</f>
        <v>790168.75</v>
      </c>
      <c r="AP31" s="113"/>
    </row>
    <row r="32" spans="1:42" x14ac:dyDescent="0.25">
      <c r="A32" s="21" t="s">
        <v>59</v>
      </c>
      <c r="B32" s="15"/>
      <c r="C32" s="15"/>
      <c r="D32" s="15"/>
      <c r="E32" s="15"/>
      <c r="F32" s="15"/>
      <c r="G32" s="53"/>
      <c r="H32" s="15"/>
      <c r="I32" s="16"/>
      <c r="J32" s="16"/>
      <c r="K32" s="99" t="s">
        <v>23</v>
      </c>
      <c r="L32" s="99"/>
      <c r="M32" s="99" t="s">
        <v>24</v>
      </c>
      <c r="N32" s="99"/>
      <c r="O32" s="99" t="s">
        <v>25</v>
      </c>
      <c r="P32" s="99"/>
      <c r="Q32" s="99" t="s">
        <v>26</v>
      </c>
      <c r="R32" s="99"/>
      <c r="S32" s="15"/>
      <c r="T32" s="99" t="s">
        <v>27</v>
      </c>
      <c r="U32" s="99"/>
      <c r="V32" s="99" t="s">
        <v>28</v>
      </c>
      <c r="W32" s="99"/>
      <c r="X32" s="17"/>
      <c r="Y32" s="17"/>
      <c r="Z32" s="17"/>
      <c r="AA32" s="61"/>
      <c r="AB32" s="72"/>
      <c r="AC32" s="17"/>
      <c r="AD32" s="17"/>
      <c r="AE32" s="17"/>
      <c r="AF32" s="17"/>
      <c r="AG32" s="17"/>
      <c r="AH32" s="17"/>
      <c r="AI32" s="17"/>
      <c r="AJ32" s="17"/>
      <c r="AK32" s="17"/>
      <c r="AL32" s="113" t="s">
        <v>4390</v>
      </c>
      <c r="AM32" s="120">
        <f>AVERAGE(AM10:AM11)</f>
        <v>23074</v>
      </c>
      <c r="AN32" s="120">
        <f>AVERAGE(AN14:AN17)</f>
        <v>17235</v>
      </c>
      <c r="AO32" s="120">
        <f>AVERAGE(AO22:AO29)</f>
        <v>66555.75</v>
      </c>
      <c r="AP32" s="113"/>
    </row>
    <row r="33" spans="1:42" x14ac:dyDescent="0.25">
      <c r="A33" s="13" t="s">
        <v>9</v>
      </c>
      <c r="B33" s="13" t="s">
        <v>4</v>
      </c>
      <c r="C33" s="13" t="s">
        <v>10</v>
      </c>
      <c r="D33" s="13" t="s">
        <v>11</v>
      </c>
      <c r="E33" s="13" t="s">
        <v>0</v>
      </c>
      <c r="F33" s="13" t="s">
        <v>1</v>
      </c>
      <c r="G33" s="48" t="s">
        <v>2</v>
      </c>
      <c r="H33" s="13"/>
      <c r="I33" s="14" t="s">
        <v>3</v>
      </c>
      <c r="J33" s="13" t="s">
        <v>4</v>
      </c>
      <c r="K33" s="97" t="s">
        <v>30</v>
      </c>
      <c r="L33" s="97"/>
      <c r="M33" s="97" t="s">
        <v>32</v>
      </c>
      <c r="N33" s="97"/>
      <c r="O33" s="97" t="s">
        <v>34</v>
      </c>
      <c r="P33" s="97"/>
      <c r="Q33" s="97" t="s">
        <v>36</v>
      </c>
      <c r="R33" s="97"/>
      <c r="S33" s="13"/>
      <c r="T33" s="97" t="s">
        <v>37</v>
      </c>
      <c r="U33" s="97"/>
      <c r="V33" s="97" t="s">
        <v>39</v>
      </c>
      <c r="W33" s="97"/>
      <c r="AB33" s="68"/>
      <c r="AL33" s="113" t="s">
        <v>4391</v>
      </c>
      <c r="AM33" s="121">
        <f>AM31/AM32</f>
        <v>7.9277541821964119</v>
      </c>
      <c r="AN33" s="121">
        <f>AN31/AN32</f>
        <v>16.635842761821873</v>
      </c>
      <c r="AO33" s="113">
        <f>AO31/AO32</f>
        <v>11.872283762109209</v>
      </c>
      <c r="AP33" s="113"/>
    </row>
    <row r="34" spans="1:42" x14ac:dyDescent="0.25">
      <c r="E34" s="1"/>
      <c r="G34" s="52"/>
      <c r="H34" s="1"/>
      <c r="J34" s="1" t="s">
        <v>5</v>
      </c>
      <c r="K34" s="98">
        <f>K35/O35</f>
        <v>0.45677419354838711</v>
      </c>
      <c r="L34" s="98"/>
      <c r="M34" s="98">
        <f>M35/O35</f>
        <v>0.33483870967741935</v>
      </c>
      <c r="N34" s="98"/>
      <c r="O34" s="98">
        <f>O35/O35</f>
        <v>1</v>
      </c>
      <c r="P34" s="98"/>
      <c r="Q34" s="98">
        <f>Q35/O35</f>
        <v>0.59677419354838712</v>
      </c>
      <c r="R34" s="98"/>
      <c r="S34" s="2"/>
      <c r="T34" s="98">
        <f>T35/O35</f>
        <v>0.12</v>
      </c>
      <c r="U34" s="98"/>
      <c r="V34" s="98">
        <f>V35/O35</f>
        <v>0.44967741935483874</v>
      </c>
      <c r="W34" s="98"/>
      <c r="AB34" s="68"/>
      <c r="AL34" s="113"/>
      <c r="AM34" s="113"/>
      <c r="AN34" s="113"/>
      <c r="AO34" s="113"/>
      <c r="AP34" s="113"/>
    </row>
    <row r="35" spans="1:42" x14ac:dyDescent="0.25">
      <c r="A35" s="7" t="s">
        <v>22</v>
      </c>
      <c r="B35" s="8" t="s">
        <v>17</v>
      </c>
      <c r="C35" s="28"/>
      <c r="D35" s="28"/>
      <c r="E35" s="28" t="s">
        <v>73</v>
      </c>
      <c r="F35" s="28">
        <v>614.81790000000001</v>
      </c>
      <c r="G35" s="50">
        <v>2</v>
      </c>
      <c r="H35" s="28"/>
      <c r="I35" s="63" t="s">
        <v>74</v>
      </c>
      <c r="J35" s="28"/>
      <c r="K35" s="64">
        <v>70800000</v>
      </c>
      <c r="L35" s="22">
        <f>K35/K34</f>
        <v>155000000</v>
      </c>
      <c r="M35" s="64">
        <v>51900000</v>
      </c>
      <c r="N35" s="22">
        <f>M35/M34</f>
        <v>155000000</v>
      </c>
      <c r="O35" s="64">
        <v>155000000</v>
      </c>
      <c r="P35" s="22">
        <f>O35/O34</f>
        <v>155000000</v>
      </c>
      <c r="Q35" s="64">
        <v>92500000</v>
      </c>
      <c r="R35" s="22">
        <f>Q35/Q34</f>
        <v>155000000</v>
      </c>
      <c r="S35" s="65"/>
      <c r="T35" s="64">
        <v>18600000</v>
      </c>
      <c r="U35" s="22">
        <f>T35/T34</f>
        <v>155000000</v>
      </c>
      <c r="V35" s="64">
        <v>69700000</v>
      </c>
      <c r="W35" s="22">
        <f>V35/V34</f>
        <v>155000000</v>
      </c>
      <c r="X35" s="54"/>
      <c r="Y35" s="54"/>
      <c r="Z35" s="29"/>
      <c r="AA35" s="59"/>
      <c r="AB35" s="70"/>
      <c r="AC35" s="29"/>
      <c r="AD35" s="29"/>
      <c r="AE35" s="29"/>
      <c r="AF35" s="29"/>
      <c r="AG35" s="29"/>
      <c r="AH35" s="29"/>
      <c r="AI35" s="29"/>
      <c r="AJ35" s="29"/>
      <c r="AK35" s="29"/>
      <c r="AL35" s="113"/>
      <c r="AM35" s="113"/>
      <c r="AN35" s="113"/>
      <c r="AO35" s="113"/>
      <c r="AP35" s="113"/>
    </row>
    <row r="36" spans="1:42" x14ac:dyDescent="0.25">
      <c r="A36" s="29"/>
      <c r="B36" s="29"/>
      <c r="C36" s="29"/>
      <c r="D36" s="29"/>
      <c r="E36" s="29"/>
      <c r="F36" s="29"/>
      <c r="G36" s="52"/>
      <c r="H36" s="29"/>
      <c r="I36" s="38" t="s">
        <v>62</v>
      </c>
      <c r="J36" s="29"/>
      <c r="K36" s="29">
        <v>27.04</v>
      </c>
      <c r="L36" s="36"/>
      <c r="M36" s="29">
        <v>28.38</v>
      </c>
      <c r="N36" s="36"/>
      <c r="O36" s="29">
        <v>29.17</v>
      </c>
      <c r="P36" s="36"/>
      <c r="Q36" s="29">
        <v>28.27</v>
      </c>
      <c r="R36" s="36"/>
      <c r="S36" s="36"/>
      <c r="T36" s="29">
        <v>28.67</v>
      </c>
      <c r="U36" s="36"/>
      <c r="V36" s="29">
        <v>28.74</v>
      </c>
      <c r="W36" s="36"/>
      <c r="X36" s="29"/>
      <c r="Y36" s="29"/>
      <c r="Z36" s="29"/>
      <c r="AA36" s="59"/>
      <c r="AB36" s="70"/>
      <c r="AC36" s="29"/>
      <c r="AD36" s="29"/>
      <c r="AE36" s="29"/>
      <c r="AF36" s="29"/>
      <c r="AG36" s="29"/>
      <c r="AH36" s="29"/>
      <c r="AI36" s="29"/>
      <c r="AJ36" s="29"/>
      <c r="AK36" s="29"/>
      <c r="AL36" s="113"/>
      <c r="AM36" s="113"/>
      <c r="AN36" s="113"/>
      <c r="AO36" s="113"/>
      <c r="AP36" s="113"/>
    </row>
    <row r="37" spans="1:42" x14ac:dyDescent="0.25">
      <c r="A37" s="29"/>
      <c r="B37" s="29"/>
      <c r="C37" s="29"/>
      <c r="D37" s="29"/>
      <c r="E37" s="29"/>
      <c r="F37" s="29"/>
      <c r="G37" s="52"/>
      <c r="H37" s="29"/>
      <c r="I37" s="38"/>
      <c r="J37" s="29"/>
      <c r="K37" s="29"/>
      <c r="L37" s="36"/>
      <c r="M37" s="29"/>
      <c r="N37" s="36"/>
      <c r="O37" s="29"/>
      <c r="P37" s="36"/>
      <c r="Q37" s="29"/>
      <c r="R37" s="36"/>
      <c r="S37" s="36"/>
      <c r="T37" s="29"/>
      <c r="U37" s="36"/>
      <c r="V37" s="29"/>
      <c r="W37" s="36"/>
      <c r="X37" s="29"/>
      <c r="Y37" s="29"/>
      <c r="Z37" s="29"/>
      <c r="AA37" s="59"/>
      <c r="AB37" s="70"/>
      <c r="AC37" s="29"/>
      <c r="AD37" s="29"/>
      <c r="AE37" s="29"/>
      <c r="AF37" s="29"/>
      <c r="AG37" s="29"/>
      <c r="AH37" s="29"/>
      <c r="AI37" s="29"/>
      <c r="AJ37" s="29"/>
      <c r="AK37" s="29"/>
      <c r="AL37" s="3"/>
      <c r="AM37" s="3"/>
    </row>
    <row r="38" spans="1:42" x14ac:dyDescent="0.25">
      <c r="A38" s="29"/>
      <c r="B38" s="1" t="s">
        <v>20</v>
      </c>
      <c r="C38" s="1" t="s">
        <v>8</v>
      </c>
      <c r="D38" s="1">
        <v>561</v>
      </c>
      <c r="E38" s="29" t="s">
        <v>69</v>
      </c>
      <c r="F38" s="29">
        <v>729.40229999999997</v>
      </c>
      <c r="G38" s="52">
        <v>2</v>
      </c>
      <c r="H38" s="29"/>
      <c r="I38" s="38" t="s">
        <v>65</v>
      </c>
      <c r="J38" t="s">
        <v>67</v>
      </c>
      <c r="K38" s="4">
        <v>924000</v>
      </c>
      <c r="L38" s="11">
        <f>K38/K34</f>
        <v>2022881.3559322034</v>
      </c>
      <c r="M38" s="4">
        <v>2750000</v>
      </c>
      <c r="N38" s="11">
        <f>M38/M34</f>
        <v>8212909.4412331404</v>
      </c>
      <c r="O38" s="4">
        <v>129000</v>
      </c>
      <c r="P38" s="11">
        <f>O38/O34</f>
        <v>129000</v>
      </c>
      <c r="Q38" s="4">
        <v>36400</v>
      </c>
      <c r="R38" s="11">
        <f>Q38/Q34</f>
        <v>60994.594594594593</v>
      </c>
      <c r="S38" s="37"/>
      <c r="T38" s="4">
        <v>31.5</v>
      </c>
      <c r="U38" s="11">
        <f>T38/T34</f>
        <v>262.5</v>
      </c>
      <c r="V38" s="4">
        <v>0</v>
      </c>
      <c r="W38" s="11">
        <f>V38/V34</f>
        <v>0</v>
      </c>
      <c r="X38" s="29"/>
      <c r="Y38" s="29"/>
      <c r="Z38" s="29"/>
      <c r="AA38" s="59"/>
      <c r="AB38" s="70"/>
      <c r="AC38" s="29"/>
      <c r="AD38" s="29"/>
      <c r="AE38" s="29"/>
      <c r="AF38" s="29"/>
      <c r="AG38" s="29"/>
      <c r="AH38" s="29"/>
      <c r="AI38" s="29"/>
      <c r="AJ38" s="29"/>
      <c r="AK38" s="29"/>
      <c r="AL38" s="3"/>
      <c r="AM38" s="3"/>
    </row>
    <row r="39" spans="1:42" x14ac:dyDescent="0.25">
      <c r="A39" s="29"/>
      <c r="B39" s="29"/>
      <c r="C39" s="29"/>
      <c r="D39" s="29"/>
      <c r="E39" s="29"/>
      <c r="F39" s="29"/>
      <c r="G39" s="52"/>
      <c r="H39" s="29"/>
      <c r="I39" s="38" t="s">
        <v>62</v>
      </c>
      <c r="J39" s="29"/>
      <c r="K39" s="29">
        <v>23.9</v>
      </c>
      <c r="L39" s="36"/>
      <c r="M39" s="29">
        <v>25.27</v>
      </c>
      <c r="N39" s="36"/>
      <c r="O39" s="29">
        <v>26.75</v>
      </c>
      <c r="P39" s="36"/>
      <c r="Q39" s="29">
        <v>25.9</v>
      </c>
      <c r="R39" s="36"/>
      <c r="S39" s="36"/>
      <c r="T39" s="29">
        <v>26.42</v>
      </c>
      <c r="U39" s="36"/>
      <c r="V39" s="29">
        <v>26.68</v>
      </c>
      <c r="W39" s="36"/>
      <c r="X39" s="29"/>
      <c r="Y39" s="29"/>
      <c r="Z39" s="29"/>
      <c r="AA39" s="59"/>
      <c r="AB39" s="70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42" x14ac:dyDescent="0.25">
      <c r="A40" s="29"/>
      <c r="B40" s="29"/>
      <c r="C40" s="29"/>
      <c r="D40" s="29"/>
      <c r="E40" s="29" t="s">
        <v>70</v>
      </c>
      <c r="F40" s="29">
        <v>658.67319999999995</v>
      </c>
      <c r="G40" s="52">
        <v>3</v>
      </c>
      <c r="H40" s="29"/>
      <c r="I40" s="44" t="s">
        <v>66</v>
      </c>
      <c r="J40" t="s">
        <v>68</v>
      </c>
      <c r="K40" s="4">
        <v>2620000</v>
      </c>
      <c r="L40" s="11">
        <f>K40/K34</f>
        <v>5735875.7062146887</v>
      </c>
      <c r="M40" s="4">
        <v>3860000</v>
      </c>
      <c r="N40" s="11">
        <f>M40/M34</f>
        <v>11527938.342967244</v>
      </c>
      <c r="O40" s="4">
        <v>4420000</v>
      </c>
      <c r="P40" s="11">
        <f>O40/O34</f>
        <v>4420000</v>
      </c>
      <c r="Q40" s="4">
        <v>5880000</v>
      </c>
      <c r="R40" s="11">
        <f>Q40/Q34</f>
        <v>9852972.9729729723</v>
      </c>
      <c r="S40" s="37"/>
      <c r="T40" s="4">
        <v>486000</v>
      </c>
      <c r="U40" s="11">
        <f>T40/T34</f>
        <v>4050000</v>
      </c>
      <c r="V40" s="4">
        <v>1660000</v>
      </c>
      <c r="W40" s="11">
        <f>V40/V34</f>
        <v>3691535.1506456239</v>
      </c>
      <c r="X40" s="29"/>
      <c r="Y40" s="29"/>
      <c r="Z40" s="29"/>
      <c r="AA40" s="59"/>
      <c r="AB40" s="70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42" x14ac:dyDescent="0.25">
      <c r="A41" s="29"/>
      <c r="B41" s="29"/>
      <c r="C41" s="29"/>
      <c r="D41" s="29"/>
      <c r="E41" s="29" t="s">
        <v>71</v>
      </c>
      <c r="F41" s="29">
        <v>987.50660000000005</v>
      </c>
      <c r="G41" s="52">
        <v>2</v>
      </c>
      <c r="H41" s="29"/>
      <c r="I41" s="44" t="s">
        <v>66</v>
      </c>
      <c r="J41" t="s">
        <v>68</v>
      </c>
      <c r="K41" s="4">
        <v>206900</v>
      </c>
      <c r="L41" s="11">
        <f>K41/K34</f>
        <v>452959.03954802261</v>
      </c>
      <c r="M41" s="4">
        <v>1030000</v>
      </c>
      <c r="N41" s="11">
        <f>M41/M34</f>
        <v>3076107.8998073218</v>
      </c>
      <c r="O41" s="4">
        <v>393000</v>
      </c>
      <c r="P41" s="11">
        <f>O41/O34</f>
        <v>393000</v>
      </c>
      <c r="Q41" s="4">
        <v>393000</v>
      </c>
      <c r="R41" s="11">
        <f>Q41/Q34</f>
        <v>658540.54054054047</v>
      </c>
      <c r="S41" s="37"/>
      <c r="T41" s="4">
        <v>41600</v>
      </c>
      <c r="U41" s="11">
        <f>T41/T34</f>
        <v>346666.66666666669</v>
      </c>
      <c r="V41" s="4">
        <v>26200</v>
      </c>
      <c r="W41" s="11">
        <f>V41/V34</f>
        <v>58263.988522238164</v>
      </c>
      <c r="X41" s="29"/>
      <c r="Y41" s="29"/>
      <c r="Z41" s="29"/>
      <c r="AA41" s="59"/>
      <c r="AB41" s="70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42" x14ac:dyDescent="0.25">
      <c r="A42" s="29"/>
      <c r="B42" s="29"/>
      <c r="C42" s="29"/>
      <c r="D42" s="29"/>
      <c r="E42" s="29"/>
      <c r="F42" s="29"/>
      <c r="G42" s="52"/>
      <c r="H42" s="29"/>
      <c r="I42" s="38" t="s">
        <v>62</v>
      </c>
      <c r="J42" s="29"/>
      <c r="K42" s="29">
        <v>25.6</v>
      </c>
      <c r="L42" s="36"/>
      <c r="M42" s="29">
        <v>26.78</v>
      </c>
      <c r="N42" s="36"/>
      <c r="O42" s="29">
        <v>27.99</v>
      </c>
      <c r="P42" s="36"/>
      <c r="Q42" s="29">
        <v>27.14</v>
      </c>
      <c r="R42" s="36"/>
      <c r="S42" s="36"/>
      <c r="T42" s="29">
        <v>27.5</v>
      </c>
      <c r="U42" s="36"/>
      <c r="V42" s="29">
        <v>27.48</v>
      </c>
      <c r="W42" s="36"/>
      <c r="X42" s="29"/>
      <c r="Y42" s="29"/>
      <c r="Z42" s="29"/>
      <c r="AA42" s="59"/>
      <c r="AB42" s="70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42" x14ac:dyDescent="0.25">
      <c r="A43" s="4"/>
      <c r="B43" s="4"/>
      <c r="C43" s="4"/>
      <c r="D43" s="4"/>
      <c r="E43" s="4"/>
      <c r="F43" s="4"/>
      <c r="G43" s="52"/>
      <c r="H43" s="4"/>
      <c r="I43" s="46" t="s">
        <v>60</v>
      </c>
      <c r="J43" s="4"/>
      <c r="K43" s="4"/>
      <c r="L43" s="37">
        <f>SUM(L38,L40,L41)</f>
        <v>8211716.1016949145</v>
      </c>
      <c r="M43" s="4"/>
      <c r="N43" s="37">
        <f>SUM(N38,N40,N41)</f>
        <v>22816955.684007708</v>
      </c>
      <c r="O43" s="4"/>
      <c r="P43" s="37">
        <f>SUM(P38,P40,P41)</f>
        <v>4942000</v>
      </c>
      <c r="Q43" s="4"/>
      <c r="R43" s="37">
        <f>SUM(R38,R40,R41)</f>
        <v>10572508.108108107</v>
      </c>
      <c r="S43" s="37"/>
      <c r="T43" s="4"/>
      <c r="U43" s="37">
        <f>SUM(U38,U40,U41)</f>
        <v>4396929.166666667</v>
      </c>
      <c r="V43" s="4"/>
      <c r="W43" s="37">
        <f>SUM(W38,W40,W41)</f>
        <v>3749799.139167862</v>
      </c>
      <c r="X43" s="4"/>
      <c r="Y43" s="4">
        <f>AVERAGE(AD43:AG43)</f>
        <v>11635794.973452684</v>
      </c>
      <c r="Z43" s="4">
        <f>AVERAGE(AI43:AJ43)</f>
        <v>4073364.1529172645</v>
      </c>
      <c r="AA43" s="58">
        <f>Y43/Z43</f>
        <v>2.8565565308270688</v>
      </c>
      <c r="AB43" s="68">
        <f>_xlfn.T.TEST(AD43:AG43,AI43:AJ43,2,3)</f>
        <v>0.14769270197236425</v>
      </c>
      <c r="AC43" s="1"/>
      <c r="AD43" s="11">
        <f>L43</f>
        <v>8211716.1016949145</v>
      </c>
      <c r="AE43" s="11">
        <f>N43</f>
        <v>22816955.684007708</v>
      </c>
      <c r="AF43" s="11">
        <f>P43</f>
        <v>4942000</v>
      </c>
      <c r="AG43" s="11">
        <f>R43</f>
        <v>10572508.108108107</v>
      </c>
      <c r="AH43" s="3"/>
      <c r="AI43" s="11">
        <f>U43</f>
        <v>4396929.166666667</v>
      </c>
      <c r="AJ43" s="11">
        <f>W43</f>
        <v>3749799.139167862</v>
      </c>
      <c r="AK43" s="4"/>
    </row>
    <row r="44" spans="1:42" x14ac:dyDescent="0.25">
      <c r="A44" s="29"/>
      <c r="B44" s="29"/>
      <c r="C44" s="29"/>
      <c r="D44" s="29"/>
      <c r="E44" s="29"/>
      <c r="F44" s="29"/>
      <c r="G44" s="52"/>
      <c r="H44" s="29"/>
      <c r="I44" s="38"/>
      <c r="J44" s="29"/>
      <c r="K44" s="29"/>
      <c r="L44" s="36"/>
      <c r="M44" s="29"/>
      <c r="N44" s="36"/>
      <c r="O44" s="29"/>
      <c r="P44" s="36"/>
      <c r="Q44" s="29"/>
      <c r="R44" s="36"/>
      <c r="S44" s="36"/>
      <c r="T44" s="29"/>
      <c r="U44" s="36"/>
      <c r="V44" s="29"/>
      <c r="W44" s="36"/>
      <c r="X44" s="29"/>
      <c r="Y44" s="29"/>
      <c r="Z44" s="29"/>
      <c r="AA44" s="59"/>
      <c r="AB44" s="70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42" x14ac:dyDescent="0.25">
      <c r="A45" s="29"/>
      <c r="B45" s="29"/>
      <c r="C45" s="29"/>
      <c r="D45" s="29"/>
      <c r="E45" s="29"/>
      <c r="F45" s="29"/>
      <c r="G45" s="52"/>
      <c r="H45" s="29"/>
      <c r="I45" s="38"/>
      <c r="J45" s="29"/>
      <c r="K45" s="29"/>
      <c r="L45" s="36"/>
      <c r="M45" s="29"/>
      <c r="N45" s="36"/>
      <c r="O45" s="29"/>
      <c r="P45" s="36"/>
      <c r="Q45" s="29"/>
      <c r="R45" s="36"/>
      <c r="S45" s="36"/>
      <c r="T45" s="29"/>
      <c r="U45" s="36"/>
      <c r="V45" s="29"/>
      <c r="W45" s="36"/>
      <c r="X45" s="29"/>
      <c r="Y45" s="29"/>
      <c r="Z45" s="29"/>
      <c r="AA45" s="59"/>
      <c r="AB45" s="70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42" x14ac:dyDescent="0.25">
      <c r="L46" s="11"/>
      <c r="N46" s="12"/>
      <c r="P46" s="12"/>
      <c r="R46" s="12"/>
      <c r="S46" s="12"/>
      <c r="U46" s="12"/>
      <c r="W46" s="12"/>
    </row>
    <row r="47" spans="1:42" x14ac:dyDescent="0.25">
      <c r="E47" s="1"/>
      <c r="F47" s="5"/>
      <c r="G47" s="52"/>
      <c r="H47" s="1"/>
      <c r="I47" s="1"/>
      <c r="K47" s="3"/>
      <c r="L47" s="11"/>
      <c r="M47" s="3"/>
      <c r="N47" s="11"/>
      <c r="O47" s="3"/>
      <c r="P47" s="11"/>
      <c r="Q47" s="3"/>
      <c r="R47" s="11"/>
      <c r="S47" s="11"/>
      <c r="T47" s="3"/>
      <c r="U47" s="11"/>
      <c r="V47" s="3"/>
      <c r="W47" s="11"/>
      <c r="X47" s="3"/>
      <c r="Y47" s="3"/>
      <c r="Z47" s="3"/>
      <c r="AA47" s="62"/>
      <c r="AD47" s="3"/>
      <c r="AE47" s="3"/>
      <c r="AF47" s="3"/>
      <c r="AG47" s="3"/>
      <c r="AH47" s="3"/>
      <c r="AI47" s="3"/>
      <c r="AJ47" s="3"/>
      <c r="AK47" s="3"/>
    </row>
    <row r="48" spans="1:42" x14ac:dyDescent="0.25">
      <c r="L48" s="3"/>
      <c r="N48" s="3"/>
      <c r="P48" s="3"/>
      <c r="R48" s="3"/>
      <c r="S48" s="3"/>
      <c r="U48" s="3"/>
      <c r="Y48" s="3"/>
      <c r="AA48" s="62"/>
      <c r="AB48" s="73"/>
      <c r="AC48" s="3"/>
      <c r="AF48" s="3"/>
      <c r="AG48" s="3"/>
      <c r="AH48" s="3"/>
      <c r="AI48" s="3"/>
      <c r="AJ48" s="3"/>
      <c r="AK48" s="3"/>
    </row>
    <row r="59" spans="16:37" x14ac:dyDescent="0.25">
      <c r="V59" s="3"/>
      <c r="Z59" s="3"/>
      <c r="AK59" s="3"/>
    </row>
    <row r="60" spans="16:37" x14ac:dyDescent="0.25">
      <c r="V60" s="3"/>
      <c r="Z60" s="3"/>
      <c r="AK60" s="3"/>
    </row>
    <row r="61" spans="16:37" x14ac:dyDescent="0.25">
      <c r="V61" s="3"/>
    </row>
    <row r="64" spans="16:37" x14ac:dyDescent="0.25">
      <c r="P64" s="3"/>
    </row>
  </sheetData>
  <mergeCells count="56">
    <mergeCell ref="AD2:AG2"/>
    <mergeCell ref="AI2:AJ2"/>
    <mergeCell ref="K34:L34"/>
    <mergeCell ref="M34:N34"/>
    <mergeCell ref="O34:P34"/>
    <mergeCell ref="Q34:R34"/>
    <mergeCell ref="T34:U34"/>
    <mergeCell ref="V34:W34"/>
    <mergeCell ref="K33:L33"/>
    <mergeCell ref="M33:N33"/>
    <mergeCell ref="O33:P33"/>
    <mergeCell ref="Q33:R33"/>
    <mergeCell ref="T33:U33"/>
    <mergeCell ref="V33:W33"/>
    <mergeCell ref="K32:L32"/>
    <mergeCell ref="M32:N32"/>
    <mergeCell ref="O32:P32"/>
    <mergeCell ref="Q32:R32"/>
    <mergeCell ref="T32:U32"/>
    <mergeCell ref="V32:W32"/>
    <mergeCell ref="K18:L18"/>
    <mergeCell ref="M18:N18"/>
    <mergeCell ref="O18:P18"/>
    <mergeCell ref="Q18:R18"/>
    <mergeCell ref="T18:U18"/>
    <mergeCell ref="V18:W18"/>
    <mergeCell ref="V17:W17"/>
    <mergeCell ref="K16:L16"/>
    <mergeCell ref="M16:N16"/>
    <mergeCell ref="O16:P16"/>
    <mergeCell ref="Q16:R16"/>
    <mergeCell ref="T16:U16"/>
    <mergeCell ref="V16:W16"/>
    <mergeCell ref="K17:L17"/>
    <mergeCell ref="M17:N17"/>
    <mergeCell ref="O17:P17"/>
    <mergeCell ref="Q17:R17"/>
    <mergeCell ref="T17:U17"/>
    <mergeCell ref="V4:W4"/>
    <mergeCell ref="K3:L3"/>
    <mergeCell ref="M3:N3"/>
    <mergeCell ref="O3:P3"/>
    <mergeCell ref="Q3:R3"/>
    <mergeCell ref="T3:U3"/>
    <mergeCell ref="V3:W3"/>
    <mergeCell ref="K4:L4"/>
    <mergeCell ref="M4:N4"/>
    <mergeCell ref="O4:P4"/>
    <mergeCell ref="Q4:R4"/>
    <mergeCell ref="T4:U4"/>
    <mergeCell ref="V2:W2"/>
    <mergeCell ref="K2:L2"/>
    <mergeCell ref="M2:N2"/>
    <mergeCell ref="O2:P2"/>
    <mergeCell ref="Q2:R2"/>
    <mergeCell ref="T2:U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E1C3-7EB3-425C-9697-1520470543AA}">
  <dimension ref="A1:X2411"/>
  <sheetViews>
    <sheetView workbookViewId="0">
      <selection activeCell="B1" sqref="B1"/>
    </sheetView>
  </sheetViews>
  <sheetFormatPr defaultRowHeight="15" x14ac:dyDescent="0.25"/>
  <cols>
    <col min="4" max="4" width="4.42578125" customWidth="1"/>
    <col min="5" max="5" width="6.28515625" customWidth="1"/>
    <col min="6" max="6" width="4.85546875" customWidth="1"/>
    <col min="7" max="7" width="5.5703125" customWidth="1"/>
    <col min="8" max="8" width="5.7109375" customWidth="1"/>
    <col min="12" max="12" width="3.140625" customWidth="1"/>
    <col min="13" max="13" width="5.5703125" customWidth="1"/>
  </cols>
  <sheetData>
    <row r="1" spans="1:24" x14ac:dyDescent="0.25">
      <c r="A1" t="s">
        <v>77</v>
      </c>
      <c r="B1" t="s">
        <v>583</v>
      </c>
    </row>
    <row r="3" spans="1:24" x14ac:dyDescent="0.25">
      <c r="B3" t="s">
        <v>9</v>
      </c>
      <c r="C3" t="s">
        <v>4</v>
      </c>
      <c r="D3" t="s">
        <v>10</v>
      </c>
      <c r="E3" t="s">
        <v>11</v>
      </c>
      <c r="F3" t="s">
        <v>79</v>
      </c>
      <c r="G3" t="s">
        <v>80</v>
      </c>
      <c r="H3" t="s">
        <v>81</v>
      </c>
      <c r="I3" t="s">
        <v>82</v>
      </c>
      <c r="J3" t="s">
        <v>83</v>
      </c>
      <c r="K3" t="s">
        <v>1</v>
      </c>
      <c r="L3" t="s">
        <v>2</v>
      </c>
      <c r="M3" t="s">
        <v>84</v>
      </c>
      <c r="N3" t="s">
        <v>85</v>
      </c>
      <c r="O3" t="s">
        <v>86</v>
      </c>
      <c r="P3" t="s">
        <v>87</v>
      </c>
      <c r="Q3" t="s">
        <v>21</v>
      </c>
      <c r="R3" t="s">
        <v>584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</row>
    <row r="4" spans="1:24" x14ac:dyDescent="0.25">
      <c r="A4" t="s">
        <v>94</v>
      </c>
      <c r="B4" t="s">
        <v>18</v>
      </c>
      <c r="C4" t="s">
        <v>95</v>
      </c>
      <c r="D4" t="s">
        <v>96</v>
      </c>
      <c r="E4">
        <v>93</v>
      </c>
      <c r="F4" t="s">
        <v>97</v>
      </c>
      <c r="G4">
        <v>95</v>
      </c>
      <c r="H4">
        <v>69.099999999999994</v>
      </c>
      <c r="I4">
        <v>13.31</v>
      </c>
      <c r="J4" s="3">
        <v>4.9000000000000001E-24</v>
      </c>
      <c r="K4">
        <v>683.36980000000005</v>
      </c>
      <c r="L4">
        <v>2</v>
      </c>
      <c r="M4">
        <v>2.1</v>
      </c>
      <c r="N4" t="s">
        <v>124</v>
      </c>
      <c r="O4" t="s">
        <v>99</v>
      </c>
      <c r="P4" t="s">
        <v>585</v>
      </c>
      <c r="Q4">
        <v>34.466999999999999</v>
      </c>
      <c r="R4">
        <v>1</v>
      </c>
      <c r="S4">
        <v>55.9</v>
      </c>
      <c r="T4" s="3">
        <v>1.4000000000000001E-12</v>
      </c>
      <c r="U4">
        <v>3</v>
      </c>
      <c r="V4">
        <v>83264.899999999994</v>
      </c>
      <c r="W4" t="s">
        <v>101</v>
      </c>
      <c r="X4" t="s">
        <v>125</v>
      </c>
    </row>
    <row r="5" spans="1:24" x14ac:dyDescent="0.25">
      <c r="A5" t="s">
        <v>94</v>
      </c>
      <c r="B5" t="s">
        <v>18</v>
      </c>
      <c r="C5" t="s">
        <v>95</v>
      </c>
      <c r="D5" t="s">
        <v>96</v>
      </c>
      <c r="E5">
        <v>394</v>
      </c>
      <c r="F5" t="s">
        <v>97</v>
      </c>
      <c r="G5">
        <v>95</v>
      </c>
      <c r="H5">
        <v>69.099999999999994</v>
      </c>
      <c r="I5">
        <v>13.31</v>
      </c>
      <c r="J5" s="3">
        <v>4.9000000000000001E-24</v>
      </c>
      <c r="K5">
        <v>440.21559999999999</v>
      </c>
      <c r="L5">
        <v>2</v>
      </c>
      <c r="M5">
        <v>-0.14000000000000001</v>
      </c>
      <c r="N5" t="s">
        <v>586</v>
      </c>
      <c r="O5" t="s">
        <v>104</v>
      </c>
      <c r="P5" t="s">
        <v>585</v>
      </c>
      <c r="Q5">
        <v>10.339</v>
      </c>
      <c r="R5">
        <v>1</v>
      </c>
      <c r="S5">
        <v>25.8</v>
      </c>
      <c r="T5" s="3">
        <v>5.7999999999999995E-7</v>
      </c>
      <c r="U5">
        <v>3</v>
      </c>
      <c r="V5">
        <v>83264.899999999994</v>
      </c>
      <c r="W5" t="s">
        <v>101</v>
      </c>
      <c r="X5" t="s">
        <v>125</v>
      </c>
    </row>
    <row r="6" spans="1:24" x14ac:dyDescent="0.25">
      <c r="A6" t="s">
        <v>94</v>
      </c>
      <c r="B6" t="s">
        <v>18</v>
      </c>
      <c r="C6" t="s">
        <v>95</v>
      </c>
      <c r="D6" t="s">
        <v>96</v>
      </c>
      <c r="E6">
        <v>466</v>
      </c>
      <c r="F6" t="s">
        <v>97</v>
      </c>
      <c r="G6">
        <v>95</v>
      </c>
      <c r="H6">
        <v>69.099999999999994</v>
      </c>
      <c r="I6">
        <v>13.31</v>
      </c>
      <c r="J6" s="3">
        <v>4.9000000000000001E-24</v>
      </c>
      <c r="K6">
        <v>1096.9757</v>
      </c>
      <c r="L6">
        <v>2</v>
      </c>
      <c r="M6">
        <v>1.8</v>
      </c>
      <c r="N6" t="s">
        <v>126</v>
      </c>
      <c r="O6" t="s">
        <v>106</v>
      </c>
      <c r="P6" t="s">
        <v>585</v>
      </c>
      <c r="Q6">
        <v>27.56</v>
      </c>
      <c r="R6">
        <v>1</v>
      </c>
      <c r="S6">
        <v>70.3</v>
      </c>
      <c r="T6" s="3">
        <v>5.4999999999999996E-19</v>
      </c>
      <c r="U6">
        <v>1</v>
      </c>
      <c r="V6">
        <v>83264.899999999994</v>
      </c>
      <c r="W6" t="s">
        <v>101</v>
      </c>
      <c r="X6" t="s">
        <v>125</v>
      </c>
    </row>
    <row r="7" spans="1:24" x14ac:dyDescent="0.25">
      <c r="A7" t="s">
        <v>94</v>
      </c>
      <c r="B7" t="s">
        <v>18</v>
      </c>
      <c r="C7" t="s">
        <v>95</v>
      </c>
      <c r="D7" t="s">
        <v>96</v>
      </c>
      <c r="E7">
        <v>553</v>
      </c>
      <c r="F7" t="s">
        <v>97</v>
      </c>
      <c r="G7">
        <v>95</v>
      </c>
      <c r="H7">
        <v>69.099999999999994</v>
      </c>
      <c r="I7">
        <v>13.31</v>
      </c>
      <c r="J7" s="3">
        <v>4.9000000000000001E-24</v>
      </c>
      <c r="K7">
        <v>459.4212</v>
      </c>
      <c r="L7">
        <v>5</v>
      </c>
      <c r="M7">
        <v>0.75</v>
      </c>
      <c r="N7" t="s">
        <v>128</v>
      </c>
      <c r="O7" t="s">
        <v>129</v>
      </c>
      <c r="P7" t="s">
        <v>585</v>
      </c>
      <c r="Q7">
        <v>22.411999999999999</v>
      </c>
      <c r="R7">
        <v>1</v>
      </c>
      <c r="S7">
        <v>61.5</v>
      </c>
      <c r="T7" s="3">
        <v>7.5E-12</v>
      </c>
      <c r="U7">
        <v>2</v>
      </c>
      <c r="V7">
        <v>83264.899999999994</v>
      </c>
      <c r="W7" t="s">
        <v>101</v>
      </c>
      <c r="X7" t="s">
        <v>125</v>
      </c>
    </row>
    <row r="8" spans="1:24" x14ac:dyDescent="0.25">
      <c r="A8" t="s">
        <v>94</v>
      </c>
      <c r="B8" t="s">
        <v>18</v>
      </c>
      <c r="C8" t="s">
        <v>95</v>
      </c>
      <c r="D8" t="s">
        <v>96</v>
      </c>
      <c r="E8">
        <v>567</v>
      </c>
      <c r="F8" t="s">
        <v>97</v>
      </c>
      <c r="G8">
        <v>95</v>
      </c>
      <c r="H8">
        <v>69.099999999999994</v>
      </c>
      <c r="I8">
        <v>13.31</v>
      </c>
      <c r="J8" s="3">
        <v>4.9000000000000001E-24</v>
      </c>
      <c r="K8">
        <v>503.28660000000002</v>
      </c>
      <c r="L8">
        <v>2</v>
      </c>
      <c r="M8">
        <v>1</v>
      </c>
      <c r="N8" t="s">
        <v>130</v>
      </c>
      <c r="O8" t="s">
        <v>104</v>
      </c>
      <c r="P8" t="s">
        <v>585</v>
      </c>
      <c r="Q8">
        <v>19.808</v>
      </c>
      <c r="R8">
        <v>1</v>
      </c>
      <c r="S8">
        <v>33.799999999999997</v>
      </c>
      <c r="T8" s="3">
        <v>1.1E-4</v>
      </c>
      <c r="U8">
        <v>3</v>
      </c>
      <c r="V8">
        <v>83264.899999999994</v>
      </c>
      <c r="W8" t="s">
        <v>101</v>
      </c>
      <c r="X8" t="s">
        <v>125</v>
      </c>
    </row>
    <row r="9" spans="1:24" x14ac:dyDescent="0.25">
      <c r="A9" t="s">
        <v>94</v>
      </c>
      <c r="B9" t="s">
        <v>18</v>
      </c>
      <c r="C9" t="s">
        <v>95</v>
      </c>
      <c r="D9" t="s">
        <v>96</v>
      </c>
      <c r="E9">
        <v>606</v>
      </c>
      <c r="F9">
        <v>27</v>
      </c>
      <c r="G9">
        <v>95</v>
      </c>
      <c r="H9">
        <v>69.099999999999994</v>
      </c>
      <c r="I9">
        <v>13.31</v>
      </c>
      <c r="J9" s="3">
        <v>4.9000000000000001E-24</v>
      </c>
      <c r="K9">
        <v>1160.5788</v>
      </c>
      <c r="L9">
        <v>2</v>
      </c>
      <c r="M9">
        <v>9.6</v>
      </c>
      <c r="N9" t="s">
        <v>587</v>
      </c>
      <c r="O9" t="s">
        <v>588</v>
      </c>
      <c r="P9" t="s">
        <v>585</v>
      </c>
      <c r="Q9">
        <v>49.819000000000003</v>
      </c>
      <c r="R9">
        <v>1</v>
      </c>
      <c r="S9">
        <v>16.7</v>
      </c>
      <c r="T9">
        <v>1.4E-2</v>
      </c>
      <c r="U9">
        <v>1</v>
      </c>
      <c r="V9">
        <v>83264.899999999994</v>
      </c>
      <c r="W9" t="s">
        <v>101</v>
      </c>
      <c r="X9" t="s">
        <v>125</v>
      </c>
    </row>
    <row r="10" spans="1:24" x14ac:dyDescent="0.25">
      <c r="A10" t="s">
        <v>94</v>
      </c>
      <c r="B10" t="s">
        <v>18</v>
      </c>
      <c r="C10" t="s">
        <v>95</v>
      </c>
      <c r="D10" t="s">
        <v>96</v>
      </c>
      <c r="E10">
        <v>617</v>
      </c>
      <c r="F10">
        <v>52</v>
      </c>
      <c r="G10">
        <v>95</v>
      </c>
      <c r="H10">
        <v>69.099999999999994</v>
      </c>
      <c r="I10">
        <v>13.31</v>
      </c>
      <c r="J10" s="3">
        <v>4.9000000000000001E-24</v>
      </c>
      <c r="K10">
        <v>640.75250000000005</v>
      </c>
      <c r="L10">
        <v>2</v>
      </c>
      <c r="M10">
        <v>1.7</v>
      </c>
      <c r="N10" t="s">
        <v>131</v>
      </c>
      <c r="O10" t="s">
        <v>589</v>
      </c>
      <c r="P10" t="s">
        <v>585</v>
      </c>
      <c r="Q10">
        <v>19.582999999999998</v>
      </c>
      <c r="R10">
        <v>2</v>
      </c>
      <c r="S10">
        <v>41.9</v>
      </c>
      <c r="T10" s="3">
        <v>1.3E-13</v>
      </c>
      <c r="U10">
        <v>2</v>
      </c>
      <c r="V10">
        <v>83264.899999999994</v>
      </c>
      <c r="W10" t="s">
        <v>101</v>
      </c>
      <c r="X10" t="s">
        <v>125</v>
      </c>
    </row>
    <row r="11" spans="1:24" x14ac:dyDescent="0.25">
      <c r="A11" t="s">
        <v>94</v>
      </c>
      <c r="B11" t="s">
        <v>18</v>
      </c>
      <c r="C11" t="s">
        <v>95</v>
      </c>
      <c r="D11" t="s">
        <v>96</v>
      </c>
      <c r="E11">
        <v>620</v>
      </c>
      <c r="F11">
        <v>49</v>
      </c>
      <c r="G11">
        <v>95</v>
      </c>
      <c r="H11">
        <v>69.099999999999994</v>
      </c>
      <c r="I11">
        <v>13.31</v>
      </c>
      <c r="J11" s="3">
        <v>4.9000000000000001E-24</v>
      </c>
      <c r="K11">
        <v>640.75199999999995</v>
      </c>
      <c r="L11">
        <v>2</v>
      </c>
      <c r="M11">
        <v>0.9</v>
      </c>
      <c r="N11" t="s">
        <v>131</v>
      </c>
      <c r="O11" t="s">
        <v>590</v>
      </c>
      <c r="P11" t="s">
        <v>585</v>
      </c>
      <c r="Q11">
        <v>18.827000000000002</v>
      </c>
      <c r="R11">
        <v>1</v>
      </c>
      <c r="S11">
        <v>43.2</v>
      </c>
      <c r="T11" s="3">
        <v>3.5999999999999998E-14</v>
      </c>
      <c r="U11">
        <v>2</v>
      </c>
      <c r="V11">
        <v>83264.899999999994</v>
      </c>
      <c r="W11" t="s">
        <v>101</v>
      </c>
      <c r="X11" t="s">
        <v>125</v>
      </c>
    </row>
    <row r="12" spans="1:24" x14ac:dyDescent="0.25">
      <c r="A12" t="s">
        <v>94</v>
      </c>
      <c r="B12" t="s">
        <v>18</v>
      </c>
      <c r="C12" t="s">
        <v>95</v>
      </c>
      <c r="D12" t="s">
        <v>96</v>
      </c>
      <c r="E12">
        <v>621</v>
      </c>
      <c r="F12">
        <v>49</v>
      </c>
      <c r="G12">
        <v>95</v>
      </c>
      <c r="H12">
        <v>69.099999999999994</v>
      </c>
      <c r="I12">
        <v>13.31</v>
      </c>
      <c r="J12" s="3">
        <v>4.9000000000000001E-24</v>
      </c>
      <c r="K12">
        <v>640.75199999999995</v>
      </c>
      <c r="L12">
        <v>2</v>
      </c>
      <c r="M12">
        <v>0.9</v>
      </c>
      <c r="N12" t="s">
        <v>131</v>
      </c>
      <c r="O12" t="s">
        <v>590</v>
      </c>
      <c r="P12" t="s">
        <v>585</v>
      </c>
      <c r="Q12">
        <v>18.827000000000002</v>
      </c>
      <c r="R12">
        <v>1</v>
      </c>
      <c r="S12">
        <v>43.2</v>
      </c>
      <c r="T12" s="3">
        <v>3.5999999999999998E-14</v>
      </c>
      <c r="U12">
        <v>2</v>
      </c>
      <c r="V12">
        <v>83264.899999999994</v>
      </c>
      <c r="W12" t="s">
        <v>101</v>
      </c>
      <c r="X12" t="s">
        <v>125</v>
      </c>
    </row>
    <row r="13" spans="1:24" x14ac:dyDescent="0.25">
      <c r="A13" t="s">
        <v>94</v>
      </c>
      <c r="B13" t="s">
        <v>18</v>
      </c>
      <c r="C13" t="s">
        <v>95</v>
      </c>
      <c r="D13" t="s">
        <v>96</v>
      </c>
      <c r="E13">
        <v>720</v>
      </c>
      <c r="F13" t="s">
        <v>97</v>
      </c>
      <c r="G13">
        <v>95</v>
      </c>
      <c r="H13">
        <v>69.099999999999994</v>
      </c>
      <c r="I13">
        <v>13.31</v>
      </c>
      <c r="J13" s="3">
        <v>4.9000000000000001E-24</v>
      </c>
      <c r="K13">
        <v>1384.6270999999999</v>
      </c>
      <c r="L13">
        <v>3</v>
      </c>
      <c r="M13">
        <v>1.4</v>
      </c>
      <c r="N13" t="s">
        <v>134</v>
      </c>
      <c r="O13" t="s">
        <v>135</v>
      </c>
      <c r="P13" t="s">
        <v>585</v>
      </c>
      <c r="Q13">
        <v>45.390999999999998</v>
      </c>
      <c r="R13">
        <v>1</v>
      </c>
      <c r="S13">
        <v>54</v>
      </c>
      <c r="T13" s="3">
        <v>6.7000000000000005E-14</v>
      </c>
      <c r="U13">
        <v>1</v>
      </c>
      <c r="V13">
        <v>83264.899999999994</v>
      </c>
      <c r="W13" t="s">
        <v>101</v>
      </c>
      <c r="X13" t="s">
        <v>125</v>
      </c>
    </row>
    <row r="14" spans="1:24" s="14" customFormat="1" x14ac:dyDescent="0.25">
      <c r="A14" s="14" t="s">
        <v>94</v>
      </c>
      <c r="B14" s="14" t="s">
        <v>18</v>
      </c>
      <c r="C14" s="14" t="s">
        <v>13</v>
      </c>
      <c r="D14" s="14" t="s">
        <v>14</v>
      </c>
      <c r="E14" s="14">
        <v>226</v>
      </c>
      <c r="F14" s="14" t="s">
        <v>97</v>
      </c>
      <c r="G14" s="14">
        <v>95</v>
      </c>
      <c r="H14" s="14">
        <v>69.099999999999994</v>
      </c>
      <c r="I14" s="14">
        <v>13.31</v>
      </c>
      <c r="J14" s="74">
        <v>4.9000000000000001E-24</v>
      </c>
      <c r="K14" s="14">
        <v>639.26559999999995</v>
      </c>
      <c r="L14" s="14">
        <v>3</v>
      </c>
      <c r="M14" s="14">
        <v>0.94</v>
      </c>
      <c r="N14" s="14" t="s">
        <v>560</v>
      </c>
      <c r="O14" s="14" t="s">
        <v>591</v>
      </c>
      <c r="P14" s="14" t="s">
        <v>585</v>
      </c>
      <c r="Q14" s="14">
        <v>16.385999999999999</v>
      </c>
      <c r="R14" s="14">
        <v>1</v>
      </c>
      <c r="S14" s="14">
        <v>53</v>
      </c>
      <c r="T14" s="74">
        <v>2.0000000000000001E-10</v>
      </c>
      <c r="U14" s="14">
        <v>1</v>
      </c>
      <c r="V14" s="14">
        <v>83264.899999999994</v>
      </c>
      <c r="W14" s="14" t="s">
        <v>101</v>
      </c>
      <c r="X14" s="14" t="s">
        <v>125</v>
      </c>
    </row>
    <row r="15" spans="1:24" s="14" customFormat="1" x14ac:dyDescent="0.25">
      <c r="A15" s="14" t="s">
        <v>94</v>
      </c>
      <c r="B15" s="14" t="s">
        <v>18</v>
      </c>
      <c r="C15" s="14" t="s">
        <v>13</v>
      </c>
      <c r="D15" s="14" t="s">
        <v>14</v>
      </c>
      <c r="E15" s="14">
        <v>255</v>
      </c>
      <c r="F15" s="14" t="s">
        <v>97</v>
      </c>
      <c r="G15" s="14">
        <v>95</v>
      </c>
      <c r="H15" s="14">
        <v>69.099999999999994</v>
      </c>
      <c r="I15" s="14">
        <v>13.31</v>
      </c>
      <c r="J15" s="74">
        <v>4.9000000000000001E-24</v>
      </c>
      <c r="K15" s="14">
        <v>1013.3828999999999</v>
      </c>
      <c r="L15" s="14">
        <v>2</v>
      </c>
      <c r="M15" s="14">
        <v>0.57999999999999996</v>
      </c>
      <c r="N15" s="14" t="s">
        <v>565</v>
      </c>
      <c r="O15" s="14" t="s">
        <v>592</v>
      </c>
      <c r="P15" s="14" t="s">
        <v>585</v>
      </c>
      <c r="Q15" s="14">
        <v>16.661999999999999</v>
      </c>
      <c r="R15" s="14">
        <v>1</v>
      </c>
      <c r="S15" s="14">
        <v>40.9</v>
      </c>
      <c r="T15" s="74">
        <v>8.5999999999999997E-13</v>
      </c>
      <c r="U15" s="14">
        <v>1</v>
      </c>
      <c r="V15" s="14">
        <v>83264.899999999994</v>
      </c>
      <c r="W15" s="14" t="s">
        <v>101</v>
      </c>
      <c r="X15" s="14" t="s">
        <v>125</v>
      </c>
    </row>
    <row r="16" spans="1:24" x14ac:dyDescent="0.25">
      <c r="A16" t="s">
        <v>94</v>
      </c>
      <c r="B16" t="s">
        <v>18</v>
      </c>
      <c r="C16" t="s">
        <v>13</v>
      </c>
      <c r="D16" t="s">
        <v>14</v>
      </c>
      <c r="E16">
        <v>261</v>
      </c>
      <c r="F16" t="s">
        <v>97</v>
      </c>
      <c r="G16">
        <v>95</v>
      </c>
      <c r="H16">
        <v>69.099999999999994</v>
      </c>
      <c r="I16">
        <v>13.31</v>
      </c>
      <c r="J16" s="3">
        <v>4.9000000000000001E-24</v>
      </c>
      <c r="K16">
        <v>1013.3828999999999</v>
      </c>
      <c r="L16">
        <v>2</v>
      </c>
      <c r="M16">
        <v>0.57999999999999996</v>
      </c>
      <c r="N16" t="s">
        <v>565</v>
      </c>
      <c r="O16" t="s">
        <v>592</v>
      </c>
      <c r="P16" t="s">
        <v>585</v>
      </c>
      <c r="Q16">
        <v>16.661999999999999</v>
      </c>
      <c r="R16">
        <v>1</v>
      </c>
      <c r="S16">
        <v>40.9</v>
      </c>
      <c r="T16" s="3">
        <v>8.5999999999999997E-13</v>
      </c>
      <c r="U16">
        <v>1</v>
      </c>
      <c r="V16">
        <v>83264.899999999994</v>
      </c>
      <c r="W16" t="s">
        <v>101</v>
      </c>
      <c r="X16" t="s">
        <v>125</v>
      </c>
    </row>
    <row r="17" spans="1:24" x14ac:dyDescent="0.25">
      <c r="A17" t="s">
        <v>94</v>
      </c>
      <c r="B17" t="s">
        <v>18</v>
      </c>
      <c r="C17" t="s">
        <v>13</v>
      </c>
      <c r="D17" t="s">
        <v>14</v>
      </c>
      <c r="E17">
        <v>365</v>
      </c>
      <c r="F17">
        <v>52</v>
      </c>
      <c r="G17">
        <v>95</v>
      </c>
      <c r="H17">
        <v>69.099999999999994</v>
      </c>
      <c r="I17">
        <v>13.31</v>
      </c>
      <c r="J17" s="3">
        <v>4.9000000000000001E-24</v>
      </c>
      <c r="K17">
        <v>1227.5591999999999</v>
      </c>
      <c r="L17">
        <v>2</v>
      </c>
      <c r="M17">
        <v>-0.4</v>
      </c>
      <c r="N17" t="s">
        <v>593</v>
      </c>
      <c r="O17" t="s">
        <v>594</v>
      </c>
      <c r="P17" t="s">
        <v>585</v>
      </c>
      <c r="Q17">
        <v>57.191000000000003</v>
      </c>
      <c r="R17">
        <v>1</v>
      </c>
      <c r="S17">
        <v>15.9</v>
      </c>
      <c r="T17" s="3">
        <v>1.4E-5</v>
      </c>
      <c r="U17">
        <v>1</v>
      </c>
      <c r="V17">
        <v>83264.899999999994</v>
      </c>
      <c r="W17" t="s">
        <v>101</v>
      </c>
      <c r="X17" t="s">
        <v>125</v>
      </c>
    </row>
    <row r="18" spans="1:24" x14ac:dyDescent="0.25">
      <c r="A18" t="s">
        <v>94</v>
      </c>
      <c r="B18" t="s">
        <v>18</v>
      </c>
      <c r="C18" t="s">
        <v>13</v>
      </c>
      <c r="D18" t="s">
        <v>193</v>
      </c>
      <c r="E18">
        <v>619</v>
      </c>
      <c r="F18">
        <v>21</v>
      </c>
      <c r="G18">
        <v>95</v>
      </c>
      <c r="H18">
        <v>69.099999999999994</v>
      </c>
      <c r="I18">
        <v>13.31</v>
      </c>
      <c r="J18" s="3">
        <v>4.9000000000000001E-24</v>
      </c>
      <c r="K18">
        <v>664.74429999999995</v>
      </c>
      <c r="L18">
        <v>2</v>
      </c>
      <c r="M18">
        <v>7</v>
      </c>
      <c r="N18" t="s">
        <v>131</v>
      </c>
      <c r="O18" t="s">
        <v>595</v>
      </c>
      <c r="P18" t="s">
        <v>585</v>
      </c>
      <c r="Q18">
        <v>16.222000000000001</v>
      </c>
      <c r="R18">
        <v>1</v>
      </c>
      <c r="S18">
        <v>20.6</v>
      </c>
      <c r="T18" s="3">
        <v>1.9000000000000001E-8</v>
      </c>
      <c r="U18">
        <v>2</v>
      </c>
      <c r="V18">
        <v>83264.899999999994</v>
      </c>
      <c r="W18" t="s">
        <v>101</v>
      </c>
      <c r="X18" t="s">
        <v>125</v>
      </c>
    </row>
    <row r="19" spans="1:24" x14ac:dyDescent="0.25">
      <c r="A19" t="s">
        <v>123</v>
      </c>
      <c r="B19" t="s">
        <v>19</v>
      </c>
      <c r="C19" t="s">
        <v>596</v>
      </c>
      <c r="D19" t="s">
        <v>8</v>
      </c>
      <c r="E19">
        <v>693</v>
      </c>
      <c r="F19" t="s">
        <v>97</v>
      </c>
      <c r="G19">
        <v>93</v>
      </c>
      <c r="H19">
        <v>64.3</v>
      </c>
      <c r="I19">
        <v>13.31</v>
      </c>
      <c r="J19" s="3">
        <v>4.9000000000000001E-24</v>
      </c>
      <c r="K19">
        <v>1254.0763999999999</v>
      </c>
      <c r="L19">
        <v>4</v>
      </c>
      <c r="M19">
        <v>10</v>
      </c>
      <c r="N19" t="s">
        <v>597</v>
      </c>
      <c r="O19" t="s">
        <v>598</v>
      </c>
      <c r="P19" t="s">
        <v>585</v>
      </c>
      <c r="Q19">
        <v>39.194000000000003</v>
      </c>
      <c r="R19">
        <v>1</v>
      </c>
      <c r="S19">
        <v>31.2</v>
      </c>
      <c r="T19" s="3">
        <v>8.4999999999999994E-8</v>
      </c>
      <c r="U19">
        <v>1</v>
      </c>
      <c r="V19">
        <v>84660.4</v>
      </c>
      <c r="W19" t="s">
        <v>101</v>
      </c>
      <c r="X19" t="s">
        <v>102</v>
      </c>
    </row>
    <row r="20" spans="1:24" x14ac:dyDescent="0.25">
      <c r="A20" t="s">
        <v>123</v>
      </c>
      <c r="B20" t="s">
        <v>19</v>
      </c>
      <c r="C20" t="s">
        <v>95</v>
      </c>
      <c r="D20" t="s">
        <v>96</v>
      </c>
      <c r="E20">
        <v>98</v>
      </c>
      <c r="F20" t="s">
        <v>97</v>
      </c>
      <c r="G20">
        <v>93</v>
      </c>
      <c r="H20">
        <v>64.3</v>
      </c>
      <c r="I20">
        <v>13.31</v>
      </c>
      <c r="J20" s="3">
        <v>4.9000000000000001E-24</v>
      </c>
      <c r="K20">
        <v>683.36980000000005</v>
      </c>
      <c r="L20">
        <v>2</v>
      </c>
      <c r="M20">
        <v>2.1</v>
      </c>
      <c r="N20" t="s">
        <v>98</v>
      </c>
      <c r="O20" t="s">
        <v>99</v>
      </c>
      <c r="P20" t="s">
        <v>585</v>
      </c>
      <c r="Q20">
        <v>34.466999999999999</v>
      </c>
      <c r="R20">
        <v>1</v>
      </c>
      <c r="S20">
        <v>55.9</v>
      </c>
      <c r="T20" s="3">
        <v>1.4000000000000001E-12</v>
      </c>
      <c r="U20">
        <v>3</v>
      </c>
      <c r="V20">
        <v>84660.4</v>
      </c>
      <c r="W20" t="s">
        <v>101</v>
      </c>
      <c r="X20" t="s">
        <v>102</v>
      </c>
    </row>
    <row r="21" spans="1:24" x14ac:dyDescent="0.25">
      <c r="A21" t="s">
        <v>123</v>
      </c>
      <c r="B21" t="s">
        <v>19</v>
      </c>
      <c r="C21" t="s">
        <v>95</v>
      </c>
      <c r="D21" t="s">
        <v>96</v>
      </c>
      <c r="E21">
        <v>180</v>
      </c>
      <c r="F21" t="s">
        <v>97</v>
      </c>
      <c r="G21">
        <v>93</v>
      </c>
      <c r="H21">
        <v>64.3</v>
      </c>
      <c r="I21">
        <v>13.31</v>
      </c>
      <c r="J21" s="3">
        <v>4.9000000000000001E-24</v>
      </c>
      <c r="K21">
        <v>490.21109999999999</v>
      </c>
      <c r="L21">
        <v>2</v>
      </c>
      <c r="M21">
        <v>-1.2E-2</v>
      </c>
      <c r="N21" t="s">
        <v>599</v>
      </c>
      <c r="O21" t="s">
        <v>150</v>
      </c>
      <c r="P21" t="s">
        <v>585</v>
      </c>
      <c r="Q21">
        <v>9.7219999999999995</v>
      </c>
      <c r="R21">
        <v>1</v>
      </c>
      <c r="S21">
        <v>33.9</v>
      </c>
      <c r="T21" s="3">
        <v>3E-10</v>
      </c>
      <c r="U21">
        <v>1</v>
      </c>
      <c r="V21">
        <v>84660.4</v>
      </c>
      <c r="W21" t="s">
        <v>101</v>
      </c>
      <c r="X21" t="s">
        <v>102</v>
      </c>
    </row>
    <row r="22" spans="1:24" x14ac:dyDescent="0.25">
      <c r="A22" t="s">
        <v>123</v>
      </c>
      <c r="B22" t="s">
        <v>19</v>
      </c>
      <c r="C22" t="s">
        <v>95</v>
      </c>
      <c r="D22" t="s">
        <v>96</v>
      </c>
      <c r="E22">
        <v>402</v>
      </c>
      <c r="F22" t="s">
        <v>97</v>
      </c>
      <c r="G22">
        <v>93</v>
      </c>
      <c r="H22">
        <v>64.3</v>
      </c>
      <c r="I22">
        <v>13.31</v>
      </c>
      <c r="J22" s="3">
        <v>4.9000000000000001E-24</v>
      </c>
      <c r="K22">
        <v>440.21559999999999</v>
      </c>
      <c r="L22">
        <v>2</v>
      </c>
      <c r="M22">
        <v>-0.14000000000000001</v>
      </c>
      <c r="N22" t="s">
        <v>586</v>
      </c>
      <c r="O22" t="s">
        <v>104</v>
      </c>
      <c r="P22" t="s">
        <v>585</v>
      </c>
      <c r="Q22">
        <v>10.339</v>
      </c>
      <c r="R22">
        <v>1</v>
      </c>
      <c r="S22">
        <v>25.8</v>
      </c>
      <c r="T22" s="3">
        <v>5.7999999999999995E-7</v>
      </c>
      <c r="U22">
        <v>3</v>
      </c>
      <c r="V22">
        <v>84660.4</v>
      </c>
      <c r="W22" t="s">
        <v>101</v>
      </c>
      <c r="X22" t="s">
        <v>102</v>
      </c>
    </row>
    <row r="23" spans="1:24" x14ac:dyDescent="0.25">
      <c r="A23" t="s">
        <v>123</v>
      </c>
      <c r="B23" t="s">
        <v>19</v>
      </c>
      <c r="C23" t="s">
        <v>95</v>
      </c>
      <c r="D23" t="s">
        <v>96</v>
      </c>
      <c r="E23">
        <v>474</v>
      </c>
      <c r="F23" t="s">
        <v>97</v>
      </c>
      <c r="G23">
        <v>93</v>
      </c>
      <c r="H23">
        <v>64.3</v>
      </c>
      <c r="I23">
        <v>13.31</v>
      </c>
      <c r="J23" s="3">
        <v>4.9000000000000001E-24</v>
      </c>
      <c r="K23">
        <v>783.85400000000004</v>
      </c>
      <c r="L23">
        <v>2</v>
      </c>
      <c r="M23">
        <v>0.96</v>
      </c>
      <c r="N23" t="s">
        <v>105</v>
      </c>
      <c r="O23" t="s">
        <v>106</v>
      </c>
      <c r="P23" t="s">
        <v>585</v>
      </c>
      <c r="Q23">
        <v>27.536999999999999</v>
      </c>
      <c r="R23">
        <v>1</v>
      </c>
      <c r="S23">
        <v>53.3</v>
      </c>
      <c r="T23" s="3">
        <v>5.4000000000000002E-17</v>
      </c>
      <c r="U23">
        <v>1</v>
      </c>
      <c r="V23">
        <v>84660.4</v>
      </c>
      <c r="W23" t="s">
        <v>101</v>
      </c>
      <c r="X23" t="s">
        <v>102</v>
      </c>
    </row>
    <row r="24" spans="1:24" x14ac:dyDescent="0.25">
      <c r="A24" t="s">
        <v>123</v>
      </c>
      <c r="B24" t="s">
        <v>19</v>
      </c>
      <c r="C24" t="s">
        <v>95</v>
      </c>
      <c r="D24" t="s">
        <v>96</v>
      </c>
      <c r="E24">
        <v>575</v>
      </c>
      <c r="F24" t="s">
        <v>97</v>
      </c>
      <c r="G24">
        <v>93</v>
      </c>
      <c r="H24">
        <v>64.3</v>
      </c>
      <c r="I24">
        <v>13.31</v>
      </c>
      <c r="J24" s="3">
        <v>4.9000000000000001E-24</v>
      </c>
      <c r="K24">
        <v>503.28649999999999</v>
      </c>
      <c r="L24">
        <v>2</v>
      </c>
      <c r="M24">
        <v>0.82</v>
      </c>
      <c r="N24" t="s">
        <v>110</v>
      </c>
      <c r="O24" t="s">
        <v>104</v>
      </c>
      <c r="P24" t="s">
        <v>585</v>
      </c>
      <c r="Q24">
        <v>20.690999999999999</v>
      </c>
      <c r="R24">
        <v>1</v>
      </c>
      <c r="S24">
        <v>39.5</v>
      </c>
      <c r="T24" s="3">
        <v>2.1999999999999999E-5</v>
      </c>
      <c r="U24">
        <v>1</v>
      </c>
      <c r="V24">
        <v>84660.4</v>
      </c>
      <c r="W24" t="s">
        <v>101</v>
      </c>
      <c r="X24" t="s">
        <v>102</v>
      </c>
    </row>
    <row r="25" spans="1:24" x14ac:dyDescent="0.25">
      <c r="A25" t="s">
        <v>123</v>
      </c>
      <c r="B25" t="s">
        <v>19</v>
      </c>
      <c r="C25" t="s">
        <v>95</v>
      </c>
      <c r="D25" t="s">
        <v>96</v>
      </c>
      <c r="E25">
        <v>625</v>
      </c>
      <c r="F25" t="s">
        <v>97</v>
      </c>
      <c r="G25">
        <v>93</v>
      </c>
      <c r="H25">
        <v>64.3</v>
      </c>
      <c r="I25">
        <v>13.31</v>
      </c>
      <c r="J25" s="3">
        <v>4.9000000000000001E-24</v>
      </c>
      <c r="K25">
        <v>610.75030000000004</v>
      </c>
      <c r="L25">
        <v>2</v>
      </c>
      <c r="M25">
        <v>0.92</v>
      </c>
      <c r="N25" t="s">
        <v>600</v>
      </c>
      <c r="O25" t="s">
        <v>439</v>
      </c>
      <c r="P25" t="s">
        <v>585</v>
      </c>
      <c r="Q25">
        <v>15.656000000000001</v>
      </c>
      <c r="R25">
        <v>2</v>
      </c>
      <c r="S25">
        <v>45.2</v>
      </c>
      <c r="T25" s="3">
        <v>8.4999999999999997E-12</v>
      </c>
      <c r="U25">
        <v>1</v>
      </c>
      <c r="V25">
        <v>84660.4</v>
      </c>
      <c r="W25" t="s">
        <v>101</v>
      </c>
      <c r="X25" t="s">
        <v>102</v>
      </c>
    </row>
    <row r="26" spans="1:24" x14ac:dyDescent="0.25">
      <c r="A26" t="s">
        <v>123</v>
      </c>
      <c r="B26" t="s">
        <v>19</v>
      </c>
      <c r="C26" t="s">
        <v>95</v>
      </c>
      <c r="D26" t="s">
        <v>96</v>
      </c>
      <c r="E26">
        <v>628</v>
      </c>
      <c r="F26" t="s">
        <v>97</v>
      </c>
      <c r="G26">
        <v>93</v>
      </c>
      <c r="H26">
        <v>64.3</v>
      </c>
      <c r="I26">
        <v>13.31</v>
      </c>
      <c r="J26" s="3">
        <v>4.9000000000000001E-24</v>
      </c>
      <c r="K26">
        <v>610.75030000000004</v>
      </c>
      <c r="L26">
        <v>2</v>
      </c>
      <c r="M26">
        <v>0.92</v>
      </c>
      <c r="N26" t="s">
        <v>600</v>
      </c>
      <c r="O26" t="s">
        <v>439</v>
      </c>
      <c r="P26" t="s">
        <v>585</v>
      </c>
      <c r="Q26">
        <v>15.656000000000001</v>
      </c>
      <c r="R26">
        <v>2</v>
      </c>
      <c r="S26">
        <v>45.2</v>
      </c>
      <c r="T26" s="3">
        <v>8.4999999999999997E-12</v>
      </c>
      <c r="U26">
        <v>1</v>
      </c>
      <c r="V26">
        <v>84660.4</v>
      </c>
      <c r="W26" t="s">
        <v>101</v>
      </c>
      <c r="X26" t="s">
        <v>102</v>
      </c>
    </row>
    <row r="27" spans="1:24" x14ac:dyDescent="0.25">
      <c r="A27" t="s">
        <v>123</v>
      </c>
      <c r="B27" t="s">
        <v>19</v>
      </c>
      <c r="C27" t="s">
        <v>95</v>
      </c>
      <c r="D27" t="s">
        <v>96</v>
      </c>
      <c r="E27">
        <v>716</v>
      </c>
      <c r="F27" t="s">
        <v>97</v>
      </c>
      <c r="G27">
        <v>93</v>
      </c>
      <c r="H27">
        <v>64.3</v>
      </c>
      <c r="I27">
        <v>13.31</v>
      </c>
      <c r="J27" s="3">
        <v>4.9000000000000001E-24</v>
      </c>
      <c r="K27">
        <v>1188.5173</v>
      </c>
      <c r="L27">
        <v>3</v>
      </c>
      <c r="M27">
        <v>1</v>
      </c>
      <c r="N27" t="s">
        <v>115</v>
      </c>
      <c r="O27" t="s">
        <v>116</v>
      </c>
      <c r="P27" t="s">
        <v>585</v>
      </c>
      <c r="Q27">
        <v>38.588000000000001</v>
      </c>
      <c r="R27">
        <v>1</v>
      </c>
      <c r="S27">
        <v>64</v>
      </c>
      <c r="T27" s="3">
        <v>2.2999999999999999E-15</v>
      </c>
      <c r="U27">
        <v>1</v>
      </c>
      <c r="V27">
        <v>84660.4</v>
      </c>
      <c r="W27" t="s">
        <v>101</v>
      </c>
      <c r="X27" t="s">
        <v>102</v>
      </c>
    </row>
    <row r="28" spans="1:24" x14ac:dyDescent="0.25">
      <c r="A28" t="s">
        <v>123</v>
      </c>
      <c r="B28" t="s">
        <v>19</v>
      </c>
      <c r="C28" t="s">
        <v>95</v>
      </c>
      <c r="D28" t="s">
        <v>96</v>
      </c>
      <c r="E28">
        <v>728</v>
      </c>
      <c r="F28" t="s">
        <v>97</v>
      </c>
      <c r="G28">
        <v>93</v>
      </c>
      <c r="H28">
        <v>64.3</v>
      </c>
      <c r="I28">
        <v>13.31</v>
      </c>
      <c r="J28" s="3">
        <v>4.9000000000000001E-24</v>
      </c>
      <c r="K28">
        <v>1394.9231</v>
      </c>
      <c r="L28">
        <v>3</v>
      </c>
      <c r="M28">
        <v>1.2</v>
      </c>
      <c r="N28" t="s">
        <v>118</v>
      </c>
      <c r="O28" t="s">
        <v>119</v>
      </c>
      <c r="P28" t="s">
        <v>585</v>
      </c>
      <c r="Q28">
        <v>39.29</v>
      </c>
      <c r="R28">
        <v>1</v>
      </c>
      <c r="S28">
        <v>56</v>
      </c>
      <c r="T28" s="3">
        <v>1.9000000000000001E-15</v>
      </c>
      <c r="U28">
        <v>1</v>
      </c>
      <c r="V28">
        <v>84660.4</v>
      </c>
      <c r="W28" t="s">
        <v>101</v>
      </c>
      <c r="X28" t="s">
        <v>102</v>
      </c>
    </row>
    <row r="29" spans="1:24" s="14" customFormat="1" x14ac:dyDescent="0.25">
      <c r="A29" s="14" t="s">
        <v>123</v>
      </c>
      <c r="B29" s="14" t="s">
        <v>19</v>
      </c>
      <c r="C29" s="14" t="s">
        <v>13</v>
      </c>
      <c r="D29" s="14" t="s">
        <v>14</v>
      </c>
      <c r="E29" s="14">
        <v>231</v>
      </c>
      <c r="F29" s="14" t="s">
        <v>97</v>
      </c>
      <c r="G29" s="14">
        <v>93</v>
      </c>
      <c r="H29" s="14">
        <v>64.3</v>
      </c>
      <c r="I29" s="14">
        <v>13.31</v>
      </c>
      <c r="J29" s="74">
        <v>4.9000000000000001E-24</v>
      </c>
      <c r="K29" s="14">
        <v>586.90689999999995</v>
      </c>
      <c r="L29" s="14">
        <v>3</v>
      </c>
      <c r="M29" s="14">
        <v>-0.23</v>
      </c>
      <c r="N29" s="14" t="s">
        <v>571</v>
      </c>
      <c r="O29" s="14" t="s">
        <v>591</v>
      </c>
      <c r="P29" s="14" t="s">
        <v>585</v>
      </c>
      <c r="Q29" s="14">
        <v>13.906000000000001</v>
      </c>
      <c r="R29" s="14">
        <v>1</v>
      </c>
      <c r="S29" s="14">
        <v>46.5</v>
      </c>
      <c r="T29" s="74">
        <v>1.3000000000000001E-9</v>
      </c>
      <c r="U29" s="14">
        <v>1</v>
      </c>
      <c r="V29" s="14">
        <v>84660.4</v>
      </c>
      <c r="W29" s="14" t="s">
        <v>101</v>
      </c>
      <c r="X29" s="14" t="s">
        <v>102</v>
      </c>
    </row>
    <row r="30" spans="1:24" s="14" customFormat="1" x14ac:dyDescent="0.25">
      <c r="A30" s="14" t="s">
        <v>123</v>
      </c>
      <c r="B30" s="14" t="s">
        <v>19</v>
      </c>
      <c r="C30" s="14" t="s">
        <v>13</v>
      </c>
      <c r="D30" s="14" t="s">
        <v>14</v>
      </c>
      <c r="E30" s="14">
        <v>263</v>
      </c>
      <c r="F30" s="14">
        <v>63</v>
      </c>
      <c r="G30" s="14">
        <v>93</v>
      </c>
      <c r="H30" s="14">
        <v>64.3</v>
      </c>
      <c r="I30" s="14">
        <v>13.31</v>
      </c>
      <c r="J30" s="74">
        <v>4.9000000000000001E-24</v>
      </c>
      <c r="K30" s="14">
        <v>1136.9490000000001</v>
      </c>
      <c r="L30" s="14">
        <v>2</v>
      </c>
      <c r="M30" s="14">
        <v>1.9</v>
      </c>
      <c r="N30" s="14" t="s">
        <v>574</v>
      </c>
      <c r="O30" s="14" t="s">
        <v>601</v>
      </c>
      <c r="P30" s="14" t="s">
        <v>585</v>
      </c>
      <c r="Q30" s="14">
        <v>24.256</v>
      </c>
      <c r="R30" s="14">
        <v>1</v>
      </c>
      <c r="S30" s="14">
        <v>64</v>
      </c>
      <c r="T30" s="74">
        <v>1.7E-15</v>
      </c>
      <c r="U30" s="14">
        <v>1</v>
      </c>
      <c r="V30" s="14">
        <v>84660.4</v>
      </c>
      <c r="W30" s="14" t="s">
        <v>101</v>
      </c>
      <c r="X30" s="14" t="s">
        <v>102</v>
      </c>
    </row>
    <row r="31" spans="1:24" x14ac:dyDescent="0.25">
      <c r="A31" t="s">
        <v>137</v>
      </c>
      <c r="B31" t="s">
        <v>301</v>
      </c>
      <c r="C31" t="s">
        <v>95</v>
      </c>
      <c r="D31" t="s">
        <v>96</v>
      </c>
      <c r="E31">
        <v>154</v>
      </c>
      <c r="F31" t="s">
        <v>97</v>
      </c>
      <c r="G31">
        <v>66</v>
      </c>
      <c r="H31">
        <v>59.3</v>
      </c>
      <c r="I31">
        <v>12.64</v>
      </c>
      <c r="J31" s="3">
        <v>8.4999999999999996E-23</v>
      </c>
      <c r="K31">
        <v>510.5967</v>
      </c>
      <c r="L31">
        <v>3</v>
      </c>
      <c r="M31">
        <v>0.98</v>
      </c>
      <c r="N31" t="s">
        <v>302</v>
      </c>
      <c r="O31" t="s">
        <v>171</v>
      </c>
      <c r="P31" t="s">
        <v>585</v>
      </c>
      <c r="Q31">
        <v>27.934000000000001</v>
      </c>
      <c r="R31">
        <v>1</v>
      </c>
      <c r="S31">
        <v>51.7</v>
      </c>
      <c r="T31" s="3">
        <v>6.2999999999999997E-14</v>
      </c>
      <c r="U31">
        <v>1</v>
      </c>
      <c r="V31">
        <v>92469.6</v>
      </c>
      <c r="W31" t="s">
        <v>101</v>
      </c>
      <c r="X31" t="s">
        <v>303</v>
      </c>
    </row>
    <row r="32" spans="1:24" x14ac:dyDescent="0.25">
      <c r="A32" t="s">
        <v>137</v>
      </c>
      <c r="B32" t="s">
        <v>301</v>
      </c>
      <c r="C32" t="s">
        <v>95</v>
      </c>
      <c r="D32" t="s">
        <v>96</v>
      </c>
      <c r="E32">
        <v>293</v>
      </c>
      <c r="F32" t="s">
        <v>97</v>
      </c>
      <c r="G32">
        <v>66</v>
      </c>
      <c r="H32">
        <v>59.3</v>
      </c>
      <c r="I32">
        <v>12.64</v>
      </c>
      <c r="J32" s="3">
        <v>8.4999999999999996E-23</v>
      </c>
      <c r="K32">
        <v>869.37369999999999</v>
      </c>
      <c r="L32">
        <v>2</v>
      </c>
      <c r="M32">
        <v>1.7</v>
      </c>
      <c r="N32" t="s">
        <v>602</v>
      </c>
      <c r="O32" t="s">
        <v>175</v>
      </c>
      <c r="P32" t="s">
        <v>585</v>
      </c>
      <c r="Q32">
        <v>21.725999999999999</v>
      </c>
      <c r="R32">
        <v>1</v>
      </c>
      <c r="S32">
        <v>48.9</v>
      </c>
      <c r="T32" s="3">
        <v>4.7999999999999999E-15</v>
      </c>
      <c r="U32">
        <v>1</v>
      </c>
      <c r="V32">
        <v>92469.6</v>
      </c>
      <c r="W32" t="s">
        <v>101</v>
      </c>
      <c r="X32" t="s">
        <v>303</v>
      </c>
    </row>
    <row r="33" spans="1:24" x14ac:dyDescent="0.25">
      <c r="A33" t="s">
        <v>137</v>
      </c>
      <c r="B33" t="s">
        <v>301</v>
      </c>
      <c r="C33" t="s">
        <v>95</v>
      </c>
      <c r="D33" t="s">
        <v>96</v>
      </c>
      <c r="E33">
        <v>336</v>
      </c>
      <c r="F33" t="s">
        <v>97</v>
      </c>
      <c r="G33">
        <v>66</v>
      </c>
      <c r="H33">
        <v>59.3</v>
      </c>
      <c r="I33">
        <v>12.64</v>
      </c>
      <c r="J33" s="3">
        <v>8.4999999999999996E-23</v>
      </c>
      <c r="K33">
        <v>853.43619999999999</v>
      </c>
      <c r="L33">
        <v>3</v>
      </c>
      <c r="M33">
        <v>3.1</v>
      </c>
      <c r="N33" t="s">
        <v>603</v>
      </c>
      <c r="O33" t="s">
        <v>175</v>
      </c>
      <c r="P33" t="s">
        <v>585</v>
      </c>
      <c r="Q33">
        <v>43.546999999999997</v>
      </c>
      <c r="R33">
        <v>1</v>
      </c>
      <c r="S33">
        <v>56.5</v>
      </c>
      <c r="T33" s="3">
        <v>4.2000000000000002E-16</v>
      </c>
      <c r="U33">
        <v>1</v>
      </c>
      <c r="V33">
        <v>92469.6</v>
      </c>
      <c r="W33" t="s">
        <v>101</v>
      </c>
      <c r="X33" t="s">
        <v>303</v>
      </c>
    </row>
    <row r="34" spans="1:24" x14ac:dyDescent="0.25">
      <c r="A34" t="s">
        <v>137</v>
      </c>
      <c r="B34" t="s">
        <v>301</v>
      </c>
      <c r="C34" t="s">
        <v>95</v>
      </c>
      <c r="D34" t="s">
        <v>96</v>
      </c>
      <c r="E34">
        <v>370</v>
      </c>
      <c r="F34" t="s">
        <v>97</v>
      </c>
      <c r="G34">
        <v>66</v>
      </c>
      <c r="H34">
        <v>59.3</v>
      </c>
      <c r="I34">
        <v>12.64</v>
      </c>
      <c r="J34" s="3">
        <v>8.4999999999999996E-23</v>
      </c>
      <c r="K34">
        <v>768.34590000000003</v>
      </c>
      <c r="L34">
        <v>3</v>
      </c>
      <c r="M34">
        <v>2.6</v>
      </c>
      <c r="N34" t="s">
        <v>604</v>
      </c>
      <c r="O34" t="s">
        <v>179</v>
      </c>
      <c r="P34" t="s">
        <v>585</v>
      </c>
      <c r="Q34">
        <v>39.707000000000001</v>
      </c>
      <c r="R34">
        <v>1</v>
      </c>
      <c r="S34">
        <v>52.2</v>
      </c>
      <c r="T34" s="3">
        <v>2.1E-10</v>
      </c>
      <c r="U34">
        <v>1</v>
      </c>
      <c r="V34">
        <v>92469.6</v>
      </c>
      <c r="W34" t="s">
        <v>101</v>
      </c>
      <c r="X34" t="s">
        <v>303</v>
      </c>
    </row>
    <row r="35" spans="1:24" x14ac:dyDescent="0.25">
      <c r="A35" t="s">
        <v>137</v>
      </c>
      <c r="B35" t="s">
        <v>301</v>
      </c>
      <c r="C35" t="s">
        <v>95</v>
      </c>
      <c r="D35" t="s">
        <v>96</v>
      </c>
      <c r="E35">
        <v>425</v>
      </c>
      <c r="F35" t="s">
        <v>97</v>
      </c>
      <c r="G35">
        <v>66</v>
      </c>
      <c r="H35">
        <v>59.3</v>
      </c>
      <c r="I35">
        <v>12.64</v>
      </c>
      <c r="J35" s="3">
        <v>8.4999999999999996E-23</v>
      </c>
      <c r="K35">
        <v>595.27700000000004</v>
      </c>
      <c r="L35">
        <v>3</v>
      </c>
      <c r="M35">
        <v>1.3</v>
      </c>
      <c r="N35" t="s">
        <v>304</v>
      </c>
      <c r="O35" t="s">
        <v>305</v>
      </c>
      <c r="P35" t="s">
        <v>585</v>
      </c>
      <c r="Q35">
        <v>28.056000000000001</v>
      </c>
      <c r="R35">
        <v>1</v>
      </c>
      <c r="S35">
        <v>44.3</v>
      </c>
      <c r="T35" s="3">
        <v>2.6E-13</v>
      </c>
      <c r="U35">
        <v>1</v>
      </c>
      <c r="V35">
        <v>92469.6</v>
      </c>
      <c r="W35" t="s">
        <v>101</v>
      </c>
      <c r="X35" t="s">
        <v>303</v>
      </c>
    </row>
    <row r="36" spans="1:24" x14ac:dyDescent="0.25">
      <c r="A36" t="s">
        <v>137</v>
      </c>
      <c r="B36" t="s">
        <v>301</v>
      </c>
      <c r="C36" t="s">
        <v>95</v>
      </c>
      <c r="D36" t="s">
        <v>96</v>
      </c>
      <c r="E36">
        <v>426</v>
      </c>
      <c r="F36" t="s">
        <v>97</v>
      </c>
      <c r="G36">
        <v>66</v>
      </c>
      <c r="H36">
        <v>59.3</v>
      </c>
      <c r="I36">
        <v>12.64</v>
      </c>
      <c r="J36" s="3">
        <v>8.4999999999999996E-23</v>
      </c>
      <c r="K36">
        <v>595.27700000000004</v>
      </c>
      <c r="L36">
        <v>3</v>
      </c>
      <c r="M36">
        <v>1.3</v>
      </c>
      <c r="N36" t="s">
        <v>304</v>
      </c>
      <c r="O36" t="s">
        <v>305</v>
      </c>
      <c r="P36" t="s">
        <v>585</v>
      </c>
      <c r="Q36">
        <v>28.056000000000001</v>
      </c>
      <c r="R36">
        <v>1</v>
      </c>
      <c r="S36">
        <v>44.3</v>
      </c>
      <c r="T36" s="3">
        <v>2.6E-13</v>
      </c>
      <c r="U36">
        <v>1</v>
      </c>
      <c r="V36">
        <v>92469.6</v>
      </c>
      <c r="W36" t="s">
        <v>101</v>
      </c>
      <c r="X36" t="s">
        <v>303</v>
      </c>
    </row>
    <row r="37" spans="1:24" x14ac:dyDescent="0.25">
      <c r="A37" t="s">
        <v>137</v>
      </c>
      <c r="B37" t="s">
        <v>301</v>
      </c>
      <c r="C37" t="s">
        <v>95</v>
      </c>
      <c r="D37" t="s">
        <v>96</v>
      </c>
      <c r="E37">
        <v>471</v>
      </c>
      <c r="F37" t="s">
        <v>97</v>
      </c>
      <c r="G37">
        <v>66</v>
      </c>
      <c r="H37">
        <v>59.3</v>
      </c>
      <c r="I37">
        <v>12.64</v>
      </c>
      <c r="J37" s="3">
        <v>8.4999999999999996E-23</v>
      </c>
      <c r="K37">
        <v>432.74680000000001</v>
      </c>
      <c r="L37">
        <v>2</v>
      </c>
      <c r="M37">
        <v>0.47</v>
      </c>
      <c r="N37" t="s">
        <v>605</v>
      </c>
      <c r="O37" t="s">
        <v>177</v>
      </c>
      <c r="P37" t="s">
        <v>585</v>
      </c>
      <c r="Q37">
        <v>16.277000000000001</v>
      </c>
      <c r="R37">
        <v>1</v>
      </c>
      <c r="S37">
        <v>25.6</v>
      </c>
      <c r="T37" s="3">
        <v>1.5E-5</v>
      </c>
      <c r="U37">
        <v>1</v>
      </c>
      <c r="V37">
        <v>92469.6</v>
      </c>
      <c r="W37" t="s">
        <v>101</v>
      </c>
      <c r="X37" t="s">
        <v>303</v>
      </c>
    </row>
    <row r="38" spans="1:24" x14ac:dyDescent="0.25">
      <c r="A38" t="s">
        <v>137</v>
      </c>
      <c r="B38" t="s">
        <v>301</v>
      </c>
      <c r="C38" t="s">
        <v>95</v>
      </c>
      <c r="D38" t="s">
        <v>96</v>
      </c>
      <c r="E38">
        <v>541</v>
      </c>
      <c r="F38" t="s">
        <v>97</v>
      </c>
      <c r="G38">
        <v>66</v>
      </c>
      <c r="H38">
        <v>59.3</v>
      </c>
      <c r="I38">
        <v>12.64</v>
      </c>
      <c r="J38" s="3">
        <v>8.4999999999999996E-23</v>
      </c>
      <c r="K38">
        <v>524.25059999999996</v>
      </c>
      <c r="L38">
        <v>2</v>
      </c>
      <c r="M38">
        <v>1.1000000000000001</v>
      </c>
      <c r="N38" t="s">
        <v>306</v>
      </c>
      <c r="O38" t="s">
        <v>148</v>
      </c>
      <c r="P38" t="s">
        <v>585</v>
      </c>
      <c r="Q38">
        <v>24.951000000000001</v>
      </c>
      <c r="R38">
        <v>1</v>
      </c>
      <c r="S38">
        <v>45.4</v>
      </c>
      <c r="T38" s="3">
        <v>8.5000000000000004E-11</v>
      </c>
      <c r="U38">
        <v>1</v>
      </c>
      <c r="V38">
        <v>92469.6</v>
      </c>
      <c r="W38" t="s">
        <v>101</v>
      </c>
      <c r="X38" t="s">
        <v>303</v>
      </c>
    </row>
    <row r="39" spans="1:24" x14ac:dyDescent="0.25">
      <c r="A39" t="s">
        <v>137</v>
      </c>
      <c r="B39" t="s">
        <v>301</v>
      </c>
      <c r="C39" t="s">
        <v>95</v>
      </c>
      <c r="D39" t="s">
        <v>96</v>
      </c>
      <c r="E39">
        <v>622</v>
      </c>
      <c r="F39" t="s">
        <v>97</v>
      </c>
      <c r="G39">
        <v>66</v>
      </c>
      <c r="H39">
        <v>59.3</v>
      </c>
      <c r="I39">
        <v>12.64</v>
      </c>
      <c r="J39" s="3">
        <v>8.4999999999999996E-23</v>
      </c>
      <c r="K39">
        <v>939.97170000000006</v>
      </c>
      <c r="L39">
        <v>2</v>
      </c>
      <c r="M39">
        <v>2.9</v>
      </c>
      <c r="N39" t="s">
        <v>307</v>
      </c>
      <c r="O39" t="s">
        <v>153</v>
      </c>
      <c r="P39" t="s">
        <v>585</v>
      </c>
      <c r="Q39">
        <v>41.651000000000003</v>
      </c>
      <c r="R39">
        <v>1</v>
      </c>
      <c r="S39">
        <v>55.9</v>
      </c>
      <c r="T39" s="3">
        <v>1.4000000000000001E-12</v>
      </c>
      <c r="U39">
        <v>1</v>
      </c>
      <c r="V39">
        <v>92469.6</v>
      </c>
      <c r="W39" t="s">
        <v>101</v>
      </c>
      <c r="X39" t="s">
        <v>303</v>
      </c>
    </row>
    <row r="40" spans="1:24" x14ac:dyDescent="0.25">
      <c r="A40" t="s">
        <v>606</v>
      </c>
      <c r="B40" t="s">
        <v>138</v>
      </c>
      <c r="C40" t="s">
        <v>95</v>
      </c>
      <c r="D40" t="s">
        <v>96</v>
      </c>
      <c r="E40">
        <v>336</v>
      </c>
      <c r="F40" t="s">
        <v>97</v>
      </c>
      <c r="G40">
        <v>47</v>
      </c>
      <c r="H40">
        <v>34.700000000000003</v>
      </c>
      <c r="I40">
        <v>9.61</v>
      </c>
      <c r="J40" s="3">
        <v>3.5000000000000002E-17</v>
      </c>
      <c r="K40">
        <v>440.21559999999999</v>
      </c>
      <c r="L40">
        <v>2</v>
      </c>
      <c r="M40">
        <v>-0.14000000000000001</v>
      </c>
      <c r="N40" t="s">
        <v>586</v>
      </c>
      <c r="O40" t="s">
        <v>104</v>
      </c>
      <c r="P40" t="s">
        <v>585</v>
      </c>
      <c r="Q40">
        <v>10.339</v>
      </c>
      <c r="R40">
        <v>1</v>
      </c>
      <c r="S40">
        <v>25.8</v>
      </c>
      <c r="T40" s="3">
        <v>5.7999999999999995E-7</v>
      </c>
      <c r="U40">
        <v>3</v>
      </c>
      <c r="V40">
        <v>68325.399999999994</v>
      </c>
      <c r="W40" t="s">
        <v>101</v>
      </c>
      <c r="X40" t="s">
        <v>139</v>
      </c>
    </row>
    <row r="41" spans="1:24" x14ac:dyDescent="0.25">
      <c r="A41" t="s">
        <v>606</v>
      </c>
      <c r="B41" t="s">
        <v>138</v>
      </c>
      <c r="C41" t="s">
        <v>95</v>
      </c>
      <c r="D41" t="s">
        <v>96</v>
      </c>
      <c r="E41">
        <v>426</v>
      </c>
      <c r="F41" t="s">
        <v>97</v>
      </c>
      <c r="G41">
        <v>47</v>
      </c>
      <c r="H41">
        <v>34.700000000000003</v>
      </c>
      <c r="I41">
        <v>9.61</v>
      </c>
      <c r="J41" s="3">
        <v>3.5000000000000002E-17</v>
      </c>
      <c r="K41">
        <v>459.4212</v>
      </c>
      <c r="L41">
        <v>5</v>
      </c>
      <c r="M41">
        <v>0.75</v>
      </c>
      <c r="N41" t="s">
        <v>128</v>
      </c>
      <c r="O41" t="s">
        <v>129</v>
      </c>
      <c r="P41" t="s">
        <v>585</v>
      </c>
      <c r="Q41">
        <v>22.411999999999999</v>
      </c>
      <c r="R41">
        <v>1</v>
      </c>
      <c r="S41">
        <v>61.5</v>
      </c>
      <c r="T41" s="3">
        <v>7.5E-12</v>
      </c>
      <c r="U41">
        <v>2</v>
      </c>
      <c r="V41">
        <v>68325.399999999994</v>
      </c>
      <c r="W41" t="s">
        <v>101</v>
      </c>
      <c r="X41" t="s">
        <v>139</v>
      </c>
    </row>
    <row r="42" spans="1:24" x14ac:dyDescent="0.25">
      <c r="A42" t="s">
        <v>606</v>
      </c>
      <c r="B42" t="s">
        <v>138</v>
      </c>
      <c r="C42" t="s">
        <v>95</v>
      </c>
      <c r="D42" t="s">
        <v>96</v>
      </c>
      <c r="E42">
        <v>440</v>
      </c>
      <c r="F42" t="s">
        <v>97</v>
      </c>
      <c r="G42">
        <v>47</v>
      </c>
      <c r="H42">
        <v>34.700000000000003</v>
      </c>
      <c r="I42">
        <v>9.61</v>
      </c>
      <c r="J42" s="3">
        <v>3.5000000000000002E-17</v>
      </c>
      <c r="K42">
        <v>503.28660000000002</v>
      </c>
      <c r="L42">
        <v>2</v>
      </c>
      <c r="M42">
        <v>1</v>
      </c>
      <c r="N42" t="s">
        <v>130</v>
      </c>
      <c r="O42" t="s">
        <v>104</v>
      </c>
      <c r="P42" t="s">
        <v>585</v>
      </c>
      <c r="Q42">
        <v>19.808</v>
      </c>
      <c r="R42">
        <v>1</v>
      </c>
      <c r="S42">
        <v>33.799999999999997</v>
      </c>
      <c r="T42" s="3">
        <v>1.1E-4</v>
      </c>
      <c r="U42">
        <v>3</v>
      </c>
      <c r="V42">
        <v>68325.399999999994</v>
      </c>
      <c r="W42" t="s">
        <v>101</v>
      </c>
      <c r="X42" t="s">
        <v>139</v>
      </c>
    </row>
    <row r="43" spans="1:24" x14ac:dyDescent="0.25">
      <c r="A43" t="s">
        <v>606</v>
      </c>
      <c r="B43" t="s">
        <v>138</v>
      </c>
      <c r="C43" t="s">
        <v>95</v>
      </c>
      <c r="D43" t="s">
        <v>96</v>
      </c>
      <c r="E43">
        <v>490</v>
      </c>
      <c r="F43">
        <v>52</v>
      </c>
      <c r="G43">
        <v>47</v>
      </c>
      <c r="H43">
        <v>34.700000000000003</v>
      </c>
      <c r="I43">
        <v>9.61</v>
      </c>
      <c r="J43" s="3">
        <v>3.5000000000000002E-17</v>
      </c>
      <c r="K43">
        <v>640.75250000000005</v>
      </c>
      <c r="L43">
        <v>2</v>
      </c>
      <c r="M43">
        <v>1.7</v>
      </c>
      <c r="N43" t="s">
        <v>131</v>
      </c>
      <c r="O43" t="s">
        <v>589</v>
      </c>
      <c r="P43" t="s">
        <v>585</v>
      </c>
      <c r="Q43">
        <v>19.582999999999998</v>
      </c>
      <c r="R43">
        <v>2</v>
      </c>
      <c r="S43">
        <v>41.9</v>
      </c>
      <c r="T43" s="3">
        <v>1.3E-13</v>
      </c>
      <c r="U43">
        <v>2</v>
      </c>
      <c r="V43">
        <v>68325.399999999994</v>
      </c>
      <c r="W43" t="s">
        <v>101</v>
      </c>
      <c r="X43" t="s">
        <v>139</v>
      </c>
    </row>
    <row r="44" spans="1:24" x14ac:dyDescent="0.25">
      <c r="A44" t="s">
        <v>606</v>
      </c>
      <c r="B44" t="s">
        <v>138</v>
      </c>
      <c r="C44" t="s">
        <v>95</v>
      </c>
      <c r="D44" t="s">
        <v>96</v>
      </c>
      <c r="E44">
        <v>493</v>
      </c>
      <c r="F44">
        <v>49</v>
      </c>
      <c r="G44">
        <v>47</v>
      </c>
      <c r="H44">
        <v>34.700000000000003</v>
      </c>
      <c r="I44">
        <v>9.61</v>
      </c>
      <c r="J44" s="3">
        <v>3.5000000000000002E-17</v>
      </c>
      <c r="K44">
        <v>640.75199999999995</v>
      </c>
      <c r="L44">
        <v>2</v>
      </c>
      <c r="M44">
        <v>0.9</v>
      </c>
      <c r="N44" t="s">
        <v>131</v>
      </c>
      <c r="O44" t="s">
        <v>590</v>
      </c>
      <c r="P44" t="s">
        <v>585</v>
      </c>
      <c r="Q44">
        <v>18.827000000000002</v>
      </c>
      <c r="R44">
        <v>1</v>
      </c>
      <c r="S44">
        <v>43.2</v>
      </c>
      <c r="T44" s="3">
        <v>3.5999999999999998E-14</v>
      </c>
      <c r="U44">
        <v>2</v>
      </c>
      <c r="V44">
        <v>68325.399999999994</v>
      </c>
      <c r="W44" t="s">
        <v>101</v>
      </c>
      <c r="X44" t="s">
        <v>139</v>
      </c>
    </row>
    <row r="45" spans="1:24" x14ac:dyDescent="0.25">
      <c r="A45" t="s">
        <v>606</v>
      </c>
      <c r="B45" t="s">
        <v>138</v>
      </c>
      <c r="C45" t="s">
        <v>95</v>
      </c>
      <c r="D45" t="s">
        <v>96</v>
      </c>
      <c r="E45">
        <v>494</v>
      </c>
      <c r="F45">
        <v>49</v>
      </c>
      <c r="G45">
        <v>47</v>
      </c>
      <c r="H45">
        <v>34.700000000000003</v>
      </c>
      <c r="I45">
        <v>9.61</v>
      </c>
      <c r="J45" s="3">
        <v>3.5000000000000002E-17</v>
      </c>
      <c r="K45">
        <v>640.75199999999995</v>
      </c>
      <c r="L45">
        <v>2</v>
      </c>
      <c r="M45">
        <v>0.9</v>
      </c>
      <c r="N45" t="s">
        <v>131</v>
      </c>
      <c r="O45" t="s">
        <v>590</v>
      </c>
      <c r="P45" t="s">
        <v>585</v>
      </c>
      <c r="Q45">
        <v>18.827000000000002</v>
      </c>
      <c r="R45">
        <v>1</v>
      </c>
      <c r="S45">
        <v>43.2</v>
      </c>
      <c r="T45" s="3">
        <v>3.5999999999999998E-14</v>
      </c>
      <c r="U45">
        <v>2</v>
      </c>
      <c r="V45">
        <v>68325.399999999994</v>
      </c>
      <c r="W45" t="s">
        <v>101</v>
      </c>
      <c r="X45" t="s">
        <v>139</v>
      </c>
    </row>
    <row r="46" spans="1:24" x14ac:dyDescent="0.25">
      <c r="A46" t="s">
        <v>606</v>
      </c>
      <c r="B46" t="s">
        <v>138</v>
      </c>
      <c r="C46" t="s">
        <v>13</v>
      </c>
      <c r="D46" t="s">
        <v>14</v>
      </c>
      <c r="E46">
        <v>205</v>
      </c>
      <c r="F46" t="s">
        <v>97</v>
      </c>
      <c r="G46">
        <v>47</v>
      </c>
      <c r="H46">
        <v>34.700000000000003</v>
      </c>
      <c r="I46">
        <v>9.61</v>
      </c>
      <c r="J46" s="3">
        <v>3.5000000000000002E-17</v>
      </c>
      <c r="K46">
        <v>1053.7705000000001</v>
      </c>
      <c r="L46">
        <v>3</v>
      </c>
      <c r="M46">
        <v>2.2999999999999998</v>
      </c>
      <c r="N46" t="s">
        <v>40</v>
      </c>
      <c r="O46" t="s">
        <v>41</v>
      </c>
      <c r="P46" t="s">
        <v>585</v>
      </c>
      <c r="Q46">
        <v>18.416</v>
      </c>
      <c r="R46">
        <v>1</v>
      </c>
      <c r="S46">
        <v>69.599999999999994</v>
      </c>
      <c r="T46" s="3">
        <v>3.5000000000000002E-17</v>
      </c>
      <c r="U46">
        <v>2</v>
      </c>
      <c r="V46">
        <v>68325.399999999994</v>
      </c>
      <c r="W46" t="s">
        <v>101</v>
      </c>
      <c r="X46" t="s">
        <v>139</v>
      </c>
    </row>
    <row r="47" spans="1:24" x14ac:dyDescent="0.25">
      <c r="A47" t="s">
        <v>606</v>
      </c>
      <c r="B47" t="s">
        <v>138</v>
      </c>
      <c r="C47" t="s">
        <v>13</v>
      </c>
      <c r="D47" t="s">
        <v>193</v>
      </c>
      <c r="E47">
        <v>492</v>
      </c>
      <c r="F47">
        <v>21</v>
      </c>
      <c r="G47">
        <v>47</v>
      </c>
      <c r="H47">
        <v>34.700000000000003</v>
      </c>
      <c r="I47">
        <v>9.61</v>
      </c>
      <c r="J47" s="3">
        <v>3.5000000000000002E-17</v>
      </c>
      <c r="K47">
        <v>664.74429999999995</v>
      </c>
      <c r="L47">
        <v>2</v>
      </c>
      <c r="M47">
        <v>7</v>
      </c>
      <c r="N47" t="s">
        <v>131</v>
      </c>
      <c r="O47" t="s">
        <v>595</v>
      </c>
      <c r="P47" t="s">
        <v>585</v>
      </c>
      <c r="Q47">
        <v>16.222000000000001</v>
      </c>
      <c r="R47">
        <v>1</v>
      </c>
      <c r="S47">
        <v>20.6</v>
      </c>
      <c r="T47" s="3">
        <v>1.9000000000000001E-8</v>
      </c>
      <c r="U47">
        <v>2</v>
      </c>
      <c r="V47">
        <v>68325.399999999994</v>
      </c>
      <c r="W47" t="s">
        <v>101</v>
      </c>
      <c r="X47" t="s">
        <v>139</v>
      </c>
    </row>
    <row r="48" spans="1:24" x14ac:dyDescent="0.25">
      <c r="A48" t="s">
        <v>607</v>
      </c>
      <c r="B48" t="s">
        <v>608</v>
      </c>
      <c r="C48" t="s">
        <v>95</v>
      </c>
      <c r="D48" t="s">
        <v>96</v>
      </c>
      <c r="E48">
        <v>141</v>
      </c>
      <c r="F48" t="s">
        <v>97</v>
      </c>
      <c r="G48">
        <v>47</v>
      </c>
      <c r="H48">
        <v>59.1</v>
      </c>
      <c r="I48">
        <v>9.17</v>
      </c>
      <c r="J48" s="3">
        <v>2.2E-16</v>
      </c>
      <c r="K48">
        <v>780.39070000000004</v>
      </c>
      <c r="L48">
        <v>3</v>
      </c>
      <c r="M48">
        <v>1.2</v>
      </c>
      <c r="N48" t="s">
        <v>609</v>
      </c>
      <c r="O48" t="s">
        <v>99</v>
      </c>
      <c r="P48" t="s">
        <v>585</v>
      </c>
      <c r="Q48">
        <v>32.412999999999997</v>
      </c>
      <c r="R48">
        <v>1</v>
      </c>
      <c r="S48">
        <v>56.8</v>
      </c>
      <c r="T48" s="3">
        <v>2.2999999999999999E-12</v>
      </c>
      <c r="U48">
        <v>1</v>
      </c>
      <c r="V48">
        <v>80110.7</v>
      </c>
      <c r="W48" t="s">
        <v>101</v>
      </c>
      <c r="X48" t="s">
        <v>610</v>
      </c>
    </row>
    <row r="49" spans="1:24" x14ac:dyDescent="0.25">
      <c r="A49" t="s">
        <v>607</v>
      </c>
      <c r="B49" t="s">
        <v>608</v>
      </c>
      <c r="C49" t="s">
        <v>95</v>
      </c>
      <c r="D49" t="s">
        <v>96</v>
      </c>
      <c r="E49">
        <v>163</v>
      </c>
      <c r="F49" t="s">
        <v>97</v>
      </c>
      <c r="G49">
        <v>47</v>
      </c>
      <c r="H49">
        <v>59.1</v>
      </c>
      <c r="I49">
        <v>9.17</v>
      </c>
      <c r="J49" s="3">
        <v>2.2E-16</v>
      </c>
      <c r="K49">
        <v>1367.7047</v>
      </c>
      <c r="L49">
        <v>2</v>
      </c>
      <c r="M49">
        <v>3.4</v>
      </c>
      <c r="N49" t="s">
        <v>611</v>
      </c>
      <c r="O49" t="s">
        <v>171</v>
      </c>
      <c r="P49" t="s">
        <v>585</v>
      </c>
      <c r="Q49">
        <v>47.09</v>
      </c>
      <c r="R49">
        <v>1</v>
      </c>
      <c r="S49">
        <v>78.599999999999994</v>
      </c>
      <c r="T49" s="3">
        <v>2.2E-16</v>
      </c>
      <c r="U49">
        <v>1</v>
      </c>
      <c r="V49">
        <v>80110.7</v>
      </c>
      <c r="W49" t="s">
        <v>101</v>
      </c>
      <c r="X49" t="s">
        <v>610</v>
      </c>
    </row>
    <row r="50" spans="1:24" x14ac:dyDescent="0.25">
      <c r="A50" t="s">
        <v>607</v>
      </c>
      <c r="B50" t="s">
        <v>608</v>
      </c>
      <c r="C50" t="s">
        <v>95</v>
      </c>
      <c r="D50" t="s">
        <v>96</v>
      </c>
      <c r="E50">
        <v>300</v>
      </c>
      <c r="F50">
        <v>100</v>
      </c>
      <c r="G50">
        <v>47</v>
      </c>
      <c r="H50">
        <v>59.1</v>
      </c>
      <c r="I50">
        <v>9.17</v>
      </c>
      <c r="J50" s="3">
        <v>2.2E-16</v>
      </c>
      <c r="K50">
        <v>805.87339999999995</v>
      </c>
      <c r="L50">
        <v>2</v>
      </c>
      <c r="M50">
        <v>1.2</v>
      </c>
      <c r="N50" t="s">
        <v>612</v>
      </c>
      <c r="O50" t="s">
        <v>613</v>
      </c>
      <c r="P50" t="s">
        <v>585</v>
      </c>
      <c r="Q50">
        <v>39.819000000000003</v>
      </c>
      <c r="R50">
        <v>1</v>
      </c>
      <c r="S50">
        <v>39.5</v>
      </c>
      <c r="T50" s="3">
        <v>5.0999999999999997E-12</v>
      </c>
      <c r="U50">
        <v>1</v>
      </c>
      <c r="V50">
        <v>80110.7</v>
      </c>
      <c r="W50" t="s">
        <v>101</v>
      </c>
      <c r="X50" t="s">
        <v>610</v>
      </c>
    </row>
    <row r="51" spans="1:24" x14ac:dyDescent="0.25">
      <c r="A51" t="s">
        <v>607</v>
      </c>
      <c r="B51" t="s">
        <v>608</v>
      </c>
      <c r="C51" t="s">
        <v>95</v>
      </c>
      <c r="D51" t="s">
        <v>96</v>
      </c>
      <c r="E51">
        <v>301</v>
      </c>
      <c r="F51">
        <v>118</v>
      </c>
      <c r="G51">
        <v>47</v>
      </c>
      <c r="H51">
        <v>59.1</v>
      </c>
      <c r="I51">
        <v>9.17</v>
      </c>
      <c r="J51" s="3">
        <v>2.2E-16</v>
      </c>
      <c r="K51">
        <v>805.87339999999995</v>
      </c>
      <c r="L51">
        <v>2</v>
      </c>
      <c r="M51">
        <v>1.2</v>
      </c>
      <c r="N51" t="s">
        <v>612</v>
      </c>
      <c r="O51" t="s">
        <v>613</v>
      </c>
      <c r="P51" t="s">
        <v>585</v>
      </c>
      <c r="Q51">
        <v>39.819000000000003</v>
      </c>
      <c r="R51">
        <v>1</v>
      </c>
      <c r="S51">
        <v>39.5</v>
      </c>
      <c r="T51" s="3">
        <v>5.0999999999999997E-12</v>
      </c>
      <c r="U51">
        <v>1</v>
      </c>
      <c r="V51">
        <v>80110.7</v>
      </c>
      <c r="W51" t="s">
        <v>101</v>
      </c>
      <c r="X51" t="s">
        <v>610</v>
      </c>
    </row>
    <row r="52" spans="1:24" x14ac:dyDescent="0.25">
      <c r="A52" t="s">
        <v>607</v>
      </c>
      <c r="B52" t="s">
        <v>608</v>
      </c>
      <c r="C52" t="s">
        <v>95</v>
      </c>
      <c r="D52" t="s">
        <v>96</v>
      </c>
      <c r="E52">
        <v>348</v>
      </c>
      <c r="F52" t="s">
        <v>97</v>
      </c>
      <c r="G52">
        <v>47</v>
      </c>
      <c r="H52">
        <v>59.1</v>
      </c>
      <c r="I52">
        <v>9.17</v>
      </c>
      <c r="J52" s="3">
        <v>2.2E-16</v>
      </c>
      <c r="K52">
        <v>684.3261</v>
      </c>
      <c r="L52">
        <v>3</v>
      </c>
      <c r="M52">
        <v>1.2</v>
      </c>
      <c r="N52" t="s">
        <v>614</v>
      </c>
      <c r="O52" t="s">
        <v>615</v>
      </c>
      <c r="P52" t="s">
        <v>585</v>
      </c>
      <c r="Q52">
        <v>36.799999999999997</v>
      </c>
      <c r="R52">
        <v>1</v>
      </c>
      <c r="S52">
        <v>46</v>
      </c>
      <c r="T52" s="3">
        <v>1.7999999999999999E-11</v>
      </c>
      <c r="U52">
        <v>1</v>
      </c>
      <c r="V52">
        <v>80110.7</v>
      </c>
      <c r="W52" t="s">
        <v>101</v>
      </c>
      <c r="X52" t="s">
        <v>610</v>
      </c>
    </row>
    <row r="53" spans="1:24" x14ac:dyDescent="0.25">
      <c r="A53" t="s">
        <v>607</v>
      </c>
      <c r="B53" t="s">
        <v>608</v>
      </c>
      <c r="C53" t="s">
        <v>95</v>
      </c>
      <c r="D53" t="s">
        <v>96</v>
      </c>
      <c r="E53">
        <v>352</v>
      </c>
      <c r="F53" t="s">
        <v>97</v>
      </c>
      <c r="G53">
        <v>47</v>
      </c>
      <c r="H53">
        <v>59.1</v>
      </c>
      <c r="I53">
        <v>9.17</v>
      </c>
      <c r="J53" s="3">
        <v>2.2E-16</v>
      </c>
      <c r="K53">
        <v>684.3261</v>
      </c>
      <c r="L53">
        <v>3</v>
      </c>
      <c r="M53">
        <v>1.2</v>
      </c>
      <c r="N53" t="s">
        <v>614</v>
      </c>
      <c r="O53" t="s">
        <v>615</v>
      </c>
      <c r="P53" t="s">
        <v>585</v>
      </c>
      <c r="Q53">
        <v>36.799999999999997</v>
      </c>
      <c r="R53">
        <v>1</v>
      </c>
      <c r="S53">
        <v>46</v>
      </c>
      <c r="T53" s="3">
        <v>1.7999999999999999E-11</v>
      </c>
      <c r="U53">
        <v>1</v>
      </c>
      <c r="V53">
        <v>80110.7</v>
      </c>
      <c r="W53" t="s">
        <v>101</v>
      </c>
      <c r="X53" t="s">
        <v>610</v>
      </c>
    </row>
    <row r="54" spans="1:24" x14ac:dyDescent="0.25">
      <c r="A54" t="s">
        <v>607</v>
      </c>
      <c r="B54" t="s">
        <v>608</v>
      </c>
      <c r="C54" t="s">
        <v>95</v>
      </c>
      <c r="D54" t="s">
        <v>96</v>
      </c>
      <c r="E54">
        <v>448</v>
      </c>
      <c r="F54" t="s">
        <v>97</v>
      </c>
      <c r="G54">
        <v>47</v>
      </c>
      <c r="H54">
        <v>59.1</v>
      </c>
      <c r="I54">
        <v>9.17</v>
      </c>
      <c r="J54" s="3">
        <v>2.2E-16</v>
      </c>
      <c r="K54">
        <v>670.80380000000002</v>
      </c>
      <c r="L54">
        <v>2</v>
      </c>
      <c r="M54">
        <v>1.7</v>
      </c>
      <c r="N54" t="s">
        <v>616</v>
      </c>
      <c r="O54" t="s">
        <v>250</v>
      </c>
      <c r="P54" t="s">
        <v>585</v>
      </c>
      <c r="Q54">
        <v>40.988999999999997</v>
      </c>
      <c r="R54">
        <v>1</v>
      </c>
      <c r="S54">
        <v>49.4</v>
      </c>
      <c r="T54" s="3">
        <v>9.5999999999999995E-13</v>
      </c>
      <c r="U54">
        <v>1</v>
      </c>
      <c r="V54">
        <v>80110.7</v>
      </c>
      <c r="W54" t="s">
        <v>101</v>
      </c>
      <c r="X54" t="s">
        <v>610</v>
      </c>
    </row>
    <row r="55" spans="1:24" x14ac:dyDescent="0.25">
      <c r="A55" t="s">
        <v>607</v>
      </c>
      <c r="B55" t="s">
        <v>608</v>
      </c>
      <c r="C55" t="s">
        <v>95</v>
      </c>
      <c r="D55" t="s">
        <v>96</v>
      </c>
      <c r="E55">
        <v>517</v>
      </c>
      <c r="F55" t="s">
        <v>97</v>
      </c>
      <c r="G55">
        <v>47</v>
      </c>
      <c r="H55">
        <v>59.1</v>
      </c>
      <c r="I55">
        <v>9.17</v>
      </c>
      <c r="J55" s="3">
        <v>2.2E-16</v>
      </c>
      <c r="K55">
        <v>796.3655</v>
      </c>
      <c r="L55">
        <v>2</v>
      </c>
      <c r="M55">
        <v>1.7</v>
      </c>
      <c r="N55" t="s">
        <v>617</v>
      </c>
      <c r="O55" t="s">
        <v>171</v>
      </c>
      <c r="P55" t="s">
        <v>585</v>
      </c>
      <c r="Q55">
        <v>19.263999999999999</v>
      </c>
      <c r="R55">
        <v>1</v>
      </c>
      <c r="S55">
        <v>60.8</v>
      </c>
      <c r="T55" s="3">
        <v>3.0999999999999999E-15</v>
      </c>
      <c r="U55">
        <v>1</v>
      </c>
      <c r="V55">
        <v>80110.7</v>
      </c>
      <c r="W55" t="s">
        <v>101</v>
      </c>
      <c r="X55" t="s">
        <v>610</v>
      </c>
    </row>
    <row r="56" spans="1:24" x14ac:dyDescent="0.25">
      <c r="A56" t="s">
        <v>607</v>
      </c>
      <c r="B56" t="s">
        <v>608</v>
      </c>
      <c r="C56" t="s">
        <v>95</v>
      </c>
      <c r="D56" t="s">
        <v>96</v>
      </c>
      <c r="E56">
        <v>583</v>
      </c>
      <c r="F56" t="s">
        <v>97</v>
      </c>
      <c r="G56">
        <v>47</v>
      </c>
      <c r="H56">
        <v>59.1</v>
      </c>
      <c r="I56">
        <v>9.17</v>
      </c>
      <c r="J56" s="3">
        <v>2.2E-16</v>
      </c>
      <c r="K56">
        <v>664.2867</v>
      </c>
      <c r="L56">
        <v>2</v>
      </c>
      <c r="M56">
        <v>0.32</v>
      </c>
      <c r="N56" t="s">
        <v>618</v>
      </c>
      <c r="O56" t="s">
        <v>619</v>
      </c>
      <c r="P56" t="s">
        <v>585</v>
      </c>
      <c r="Q56">
        <v>28.795999999999999</v>
      </c>
      <c r="R56">
        <v>1</v>
      </c>
      <c r="S56">
        <v>43</v>
      </c>
      <c r="T56" s="3">
        <v>1.3E-11</v>
      </c>
      <c r="U56">
        <v>1</v>
      </c>
      <c r="V56">
        <v>80110.7</v>
      </c>
      <c r="W56" t="s">
        <v>101</v>
      </c>
      <c r="X56" t="s">
        <v>610</v>
      </c>
    </row>
    <row r="57" spans="1:24" x14ac:dyDescent="0.25">
      <c r="A57" t="s">
        <v>607</v>
      </c>
      <c r="B57" t="s">
        <v>608</v>
      </c>
      <c r="C57" t="s">
        <v>95</v>
      </c>
      <c r="D57" t="s">
        <v>96</v>
      </c>
      <c r="E57">
        <v>586</v>
      </c>
      <c r="F57" t="s">
        <v>97</v>
      </c>
      <c r="G57">
        <v>47</v>
      </c>
      <c r="H57">
        <v>59.1</v>
      </c>
      <c r="I57">
        <v>9.17</v>
      </c>
      <c r="J57" s="3">
        <v>2.2E-16</v>
      </c>
      <c r="K57">
        <v>664.2867</v>
      </c>
      <c r="L57">
        <v>2</v>
      </c>
      <c r="M57">
        <v>0.32</v>
      </c>
      <c r="N57" t="s">
        <v>618</v>
      </c>
      <c r="O57" t="s">
        <v>619</v>
      </c>
      <c r="P57" t="s">
        <v>585</v>
      </c>
      <c r="Q57">
        <v>28.795999999999999</v>
      </c>
      <c r="R57">
        <v>1</v>
      </c>
      <c r="S57">
        <v>43</v>
      </c>
      <c r="T57" s="3">
        <v>1.3E-11</v>
      </c>
      <c r="U57">
        <v>1</v>
      </c>
      <c r="V57">
        <v>80110.7</v>
      </c>
      <c r="W57" t="s">
        <v>101</v>
      </c>
      <c r="X57" t="s">
        <v>610</v>
      </c>
    </row>
    <row r="58" spans="1:24" x14ac:dyDescent="0.25">
      <c r="A58" t="s">
        <v>607</v>
      </c>
      <c r="B58" t="s">
        <v>608</v>
      </c>
      <c r="C58" t="s">
        <v>95</v>
      </c>
      <c r="D58" t="s">
        <v>96</v>
      </c>
      <c r="E58">
        <v>609</v>
      </c>
      <c r="F58" t="s">
        <v>97</v>
      </c>
      <c r="G58">
        <v>47</v>
      </c>
      <c r="H58">
        <v>59.1</v>
      </c>
      <c r="I58">
        <v>9.17</v>
      </c>
      <c r="J58" s="3">
        <v>2.2E-16</v>
      </c>
      <c r="K58">
        <v>922.4579</v>
      </c>
      <c r="L58">
        <v>2</v>
      </c>
      <c r="M58">
        <v>2.4</v>
      </c>
      <c r="N58" t="s">
        <v>620</v>
      </c>
      <c r="O58" t="s">
        <v>621</v>
      </c>
      <c r="P58" t="s">
        <v>585</v>
      </c>
      <c r="Q58">
        <v>29.939</v>
      </c>
      <c r="R58">
        <v>1</v>
      </c>
      <c r="S58">
        <v>51</v>
      </c>
      <c r="T58" s="3">
        <v>6.6000000000000001E-12</v>
      </c>
      <c r="U58">
        <v>1</v>
      </c>
      <c r="V58">
        <v>80110.7</v>
      </c>
      <c r="W58" t="s">
        <v>101</v>
      </c>
      <c r="X58" t="s">
        <v>610</v>
      </c>
    </row>
    <row r="59" spans="1:24" x14ac:dyDescent="0.25">
      <c r="A59" t="s">
        <v>607</v>
      </c>
      <c r="B59" t="s">
        <v>608</v>
      </c>
      <c r="C59" t="s">
        <v>95</v>
      </c>
      <c r="D59" t="s">
        <v>96</v>
      </c>
      <c r="E59">
        <v>615</v>
      </c>
      <c r="F59" t="s">
        <v>97</v>
      </c>
      <c r="G59">
        <v>47</v>
      </c>
      <c r="H59">
        <v>59.1</v>
      </c>
      <c r="I59">
        <v>9.17</v>
      </c>
      <c r="J59" s="3">
        <v>2.2E-16</v>
      </c>
      <c r="K59">
        <v>922.4579</v>
      </c>
      <c r="L59">
        <v>2</v>
      </c>
      <c r="M59">
        <v>2.4</v>
      </c>
      <c r="N59" t="s">
        <v>620</v>
      </c>
      <c r="O59" t="s">
        <v>621</v>
      </c>
      <c r="P59" t="s">
        <v>585</v>
      </c>
      <c r="Q59">
        <v>29.939</v>
      </c>
      <c r="R59">
        <v>1</v>
      </c>
      <c r="S59">
        <v>51</v>
      </c>
      <c r="T59" s="3">
        <v>6.6000000000000001E-12</v>
      </c>
      <c r="U59">
        <v>1</v>
      </c>
      <c r="V59">
        <v>80110.7</v>
      </c>
      <c r="W59" t="s">
        <v>101</v>
      </c>
      <c r="X59" t="s">
        <v>610</v>
      </c>
    </row>
    <row r="60" spans="1:24" x14ac:dyDescent="0.25">
      <c r="A60" t="s">
        <v>622</v>
      </c>
      <c r="B60" t="s">
        <v>623</v>
      </c>
      <c r="C60" t="s">
        <v>596</v>
      </c>
      <c r="D60" t="s">
        <v>8</v>
      </c>
      <c r="E60">
        <v>414</v>
      </c>
      <c r="F60" t="s">
        <v>97</v>
      </c>
      <c r="G60">
        <v>13</v>
      </c>
      <c r="H60">
        <v>16.2</v>
      </c>
      <c r="I60">
        <v>8.32</v>
      </c>
      <c r="J60" s="3">
        <v>8.5999999999999993E-15</v>
      </c>
      <c r="K60">
        <v>878.75879999999995</v>
      </c>
      <c r="L60">
        <v>3</v>
      </c>
      <c r="M60">
        <v>5.8</v>
      </c>
      <c r="N60" t="s">
        <v>624</v>
      </c>
      <c r="O60" t="s">
        <v>625</v>
      </c>
      <c r="P60" t="s">
        <v>585</v>
      </c>
      <c r="Q60">
        <v>39.360999999999997</v>
      </c>
      <c r="R60">
        <v>1</v>
      </c>
      <c r="S60">
        <v>17.899999999999999</v>
      </c>
      <c r="T60">
        <v>2.3E-3</v>
      </c>
      <c r="U60">
        <v>1</v>
      </c>
      <c r="V60">
        <v>58264.9</v>
      </c>
      <c r="W60" t="s">
        <v>101</v>
      </c>
      <c r="X60" t="s">
        <v>626</v>
      </c>
    </row>
    <row r="61" spans="1:24" x14ac:dyDescent="0.25">
      <c r="A61" t="s">
        <v>622</v>
      </c>
      <c r="B61" t="s">
        <v>623</v>
      </c>
      <c r="C61" t="s">
        <v>385</v>
      </c>
      <c r="D61" t="s">
        <v>96</v>
      </c>
      <c r="E61">
        <v>1</v>
      </c>
      <c r="F61" t="s">
        <v>97</v>
      </c>
      <c r="G61">
        <v>13</v>
      </c>
      <c r="H61">
        <v>16.2</v>
      </c>
      <c r="I61">
        <v>8.32</v>
      </c>
      <c r="J61" s="3">
        <v>8.5999999999999993E-15</v>
      </c>
      <c r="K61">
        <v>650.3519</v>
      </c>
      <c r="L61">
        <v>2</v>
      </c>
      <c r="M61">
        <v>1.7</v>
      </c>
      <c r="N61" t="s">
        <v>627</v>
      </c>
      <c r="O61" t="s">
        <v>387</v>
      </c>
      <c r="P61" t="s">
        <v>585</v>
      </c>
      <c r="Q61">
        <v>37.56</v>
      </c>
      <c r="R61">
        <v>1</v>
      </c>
      <c r="S61">
        <v>40</v>
      </c>
      <c r="T61" s="3">
        <v>2.3000000000000001E-8</v>
      </c>
      <c r="U61">
        <v>1</v>
      </c>
      <c r="V61">
        <v>58264.9</v>
      </c>
      <c r="W61" t="s">
        <v>101</v>
      </c>
      <c r="X61" t="s">
        <v>626</v>
      </c>
    </row>
    <row r="62" spans="1:24" x14ac:dyDescent="0.25">
      <c r="A62" t="s">
        <v>622</v>
      </c>
      <c r="B62" t="s">
        <v>623</v>
      </c>
      <c r="C62" t="s">
        <v>95</v>
      </c>
      <c r="D62" t="s">
        <v>96</v>
      </c>
      <c r="E62">
        <v>1</v>
      </c>
      <c r="F62" t="s">
        <v>97</v>
      </c>
      <c r="G62">
        <v>13</v>
      </c>
      <c r="H62">
        <v>16.2</v>
      </c>
      <c r="I62">
        <v>8.32</v>
      </c>
      <c r="J62" s="3">
        <v>8.5999999999999993E-15</v>
      </c>
      <c r="K62">
        <v>723.86940000000004</v>
      </c>
      <c r="L62">
        <v>2</v>
      </c>
      <c r="M62">
        <v>1.2</v>
      </c>
      <c r="N62" t="s">
        <v>627</v>
      </c>
      <c r="O62" t="s">
        <v>109</v>
      </c>
      <c r="P62" t="s">
        <v>585</v>
      </c>
      <c r="Q62">
        <v>38.228999999999999</v>
      </c>
      <c r="R62">
        <v>1</v>
      </c>
      <c r="S62">
        <v>25.9</v>
      </c>
      <c r="T62" s="3">
        <v>2.0999999999999998E-6</v>
      </c>
      <c r="U62">
        <v>1</v>
      </c>
      <c r="V62">
        <v>58264.9</v>
      </c>
      <c r="W62" t="s">
        <v>101</v>
      </c>
      <c r="X62" t="s">
        <v>626</v>
      </c>
    </row>
    <row r="63" spans="1:24" x14ac:dyDescent="0.25">
      <c r="A63" t="s">
        <v>622</v>
      </c>
      <c r="B63" t="s">
        <v>623</v>
      </c>
      <c r="C63" t="s">
        <v>95</v>
      </c>
      <c r="D63" t="s">
        <v>96</v>
      </c>
      <c r="E63">
        <v>421</v>
      </c>
      <c r="F63" t="s">
        <v>97</v>
      </c>
      <c r="G63">
        <v>13</v>
      </c>
      <c r="H63">
        <v>16.2</v>
      </c>
      <c r="I63">
        <v>8.32</v>
      </c>
      <c r="J63" s="3">
        <v>8.5999999999999993E-15</v>
      </c>
      <c r="K63">
        <v>878.75879999999995</v>
      </c>
      <c r="L63">
        <v>3</v>
      </c>
      <c r="M63">
        <v>5.8</v>
      </c>
      <c r="N63" t="s">
        <v>624</v>
      </c>
      <c r="O63" t="s">
        <v>625</v>
      </c>
      <c r="P63" t="s">
        <v>585</v>
      </c>
      <c r="Q63">
        <v>39.360999999999997</v>
      </c>
      <c r="R63">
        <v>1</v>
      </c>
      <c r="S63">
        <v>17.899999999999999</v>
      </c>
      <c r="T63">
        <v>2.3E-3</v>
      </c>
      <c r="U63">
        <v>1</v>
      </c>
      <c r="V63">
        <v>58264.9</v>
      </c>
      <c r="W63" t="s">
        <v>101</v>
      </c>
      <c r="X63" t="s">
        <v>626</v>
      </c>
    </row>
    <row r="64" spans="1:24" x14ac:dyDescent="0.25">
      <c r="A64" t="s">
        <v>622</v>
      </c>
      <c r="B64" t="s">
        <v>623</v>
      </c>
      <c r="C64" t="s">
        <v>95</v>
      </c>
      <c r="D64" t="s">
        <v>96</v>
      </c>
      <c r="E64">
        <v>475</v>
      </c>
      <c r="F64" t="s">
        <v>97</v>
      </c>
      <c r="G64">
        <v>13</v>
      </c>
      <c r="H64">
        <v>16.2</v>
      </c>
      <c r="I64">
        <v>8.32</v>
      </c>
      <c r="J64" s="3">
        <v>8.5999999999999993E-15</v>
      </c>
      <c r="K64">
        <v>503.28660000000002</v>
      </c>
      <c r="L64">
        <v>2</v>
      </c>
      <c r="M64">
        <v>1</v>
      </c>
      <c r="N64" t="s">
        <v>130</v>
      </c>
      <c r="O64" t="s">
        <v>104</v>
      </c>
      <c r="P64" t="s">
        <v>585</v>
      </c>
      <c r="Q64">
        <v>19.808</v>
      </c>
      <c r="R64">
        <v>1</v>
      </c>
      <c r="S64">
        <v>33.799999999999997</v>
      </c>
      <c r="T64" s="3">
        <v>1.1E-4</v>
      </c>
      <c r="U64">
        <v>3</v>
      </c>
      <c r="V64">
        <v>58264.9</v>
      </c>
      <c r="W64" t="s">
        <v>101</v>
      </c>
      <c r="X64" t="s">
        <v>626</v>
      </c>
    </row>
    <row r="65" spans="1:24" x14ac:dyDescent="0.25">
      <c r="A65" t="s">
        <v>628</v>
      </c>
      <c r="B65" t="s">
        <v>629</v>
      </c>
      <c r="C65" t="s">
        <v>95</v>
      </c>
      <c r="D65" t="s">
        <v>96</v>
      </c>
      <c r="E65">
        <v>38</v>
      </c>
      <c r="F65" t="s">
        <v>97</v>
      </c>
      <c r="G65">
        <v>6</v>
      </c>
      <c r="H65">
        <v>11.5</v>
      </c>
      <c r="I65">
        <v>8.82</v>
      </c>
      <c r="J65" s="3">
        <v>9.7999999999999995E-16</v>
      </c>
      <c r="K65">
        <v>683.36980000000005</v>
      </c>
      <c r="L65">
        <v>2</v>
      </c>
      <c r="M65">
        <v>2.1</v>
      </c>
      <c r="N65" t="s">
        <v>98</v>
      </c>
      <c r="O65" t="s">
        <v>99</v>
      </c>
      <c r="P65" t="s">
        <v>585</v>
      </c>
      <c r="Q65">
        <v>34.466999999999999</v>
      </c>
      <c r="R65">
        <v>1</v>
      </c>
      <c r="S65">
        <v>55.9</v>
      </c>
      <c r="T65" s="3">
        <v>1.4000000000000001E-12</v>
      </c>
      <c r="U65">
        <v>3</v>
      </c>
      <c r="V65">
        <v>47712.3</v>
      </c>
      <c r="W65" t="s">
        <v>101</v>
      </c>
      <c r="X65" t="s">
        <v>630</v>
      </c>
    </row>
    <row r="66" spans="1:24" x14ac:dyDescent="0.25">
      <c r="A66" t="s">
        <v>628</v>
      </c>
      <c r="B66" t="s">
        <v>629</v>
      </c>
      <c r="C66" t="s">
        <v>95</v>
      </c>
      <c r="D66" t="s">
        <v>96</v>
      </c>
      <c r="E66">
        <v>298</v>
      </c>
      <c r="F66" t="s">
        <v>97</v>
      </c>
      <c r="G66">
        <v>6</v>
      </c>
      <c r="H66">
        <v>11.5</v>
      </c>
      <c r="I66">
        <v>8.82</v>
      </c>
      <c r="J66" s="3">
        <v>9.7999999999999995E-16</v>
      </c>
      <c r="K66">
        <v>666.28909999999996</v>
      </c>
      <c r="L66">
        <v>2</v>
      </c>
      <c r="M66">
        <v>1.8</v>
      </c>
      <c r="N66" t="s">
        <v>631</v>
      </c>
      <c r="O66" t="s">
        <v>250</v>
      </c>
      <c r="P66" t="s">
        <v>585</v>
      </c>
      <c r="Q66">
        <v>24.382999999999999</v>
      </c>
      <c r="R66">
        <v>1</v>
      </c>
      <c r="S66">
        <v>42.4</v>
      </c>
      <c r="T66" s="3">
        <v>9.7999999999999995E-16</v>
      </c>
      <c r="U66">
        <v>1</v>
      </c>
      <c r="V66">
        <v>47712.3</v>
      </c>
      <c r="W66" t="s">
        <v>101</v>
      </c>
      <c r="X66" t="s">
        <v>630</v>
      </c>
    </row>
    <row r="67" spans="1:24" x14ac:dyDescent="0.25">
      <c r="A67" t="s">
        <v>632</v>
      </c>
      <c r="B67" t="s">
        <v>633</v>
      </c>
      <c r="C67" t="s">
        <v>596</v>
      </c>
      <c r="D67" t="s">
        <v>8</v>
      </c>
      <c r="E67">
        <v>55</v>
      </c>
      <c r="F67" t="s">
        <v>97</v>
      </c>
      <c r="G67">
        <v>7</v>
      </c>
      <c r="H67">
        <v>12.2</v>
      </c>
      <c r="I67">
        <v>5.57</v>
      </c>
      <c r="J67" s="3">
        <v>1.0000000000000001E-9</v>
      </c>
      <c r="K67">
        <v>766.37390000000005</v>
      </c>
      <c r="L67">
        <v>2</v>
      </c>
      <c r="M67">
        <v>-7.2</v>
      </c>
      <c r="N67" t="s">
        <v>634</v>
      </c>
      <c r="O67" t="s">
        <v>635</v>
      </c>
      <c r="P67" t="s">
        <v>585</v>
      </c>
      <c r="Q67">
        <v>30.783000000000001</v>
      </c>
      <c r="R67">
        <v>1</v>
      </c>
      <c r="S67">
        <v>15.4</v>
      </c>
      <c r="T67">
        <v>3.1E-2</v>
      </c>
      <c r="U67">
        <v>1</v>
      </c>
      <c r="V67">
        <v>73585.100000000006</v>
      </c>
      <c r="W67" t="s">
        <v>101</v>
      </c>
      <c r="X67" t="s">
        <v>636</v>
      </c>
    </row>
    <row r="68" spans="1:24" x14ac:dyDescent="0.25">
      <c r="A68" t="s">
        <v>632</v>
      </c>
      <c r="B68" t="s">
        <v>633</v>
      </c>
      <c r="C68" t="s">
        <v>596</v>
      </c>
      <c r="D68" t="s">
        <v>8</v>
      </c>
      <c r="E68">
        <v>196</v>
      </c>
      <c r="F68" t="s">
        <v>97</v>
      </c>
      <c r="G68">
        <v>7</v>
      </c>
      <c r="H68">
        <v>12.2</v>
      </c>
      <c r="I68">
        <v>5.57</v>
      </c>
      <c r="J68" s="3">
        <v>1.0000000000000001E-9</v>
      </c>
      <c r="K68">
        <v>531.78840000000002</v>
      </c>
      <c r="L68">
        <v>2</v>
      </c>
      <c r="M68">
        <v>11</v>
      </c>
      <c r="N68" t="s">
        <v>637</v>
      </c>
      <c r="O68" t="s">
        <v>638</v>
      </c>
      <c r="P68" t="s">
        <v>585</v>
      </c>
      <c r="Q68">
        <v>25.992000000000001</v>
      </c>
      <c r="R68">
        <v>1</v>
      </c>
      <c r="S68">
        <v>15.8</v>
      </c>
      <c r="T68">
        <v>3.2000000000000001E-2</v>
      </c>
      <c r="U68">
        <v>1</v>
      </c>
      <c r="V68">
        <v>73585.100000000006</v>
      </c>
      <c r="W68" t="s">
        <v>101</v>
      </c>
      <c r="X68" t="s">
        <v>636</v>
      </c>
    </row>
    <row r="69" spans="1:24" x14ac:dyDescent="0.25">
      <c r="A69" t="s">
        <v>632</v>
      </c>
      <c r="B69" t="s">
        <v>633</v>
      </c>
      <c r="C69" t="s">
        <v>95</v>
      </c>
      <c r="D69" t="s">
        <v>96</v>
      </c>
      <c r="E69">
        <v>159</v>
      </c>
      <c r="F69" t="s">
        <v>97</v>
      </c>
      <c r="G69">
        <v>7</v>
      </c>
      <c r="H69">
        <v>12.2</v>
      </c>
      <c r="I69">
        <v>5.57</v>
      </c>
      <c r="J69" s="3">
        <v>1.0000000000000001E-9</v>
      </c>
      <c r="K69">
        <v>425.7208</v>
      </c>
      <c r="L69">
        <v>2</v>
      </c>
      <c r="M69">
        <v>0.52</v>
      </c>
      <c r="N69" t="s">
        <v>639</v>
      </c>
      <c r="O69" t="s">
        <v>104</v>
      </c>
      <c r="P69" t="s">
        <v>585</v>
      </c>
      <c r="Q69">
        <v>16.734000000000002</v>
      </c>
      <c r="R69">
        <v>1</v>
      </c>
      <c r="S69">
        <v>21.5</v>
      </c>
      <c r="T69" s="3">
        <v>7.4000000000000003E-6</v>
      </c>
      <c r="U69">
        <v>1</v>
      </c>
      <c r="V69">
        <v>73585.100000000006</v>
      </c>
      <c r="W69" t="s">
        <v>101</v>
      </c>
      <c r="X69" t="s">
        <v>636</v>
      </c>
    </row>
    <row r="70" spans="1:24" x14ac:dyDescent="0.25">
      <c r="A70" t="s">
        <v>632</v>
      </c>
      <c r="B70" t="s">
        <v>633</v>
      </c>
      <c r="C70" t="s">
        <v>13</v>
      </c>
      <c r="D70" t="s">
        <v>14</v>
      </c>
      <c r="E70">
        <v>50</v>
      </c>
      <c r="F70">
        <v>8</v>
      </c>
      <c r="G70">
        <v>7</v>
      </c>
      <c r="H70">
        <v>12.2</v>
      </c>
      <c r="I70">
        <v>5.57</v>
      </c>
      <c r="J70" s="3">
        <v>1.0000000000000001E-9</v>
      </c>
      <c r="K70">
        <v>766.37390000000005</v>
      </c>
      <c r="L70">
        <v>2</v>
      </c>
      <c r="M70">
        <v>-7.2</v>
      </c>
      <c r="N70" t="s">
        <v>634</v>
      </c>
      <c r="O70" t="s">
        <v>635</v>
      </c>
      <c r="P70" t="s">
        <v>585</v>
      </c>
      <c r="Q70">
        <v>30.783000000000001</v>
      </c>
      <c r="R70">
        <v>1</v>
      </c>
      <c r="S70">
        <v>15.4</v>
      </c>
      <c r="T70">
        <v>3.1E-2</v>
      </c>
      <c r="U70">
        <v>1</v>
      </c>
      <c r="V70">
        <v>73585.100000000006</v>
      </c>
      <c r="W70" t="s">
        <v>101</v>
      </c>
      <c r="X70" t="s">
        <v>636</v>
      </c>
    </row>
    <row r="71" spans="1:24" x14ac:dyDescent="0.25">
      <c r="A71" t="s">
        <v>140</v>
      </c>
      <c r="B71" t="s">
        <v>197</v>
      </c>
      <c r="C71" t="s">
        <v>159</v>
      </c>
      <c r="D71" t="s">
        <v>160</v>
      </c>
      <c r="E71">
        <v>714</v>
      </c>
      <c r="F71" t="s">
        <v>97</v>
      </c>
      <c r="G71">
        <v>75</v>
      </c>
      <c r="H71">
        <v>62</v>
      </c>
      <c r="I71">
        <v>10.18</v>
      </c>
      <c r="J71" s="3">
        <v>2.9999999999999998E-18</v>
      </c>
      <c r="K71">
        <v>1077.9797000000001</v>
      </c>
      <c r="L71">
        <v>2</v>
      </c>
      <c r="M71">
        <v>1.2</v>
      </c>
      <c r="N71" t="s">
        <v>198</v>
      </c>
      <c r="O71" t="s">
        <v>199</v>
      </c>
      <c r="P71" t="s">
        <v>585</v>
      </c>
      <c r="Q71">
        <v>36.78</v>
      </c>
      <c r="R71">
        <v>1</v>
      </c>
      <c r="S71">
        <v>59.8</v>
      </c>
      <c r="T71" s="3">
        <v>2.9999999999999998E-18</v>
      </c>
      <c r="U71">
        <v>1</v>
      </c>
      <c r="V71">
        <v>89322.6</v>
      </c>
      <c r="W71" t="s">
        <v>101</v>
      </c>
      <c r="X71" t="s">
        <v>200</v>
      </c>
    </row>
    <row r="72" spans="1:24" x14ac:dyDescent="0.25">
      <c r="A72" t="s">
        <v>140</v>
      </c>
      <c r="B72" t="s">
        <v>197</v>
      </c>
      <c r="C72" t="s">
        <v>201</v>
      </c>
      <c r="D72" t="s">
        <v>96</v>
      </c>
      <c r="E72">
        <v>1</v>
      </c>
      <c r="F72">
        <v>58</v>
      </c>
      <c r="G72">
        <v>75</v>
      </c>
      <c r="H72">
        <v>62</v>
      </c>
      <c r="I72">
        <v>10.18</v>
      </c>
      <c r="J72" s="3">
        <v>2.9999999999999998E-18</v>
      </c>
      <c r="K72">
        <v>564.28809999999999</v>
      </c>
      <c r="L72">
        <v>3</v>
      </c>
      <c r="M72">
        <v>0.21</v>
      </c>
      <c r="N72" t="s">
        <v>202</v>
      </c>
      <c r="O72" t="s">
        <v>640</v>
      </c>
      <c r="P72" t="s">
        <v>585</v>
      </c>
      <c r="Q72">
        <v>33.078000000000003</v>
      </c>
      <c r="R72">
        <v>1</v>
      </c>
      <c r="S72">
        <v>59</v>
      </c>
      <c r="T72" s="3">
        <v>7.9999999999999998E-12</v>
      </c>
      <c r="U72">
        <v>1</v>
      </c>
      <c r="V72">
        <v>89322.6</v>
      </c>
      <c r="W72" t="s">
        <v>101</v>
      </c>
      <c r="X72" t="s">
        <v>200</v>
      </c>
    </row>
    <row r="73" spans="1:24" x14ac:dyDescent="0.25">
      <c r="A73" t="s">
        <v>140</v>
      </c>
      <c r="B73" t="s">
        <v>197</v>
      </c>
      <c r="C73" t="s">
        <v>95</v>
      </c>
      <c r="D73" t="s">
        <v>96</v>
      </c>
      <c r="E73">
        <v>46</v>
      </c>
      <c r="F73" t="s">
        <v>97</v>
      </c>
      <c r="G73">
        <v>75</v>
      </c>
      <c r="H73">
        <v>62</v>
      </c>
      <c r="I73">
        <v>10.18</v>
      </c>
      <c r="J73" s="3">
        <v>2.9999999999999998E-18</v>
      </c>
      <c r="K73">
        <v>534.26379999999995</v>
      </c>
      <c r="L73">
        <v>2</v>
      </c>
      <c r="M73">
        <v>1.2</v>
      </c>
      <c r="N73" t="s">
        <v>204</v>
      </c>
      <c r="O73" t="s">
        <v>109</v>
      </c>
      <c r="P73" t="s">
        <v>585</v>
      </c>
      <c r="Q73">
        <v>35.387999999999998</v>
      </c>
      <c r="R73">
        <v>1</v>
      </c>
      <c r="S73">
        <v>34.299999999999997</v>
      </c>
      <c r="T73" s="3">
        <v>4.4999999999999998E-7</v>
      </c>
      <c r="U73">
        <v>1</v>
      </c>
      <c r="V73">
        <v>89322.6</v>
      </c>
      <c r="W73" t="s">
        <v>101</v>
      </c>
      <c r="X73" t="s">
        <v>200</v>
      </c>
    </row>
    <row r="74" spans="1:24" x14ac:dyDescent="0.25">
      <c r="A74" t="s">
        <v>140</v>
      </c>
      <c r="B74" t="s">
        <v>197</v>
      </c>
      <c r="C74" t="s">
        <v>95</v>
      </c>
      <c r="D74" t="s">
        <v>96</v>
      </c>
      <c r="E74">
        <v>219</v>
      </c>
      <c r="F74" t="s">
        <v>97</v>
      </c>
      <c r="G74">
        <v>75</v>
      </c>
      <c r="H74">
        <v>62</v>
      </c>
      <c r="I74">
        <v>10.18</v>
      </c>
      <c r="J74" s="3">
        <v>2.9999999999999998E-18</v>
      </c>
      <c r="K74">
        <v>501.7681</v>
      </c>
      <c r="L74">
        <v>2</v>
      </c>
      <c r="M74">
        <v>0.08</v>
      </c>
      <c r="N74" t="s">
        <v>205</v>
      </c>
      <c r="O74" t="s">
        <v>104</v>
      </c>
      <c r="P74" t="s">
        <v>585</v>
      </c>
      <c r="Q74">
        <v>32.210999999999999</v>
      </c>
      <c r="R74">
        <v>1</v>
      </c>
      <c r="S74">
        <v>26.2</v>
      </c>
      <c r="T74" s="3">
        <v>1.6000000000000001E-8</v>
      </c>
      <c r="U74">
        <v>1</v>
      </c>
      <c r="V74">
        <v>89322.6</v>
      </c>
      <c r="W74" t="s">
        <v>101</v>
      </c>
      <c r="X74" t="s">
        <v>200</v>
      </c>
    </row>
    <row r="75" spans="1:24" x14ac:dyDescent="0.25">
      <c r="A75" t="s">
        <v>140</v>
      </c>
      <c r="B75" t="s">
        <v>197</v>
      </c>
      <c r="C75" t="s">
        <v>95</v>
      </c>
      <c r="D75" t="s">
        <v>96</v>
      </c>
      <c r="E75">
        <v>275</v>
      </c>
      <c r="F75" t="s">
        <v>97</v>
      </c>
      <c r="G75">
        <v>75</v>
      </c>
      <c r="H75">
        <v>62</v>
      </c>
      <c r="I75">
        <v>10.18</v>
      </c>
      <c r="J75" s="3">
        <v>2.9999999999999998E-18</v>
      </c>
      <c r="K75">
        <v>1136.5703000000001</v>
      </c>
      <c r="L75">
        <v>2</v>
      </c>
      <c r="M75">
        <v>0.66</v>
      </c>
      <c r="N75" t="s">
        <v>206</v>
      </c>
      <c r="O75" t="s">
        <v>207</v>
      </c>
      <c r="P75" t="s">
        <v>585</v>
      </c>
      <c r="Q75">
        <v>51.491999999999997</v>
      </c>
      <c r="R75">
        <v>1</v>
      </c>
      <c r="S75">
        <v>69</v>
      </c>
      <c r="T75" s="3">
        <v>1.2E-15</v>
      </c>
      <c r="U75">
        <v>1</v>
      </c>
      <c r="V75">
        <v>89322.6</v>
      </c>
      <c r="W75" t="s">
        <v>101</v>
      </c>
      <c r="X75" t="s">
        <v>200</v>
      </c>
    </row>
    <row r="76" spans="1:24" x14ac:dyDescent="0.25">
      <c r="A76" t="s">
        <v>140</v>
      </c>
      <c r="B76" t="s">
        <v>197</v>
      </c>
      <c r="C76" t="s">
        <v>95</v>
      </c>
      <c r="D76" t="s">
        <v>96</v>
      </c>
      <c r="E76">
        <v>332</v>
      </c>
      <c r="F76" t="s">
        <v>97</v>
      </c>
      <c r="G76">
        <v>75</v>
      </c>
      <c r="H76">
        <v>62</v>
      </c>
      <c r="I76">
        <v>10.18</v>
      </c>
      <c r="J76" s="3">
        <v>2.9999999999999998E-18</v>
      </c>
      <c r="K76">
        <v>534.98019999999997</v>
      </c>
      <c r="L76">
        <v>3</v>
      </c>
      <c r="M76">
        <v>0.82</v>
      </c>
      <c r="N76" t="s">
        <v>208</v>
      </c>
      <c r="O76" t="s">
        <v>106</v>
      </c>
      <c r="P76" t="s">
        <v>585</v>
      </c>
      <c r="Q76">
        <v>39.238</v>
      </c>
      <c r="R76">
        <v>1</v>
      </c>
      <c r="S76">
        <v>44</v>
      </c>
      <c r="T76" s="3">
        <v>1.2E-10</v>
      </c>
      <c r="U76">
        <v>1</v>
      </c>
      <c r="V76">
        <v>89322.6</v>
      </c>
      <c r="W76" t="s">
        <v>101</v>
      </c>
      <c r="X76" t="s">
        <v>200</v>
      </c>
    </row>
    <row r="77" spans="1:24" x14ac:dyDescent="0.25">
      <c r="A77" t="s">
        <v>140</v>
      </c>
      <c r="B77" t="s">
        <v>197</v>
      </c>
      <c r="C77" t="s">
        <v>95</v>
      </c>
      <c r="D77" t="s">
        <v>96</v>
      </c>
      <c r="E77">
        <v>344</v>
      </c>
      <c r="F77" t="s">
        <v>97</v>
      </c>
      <c r="G77">
        <v>75</v>
      </c>
      <c r="H77">
        <v>62</v>
      </c>
      <c r="I77">
        <v>10.18</v>
      </c>
      <c r="J77" s="3">
        <v>2.9999999999999998E-18</v>
      </c>
      <c r="K77">
        <v>721.3895</v>
      </c>
      <c r="L77">
        <v>3</v>
      </c>
      <c r="M77">
        <v>1.9</v>
      </c>
      <c r="N77" t="s">
        <v>209</v>
      </c>
      <c r="O77" t="s">
        <v>179</v>
      </c>
      <c r="P77" t="s">
        <v>585</v>
      </c>
      <c r="Q77">
        <v>28.597000000000001</v>
      </c>
      <c r="R77">
        <v>1</v>
      </c>
      <c r="S77">
        <v>50.5</v>
      </c>
      <c r="T77" s="3">
        <v>4.2999999999999999E-13</v>
      </c>
      <c r="U77">
        <v>1</v>
      </c>
      <c r="V77">
        <v>89322.6</v>
      </c>
      <c r="W77" t="s">
        <v>101</v>
      </c>
      <c r="X77" t="s">
        <v>200</v>
      </c>
    </row>
    <row r="78" spans="1:24" x14ac:dyDescent="0.25">
      <c r="A78" t="s">
        <v>140</v>
      </c>
      <c r="B78" t="s">
        <v>197</v>
      </c>
      <c r="C78" t="s">
        <v>95</v>
      </c>
      <c r="D78" t="s">
        <v>96</v>
      </c>
      <c r="E78">
        <v>427</v>
      </c>
      <c r="F78">
        <v>88</v>
      </c>
      <c r="G78">
        <v>75</v>
      </c>
      <c r="H78">
        <v>62</v>
      </c>
      <c r="I78">
        <v>10.18</v>
      </c>
      <c r="J78" s="3">
        <v>2.9999999999999998E-18</v>
      </c>
      <c r="K78">
        <v>848.15309999999999</v>
      </c>
      <c r="L78">
        <v>4</v>
      </c>
      <c r="M78">
        <v>3.2</v>
      </c>
      <c r="N78" t="s">
        <v>641</v>
      </c>
      <c r="O78" t="s">
        <v>642</v>
      </c>
      <c r="P78" t="s">
        <v>585</v>
      </c>
      <c r="Q78">
        <v>51.875999999999998</v>
      </c>
      <c r="R78">
        <v>1</v>
      </c>
      <c r="S78">
        <v>38.9</v>
      </c>
      <c r="T78" s="3">
        <v>3.2000000000000001E-12</v>
      </c>
      <c r="U78">
        <v>1</v>
      </c>
      <c r="V78">
        <v>89322.6</v>
      </c>
      <c r="W78" t="s">
        <v>101</v>
      </c>
      <c r="X78" t="s">
        <v>200</v>
      </c>
    </row>
    <row r="79" spans="1:24" x14ac:dyDescent="0.25">
      <c r="A79" t="s">
        <v>140</v>
      </c>
      <c r="B79" t="s">
        <v>197</v>
      </c>
      <c r="C79" t="s">
        <v>95</v>
      </c>
      <c r="D79" t="s">
        <v>96</v>
      </c>
      <c r="E79">
        <v>442</v>
      </c>
      <c r="F79">
        <v>72</v>
      </c>
      <c r="G79">
        <v>75</v>
      </c>
      <c r="H79">
        <v>62</v>
      </c>
      <c r="I79">
        <v>10.18</v>
      </c>
      <c r="J79" s="3">
        <v>2.9999999999999998E-18</v>
      </c>
      <c r="K79">
        <v>848.15309999999999</v>
      </c>
      <c r="L79">
        <v>4</v>
      </c>
      <c r="M79">
        <v>3.2</v>
      </c>
      <c r="N79" t="s">
        <v>641</v>
      </c>
      <c r="O79" t="s">
        <v>642</v>
      </c>
      <c r="P79" t="s">
        <v>585</v>
      </c>
      <c r="Q79">
        <v>51.875999999999998</v>
      </c>
      <c r="R79">
        <v>1</v>
      </c>
      <c r="S79">
        <v>38.9</v>
      </c>
      <c r="T79" s="3">
        <v>3.2000000000000001E-12</v>
      </c>
      <c r="U79">
        <v>1</v>
      </c>
      <c r="V79">
        <v>89322.6</v>
      </c>
      <c r="W79" t="s">
        <v>101</v>
      </c>
      <c r="X79" t="s">
        <v>200</v>
      </c>
    </row>
    <row r="80" spans="1:24" x14ac:dyDescent="0.25">
      <c r="A80" t="s">
        <v>140</v>
      </c>
      <c r="B80" t="s">
        <v>197</v>
      </c>
      <c r="C80" t="s">
        <v>95</v>
      </c>
      <c r="D80" t="s">
        <v>96</v>
      </c>
      <c r="E80">
        <v>449</v>
      </c>
      <c r="F80">
        <v>145</v>
      </c>
      <c r="G80">
        <v>75</v>
      </c>
      <c r="H80">
        <v>62</v>
      </c>
      <c r="I80">
        <v>10.18</v>
      </c>
      <c r="J80" s="3">
        <v>2.9999999999999998E-18</v>
      </c>
      <c r="K80">
        <v>1087.8359</v>
      </c>
      <c r="L80">
        <v>3</v>
      </c>
      <c r="M80">
        <v>2.6</v>
      </c>
      <c r="N80" t="s">
        <v>643</v>
      </c>
      <c r="O80" t="s">
        <v>644</v>
      </c>
      <c r="P80" t="s">
        <v>585</v>
      </c>
      <c r="Q80">
        <v>52.180999999999997</v>
      </c>
      <c r="R80">
        <v>1</v>
      </c>
      <c r="S80">
        <v>61.4</v>
      </c>
      <c r="T80" s="3">
        <v>1.2999999999999999E-16</v>
      </c>
      <c r="U80">
        <v>1</v>
      </c>
      <c r="V80">
        <v>89322.6</v>
      </c>
      <c r="W80" t="s">
        <v>101</v>
      </c>
      <c r="X80" t="s">
        <v>200</v>
      </c>
    </row>
    <row r="81" spans="1:24" x14ac:dyDescent="0.25">
      <c r="A81" t="s">
        <v>140</v>
      </c>
      <c r="B81" t="s">
        <v>197</v>
      </c>
      <c r="C81" t="s">
        <v>95</v>
      </c>
      <c r="D81" t="s">
        <v>96</v>
      </c>
      <c r="E81">
        <v>508</v>
      </c>
      <c r="F81" t="s">
        <v>97</v>
      </c>
      <c r="G81">
        <v>75</v>
      </c>
      <c r="H81">
        <v>62</v>
      </c>
      <c r="I81">
        <v>10.18</v>
      </c>
      <c r="J81" s="3">
        <v>2.9999999999999998E-18</v>
      </c>
      <c r="K81">
        <v>392.1891</v>
      </c>
      <c r="L81">
        <v>2</v>
      </c>
      <c r="M81">
        <v>0.47</v>
      </c>
      <c r="N81" t="s">
        <v>645</v>
      </c>
      <c r="O81" t="s">
        <v>169</v>
      </c>
      <c r="P81" t="s">
        <v>585</v>
      </c>
      <c r="Q81">
        <v>15.656000000000001</v>
      </c>
      <c r="R81">
        <v>1</v>
      </c>
      <c r="S81">
        <v>34.799999999999997</v>
      </c>
      <c r="T81" s="3">
        <v>2.1999999999999998E-8</v>
      </c>
      <c r="U81">
        <v>1</v>
      </c>
      <c r="V81">
        <v>89322.6</v>
      </c>
      <c r="W81" t="s">
        <v>101</v>
      </c>
      <c r="X81" t="s">
        <v>200</v>
      </c>
    </row>
    <row r="82" spans="1:24" x14ac:dyDescent="0.25">
      <c r="A82" t="s">
        <v>140</v>
      </c>
      <c r="B82" t="s">
        <v>197</v>
      </c>
      <c r="C82" t="s">
        <v>95</v>
      </c>
      <c r="D82" t="s">
        <v>96</v>
      </c>
      <c r="E82">
        <v>550</v>
      </c>
      <c r="F82" t="s">
        <v>97</v>
      </c>
      <c r="G82">
        <v>75</v>
      </c>
      <c r="H82">
        <v>62</v>
      </c>
      <c r="I82">
        <v>10.18</v>
      </c>
      <c r="J82" s="3">
        <v>2.9999999999999998E-18</v>
      </c>
      <c r="K82">
        <v>976.46730000000002</v>
      </c>
      <c r="L82">
        <v>2</v>
      </c>
      <c r="M82">
        <v>2.8</v>
      </c>
      <c r="N82" t="s">
        <v>210</v>
      </c>
      <c r="O82" t="s">
        <v>150</v>
      </c>
      <c r="P82" t="s">
        <v>585</v>
      </c>
      <c r="Q82">
        <v>46.704999999999998</v>
      </c>
      <c r="R82">
        <v>1</v>
      </c>
      <c r="S82">
        <v>63.4</v>
      </c>
      <c r="T82" s="3">
        <v>3.8000000000000002E-15</v>
      </c>
      <c r="U82">
        <v>1</v>
      </c>
      <c r="V82">
        <v>89322.6</v>
      </c>
      <c r="W82" t="s">
        <v>101</v>
      </c>
      <c r="X82" t="s">
        <v>200</v>
      </c>
    </row>
    <row r="83" spans="1:24" x14ac:dyDescent="0.25">
      <c r="A83" t="s">
        <v>140</v>
      </c>
      <c r="B83" t="s">
        <v>197</v>
      </c>
      <c r="C83" t="s">
        <v>95</v>
      </c>
      <c r="D83" t="s">
        <v>96</v>
      </c>
      <c r="E83">
        <v>608</v>
      </c>
      <c r="F83" t="s">
        <v>97</v>
      </c>
      <c r="G83">
        <v>75</v>
      </c>
      <c r="H83">
        <v>62</v>
      </c>
      <c r="I83">
        <v>10.18</v>
      </c>
      <c r="J83" s="3">
        <v>2.9999999999999998E-18</v>
      </c>
      <c r="K83">
        <v>856.41690000000006</v>
      </c>
      <c r="L83">
        <v>2</v>
      </c>
      <c r="M83">
        <v>1.4</v>
      </c>
      <c r="N83" t="s">
        <v>211</v>
      </c>
      <c r="O83" t="s">
        <v>212</v>
      </c>
      <c r="P83" t="s">
        <v>585</v>
      </c>
      <c r="Q83">
        <v>29.195</v>
      </c>
      <c r="R83">
        <v>1</v>
      </c>
      <c r="S83">
        <v>52</v>
      </c>
      <c r="T83" s="3">
        <v>4.5000000000000002E-16</v>
      </c>
      <c r="U83">
        <v>1</v>
      </c>
      <c r="V83">
        <v>89322.6</v>
      </c>
      <c r="W83" t="s">
        <v>101</v>
      </c>
      <c r="X83" t="s">
        <v>200</v>
      </c>
    </row>
    <row r="84" spans="1:24" x14ac:dyDescent="0.25">
      <c r="A84" t="s">
        <v>140</v>
      </c>
      <c r="B84" t="s">
        <v>197</v>
      </c>
      <c r="C84" t="s">
        <v>95</v>
      </c>
      <c r="D84" t="s">
        <v>96</v>
      </c>
      <c r="E84">
        <v>611</v>
      </c>
      <c r="F84" t="s">
        <v>97</v>
      </c>
      <c r="G84">
        <v>75</v>
      </c>
      <c r="H84">
        <v>62</v>
      </c>
      <c r="I84">
        <v>10.18</v>
      </c>
      <c r="J84" s="3">
        <v>2.9999999999999998E-18</v>
      </c>
      <c r="K84">
        <v>856.41690000000006</v>
      </c>
      <c r="L84">
        <v>2</v>
      </c>
      <c r="M84">
        <v>1.4</v>
      </c>
      <c r="N84" t="s">
        <v>211</v>
      </c>
      <c r="O84" t="s">
        <v>212</v>
      </c>
      <c r="P84" t="s">
        <v>585</v>
      </c>
      <c r="Q84">
        <v>29.195</v>
      </c>
      <c r="R84">
        <v>1</v>
      </c>
      <c r="S84">
        <v>52</v>
      </c>
      <c r="T84" s="3">
        <v>4.5000000000000002E-16</v>
      </c>
      <c r="U84">
        <v>1</v>
      </c>
      <c r="V84">
        <v>89322.6</v>
      </c>
      <c r="W84" t="s">
        <v>101</v>
      </c>
      <c r="X84" t="s">
        <v>200</v>
      </c>
    </row>
    <row r="85" spans="1:24" x14ac:dyDescent="0.25">
      <c r="A85" t="s">
        <v>140</v>
      </c>
      <c r="B85" t="s">
        <v>197</v>
      </c>
      <c r="C85" t="s">
        <v>95</v>
      </c>
      <c r="D85" t="s">
        <v>96</v>
      </c>
      <c r="E85">
        <v>720</v>
      </c>
      <c r="F85" t="s">
        <v>97</v>
      </c>
      <c r="G85">
        <v>75</v>
      </c>
      <c r="H85">
        <v>62</v>
      </c>
      <c r="I85">
        <v>10.18</v>
      </c>
      <c r="J85" s="3">
        <v>2.9999999999999998E-18</v>
      </c>
      <c r="K85">
        <v>1077.9797000000001</v>
      </c>
      <c r="L85">
        <v>2</v>
      </c>
      <c r="M85">
        <v>1.2</v>
      </c>
      <c r="N85" t="s">
        <v>198</v>
      </c>
      <c r="O85" t="s">
        <v>199</v>
      </c>
      <c r="P85" t="s">
        <v>585</v>
      </c>
      <c r="Q85">
        <v>36.78</v>
      </c>
      <c r="R85">
        <v>1</v>
      </c>
      <c r="S85">
        <v>59.8</v>
      </c>
      <c r="T85" s="3">
        <v>2.9999999999999998E-18</v>
      </c>
      <c r="U85">
        <v>1</v>
      </c>
      <c r="V85">
        <v>89322.6</v>
      </c>
      <c r="W85" t="s">
        <v>101</v>
      </c>
      <c r="X85" t="s">
        <v>200</v>
      </c>
    </row>
    <row r="86" spans="1:24" x14ac:dyDescent="0.25">
      <c r="A86" t="s">
        <v>140</v>
      </c>
      <c r="B86" t="s">
        <v>197</v>
      </c>
      <c r="C86" t="s">
        <v>95</v>
      </c>
      <c r="D86" t="s">
        <v>96</v>
      </c>
      <c r="E86">
        <v>740</v>
      </c>
      <c r="F86" t="s">
        <v>97</v>
      </c>
      <c r="G86">
        <v>75</v>
      </c>
      <c r="H86">
        <v>62</v>
      </c>
      <c r="I86">
        <v>10.18</v>
      </c>
      <c r="J86" s="3">
        <v>2.9999999999999998E-18</v>
      </c>
      <c r="K86">
        <v>402.84859999999998</v>
      </c>
      <c r="L86">
        <v>3</v>
      </c>
      <c r="M86">
        <v>-0.65</v>
      </c>
      <c r="N86" t="s">
        <v>213</v>
      </c>
      <c r="O86" t="s">
        <v>175</v>
      </c>
      <c r="P86" t="s">
        <v>585</v>
      </c>
      <c r="Q86">
        <v>14.037000000000001</v>
      </c>
      <c r="R86">
        <v>1</v>
      </c>
      <c r="S86">
        <v>38.1</v>
      </c>
      <c r="T86" s="3">
        <v>1.6000000000000001E-8</v>
      </c>
      <c r="U86">
        <v>1</v>
      </c>
      <c r="V86">
        <v>89322.6</v>
      </c>
      <c r="W86" t="s">
        <v>101</v>
      </c>
      <c r="X86" t="s">
        <v>200</v>
      </c>
    </row>
    <row r="87" spans="1:24" x14ac:dyDescent="0.25">
      <c r="A87" t="s">
        <v>140</v>
      </c>
      <c r="B87" t="s">
        <v>197</v>
      </c>
      <c r="C87" t="s">
        <v>95</v>
      </c>
      <c r="D87" t="s">
        <v>96</v>
      </c>
      <c r="E87">
        <v>757</v>
      </c>
      <c r="F87" t="s">
        <v>97</v>
      </c>
      <c r="G87">
        <v>75</v>
      </c>
      <c r="H87">
        <v>62</v>
      </c>
      <c r="I87">
        <v>10.18</v>
      </c>
      <c r="J87" s="3">
        <v>2.9999999999999998E-18</v>
      </c>
      <c r="K87">
        <v>823.40449999999998</v>
      </c>
      <c r="L87">
        <v>2</v>
      </c>
      <c r="M87">
        <v>0.88</v>
      </c>
      <c r="N87" t="s">
        <v>214</v>
      </c>
      <c r="O87" t="s">
        <v>148</v>
      </c>
      <c r="P87" t="s">
        <v>585</v>
      </c>
      <c r="Q87">
        <v>26.088999999999999</v>
      </c>
      <c r="R87">
        <v>1</v>
      </c>
      <c r="S87">
        <v>53</v>
      </c>
      <c r="T87" s="3">
        <v>6.2000000000000002E-12</v>
      </c>
      <c r="U87">
        <v>1</v>
      </c>
      <c r="V87">
        <v>89322.6</v>
      </c>
      <c r="W87" t="s">
        <v>101</v>
      </c>
      <c r="X87" t="s">
        <v>200</v>
      </c>
    </row>
    <row r="88" spans="1:24" x14ac:dyDescent="0.25">
      <c r="A88" t="s">
        <v>157</v>
      </c>
      <c r="B88" t="s">
        <v>646</v>
      </c>
      <c r="C88" t="s">
        <v>159</v>
      </c>
      <c r="D88" t="s">
        <v>160</v>
      </c>
      <c r="E88">
        <v>110</v>
      </c>
      <c r="F88" t="s">
        <v>97</v>
      </c>
      <c r="G88">
        <v>68</v>
      </c>
      <c r="H88">
        <v>48.7</v>
      </c>
      <c r="I88">
        <v>9.69</v>
      </c>
      <c r="J88" s="3">
        <v>2.4999999999999999E-17</v>
      </c>
      <c r="K88">
        <v>578.32299999999998</v>
      </c>
      <c r="L88">
        <v>2</v>
      </c>
      <c r="M88">
        <v>1.7</v>
      </c>
      <c r="N88" t="s">
        <v>647</v>
      </c>
      <c r="O88" t="s">
        <v>162</v>
      </c>
      <c r="P88" t="s">
        <v>585</v>
      </c>
      <c r="Q88">
        <v>46.173999999999999</v>
      </c>
      <c r="R88">
        <v>2</v>
      </c>
      <c r="S88">
        <v>44.6</v>
      </c>
      <c r="T88" s="3">
        <v>8.5999999999999993E-9</v>
      </c>
      <c r="U88">
        <v>1</v>
      </c>
      <c r="V88">
        <v>110417.60000000001</v>
      </c>
      <c r="W88" t="s">
        <v>101</v>
      </c>
      <c r="X88" t="s">
        <v>648</v>
      </c>
    </row>
    <row r="89" spans="1:24" x14ac:dyDescent="0.25">
      <c r="A89" t="s">
        <v>157</v>
      </c>
      <c r="B89" t="s">
        <v>646</v>
      </c>
      <c r="C89" t="s">
        <v>95</v>
      </c>
      <c r="D89" t="s">
        <v>96</v>
      </c>
      <c r="E89">
        <v>100</v>
      </c>
      <c r="F89" t="s">
        <v>97</v>
      </c>
      <c r="G89">
        <v>68</v>
      </c>
      <c r="H89">
        <v>48.7</v>
      </c>
      <c r="I89">
        <v>9.69</v>
      </c>
      <c r="J89" s="3">
        <v>2.4999999999999999E-17</v>
      </c>
      <c r="K89">
        <v>912.49069999999995</v>
      </c>
      <c r="L89">
        <v>2</v>
      </c>
      <c r="M89">
        <v>3.1</v>
      </c>
      <c r="N89" t="s">
        <v>649</v>
      </c>
      <c r="O89" t="s">
        <v>150</v>
      </c>
      <c r="P89" t="s">
        <v>585</v>
      </c>
      <c r="Q89">
        <v>33.881</v>
      </c>
      <c r="R89">
        <v>1</v>
      </c>
      <c r="S89">
        <v>63.5</v>
      </c>
      <c r="T89" s="3">
        <v>5.7999999999999995E-13</v>
      </c>
      <c r="U89">
        <v>1</v>
      </c>
      <c r="V89">
        <v>110417.60000000001</v>
      </c>
      <c r="W89" t="s">
        <v>101</v>
      </c>
      <c r="X89" t="s">
        <v>648</v>
      </c>
    </row>
    <row r="90" spans="1:24" x14ac:dyDescent="0.25">
      <c r="A90" t="s">
        <v>157</v>
      </c>
      <c r="B90" t="s">
        <v>646</v>
      </c>
      <c r="C90" t="s">
        <v>95</v>
      </c>
      <c r="D90" t="s">
        <v>96</v>
      </c>
      <c r="E90">
        <v>134</v>
      </c>
      <c r="F90" t="s">
        <v>97</v>
      </c>
      <c r="G90">
        <v>68</v>
      </c>
      <c r="H90">
        <v>48.7</v>
      </c>
      <c r="I90">
        <v>9.69</v>
      </c>
      <c r="J90" s="3">
        <v>2.4999999999999999E-17</v>
      </c>
      <c r="K90">
        <v>712.01570000000004</v>
      </c>
      <c r="L90">
        <v>3</v>
      </c>
      <c r="M90">
        <v>2.4</v>
      </c>
      <c r="N90" t="s">
        <v>650</v>
      </c>
      <c r="O90" t="s">
        <v>153</v>
      </c>
      <c r="P90" t="s">
        <v>585</v>
      </c>
      <c r="Q90">
        <v>41.716999999999999</v>
      </c>
      <c r="R90">
        <v>1</v>
      </c>
      <c r="S90">
        <v>62.9</v>
      </c>
      <c r="T90" s="3">
        <v>1.9000000000000001E-16</v>
      </c>
      <c r="U90">
        <v>1</v>
      </c>
      <c r="V90">
        <v>110417.60000000001</v>
      </c>
      <c r="W90" t="s">
        <v>101</v>
      </c>
      <c r="X90" t="s">
        <v>648</v>
      </c>
    </row>
    <row r="91" spans="1:24" x14ac:dyDescent="0.25">
      <c r="A91" t="s">
        <v>157</v>
      </c>
      <c r="B91" t="s">
        <v>646</v>
      </c>
      <c r="C91" t="s">
        <v>95</v>
      </c>
      <c r="D91" t="s">
        <v>96</v>
      </c>
      <c r="E91">
        <v>352</v>
      </c>
      <c r="F91" t="s">
        <v>97</v>
      </c>
      <c r="G91">
        <v>68</v>
      </c>
      <c r="H91">
        <v>48.7</v>
      </c>
      <c r="I91">
        <v>9.69</v>
      </c>
      <c r="J91" s="3">
        <v>2.4999999999999999E-17</v>
      </c>
      <c r="K91">
        <v>560.79539999999997</v>
      </c>
      <c r="L91">
        <v>2</v>
      </c>
      <c r="M91">
        <v>1.4</v>
      </c>
      <c r="N91" t="s">
        <v>651</v>
      </c>
      <c r="O91" t="s">
        <v>179</v>
      </c>
      <c r="P91" t="s">
        <v>585</v>
      </c>
      <c r="Q91">
        <v>29.635000000000002</v>
      </c>
      <c r="R91">
        <v>2</v>
      </c>
      <c r="S91">
        <v>48.5</v>
      </c>
      <c r="T91" s="3">
        <v>1.3000000000000001E-8</v>
      </c>
      <c r="U91">
        <v>1</v>
      </c>
      <c r="V91">
        <v>110417.60000000001</v>
      </c>
      <c r="W91" t="s">
        <v>101</v>
      </c>
      <c r="X91" t="s">
        <v>648</v>
      </c>
    </row>
    <row r="92" spans="1:24" x14ac:dyDescent="0.25">
      <c r="A92" t="s">
        <v>157</v>
      </c>
      <c r="B92" t="s">
        <v>646</v>
      </c>
      <c r="C92" t="s">
        <v>95</v>
      </c>
      <c r="D92" t="s">
        <v>96</v>
      </c>
      <c r="E92">
        <v>412</v>
      </c>
      <c r="F92" t="s">
        <v>97</v>
      </c>
      <c r="G92">
        <v>68</v>
      </c>
      <c r="H92">
        <v>48.7</v>
      </c>
      <c r="I92">
        <v>9.69</v>
      </c>
      <c r="J92" s="3">
        <v>2.4999999999999999E-17</v>
      </c>
      <c r="K92">
        <v>1300.623</v>
      </c>
      <c r="L92">
        <v>2</v>
      </c>
      <c r="M92">
        <v>0.37</v>
      </c>
      <c r="N92" t="s">
        <v>652</v>
      </c>
      <c r="O92" t="s">
        <v>261</v>
      </c>
      <c r="P92" t="s">
        <v>585</v>
      </c>
      <c r="Q92">
        <v>51.341999999999999</v>
      </c>
      <c r="R92">
        <v>1</v>
      </c>
      <c r="S92">
        <v>70.8</v>
      </c>
      <c r="T92" s="3">
        <v>2.4999999999999999E-17</v>
      </c>
      <c r="U92">
        <v>1</v>
      </c>
      <c r="V92">
        <v>110417.60000000001</v>
      </c>
      <c r="W92" t="s">
        <v>101</v>
      </c>
      <c r="X92" t="s">
        <v>648</v>
      </c>
    </row>
    <row r="93" spans="1:24" x14ac:dyDescent="0.25">
      <c r="A93" t="s">
        <v>157</v>
      </c>
      <c r="B93" t="s">
        <v>646</v>
      </c>
      <c r="C93" t="s">
        <v>95</v>
      </c>
      <c r="D93" t="s">
        <v>96</v>
      </c>
      <c r="E93">
        <v>489</v>
      </c>
      <c r="F93" t="s">
        <v>97</v>
      </c>
      <c r="G93">
        <v>68</v>
      </c>
      <c r="H93">
        <v>48.7</v>
      </c>
      <c r="I93">
        <v>9.69</v>
      </c>
      <c r="J93" s="3">
        <v>2.4999999999999999E-17</v>
      </c>
      <c r="K93">
        <v>429.73090000000002</v>
      </c>
      <c r="L93">
        <v>2</v>
      </c>
      <c r="M93">
        <v>0.35</v>
      </c>
      <c r="N93" t="s">
        <v>653</v>
      </c>
      <c r="O93" t="s">
        <v>169</v>
      </c>
      <c r="P93" t="s">
        <v>585</v>
      </c>
      <c r="Q93">
        <v>33.426000000000002</v>
      </c>
      <c r="R93">
        <v>2</v>
      </c>
      <c r="S93">
        <v>31.4</v>
      </c>
      <c r="T93" s="3">
        <v>1.2E-5</v>
      </c>
      <c r="U93">
        <v>1</v>
      </c>
      <c r="V93">
        <v>110417.60000000001</v>
      </c>
      <c r="W93" t="s">
        <v>101</v>
      </c>
      <c r="X93" t="s">
        <v>648</v>
      </c>
    </row>
    <row r="94" spans="1:24" x14ac:dyDescent="0.25">
      <c r="A94" t="s">
        <v>157</v>
      </c>
      <c r="B94" t="s">
        <v>646</v>
      </c>
      <c r="C94" t="s">
        <v>95</v>
      </c>
      <c r="D94" t="s">
        <v>96</v>
      </c>
      <c r="E94">
        <v>532</v>
      </c>
      <c r="F94" t="s">
        <v>97</v>
      </c>
      <c r="G94">
        <v>68</v>
      </c>
      <c r="H94">
        <v>48.7</v>
      </c>
      <c r="I94">
        <v>9.69</v>
      </c>
      <c r="J94" s="3">
        <v>2.4999999999999999E-17</v>
      </c>
      <c r="K94">
        <v>342.18119999999999</v>
      </c>
      <c r="L94">
        <v>2</v>
      </c>
      <c r="M94">
        <v>0.9</v>
      </c>
      <c r="N94" t="s">
        <v>654</v>
      </c>
      <c r="O94" t="s">
        <v>148</v>
      </c>
      <c r="P94" t="s">
        <v>585</v>
      </c>
      <c r="Q94">
        <v>20.004999999999999</v>
      </c>
      <c r="R94">
        <v>1</v>
      </c>
      <c r="S94">
        <v>17.2</v>
      </c>
      <c r="T94" s="3">
        <v>3.6999999999999999E-4</v>
      </c>
      <c r="U94">
        <v>1</v>
      </c>
      <c r="V94">
        <v>110417.60000000001</v>
      </c>
      <c r="W94" t="s">
        <v>101</v>
      </c>
      <c r="X94" t="s">
        <v>648</v>
      </c>
    </row>
    <row r="95" spans="1:24" x14ac:dyDescent="0.25">
      <c r="A95" t="s">
        <v>157</v>
      </c>
      <c r="B95" t="s">
        <v>646</v>
      </c>
      <c r="C95" t="s">
        <v>95</v>
      </c>
      <c r="D95" t="s">
        <v>96</v>
      </c>
      <c r="E95">
        <v>573</v>
      </c>
      <c r="F95" t="s">
        <v>97</v>
      </c>
      <c r="G95">
        <v>68</v>
      </c>
      <c r="H95">
        <v>48.7</v>
      </c>
      <c r="I95">
        <v>9.69</v>
      </c>
      <c r="J95" s="3">
        <v>2.4999999999999999E-17</v>
      </c>
      <c r="K95">
        <v>834.91210000000001</v>
      </c>
      <c r="L95">
        <v>2</v>
      </c>
      <c r="M95">
        <v>1.2</v>
      </c>
      <c r="N95" t="s">
        <v>655</v>
      </c>
      <c r="O95" t="s">
        <v>153</v>
      </c>
      <c r="P95" t="s">
        <v>585</v>
      </c>
      <c r="Q95">
        <v>33.475999999999999</v>
      </c>
      <c r="R95">
        <v>2</v>
      </c>
      <c r="S95">
        <v>57.1</v>
      </c>
      <c r="T95" s="3">
        <v>7.8999999999999999E-11</v>
      </c>
      <c r="U95">
        <v>1</v>
      </c>
      <c r="V95">
        <v>110417.60000000001</v>
      </c>
      <c r="W95" t="s">
        <v>101</v>
      </c>
      <c r="X95" t="s">
        <v>648</v>
      </c>
    </row>
    <row r="96" spans="1:24" x14ac:dyDescent="0.25">
      <c r="A96" t="s">
        <v>157</v>
      </c>
      <c r="B96" t="s">
        <v>646</v>
      </c>
      <c r="C96" t="s">
        <v>95</v>
      </c>
      <c r="D96" t="s">
        <v>96</v>
      </c>
      <c r="E96">
        <v>683</v>
      </c>
      <c r="F96" t="s">
        <v>97</v>
      </c>
      <c r="G96">
        <v>68</v>
      </c>
      <c r="H96">
        <v>48.7</v>
      </c>
      <c r="I96">
        <v>9.69</v>
      </c>
      <c r="J96" s="3">
        <v>2.4999999999999999E-17</v>
      </c>
      <c r="K96">
        <v>881.45489999999995</v>
      </c>
      <c r="L96">
        <v>3</v>
      </c>
      <c r="M96">
        <v>2.5</v>
      </c>
      <c r="N96" t="s">
        <v>656</v>
      </c>
      <c r="O96" t="s">
        <v>175</v>
      </c>
      <c r="P96" t="s">
        <v>585</v>
      </c>
      <c r="Q96">
        <v>52.832000000000001</v>
      </c>
      <c r="R96">
        <v>1</v>
      </c>
      <c r="S96">
        <v>54.8</v>
      </c>
      <c r="T96" s="3">
        <v>8.6999999999999997E-11</v>
      </c>
      <c r="U96">
        <v>1</v>
      </c>
      <c r="V96">
        <v>110417.60000000001</v>
      </c>
      <c r="W96" t="s">
        <v>101</v>
      </c>
      <c r="X96" t="s">
        <v>648</v>
      </c>
    </row>
    <row r="97" spans="1:24" x14ac:dyDescent="0.25">
      <c r="A97" t="s">
        <v>157</v>
      </c>
      <c r="B97" t="s">
        <v>646</v>
      </c>
      <c r="C97" t="s">
        <v>95</v>
      </c>
      <c r="D97" t="s">
        <v>96</v>
      </c>
      <c r="E97">
        <v>758</v>
      </c>
      <c r="F97" t="s">
        <v>97</v>
      </c>
      <c r="G97">
        <v>68</v>
      </c>
      <c r="H97">
        <v>48.7</v>
      </c>
      <c r="I97">
        <v>9.69</v>
      </c>
      <c r="J97" s="3">
        <v>2.4999999999999999E-17</v>
      </c>
      <c r="K97">
        <v>773.11649999999997</v>
      </c>
      <c r="L97">
        <v>4</v>
      </c>
      <c r="M97">
        <v>0.65</v>
      </c>
      <c r="N97" t="s">
        <v>657</v>
      </c>
      <c r="O97" t="s">
        <v>261</v>
      </c>
      <c r="P97" t="s">
        <v>585</v>
      </c>
      <c r="Q97">
        <v>44.753999999999998</v>
      </c>
      <c r="R97">
        <v>1</v>
      </c>
      <c r="S97">
        <v>70.599999999999994</v>
      </c>
      <c r="T97" s="3">
        <v>5.4999999999999999E-14</v>
      </c>
      <c r="U97">
        <v>1</v>
      </c>
      <c r="V97">
        <v>110417.60000000001</v>
      </c>
      <c r="W97" t="s">
        <v>101</v>
      </c>
      <c r="X97" t="s">
        <v>648</v>
      </c>
    </row>
    <row r="98" spans="1:24" x14ac:dyDescent="0.25">
      <c r="A98" t="s">
        <v>157</v>
      </c>
      <c r="B98" t="s">
        <v>646</v>
      </c>
      <c r="C98" t="s">
        <v>95</v>
      </c>
      <c r="D98" t="s">
        <v>96</v>
      </c>
      <c r="E98">
        <v>817</v>
      </c>
      <c r="F98" t="s">
        <v>97</v>
      </c>
      <c r="G98">
        <v>68</v>
      </c>
      <c r="H98">
        <v>48.7</v>
      </c>
      <c r="I98">
        <v>9.69</v>
      </c>
      <c r="J98" s="3">
        <v>2.4999999999999999E-17</v>
      </c>
      <c r="K98">
        <v>493.73849999999999</v>
      </c>
      <c r="L98">
        <v>2</v>
      </c>
      <c r="M98">
        <v>1.2</v>
      </c>
      <c r="N98" t="s">
        <v>658</v>
      </c>
      <c r="O98" t="s">
        <v>659</v>
      </c>
      <c r="P98" t="s">
        <v>585</v>
      </c>
      <c r="Q98">
        <v>26.128</v>
      </c>
      <c r="R98">
        <v>1</v>
      </c>
      <c r="S98">
        <v>33.1</v>
      </c>
      <c r="T98" s="3">
        <v>2.3999999999999999E-6</v>
      </c>
      <c r="U98">
        <v>1</v>
      </c>
      <c r="V98">
        <v>110417.60000000001</v>
      </c>
      <c r="W98" t="s">
        <v>101</v>
      </c>
      <c r="X98" t="s">
        <v>648</v>
      </c>
    </row>
    <row r="99" spans="1:24" x14ac:dyDescent="0.25">
      <c r="A99" t="s">
        <v>157</v>
      </c>
      <c r="B99" t="s">
        <v>646</v>
      </c>
      <c r="C99" t="s">
        <v>95</v>
      </c>
      <c r="D99" t="s">
        <v>96</v>
      </c>
      <c r="E99">
        <v>820</v>
      </c>
      <c r="F99" t="s">
        <v>97</v>
      </c>
      <c r="G99">
        <v>68</v>
      </c>
      <c r="H99">
        <v>48.7</v>
      </c>
      <c r="I99">
        <v>9.69</v>
      </c>
      <c r="J99" s="3">
        <v>2.4999999999999999E-17</v>
      </c>
      <c r="K99">
        <v>493.73849999999999</v>
      </c>
      <c r="L99">
        <v>2</v>
      </c>
      <c r="M99">
        <v>1.2</v>
      </c>
      <c r="N99" t="s">
        <v>658</v>
      </c>
      <c r="O99" t="s">
        <v>659</v>
      </c>
      <c r="P99" t="s">
        <v>585</v>
      </c>
      <c r="Q99">
        <v>26.128</v>
      </c>
      <c r="R99">
        <v>1</v>
      </c>
      <c r="S99">
        <v>33.1</v>
      </c>
      <c r="T99" s="3">
        <v>2.3999999999999999E-6</v>
      </c>
      <c r="U99">
        <v>1</v>
      </c>
      <c r="V99">
        <v>110417.60000000001</v>
      </c>
      <c r="W99" t="s">
        <v>101</v>
      </c>
      <c r="X99" t="s">
        <v>648</v>
      </c>
    </row>
    <row r="100" spans="1:24" x14ac:dyDescent="0.25">
      <c r="A100" t="s">
        <v>157</v>
      </c>
      <c r="B100" t="s">
        <v>646</v>
      </c>
      <c r="C100" t="s">
        <v>95</v>
      </c>
      <c r="D100" t="s">
        <v>96</v>
      </c>
      <c r="E100">
        <v>920</v>
      </c>
      <c r="F100" t="s">
        <v>97</v>
      </c>
      <c r="G100">
        <v>68</v>
      </c>
      <c r="H100">
        <v>48.7</v>
      </c>
      <c r="I100">
        <v>9.69</v>
      </c>
      <c r="J100" s="3">
        <v>2.4999999999999999E-17</v>
      </c>
      <c r="K100">
        <v>536.93169999999998</v>
      </c>
      <c r="L100">
        <v>3</v>
      </c>
      <c r="M100">
        <v>0.42</v>
      </c>
      <c r="N100" t="s">
        <v>660</v>
      </c>
      <c r="O100" t="s">
        <v>250</v>
      </c>
      <c r="P100" t="s">
        <v>585</v>
      </c>
      <c r="Q100">
        <v>15.76</v>
      </c>
      <c r="R100">
        <v>1</v>
      </c>
      <c r="S100">
        <v>44</v>
      </c>
      <c r="T100" s="3">
        <v>8.3000000000000003E-10</v>
      </c>
      <c r="U100">
        <v>1</v>
      </c>
      <c r="V100">
        <v>110417.60000000001</v>
      </c>
      <c r="W100" t="s">
        <v>101</v>
      </c>
      <c r="X100" t="s">
        <v>648</v>
      </c>
    </row>
    <row r="101" spans="1:24" x14ac:dyDescent="0.25">
      <c r="A101" t="s">
        <v>157</v>
      </c>
      <c r="B101" t="s">
        <v>646</v>
      </c>
      <c r="C101" t="s">
        <v>13</v>
      </c>
      <c r="D101" t="s">
        <v>14</v>
      </c>
      <c r="E101">
        <v>4</v>
      </c>
      <c r="F101">
        <v>19</v>
      </c>
      <c r="G101">
        <v>68</v>
      </c>
      <c r="H101">
        <v>48.7</v>
      </c>
      <c r="I101">
        <v>9.69</v>
      </c>
      <c r="J101" s="3">
        <v>2.4999999999999999E-17</v>
      </c>
      <c r="K101">
        <v>974.96270000000004</v>
      </c>
      <c r="L101">
        <v>2</v>
      </c>
      <c r="M101">
        <v>11</v>
      </c>
      <c r="N101" t="s">
        <v>661</v>
      </c>
      <c r="O101" t="s">
        <v>662</v>
      </c>
      <c r="P101" t="s">
        <v>585</v>
      </c>
      <c r="Q101">
        <v>51.511000000000003</v>
      </c>
      <c r="R101">
        <v>1</v>
      </c>
      <c r="S101">
        <v>25.8</v>
      </c>
      <c r="T101" s="3">
        <v>1.3E-6</v>
      </c>
      <c r="U101">
        <v>1</v>
      </c>
      <c r="V101">
        <v>110417.60000000001</v>
      </c>
      <c r="W101" t="s">
        <v>101</v>
      </c>
      <c r="X101" t="s">
        <v>648</v>
      </c>
    </row>
    <row r="102" spans="1:24" x14ac:dyDescent="0.25">
      <c r="A102" t="s">
        <v>196</v>
      </c>
      <c r="B102" t="s">
        <v>158</v>
      </c>
      <c r="C102" t="s">
        <v>159</v>
      </c>
      <c r="D102" t="s">
        <v>160</v>
      </c>
      <c r="E102">
        <v>419</v>
      </c>
      <c r="F102" t="s">
        <v>97</v>
      </c>
      <c r="G102">
        <v>61</v>
      </c>
      <c r="H102">
        <v>62.9</v>
      </c>
      <c r="I102">
        <v>11.43</v>
      </c>
      <c r="J102" s="3">
        <v>1.5000000000000001E-20</v>
      </c>
      <c r="K102">
        <v>754.87829999999997</v>
      </c>
      <c r="L102">
        <v>2</v>
      </c>
      <c r="M102">
        <v>0.96</v>
      </c>
      <c r="N102" t="s">
        <v>161</v>
      </c>
      <c r="O102" t="s">
        <v>162</v>
      </c>
      <c r="P102" t="s">
        <v>585</v>
      </c>
      <c r="Q102">
        <v>31.556999999999999</v>
      </c>
      <c r="R102">
        <v>1</v>
      </c>
      <c r="S102">
        <v>37.1</v>
      </c>
      <c r="T102" s="3">
        <v>1.8999999999999999E-11</v>
      </c>
      <c r="U102">
        <v>1</v>
      </c>
      <c r="V102">
        <v>103058.4</v>
      </c>
      <c r="W102" t="s">
        <v>101</v>
      </c>
      <c r="X102" t="s">
        <v>163</v>
      </c>
    </row>
    <row r="103" spans="1:24" x14ac:dyDescent="0.25">
      <c r="A103" t="s">
        <v>196</v>
      </c>
      <c r="B103" t="s">
        <v>158</v>
      </c>
      <c r="C103" t="s">
        <v>159</v>
      </c>
      <c r="D103" t="s">
        <v>160</v>
      </c>
      <c r="E103">
        <v>634</v>
      </c>
      <c r="F103" t="s">
        <v>97</v>
      </c>
      <c r="G103">
        <v>61</v>
      </c>
      <c r="H103">
        <v>62.9</v>
      </c>
      <c r="I103">
        <v>11.43</v>
      </c>
      <c r="J103" s="3">
        <v>1.5000000000000001E-20</v>
      </c>
      <c r="K103">
        <v>870.95849999999996</v>
      </c>
      <c r="L103">
        <v>2</v>
      </c>
      <c r="M103">
        <v>1.7</v>
      </c>
      <c r="N103" t="s">
        <v>164</v>
      </c>
      <c r="O103" t="s">
        <v>162</v>
      </c>
      <c r="P103" t="s">
        <v>585</v>
      </c>
      <c r="Q103">
        <v>47.965000000000003</v>
      </c>
      <c r="R103">
        <v>1</v>
      </c>
      <c r="S103">
        <v>46</v>
      </c>
      <c r="T103" s="3">
        <v>4.6999999999999999E-11</v>
      </c>
      <c r="U103">
        <v>1</v>
      </c>
      <c r="V103">
        <v>103058.4</v>
      </c>
      <c r="W103" t="s">
        <v>101</v>
      </c>
      <c r="X103" t="s">
        <v>163</v>
      </c>
    </row>
    <row r="104" spans="1:24" x14ac:dyDescent="0.25">
      <c r="A104" t="s">
        <v>196</v>
      </c>
      <c r="B104" t="s">
        <v>158</v>
      </c>
      <c r="C104" t="s">
        <v>95</v>
      </c>
      <c r="D104" t="s">
        <v>96</v>
      </c>
      <c r="E104">
        <v>66</v>
      </c>
      <c r="F104" t="s">
        <v>97</v>
      </c>
      <c r="G104">
        <v>61</v>
      </c>
      <c r="H104">
        <v>62.9</v>
      </c>
      <c r="I104">
        <v>11.43</v>
      </c>
      <c r="J104" s="3">
        <v>1.5000000000000001E-20</v>
      </c>
      <c r="K104">
        <v>694.89589999999998</v>
      </c>
      <c r="L104">
        <v>2</v>
      </c>
      <c r="M104">
        <v>2</v>
      </c>
      <c r="N104" t="s">
        <v>663</v>
      </c>
      <c r="O104" t="s">
        <v>104</v>
      </c>
      <c r="P104" t="s">
        <v>585</v>
      </c>
      <c r="Q104">
        <v>48.671999999999997</v>
      </c>
      <c r="R104">
        <v>1</v>
      </c>
      <c r="S104">
        <v>43.5</v>
      </c>
      <c r="T104" s="3">
        <v>7.8999999999999996E-10</v>
      </c>
      <c r="U104">
        <v>3</v>
      </c>
      <c r="V104">
        <v>103058.4</v>
      </c>
      <c r="W104" t="s">
        <v>101</v>
      </c>
      <c r="X104" t="s">
        <v>163</v>
      </c>
    </row>
    <row r="105" spans="1:24" x14ac:dyDescent="0.25">
      <c r="A105" t="s">
        <v>196</v>
      </c>
      <c r="B105" t="s">
        <v>158</v>
      </c>
      <c r="C105" t="s">
        <v>95</v>
      </c>
      <c r="D105" t="s">
        <v>96</v>
      </c>
      <c r="E105">
        <v>122</v>
      </c>
      <c r="F105" t="s">
        <v>97</v>
      </c>
      <c r="G105">
        <v>61</v>
      </c>
      <c r="H105">
        <v>62.9</v>
      </c>
      <c r="I105">
        <v>11.43</v>
      </c>
      <c r="J105" s="3">
        <v>1.5000000000000001E-20</v>
      </c>
      <c r="K105">
        <v>740.40719999999999</v>
      </c>
      <c r="L105">
        <v>2</v>
      </c>
      <c r="M105">
        <v>0.62</v>
      </c>
      <c r="N105" t="s">
        <v>165</v>
      </c>
      <c r="O105" t="s">
        <v>166</v>
      </c>
      <c r="P105" t="s">
        <v>585</v>
      </c>
      <c r="Q105">
        <v>53.451999999999998</v>
      </c>
      <c r="R105">
        <v>1</v>
      </c>
      <c r="S105">
        <v>51.2</v>
      </c>
      <c r="T105" s="3">
        <v>6.6000000000000001E-12</v>
      </c>
      <c r="U105">
        <v>3</v>
      </c>
      <c r="V105">
        <v>103058.4</v>
      </c>
      <c r="W105" t="s">
        <v>101</v>
      </c>
      <c r="X105" t="s">
        <v>163</v>
      </c>
    </row>
    <row r="106" spans="1:24" x14ac:dyDescent="0.25">
      <c r="A106" t="s">
        <v>196</v>
      </c>
      <c r="B106" t="s">
        <v>158</v>
      </c>
      <c r="C106" t="s">
        <v>95</v>
      </c>
      <c r="D106" t="s">
        <v>96</v>
      </c>
      <c r="E106">
        <v>126</v>
      </c>
      <c r="F106" t="s">
        <v>97</v>
      </c>
      <c r="G106">
        <v>61</v>
      </c>
      <c r="H106">
        <v>62.9</v>
      </c>
      <c r="I106">
        <v>11.43</v>
      </c>
      <c r="J106" s="3">
        <v>1.5000000000000001E-20</v>
      </c>
      <c r="K106">
        <v>740.40719999999999</v>
      </c>
      <c r="L106">
        <v>2</v>
      </c>
      <c r="M106">
        <v>0.62</v>
      </c>
      <c r="N106" t="s">
        <v>165</v>
      </c>
      <c r="O106" t="s">
        <v>166</v>
      </c>
      <c r="P106" t="s">
        <v>585</v>
      </c>
      <c r="Q106">
        <v>53.451999999999998</v>
      </c>
      <c r="R106">
        <v>1</v>
      </c>
      <c r="S106">
        <v>51.2</v>
      </c>
      <c r="T106" s="3">
        <v>6.6000000000000001E-12</v>
      </c>
      <c r="U106">
        <v>3</v>
      </c>
      <c r="V106">
        <v>103058.4</v>
      </c>
      <c r="W106" t="s">
        <v>101</v>
      </c>
      <c r="X106" t="s">
        <v>163</v>
      </c>
    </row>
    <row r="107" spans="1:24" x14ac:dyDescent="0.25">
      <c r="A107" t="s">
        <v>196</v>
      </c>
      <c r="B107" t="s">
        <v>158</v>
      </c>
      <c r="C107" t="s">
        <v>95</v>
      </c>
      <c r="D107" t="s">
        <v>96</v>
      </c>
      <c r="E107">
        <v>221</v>
      </c>
      <c r="F107" t="s">
        <v>97</v>
      </c>
      <c r="G107">
        <v>61</v>
      </c>
      <c r="H107">
        <v>62.9</v>
      </c>
      <c r="I107">
        <v>11.43</v>
      </c>
      <c r="J107" s="3">
        <v>1.5000000000000001E-20</v>
      </c>
      <c r="K107">
        <v>888.42920000000004</v>
      </c>
      <c r="L107">
        <v>2</v>
      </c>
      <c r="M107">
        <v>1.8</v>
      </c>
      <c r="N107" t="s">
        <v>167</v>
      </c>
      <c r="O107" t="s">
        <v>109</v>
      </c>
      <c r="P107" t="s">
        <v>585</v>
      </c>
      <c r="Q107">
        <v>30.588000000000001</v>
      </c>
      <c r="R107">
        <v>1</v>
      </c>
      <c r="S107">
        <v>62.4</v>
      </c>
      <c r="T107" s="3">
        <v>5.3000000000000001E-14</v>
      </c>
      <c r="U107">
        <v>1</v>
      </c>
      <c r="V107">
        <v>103058.4</v>
      </c>
      <c r="W107" t="s">
        <v>101</v>
      </c>
      <c r="X107" t="s">
        <v>163</v>
      </c>
    </row>
    <row r="108" spans="1:24" x14ac:dyDescent="0.25">
      <c r="A108" t="s">
        <v>196</v>
      </c>
      <c r="B108" t="s">
        <v>158</v>
      </c>
      <c r="C108" t="s">
        <v>95</v>
      </c>
      <c r="D108" t="s">
        <v>96</v>
      </c>
      <c r="E108">
        <v>239</v>
      </c>
      <c r="F108" t="s">
        <v>97</v>
      </c>
      <c r="G108">
        <v>61</v>
      </c>
      <c r="H108">
        <v>62.9</v>
      </c>
      <c r="I108">
        <v>11.43</v>
      </c>
      <c r="J108" s="3">
        <v>1.5000000000000001E-20</v>
      </c>
      <c r="K108">
        <v>1012.4863</v>
      </c>
      <c r="L108">
        <v>2</v>
      </c>
      <c r="M108">
        <v>3.5</v>
      </c>
      <c r="N108" t="s">
        <v>168</v>
      </c>
      <c r="O108" t="s">
        <v>169</v>
      </c>
      <c r="P108" t="s">
        <v>585</v>
      </c>
      <c r="Q108">
        <v>41.758000000000003</v>
      </c>
      <c r="R108">
        <v>1</v>
      </c>
      <c r="S108">
        <v>58.4</v>
      </c>
      <c r="T108" s="3">
        <v>1.4999999999999999E-14</v>
      </c>
      <c r="U108">
        <v>2</v>
      </c>
      <c r="V108">
        <v>103058.4</v>
      </c>
      <c r="W108" t="s">
        <v>101</v>
      </c>
      <c r="X108" t="s">
        <v>163</v>
      </c>
    </row>
    <row r="109" spans="1:24" x14ac:dyDescent="0.25">
      <c r="A109" t="s">
        <v>196</v>
      </c>
      <c r="B109" t="s">
        <v>158</v>
      </c>
      <c r="C109" t="s">
        <v>95</v>
      </c>
      <c r="D109" t="s">
        <v>96</v>
      </c>
      <c r="E109">
        <v>276</v>
      </c>
      <c r="F109" t="s">
        <v>97</v>
      </c>
      <c r="G109">
        <v>61</v>
      </c>
      <c r="H109">
        <v>62.9</v>
      </c>
      <c r="I109">
        <v>11.43</v>
      </c>
      <c r="J109" s="3">
        <v>1.5000000000000001E-20</v>
      </c>
      <c r="K109">
        <v>1034.4827</v>
      </c>
      <c r="L109">
        <v>2</v>
      </c>
      <c r="M109">
        <v>2</v>
      </c>
      <c r="N109" t="s">
        <v>170</v>
      </c>
      <c r="O109" t="s">
        <v>171</v>
      </c>
      <c r="P109" t="s">
        <v>585</v>
      </c>
      <c r="Q109">
        <v>30.248000000000001</v>
      </c>
      <c r="R109">
        <v>1</v>
      </c>
      <c r="S109">
        <v>68.8</v>
      </c>
      <c r="T109" s="3">
        <v>1.5000000000000001E-20</v>
      </c>
      <c r="U109">
        <v>1</v>
      </c>
      <c r="V109">
        <v>103058.4</v>
      </c>
      <c r="W109" t="s">
        <v>101</v>
      </c>
      <c r="X109" t="s">
        <v>163</v>
      </c>
    </row>
    <row r="110" spans="1:24" x14ac:dyDescent="0.25">
      <c r="A110" t="s">
        <v>196</v>
      </c>
      <c r="B110" t="s">
        <v>158</v>
      </c>
      <c r="C110" t="s">
        <v>95</v>
      </c>
      <c r="D110" t="s">
        <v>96</v>
      </c>
      <c r="E110">
        <v>306</v>
      </c>
      <c r="F110" t="s">
        <v>97</v>
      </c>
      <c r="G110">
        <v>61</v>
      </c>
      <c r="H110">
        <v>62.9</v>
      </c>
      <c r="I110">
        <v>11.43</v>
      </c>
      <c r="J110" s="3">
        <v>1.5000000000000001E-20</v>
      </c>
      <c r="K110">
        <v>482.55509999999998</v>
      </c>
      <c r="L110">
        <v>3</v>
      </c>
      <c r="M110">
        <v>-0.28999999999999998</v>
      </c>
      <c r="N110" t="s">
        <v>172</v>
      </c>
      <c r="O110" t="s">
        <v>619</v>
      </c>
      <c r="P110" t="s">
        <v>585</v>
      </c>
      <c r="Q110">
        <v>12.771000000000001</v>
      </c>
      <c r="R110">
        <v>1</v>
      </c>
      <c r="S110">
        <v>51.6</v>
      </c>
      <c r="T110" s="3">
        <v>1.8E-10</v>
      </c>
      <c r="U110">
        <v>1</v>
      </c>
      <c r="V110">
        <v>103058.4</v>
      </c>
      <c r="W110" t="s">
        <v>101</v>
      </c>
      <c r="X110" t="s">
        <v>163</v>
      </c>
    </row>
    <row r="111" spans="1:24" x14ac:dyDescent="0.25">
      <c r="A111" t="s">
        <v>196</v>
      </c>
      <c r="B111" t="s">
        <v>158</v>
      </c>
      <c r="C111" t="s">
        <v>95</v>
      </c>
      <c r="D111" t="s">
        <v>96</v>
      </c>
      <c r="E111">
        <v>309</v>
      </c>
      <c r="F111" t="s">
        <v>97</v>
      </c>
      <c r="G111">
        <v>61</v>
      </c>
      <c r="H111">
        <v>62.9</v>
      </c>
      <c r="I111">
        <v>11.43</v>
      </c>
      <c r="J111" s="3">
        <v>1.5000000000000001E-20</v>
      </c>
      <c r="K111">
        <v>482.55509999999998</v>
      </c>
      <c r="L111">
        <v>3</v>
      </c>
      <c r="M111">
        <v>-0.28999999999999998</v>
      </c>
      <c r="N111" t="s">
        <v>172</v>
      </c>
      <c r="O111" t="s">
        <v>619</v>
      </c>
      <c r="P111" t="s">
        <v>585</v>
      </c>
      <c r="Q111">
        <v>12.771000000000001</v>
      </c>
      <c r="R111">
        <v>1</v>
      </c>
      <c r="S111">
        <v>51.6</v>
      </c>
      <c r="T111" s="3">
        <v>1.8E-10</v>
      </c>
      <c r="U111">
        <v>1</v>
      </c>
      <c r="V111">
        <v>103058.4</v>
      </c>
      <c r="W111" t="s">
        <v>101</v>
      </c>
      <c r="X111" t="s">
        <v>163</v>
      </c>
    </row>
    <row r="112" spans="1:24" x14ac:dyDescent="0.25">
      <c r="A112" t="s">
        <v>196</v>
      </c>
      <c r="B112" t="s">
        <v>158</v>
      </c>
      <c r="C112" t="s">
        <v>95</v>
      </c>
      <c r="D112" t="s">
        <v>96</v>
      </c>
      <c r="E112">
        <v>354</v>
      </c>
      <c r="F112" t="s">
        <v>97</v>
      </c>
      <c r="G112">
        <v>61</v>
      </c>
      <c r="H112">
        <v>62.9</v>
      </c>
      <c r="I112">
        <v>11.43</v>
      </c>
      <c r="J112" s="3">
        <v>1.5000000000000001E-20</v>
      </c>
      <c r="K112">
        <v>493.24599999999998</v>
      </c>
      <c r="L112">
        <v>3</v>
      </c>
      <c r="M112">
        <v>1.2</v>
      </c>
      <c r="N112" t="s">
        <v>174</v>
      </c>
      <c r="O112" t="s">
        <v>175</v>
      </c>
      <c r="P112" t="s">
        <v>585</v>
      </c>
      <c r="Q112">
        <v>22.321000000000002</v>
      </c>
      <c r="R112">
        <v>1</v>
      </c>
      <c r="S112">
        <v>48.4</v>
      </c>
      <c r="T112" s="3">
        <v>2.1999999999999998E-9</v>
      </c>
      <c r="U112">
        <v>1</v>
      </c>
      <c r="V112">
        <v>103058.4</v>
      </c>
      <c r="W112" t="s">
        <v>101</v>
      </c>
      <c r="X112" t="s">
        <v>163</v>
      </c>
    </row>
    <row r="113" spans="1:24" x14ac:dyDescent="0.25">
      <c r="A113" t="s">
        <v>196</v>
      </c>
      <c r="B113" t="s">
        <v>158</v>
      </c>
      <c r="C113" t="s">
        <v>95</v>
      </c>
      <c r="D113" t="s">
        <v>96</v>
      </c>
      <c r="E113">
        <v>650</v>
      </c>
      <c r="F113" t="s">
        <v>97</v>
      </c>
      <c r="G113">
        <v>61</v>
      </c>
      <c r="H113">
        <v>62.9</v>
      </c>
      <c r="I113">
        <v>11.43</v>
      </c>
      <c r="J113" s="3">
        <v>1.5000000000000001E-20</v>
      </c>
      <c r="K113">
        <v>375.67529999999999</v>
      </c>
      <c r="L113">
        <v>2</v>
      </c>
      <c r="M113">
        <v>-2.2999999999999998</v>
      </c>
      <c r="N113" t="s">
        <v>664</v>
      </c>
      <c r="O113" t="s">
        <v>109</v>
      </c>
      <c r="P113" t="s">
        <v>585</v>
      </c>
      <c r="Q113">
        <v>14.185</v>
      </c>
      <c r="R113">
        <v>1</v>
      </c>
      <c r="S113">
        <v>20.6</v>
      </c>
      <c r="T113">
        <v>2E-3</v>
      </c>
      <c r="U113">
        <v>2</v>
      </c>
      <c r="V113">
        <v>103058.4</v>
      </c>
      <c r="W113" t="s">
        <v>101</v>
      </c>
      <c r="X113" t="s">
        <v>163</v>
      </c>
    </row>
    <row r="114" spans="1:24" x14ac:dyDescent="0.25">
      <c r="A114" t="s">
        <v>196</v>
      </c>
      <c r="B114" t="s">
        <v>158</v>
      </c>
      <c r="C114" t="s">
        <v>95</v>
      </c>
      <c r="D114" t="s">
        <v>96</v>
      </c>
      <c r="E114">
        <v>660</v>
      </c>
      <c r="F114" t="s">
        <v>97</v>
      </c>
      <c r="G114">
        <v>61</v>
      </c>
      <c r="H114">
        <v>62.9</v>
      </c>
      <c r="I114">
        <v>11.43</v>
      </c>
      <c r="J114" s="3">
        <v>1.5000000000000001E-20</v>
      </c>
      <c r="K114">
        <v>665.67079999999999</v>
      </c>
      <c r="L114">
        <v>3</v>
      </c>
      <c r="M114">
        <v>0.72</v>
      </c>
      <c r="N114" t="s">
        <v>176</v>
      </c>
      <c r="O114" t="s">
        <v>177</v>
      </c>
      <c r="P114" t="s">
        <v>585</v>
      </c>
      <c r="Q114">
        <v>34.725000000000001</v>
      </c>
      <c r="R114">
        <v>1</v>
      </c>
      <c r="S114">
        <v>62.5</v>
      </c>
      <c r="T114" s="3">
        <v>3.6999999999999999E-13</v>
      </c>
      <c r="U114">
        <v>1</v>
      </c>
      <c r="V114">
        <v>103058.4</v>
      </c>
      <c r="W114" t="s">
        <v>101</v>
      </c>
      <c r="X114" t="s">
        <v>163</v>
      </c>
    </row>
    <row r="115" spans="1:24" x14ac:dyDescent="0.25">
      <c r="A115" t="s">
        <v>196</v>
      </c>
      <c r="B115" t="s">
        <v>158</v>
      </c>
      <c r="C115" t="s">
        <v>95</v>
      </c>
      <c r="D115" t="s">
        <v>96</v>
      </c>
      <c r="E115">
        <v>710</v>
      </c>
      <c r="F115" t="s">
        <v>97</v>
      </c>
      <c r="G115">
        <v>61</v>
      </c>
      <c r="H115">
        <v>62.9</v>
      </c>
      <c r="I115">
        <v>11.43</v>
      </c>
      <c r="J115" s="3">
        <v>1.5000000000000001E-20</v>
      </c>
      <c r="K115">
        <v>439.87180000000001</v>
      </c>
      <c r="L115">
        <v>3</v>
      </c>
      <c r="M115">
        <v>0.31</v>
      </c>
      <c r="N115" t="s">
        <v>178</v>
      </c>
      <c r="O115" t="s">
        <v>179</v>
      </c>
      <c r="P115" t="s">
        <v>585</v>
      </c>
      <c r="Q115">
        <v>15.802</v>
      </c>
      <c r="R115">
        <v>1</v>
      </c>
      <c r="S115">
        <v>40.6</v>
      </c>
      <c r="T115" s="3">
        <v>1.8E-10</v>
      </c>
      <c r="U115">
        <v>3</v>
      </c>
      <c r="V115">
        <v>103058.4</v>
      </c>
      <c r="W115" t="s">
        <v>101</v>
      </c>
      <c r="X115" t="s">
        <v>163</v>
      </c>
    </row>
    <row r="116" spans="1:24" x14ac:dyDescent="0.25">
      <c r="A116" t="s">
        <v>196</v>
      </c>
      <c r="B116" t="s">
        <v>158</v>
      </c>
      <c r="C116" t="s">
        <v>95</v>
      </c>
      <c r="D116" t="s">
        <v>96</v>
      </c>
      <c r="E116">
        <v>748</v>
      </c>
      <c r="F116" t="s">
        <v>97</v>
      </c>
      <c r="G116">
        <v>61</v>
      </c>
      <c r="H116">
        <v>62.9</v>
      </c>
      <c r="I116">
        <v>11.43</v>
      </c>
      <c r="J116" s="3">
        <v>1.5000000000000001E-20</v>
      </c>
      <c r="K116">
        <v>677.80740000000003</v>
      </c>
      <c r="L116">
        <v>2</v>
      </c>
      <c r="M116">
        <v>1.4</v>
      </c>
      <c r="N116" t="s">
        <v>180</v>
      </c>
      <c r="O116" t="s">
        <v>150</v>
      </c>
      <c r="P116" t="s">
        <v>585</v>
      </c>
      <c r="Q116">
        <v>22.449000000000002</v>
      </c>
      <c r="R116">
        <v>1</v>
      </c>
      <c r="S116">
        <v>48.9</v>
      </c>
      <c r="T116" s="3">
        <v>5.2000000000000001E-11</v>
      </c>
      <c r="U116">
        <v>1</v>
      </c>
      <c r="V116">
        <v>103058.4</v>
      </c>
      <c r="W116" t="s">
        <v>101</v>
      </c>
      <c r="X116" t="s">
        <v>163</v>
      </c>
    </row>
    <row r="117" spans="1:24" x14ac:dyDescent="0.25">
      <c r="A117" t="s">
        <v>196</v>
      </c>
      <c r="B117" t="s">
        <v>158</v>
      </c>
      <c r="C117" t="s">
        <v>95</v>
      </c>
      <c r="D117" t="s">
        <v>96</v>
      </c>
      <c r="E117">
        <v>796</v>
      </c>
      <c r="F117" t="s">
        <v>97</v>
      </c>
      <c r="G117">
        <v>61</v>
      </c>
      <c r="H117">
        <v>62.9</v>
      </c>
      <c r="I117">
        <v>11.43</v>
      </c>
      <c r="J117" s="3">
        <v>1.5000000000000001E-20</v>
      </c>
      <c r="K117">
        <v>530.77670000000001</v>
      </c>
      <c r="L117">
        <v>2</v>
      </c>
      <c r="M117">
        <v>0.54</v>
      </c>
      <c r="N117" t="s">
        <v>181</v>
      </c>
      <c r="O117" t="s">
        <v>104</v>
      </c>
      <c r="P117" t="s">
        <v>585</v>
      </c>
      <c r="Q117">
        <v>24.634</v>
      </c>
      <c r="R117">
        <v>1</v>
      </c>
      <c r="S117">
        <v>28.1</v>
      </c>
      <c r="T117" s="3">
        <v>6.6000000000000003E-7</v>
      </c>
      <c r="U117">
        <v>1</v>
      </c>
      <c r="V117">
        <v>103058.4</v>
      </c>
      <c r="W117" t="s">
        <v>101</v>
      </c>
      <c r="X117" t="s">
        <v>163</v>
      </c>
    </row>
    <row r="118" spans="1:24" x14ac:dyDescent="0.25">
      <c r="A118" t="s">
        <v>196</v>
      </c>
      <c r="B118" t="s">
        <v>158</v>
      </c>
      <c r="C118" t="s">
        <v>95</v>
      </c>
      <c r="D118" t="s">
        <v>96</v>
      </c>
      <c r="E118">
        <v>830</v>
      </c>
      <c r="F118" t="s">
        <v>97</v>
      </c>
      <c r="G118">
        <v>61</v>
      </c>
      <c r="H118">
        <v>62.9</v>
      </c>
      <c r="I118">
        <v>11.43</v>
      </c>
      <c r="J118" s="3">
        <v>1.5000000000000001E-20</v>
      </c>
      <c r="K118">
        <v>873.38199999999995</v>
      </c>
      <c r="L118">
        <v>2</v>
      </c>
      <c r="M118">
        <v>1.9</v>
      </c>
      <c r="N118" t="s">
        <v>182</v>
      </c>
      <c r="O118" t="s">
        <v>171</v>
      </c>
      <c r="P118" t="s">
        <v>585</v>
      </c>
      <c r="Q118">
        <v>27.873000000000001</v>
      </c>
      <c r="R118">
        <v>1</v>
      </c>
      <c r="S118">
        <v>57.1</v>
      </c>
      <c r="T118" s="3">
        <v>4.6000000000000002E-17</v>
      </c>
      <c r="U118">
        <v>1</v>
      </c>
      <c r="V118">
        <v>103058.4</v>
      </c>
      <c r="W118" t="s">
        <v>101</v>
      </c>
      <c r="X118" t="s">
        <v>163</v>
      </c>
    </row>
    <row r="119" spans="1:24" x14ac:dyDescent="0.25">
      <c r="A119" t="s">
        <v>196</v>
      </c>
      <c r="B119" t="s">
        <v>158</v>
      </c>
      <c r="C119" t="s">
        <v>95</v>
      </c>
      <c r="D119" t="s">
        <v>96</v>
      </c>
      <c r="E119">
        <v>845</v>
      </c>
      <c r="F119" t="s">
        <v>97</v>
      </c>
      <c r="G119">
        <v>61</v>
      </c>
      <c r="H119">
        <v>62.9</v>
      </c>
      <c r="I119">
        <v>11.43</v>
      </c>
      <c r="J119" s="3">
        <v>1.5000000000000001E-20</v>
      </c>
      <c r="K119">
        <v>589.97080000000005</v>
      </c>
      <c r="L119">
        <v>3</v>
      </c>
      <c r="M119">
        <v>1.9</v>
      </c>
      <c r="N119" t="s">
        <v>183</v>
      </c>
      <c r="O119" t="s">
        <v>99</v>
      </c>
      <c r="P119" t="s">
        <v>585</v>
      </c>
      <c r="Q119">
        <v>30.364999999999998</v>
      </c>
      <c r="R119">
        <v>1</v>
      </c>
      <c r="S119">
        <v>45.9</v>
      </c>
      <c r="T119" s="3">
        <v>1.9E-12</v>
      </c>
      <c r="U119">
        <v>1</v>
      </c>
      <c r="V119">
        <v>103058.4</v>
      </c>
      <c r="W119" t="s">
        <v>101</v>
      </c>
      <c r="X119" t="s">
        <v>163</v>
      </c>
    </row>
    <row r="120" spans="1:24" x14ac:dyDescent="0.25">
      <c r="A120" t="s">
        <v>196</v>
      </c>
      <c r="B120" t="s">
        <v>158</v>
      </c>
      <c r="C120" t="s">
        <v>95</v>
      </c>
      <c r="D120" t="s">
        <v>96</v>
      </c>
      <c r="E120">
        <v>864</v>
      </c>
      <c r="F120" t="s">
        <v>97</v>
      </c>
      <c r="G120">
        <v>61</v>
      </c>
      <c r="H120">
        <v>62.9</v>
      </c>
      <c r="I120">
        <v>11.43</v>
      </c>
      <c r="J120" s="3">
        <v>1.5000000000000001E-20</v>
      </c>
      <c r="K120">
        <v>1029.7892999999999</v>
      </c>
      <c r="L120">
        <v>3</v>
      </c>
      <c r="M120">
        <v>1.6</v>
      </c>
      <c r="N120" t="s">
        <v>665</v>
      </c>
      <c r="O120" t="s">
        <v>666</v>
      </c>
      <c r="P120" t="s">
        <v>585</v>
      </c>
      <c r="Q120">
        <v>50.530999999999999</v>
      </c>
      <c r="R120">
        <v>1</v>
      </c>
      <c r="S120">
        <v>23.7</v>
      </c>
      <c r="T120" s="3">
        <v>1.1000000000000001E-6</v>
      </c>
      <c r="U120">
        <v>1</v>
      </c>
      <c r="V120">
        <v>103058.4</v>
      </c>
      <c r="W120" t="s">
        <v>101</v>
      </c>
      <c r="X120" t="s">
        <v>163</v>
      </c>
    </row>
    <row r="121" spans="1:24" x14ac:dyDescent="0.25">
      <c r="A121" t="s">
        <v>196</v>
      </c>
      <c r="B121" t="s">
        <v>158</v>
      </c>
      <c r="C121" t="s">
        <v>95</v>
      </c>
      <c r="D121" t="s">
        <v>96</v>
      </c>
      <c r="E121">
        <v>880</v>
      </c>
      <c r="F121" t="s">
        <v>97</v>
      </c>
      <c r="G121">
        <v>61</v>
      </c>
      <c r="H121">
        <v>62.9</v>
      </c>
      <c r="I121">
        <v>11.43</v>
      </c>
      <c r="J121" s="3">
        <v>1.5000000000000001E-20</v>
      </c>
      <c r="K121">
        <v>1029.7892999999999</v>
      </c>
      <c r="L121">
        <v>3</v>
      </c>
      <c r="M121">
        <v>1.6</v>
      </c>
      <c r="N121" t="s">
        <v>665</v>
      </c>
      <c r="O121" t="s">
        <v>666</v>
      </c>
      <c r="P121" t="s">
        <v>585</v>
      </c>
      <c r="Q121">
        <v>50.530999999999999</v>
      </c>
      <c r="R121">
        <v>1</v>
      </c>
      <c r="S121">
        <v>23.7</v>
      </c>
      <c r="T121" s="3">
        <v>1.1000000000000001E-6</v>
      </c>
      <c r="U121">
        <v>1</v>
      </c>
      <c r="V121">
        <v>103058.4</v>
      </c>
      <c r="W121" t="s">
        <v>101</v>
      </c>
      <c r="X121" t="s">
        <v>163</v>
      </c>
    </row>
    <row r="122" spans="1:24" x14ac:dyDescent="0.25">
      <c r="A122" t="s">
        <v>667</v>
      </c>
      <c r="B122" t="s">
        <v>185</v>
      </c>
      <c r="C122" t="s">
        <v>159</v>
      </c>
      <c r="D122" t="s">
        <v>160</v>
      </c>
      <c r="E122">
        <v>522</v>
      </c>
      <c r="F122" t="s">
        <v>97</v>
      </c>
      <c r="G122">
        <v>61</v>
      </c>
      <c r="H122">
        <v>65.2</v>
      </c>
      <c r="I122">
        <v>10.95</v>
      </c>
      <c r="J122" s="3">
        <v>1.0999999999999999E-19</v>
      </c>
      <c r="K122">
        <v>827.42930000000001</v>
      </c>
      <c r="L122">
        <v>2</v>
      </c>
      <c r="M122">
        <v>1.9</v>
      </c>
      <c r="N122" t="s">
        <v>668</v>
      </c>
      <c r="O122" t="s">
        <v>162</v>
      </c>
      <c r="P122" t="s">
        <v>585</v>
      </c>
      <c r="Q122">
        <v>44.122999999999998</v>
      </c>
      <c r="R122">
        <v>1</v>
      </c>
      <c r="S122">
        <v>59.1</v>
      </c>
      <c r="T122" s="3">
        <v>1.5999999999999999E-10</v>
      </c>
      <c r="U122">
        <v>1</v>
      </c>
      <c r="V122">
        <v>104854.9</v>
      </c>
      <c r="W122" t="s">
        <v>101</v>
      </c>
      <c r="X122" t="s">
        <v>187</v>
      </c>
    </row>
    <row r="123" spans="1:24" x14ac:dyDescent="0.25">
      <c r="A123" t="s">
        <v>667</v>
      </c>
      <c r="B123" t="s">
        <v>185</v>
      </c>
      <c r="C123" t="s">
        <v>159</v>
      </c>
      <c r="D123" t="s">
        <v>160</v>
      </c>
      <c r="E123">
        <v>644</v>
      </c>
      <c r="F123" t="s">
        <v>97</v>
      </c>
      <c r="G123">
        <v>61</v>
      </c>
      <c r="H123">
        <v>65.2</v>
      </c>
      <c r="I123">
        <v>10.95</v>
      </c>
      <c r="J123" s="3">
        <v>1.0999999999999999E-19</v>
      </c>
      <c r="K123">
        <v>497.73849999999999</v>
      </c>
      <c r="L123">
        <v>2</v>
      </c>
      <c r="M123">
        <v>-0.36</v>
      </c>
      <c r="N123" t="s">
        <v>669</v>
      </c>
      <c r="O123" t="s">
        <v>162</v>
      </c>
      <c r="P123" t="s">
        <v>585</v>
      </c>
      <c r="Q123">
        <v>15.025</v>
      </c>
      <c r="R123">
        <v>1</v>
      </c>
      <c r="S123">
        <v>26.3</v>
      </c>
      <c r="T123" s="3">
        <v>1.4999999999999999E-7</v>
      </c>
      <c r="U123">
        <v>1</v>
      </c>
      <c r="V123">
        <v>104854.9</v>
      </c>
      <c r="W123" t="s">
        <v>101</v>
      </c>
      <c r="X123" t="s">
        <v>187</v>
      </c>
    </row>
    <row r="124" spans="1:24" x14ac:dyDescent="0.25">
      <c r="A124" t="s">
        <v>667</v>
      </c>
      <c r="B124" t="s">
        <v>185</v>
      </c>
      <c r="C124" t="s">
        <v>159</v>
      </c>
      <c r="D124" t="s">
        <v>160</v>
      </c>
      <c r="E124">
        <v>653</v>
      </c>
      <c r="F124" t="s">
        <v>97</v>
      </c>
      <c r="G124">
        <v>61</v>
      </c>
      <c r="H124">
        <v>65.2</v>
      </c>
      <c r="I124">
        <v>10.95</v>
      </c>
      <c r="J124" s="3">
        <v>1.0999999999999999E-19</v>
      </c>
      <c r="K124">
        <v>878.95650000000001</v>
      </c>
      <c r="L124">
        <v>2</v>
      </c>
      <c r="M124">
        <v>2.2999999999999998</v>
      </c>
      <c r="N124" t="s">
        <v>186</v>
      </c>
      <c r="O124" t="s">
        <v>162</v>
      </c>
      <c r="P124" t="s">
        <v>585</v>
      </c>
      <c r="Q124">
        <v>45.136000000000003</v>
      </c>
      <c r="R124">
        <v>1</v>
      </c>
      <c r="S124">
        <v>44.4</v>
      </c>
      <c r="T124" s="3">
        <v>4.8E-10</v>
      </c>
      <c r="U124">
        <v>1</v>
      </c>
      <c r="V124">
        <v>104854.9</v>
      </c>
      <c r="W124" t="s">
        <v>101</v>
      </c>
      <c r="X124" t="s">
        <v>187</v>
      </c>
    </row>
    <row r="125" spans="1:24" x14ac:dyDescent="0.25">
      <c r="A125" t="s">
        <v>667</v>
      </c>
      <c r="B125" t="s">
        <v>185</v>
      </c>
      <c r="C125" t="s">
        <v>95</v>
      </c>
      <c r="D125" t="s">
        <v>96</v>
      </c>
      <c r="E125">
        <v>85</v>
      </c>
      <c r="F125" t="s">
        <v>97</v>
      </c>
      <c r="G125">
        <v>61</v>
      </c>
      <c r="H125">
        <v>65.2</v>
      </c>
      <c r="I125">
        <v>10.95</v>
      </c>
      <c r="J125" s="3">
        <v>1.0999999999999999E-19</v>
      </c>
      <c r="K125">
        <v>694.89589999999998</v>
      </c>
      <c r="L125">
        <v>2</v>
      </c>
      <c r="M125">
        <v>2</v>
      </c>
      <c r="N125" t="s">
        <v>663</v>
      </c>
      <c r="O125" t="s">
        <v>104</v>
      </c>
      <c r="P125" t="s">
        <v>585</v>
      </c>
      <c r="Q125">
        <v>48.671999999999997</v>
      </c>
      <c r="R125">
        <v>1</v>
      </c>
      <c r="S125">
        <v>43.5</v>
      </c>
      <c r="T125" s="3">
        <v>7.8999999999999996E-10</v>
      </c>
      <c r="U125">
        <v>3</v>
      </c>
      <c r="V125">
        <v>104854.9</v>
      </c>
      <c r="W125" t="s">
        <v>101</v>
      </c>
      <c r="X125" t="s">
        <v>187</v>
      </c>
    </row>
    <row r="126" spans="1:24" x14ac:dyDescent="0.25">
      <c r="A126" t="s">
        <v>667</v>
      </c>
      <c r="B126" t="s">
        <v>185</v>
      </c>
      <c r="C126" t="s">
        <v>95</v>
      </c>
      <c r="D126" t="s">
        <v>96</v>
      </c>
      <c r="E126">
        <v>141</v>
      </c>
      <c r="F126" t="s">
        <v>97</v>
      </c>
      <c r="G126">
        <v>61</v>
      </c>
      <c r="H126">
        <v>65.2</v>
      </c>
      <c r="I126">
        <v>10.95</v>
      </c>
      <c r="J126" s="3">
        <v>1.0999999999999999E-19</v>
      </c>
      <c r="K126">
        <v>740.40719999999999</v>
      </c>
      <c r="L126">
        <v>2</v>
      </c>
      <c r="M126">
        <v>0.62</v>
      </c>
      <c r="N126" t="s">
        <v>165</v>
      </c>
      <c r="O126" t="s">
        <v>166</v>
      </c>
      <c r="P126" t="s">
        <v>585</v>
      </c>
      <c r="Q126">
        <v>53.451999999999998</v>
      </c>
      <c r="R126">
        <v>1</v>
      </c>
      <c r="S126">
        <v>51.2</v>
      </c>
      <c r="T126" s="3">
        <v>6.6000000000000001E-12</v>
      </c>
      <c r="U126">
        <v>3</v>
      </c>
      <c r="V126">
        <v>104854.9</v>
      </c>
      <c r="W126" t="s">
        <v>101</v>
      </c>
      <c r="X126" t="s">
        <v>187</v>
      </c>
    </row>
    <row r="127" spans="1:24" x14ac:dyDescent="0.25">
      <c r="A127" t="s">
        <v>667</v>
      </c>
      <c r="B127" t="s">
        <v>185</v>
      </c>
      <c r="C127" t="s">
        <v>95</v>
      </c>
      <c r="D127" t="s">
        <v>96</v>
      </c>
      <c r="E127">
        <v>145</v>
      </c>
      <c r="F127" t="s">
        <v>97</v>
      </c>
      <c r="G127">
        <v>61</v>
      </c>
      <c r="H127">
        <v>65.2</v>
      </c>
      <c r="I127">
        <v>10.95</v>
      </c>
      <c r="J127" s="3">
        <v>1.0999999999999999E-19</v>
      </c>
      <c r="K127">
        <v>740.40719999999999</v>
      </c>
      <c r="L127">
        <v>2</v>
      </c>
      <c r="M127">
        <v>0.62</v>
      </c>
      <c r="N127" t="s">
        <v>165</v>
      </c>
      <c r="O127" t="s">
        <v>166</v>
      </c>
      <c r="P127" t="s">
        <v>585</v>
      </c>
      <c r="Q127">
        <v>53.451999999999998</v>
      </c>
      <c r="R127">
        <v>1</v>
      </c>
      <c r="S127">
        <v>51.2</v>
      </c>
      <c r="T127" s="3">
        <v>6.6000000000000001E-12</v>
      </c>
      <c r="U127">
        <v>3</v>
      </c>
      <c r="V127">
        <v>104854.9</v>
      </c>
      <c r="W127" t="s">
        <v>101</v>
      </c>
      <c r="X127" t="s">
        <v>187</v>
      </c>
    </row>
    <row r="128" spans="1:24" x14ac:dyDescent="0.25">
      <c r="A128" t="s">
        <v>667</v>
      </c>
      <c r="B128" t="s">
        <v>185</v>
      </c>
      <c r="C128" t="s">
        <v>95</v>
      </c>
      <c r="D128" t="s">
        <v>96</v>
      </c>
      <c r="E128">
        <v>240</v>
      </c>
      <c r="F128" t="s">
        <v>97</v>
      </c>
      <c r="G128">
        <v>61</v>
      </c>
      <c r="H128">
        <v>65.2</v>
      </c>
      <c r="I128">
        <v>10.95</v>
      </c>
      <c r="J128" s="3">
        <v>1.0999999999999999E-19</v>
      </c>
      <c r="K128">
        <v>611.62879999999996</v>
      </c>
      <c r="L128">
        <v>3</v>
      </c>
      <c r="M128">
        <v>1.3</v>
      </c>
      <c r="N128" t="s">
        <v>188</v>
      </c>
      <c r="O128" t="s">
        <v>109</v>
      </c>
      <c r="P128" t="s">
        <v>585</v>
      </c>
      <c r="Q128">
        <v>31.506</v>
      </c>
      <c r="R128">
        <v>2</v>
      </c>
      <c r="S128">
        <v>47.5</v>
      </c>
      <c r="T128" s="3">
        <v>3.6E-10</v>
      </c>
      <c r="U128">
        <v>1</v>
      </c>
      <c r="V128">
        <v>104854.9</v>
      </c>
      <c r="W128" t="s">
        <v>101</v>
      </c>
      <c r="X128" t="s">
        <v>187</v>
      </c>
    </row>
    <row r="129" spans="1:24" x14ac:dyDescent="0.25">
      <c r="A129" t="s">
        <v>667</v>
      </c>
      <c r="B129" t="s">
        <v>185</v>
      </c>
      <c r="C129" t="s">
        <v>95</v>
      </c>
      <c r="D129" t="s">
        <v>96</v>
      </c>
      <c r="E129">
        <v>258</v>
      </c>
      <c r="F129" t="s">
        <v>97</v>
      </c>
      <c r="G129">
        <v>61</v>
      </c>
      <c r="H129">
        <v>65.2</v>
      </c>
      <c r="I129">
        <v>10.95</v>
      </c>
      <c r="J129" s="3">
        <v>1.0999999999999999E-19</v>
      </c>
      <c r="K129">
        <v>1012.4863</v>
      </c>
      <c r="L129">
        <v>2</v>
      </c>
      <c r="M129">
        <v>3.5</v>
      </c>
      <c r="N129" t="s">
        <v>168</v>
      </c>
      <c r="O129" t="s">
        <v>169</v>
      </c>
      <c r="P129" t="s">
        <v>585</v>
      </c>
      <c r="Q129">
        <v>41.758000000000003</v>
      </c>
      <c r="R129">
        <v>1</v>
      </c>
      <c r="S129">
        <v>58.4</v>
      </c>
      <c r="T129" s="3">
        <v>1.4999999999999999E-14</v>
      </c>
      <c r="U129">
        <v>2</v>
      </c>
      <c r="V129">
        <v>104854.9</v>
      </c>
      <c r="W129" t="s">
        <v>101</v>
      </c>
      <c r="X129" t="s">
        <v>187</v>
      </c>
    </row>
    <row r="130" spans="1:24" x14ac:dyDescent="0.25">
      <c r="A130" t="s">
        <v>667</v>
      </c>
      <c r="B130" t="s">
        <v>185</v>
      </c>
      <c r="C130" t="s">
        <v>95</v>
      </c>
      <c r="D130" t="s">
        <v>96</v>
      </c>
      <c r="E130">
        <v>295</v>
      </c>
      <c r="F130" t="s">
        <v>97</v>
      </c>
      <c r="G130">
        <v>61</v>
      </c>
      <c r="H130">
        <v>65.2</v>
      </c>
      <c r="I130">
        <v>10.95</v>
      </c>
      <c r="J130" s="3">
        <v>1.0999999999999999E-19</v>
      </c>
      <c r="K130">
        <v>692.99080000000004</v>
      </c>
      <c r="L130">
        <v>3</v>
      </c>
      <c r="M130">
        <v>1.7</v>
      </c>
      <c r="N130" t="s">
        <v>189</v>
      </c>
      <c r="O130" t="s">
        <v>171</v>
      </c>
      <c r="P130" t="s">
        <v>585</v>
      </c>
      <c r="Q130">
        <v>26.788</v>
      </c>
      <c r="R130">
        <v>1</v>
      </c>
      <c r="S130">
        <v>67.2</v>
      </c>
      <c r="T130" s="3">
        <v>1.6999999999999999E-17</v>
      </c>
      <c r="U130">
        <v>1</v>
      </c>
      <c r="V130">
        <v>104854.9</v>
      </c>
      <c r="W130" t="s">
        <v>101</v>
      </c>
      <c r="X130" t="s">
        <v>187</v>
      </c>
    </row>
    <row r="131" spans="1:24" x14ac:dyDescent="0.25">
      <c r="A131" t="s">
        <v>667</v>
      </c>
      <c r="B131" t="s">
        <v>185</v>
      </c>
      <c r="C131" t="s">
        <v>95</v>
      </c>
      <c r="D131" t="s">
        <v>96</v>
      </c>
      <c r="E131">
        <v>373</v>
      </c>
      <c r="F131" t="s">
        <v>97</v>
      </c>
      <c r="G131">
        <v>61</v>
      </c>
      <c r="H131">
        <v>65.2</v>
      </c>
      <c r="I131">
        <v>10.95</v>
      </c>
      <c r="J131" s="3">
        <v>1.0999999999999999E-19</v>
      </c>
      <c r="K131">
        <v>483.91079999999999</v>
      </c>
      <c r="L131">
        <v>3</v>
      </c>
      <c r="M131">
        <v>1.6</v>
      </c>
      <c r="N131" t="s">
        <v>190</v>
      </c>
      <c r="O131" t="s">
        <v>175</v>
      </c>
      <c r="P131" t="s">
        <v>585</v>
      </c>
      <c r="Q131">
        <v>21.542000000000002</v>
      </c>
      <c r="R131">
        <v>1</v>
      </c>
      <c r="S131">
        <v>47.6</v>
      </c>
      <c r="T131" s="3">
        <v>4.1000000000000003E-8</v>
      </c>
      <c r="U131">
        <v>2</v>
      </c>
      <c r="V131">
        <v>104854.9</v>
      </c>
      <c r="W131" t="s">
        <v>101</v>
      </c>
      <c r="X131" t="s">
        <v>187</v>
      </c>
    </row>
    <row r="132" spans="1:24" x14ac:dyDescent="0.25">
      <c r="A132" t="s">
        <v>667</v>
      </c>
      <c r="B132" t="s">
        <v>185</v>
      </c>
      <c r="C132" t="s">
        <v>95</v>
      </c>
      <c r="D132" t="s">
        <v>96</v>
      </c>
      <c r="E132">
        <v>669</v>
      </c>
      <c r="F132" t="s">
        <v>97</v>
      </c>
      <c r="G132">
        <v>61</v>
      </c>
      <c r="H132">
        <v>65.2</v>
      </c>
      <c r="I132">
        <v>10.95</v>
      </c>
      <c r="J132" s="3">
        <v>1.0999999999999999E-19</v>
      </c>
      <c r="K132">
        <v>375.67529999999999</v>
      </c>
      <c r="L132">
        <v>2</v>
      </c>
      <c r="M132">
        <v>-2.2999999999999998</v>
      </c>
      <c r="N132" t="s">
        <v>664</v>
      </c>
      <c r="O132" t="s">
        <v>109</v>
      </c>
      <c r="P132" t="s">
        <v>585</v>
      </c>
      <c r="Q132">
        <v>14.185</v>
      </c>
      <c r="R132">
        <v>1</v>
      </c>
      <c r="S132">
        <v>20.6</v>
      </c>
      <c r="T132">
        <v>2E-3</v>
      </c>
      <c r="U132">
        <v>2</v>
      </c>
      <c r="V132">
        <v>104854.9</v>
      </c>
      <c r="W132" t="s">
        <v>101</v>
      </c>
      <c r="X132" t="s">
        <v>187</v>
      </c>
    </row>
    <row r="133" spans="1:24" x14ac:dyDescent="0.25">
      <c r="A133" t="s">
        <v>667</v>
      </c>
      <c r="B133" t="s">
        <v>185</v>
      </c>
      <c r="C133" t="s">
        <v>95</v>
      </c>
      <c r="D133" t="s">
        <v>96</v>
      </c>
      <c r="E133">
        <v>679</v>
      </c>
      <c r="F133" t="s">
        <v>97</v>
      </c>
      <c r="G133">
        <v>61</v>
      </c>
      <c r="H133">
        <v>65.2</v>
      </c>
      <c r="I133">
        <v>10.95</v>
      </c>
      <c r="J133" s="3">
        <v>1.0999999999999999E-19</v>
      </c>
      <c r="K133">
        <v>648.66340000000002</v>
      </c>
      <c r="L133">
        <v>3</v>
      </c>
      <c r="M133">
        <v>0.71</v>
      </c>
      <c r="N133" t="s">
        <v>670</v>
      </c>
      <c r="O133" t="s">
        <v>177</v>
      </c>
      <c r="P133" t="s">
        <v>585</v>
      </c>
      <c r="Q133">
        <v>38.045999999999999</v>
      </c>
      <c r="R133">
        <v>1</v>
      </c>
      <c r="S133">
        <v>51.3</v>
      </c>
      <c r="T133" s="3">
        <v>1.6999999999999999E-11</v>
      </c>
      <c r="U133">
        <v>1</v>
      </c>
      <c r="V133">
        <v>104854.9</v>
      </c>
      <c r="W133" t="s">
        <v>101</v>
      </c>
      <c r="X133" t="s">
        <v>187</v>
      </c>
    </row>
    <row r="134" spans="1:24" x14ac:dyDescent="0.25">
      <c r="A134" t="s">
        <v>667</v>
      </c>
      <c r="B134" t="s">
        <v>185</v>
      </c>
      <c r="C134" t="s">
        <v>95</v>
      </c>
      <c r="D134" t="s">
        <v>96</v>
      </c>
      <c r="E134">
        <v>729</v>
      </c>
      <c r="F134" t="s">
        <v>97</v>
      </c>
      <c r="G134">
        <v>61</v>
      </c>
      <c r="H134">
        <v>65.2</v>
      </c>
      <c r="I134">
        <v>10.95</v>
      </c>
      <c r="J134" s="3">
        <v>1.0999999999999999E-19</v>
      </c>
      <c r="K134">
        <v>439.87180000000001</v>
      </c>
      <c r="L134">
        <v>3</v>
      </c>
      <c r="M134">
        <v>0.31</v>
      </c>
      <c r="N134" t="s">
        <v>178</v>
      </c>
      <c r="O134" t="s">
        <v>179</v>
      </c>
      <c r="P134" t="s">
        <v>585</v>
      </c>
      <c r="Q134">
        <v>15.802</v>
      </c>
      <c r="R134">
        <v>1</v>
      </c>
      <c r="S134">
        <v>40.6</v>
      </c>
      <c r="T134" s="3">
        <v>1.8E-10</v>
      </c>
      <c r="U134">
        <v>3</v>
      </c>
      <c r="V134">
        <v>104854.9</v>
      </c>
      <c r="W134" t="s">
        <v>101</v>
      </c>
      <c r="X134" t="s">
        <v>187</v>
      </c>
    </row>
    <row r="135" spans="1:24" x14ac:dyDescent="0.25">
      <c r="A135" t="s">
        <v>667</v>
      </c>
      <c r="B135" t="s">
        <v>185</v>
      </c>
      <c r="C135" t="s">
        <v>95</v>
      </c>
      <c r="D135" t="s">
        <v>96</v>
      </c>
      <c r="E135">
        <v>767</v>
      </c>
      <c r="F135" t="s">
        <v>97</v>
      </c>
      <c r="G135">
        <v>61</v>
      </c>
      <c r="H135">
        <v>65.2</v>
      </c>
      <c r="I135">
        <v>10.95</v>
      </c>
      <c r="J135" s="3">
        <v>1.0999999999999999E-19</v>
      </c>
      <c r="K135">
        <v>684.81510000000003</v>
      </c>
      <c r="L135">
        <v>2</v>
      </c>
      <c r="M135">
        <v>1.2</v>
      </c>
      <c r="N135" t="s">
        <v>191</v>
      </c>
      <c r="O135" t="s">
        <v>150</v>
      </c>
      <c r="P135" t="s">
        <v>585</v>
      </c>
      <c r="Q135">
        <v>22.387</v>
      </c>
      <c r="R135">
        <v>1</v>
      </c>
      <c r="S135">
        <v>44.8</v>
      </c>
      <c r="T135" s="3">
        <v>2.3000000000000001E-10</v>
      </c>
      <c r="U135">
        <v>1</v>
      </c>
      <c r="V135">
        <v>104854.9</v>
      </c>
      <c r="W135" t="s">
        <v>101</v>
      </c>
      <c r="X135" t="s">
        <v>187</v>
      </c>
    </row>
    <row r="136" spans="1:24" x14ac:dyDescent="0.25">
      <c r="A136" t="s">
        <v>667</v>
      </c>
      <c r="B136" t="s">
        <v>185</v>
      </c>
      <c r="C136" t="s">
        <v>95</v>
      </c>
      <c r="D136" t="s">
        <v>96</v>
      </c>
      <c r="E136">
        <v>883</v>
      </c>
      <c r="F136" t="s">
        <v>97</v>
      </c>
      <c r="G136">
        <v>61</v>
      </c>
      <c r="H136">
        <v>65.2</v>
      </c>
      <c r="I136">
        <v>10.95</v>
      </c>
      <c r="J136" s="3">
        <v>1.0999999999999999E-19</v>
      </c>
      <c r="K136">
        <v>904.93140000000005</v>
      </c>
      <c r="L136">
        <v>2</v>
      </c>
      <c r="M136">
        <v>1.7</v>
      </c>
      <c r="N136" t="s">
        <v>192</v>
      </c>
      <c r="O136" t="s">
        <v>109</v>
      </c>
      <c r="P136" t="s">
        <v>585</v>
      </c>
      <c r="Q136">
        <v>33.854999999999997</v>
      </c>
      <c r="R136">
        <v>1</v>
      </c>
      <c r="S136">
        <v>53.8</v>
      </c>
      <c r="T136" s="3">
        <v>2.9E-11</v>
      </c>
      <c r="U136">
        <v>1</v>
      </c>
      <c r="V136">
        <v>104854.9</v>
      </c>
      <c r="W136" t="s">
        <v>101</v>
      </c>
      <c r="X136" t="s">
        <v>187</v>
      </c>
    </row>
    <row r="137" spans="1:24" x14ac:dyDescent="0.25">
      <c r="A137" t="s">
        <v>671</v>
      </c>
      <c r="B137" t="s">
        <v>672</v>
      </c>
      <c r="C137" t="s">
        <v>95</v>
      </c>
      <c r="D137" t="s">
        <v>96</v>
      </c>
      <c r="E137">
        <v>73</v>
      </c>
      <c r="F137" t="s">
        <v>97</v>
      </c>
      <c r="G137">
        <v>17</v>
      </c>
      <c r="H137">
        <v>16.8</v>
      </c>
      <c r="I137">
        <v>8.9499999999999993</v>
      </c>
      <c r="J137" s="3">
        <v>5.7999999999999996E-16</v>
      </c>
      <c r="K137">
        <v>694.89589999999998</v>
      </c>
      <c r="L137">
        <v>2</v>
      </c>
      <c r="M137">
        <v>2</v>
      </c>
      <c r="N137" t="s">
        <v>663</v>
      </c>
      <c r="O137" t="s">
        <v>104</v>
      </c>
      <c r="P137" t="s">
        <v>585</v>
      </c>
      <c r="Q137">
        <v>48.671999999999997</v>
      </c>
      <c r="R137">
        <v>1</v>
      </c>
      <c r="S137">
        <v>43.5</v>
      </c>
      <c r="T137" s="3">
        <v>7.8999999999999996E-10</v>
      </c>
      <c r="U137">
        <v>3</v>
      </c>
      <c r="V137">
        <v>103854.7</v>
      </c>
      <c r="W137" t="s">
        <v>101</v>
      </c>
      <c r="X137" t="s">
        <v>673</v>
      </c>
    </row>
    <row r="138" spans="1:24" x14ac:dyDescent="0.25">
      <c r="A138" t="s">
        <v>671</v>
      </c>
      <c r="B138" t="s">
        <v>672</v>
      </c>
      <c r="C138" t="s">
        <v>95</v>
      </c>
      <c r="D138" t="s">
        <v>96</v>
      </c>
      <c r="E138">
        <v>129</v>
      </c>
      <c r="F138" t="s">
        <v>97</v>
      </c>
      <c r="G138">
        <v>17</v>
      </c>
      <c r="H138">
        <v>16.8</v>
      </c>
      <c r="I138">
        <v>8.9499999999999993</v>
      </c>
      <c r="J138" s="3">
        <v>5.7999999999999996E-16</v>
      </c>
      <c r="K138">
        <v>740.40719999999999</v>
      </c>
      <c r="L138">
        <v>2</v>
      </c>
      <c r="M138">
        <v>0.62</v>
      </c>
      <c r="N138" t="s">
        <v>165</v>
      </c>
      <c r="O138" t="s">
        <v>166</v>
      </c>
      <c r="P138" t="s">
        <v>585</v>
      </c>
      <c r="Q138">
        <v>53.451999999999998</v>
      </c>
      <c r="R138">
        <v>1</v>
      </c>
      <c r="S138">
        <v>51.2</v>
      </c>
      <c r="T138" s="3">
        <v>6.6000000000000001E-12</v>
      </c>
      <c r="U138">
        <v>3</v>
      </c>
      <c r="V138">
        <v>103854.7</v>
      </c>
      <c r="W138" t="s">
        <v>101</v>
      </c>
      <c r="X138" t="s">
        <v>673</v>
      </c>
    </row>
    <row r="139" spans="1:24" x14ac:dyDescent="0.25">
      <c r="A139" t="s">
        <v>671</v>
      </c>
      <c r="B139" t="s">
        <v>672</v>
      </c>
      <c r="C139" t="s">
        <v>95</v>
      </c>
      <c r="D139" t="s">
        <v>96</v>
      </c>
      <c r="E139">
        <v>133</v>
      </c>
      <c r="F139" t="s">
        <v>97</v>
      </c>
      <c r="G139">
        <v>17</v>
      </c>
      <c r="H139">
        <v>16.8</v>
      </c>
      <c r="I139">
        <v>8.9499999999999993</v>
      </c>
      <c r="J139" s="3">
        <v>5.7999999999999996E-16</v>
      </c>
      <c r="K139">
        <v>740.40719999999999</v>
      </c>
      <c r="L139">
        <v>2</v>
      </c>
      <c r="M139">
        <v>0.62</v>
      </c>
      <c r="N139" t="s">
        <v>165</v>
      </c>
      <c r="O139" t="s">
        <v>166</v>
      </c>
      <c r="P139" t="s">
        <v>585</v>
      </c>
      <c r="Q139">
        <v>53.451999999999998</v>
      </c>
      <c r="R139">
        <v>1</v>
      </c>
      <c r="S139">
        <v>51.2</v>
      </c>
      <c r="T139" s="3">
        <v>6.6000000000000001E-12</v>
      </c>
      <c r="U139">
        <v>3</v>
      </c>
      <c r="V139">
        <v>103854.7</v>
      </c>
      <c r="W139" t="s">
        <v>101</v>
      </c>
      <c r="X139" t="s">
        <v>673</v>
      </c>
    </row>
    <row r="140" spans="1:24" x14ac:dyDescent="0.25">
      <c r="A140" t="s">
        <v>671</v>
      </c>
      <c r="B140" t="s">
        <v>672</v>
      </c>
      <c r="C140" t="s">
        <v>95</v>
      </c>
      <c r="D140" t="s">
        <v>96</v>
      </c>
      <c r="E140">
        <v>361</v>
      </c>
      <c r="F140" t="s">
        <v>97</v>
      </c>
      <c r="G140">
        <v>17</v>
      </c>
      <c r="H140">
        <v>16.8</v>
      </c>
      <c r="I140">
        <v>8.9499999999999993</v>
      </c>
      <c r="J140" s="3">
        <v>5.7999999999999996E-16</v>
      </c>
      <c r="K140">
        <v>483.91079999999999</v>
      </c>
      <c r="L140">
        <v>3</v>
      </c>
      <c r="M140">
        <v>1.6</v>
      </c>
      <c r="N140" t="s">
        <v>674</v>
      </c>
      <c r="O140" t="s">
        <v>175</v>
      </c>
      <c r="P140" t="s">
        <v>585</v>
      </c>
      <c r="Q140">
        <v>21.542000000000002</v>
      </c>
      <c r="R140">
        <v>1</v>
      </c>
      <c r="S140">
        <v>47.6</v>
      </c>
      <c r="T140" s="3">
        <v>4.1000000000000003E-8</v>
      </c>
      <c r="U140">
        <v>2</v>
      </c>
      <c r="V140">
        <v>103854.7</v>
      </c>
      <c r="W140" t="s">
        <v>101</v>
      </c>
      <c r="X140" t="s">
        <v>673</v>
      </c>
    </row>
    <row r="141" spans="1:24" x14ac:dyDescent="0.25">
      <c r="A141" t="s">
        <v>671</v>
      </c>
      <c r="B141" t="s">
        <v>672</v>
      </c>
      <c r="C141" t="s">
        <v>95</v>
      </c>
      <c r="D141" t="s">
        <v>96</v>
      </c>
      <c r="E141">
        <v>717</v>
      </c>
      <c r="F141" t="s">
        <v>97</v>
      </c>
      <c r="G141">
        <v>17</v>
      </c>
      <c r="H141">
        <v>16.8</v>
      </c>
      <c r="I141">
        <v>8.9499999999999993</v>
      </c>
      <c r="J141" s="3">
        <v>5.7999999999999996E-16</v>
      </c>
      <c r="K141">
        <v>439.87180000000001</v>
      </c>
      <c r="L141">
        <v>3</v>
      </c>
      <c r="M141">
        <v>0.31</v>
      </c>
      <c r="N141" t="s">
        <v>178</v>
      </c>
      <c r="O141" t="s">
        <v>179</v>
      </c>
      <c r="P141" t="s">
        <v>585</v>
      </c>
      <c r="Q141">
        <v>15.802</v>
      </c>
      <c r="R141">
        <v>1</v>
      </c>
      <c r="S141">
        <v>40.6</v>
      </c>
      <c r="T141" s="3">
        <v>1.8E-10</v>
      </c>
      <c r="U141">
        <v>3</v>
      </c>
      <c r="V141">
        <v>103854.7</v>
      </c>
      <c r="W141" t="s">
        <v>101</v>
      </c>
      <c r="X141" t="s">
        <v>673</v>
      </c>
    </row>
    <row r="142" spans="1:24" x14ac:dyDescent="0.25">
      <c r="A142" t="s">
        <v>675</v>
      </c>
      <c r="B142" t="s">
        <v>676</v>
      </c>
      <c r="C142" t="s">
        <v>201</v>
      </c>
      <c r="D142" t="s">
        <v>96</v>
      </c>
      <c r="E142">
        <v>1</v>
      </c>
      <c r="F142" t="s">
        <v>97</v>
      </c>
      <c r="G142">
        <v>6</v>
      </c>
      <c r="H142">
        <v>7.7</v>
      </c>
      <c r="I142">
        <v>7.2</v>
      </c>
      <c r="J142" s="3">
        <v>9.9999999999999998E-13</v>
      </c>
      <c r="K142">
        <v>866.80449999999996</v>
      </c>
      <c r="L142">
        <v>3</v>
      </c>
      <c r="M142">
        <v>4</v>
      </c>
      <c r="N142" t="s">
        <v>677</v>
      </c>
      <c r="O142" t="s">
        <v>203</v>
      </c>
      <c r="P142" t="s">
        <v>585</v>
      </c>
      <c r="Q142">
        <v>49.323999999999998</v>
      </c>
      <c r="R142">
        <v>1</v>
      </c>
      <c r="S142">
        <v>56.3</v>
      </c>
      <c r="T142" s="3">
        <v>8.5000000000000004E-11</v>
      </c>
      <c r="U142">
        <v>1</v>
      </c>
      <c r="V142">
        <v>123511.3</v>
      </c>
      <c r="W142" t="s">
        <v>101</v>
      </c>
      <c r="X142" t="s">
        <v>678</v>
      </c>
    </row>
    <row r="143" spans="1:24" x14ac:dyDescent="0.25">
      <c r="A143" t="s">
        <v>675</v>
      </c>
      <c r="B143" t="s">
        <v>676</v>
      </c>
      <c r="C143" t="s">
        <v>95</v>
      </c>
      <c r="D143" t="s">
        <v>96</v>
      </c>
      <c r="E143">
        <v>430</v>
      </c>
      <c r="F143" t="s">
        <v>97</v>
      </c>
      <c r="G143">
        <v>6</v>
      </c>
      <c r="H143">
        <v>7.7</v>
      </c>
      <c r="I143">
        <v>7.2</v>
      </c>
      <c r="J143" s="3">
        <v>9.9999999999999998E-13</v>
      </c>
      <c r="K143">
        <v>640.66250000000002</v>
      </c>
      <c r="L143">
        <v>3</v>
      </c>
      <c r="M143">
        <v>2.4</v>
      </c>
      <c r="N143" t="s">
        <v>679</v>
      </c>
      <c r="O143" t="s">
        <v>109</v>
      </c>
      <c r="P143" t="s">
        <v>585</v>
      </c>
      <c r="Q143">
        <v>52.368000000000002</v>
      </c>
      <c r="R143">
        <v>1</v>
      </c>
      <c r="S143">
        <v>44</v>
      </c>
      <c r="T143" s="3">
        <v>1.2999999999999999E-10</v>
      </c>
      <c r="U143">
        <v>1</v>
      </c>
      <c r="V143">
        <v>123511.3</v>
      </c>
      <c r="W143" t="s">
        <v>101</v>
      </c>
      <c r="X143" t="s">
        <v>678</v>
      </c>
    </row>
    <row r="144" spans="1:24" x14ac:dyDescent="0.25">
      <c r="A144" t="s">
        <v>215</v>
      </c>
      <c r="B144" t="s">
        <v>680</v>
      </c>
      <c r="C144" t="s">
        <v>95</v>
      </c>
      <c r="D144" t="s">
        <v>96</v>
      </c>
      <c r="E144">
        <v>58</v>
      </c>
      <c r="F144" t="s">
        <v>97</v>
      </c>
      <c r="G144">
        <v>60</v>
      </c>
      <c r="H144">
        <v>57.3</v>
      </c>
      <c r="I144">
        <v>9.7799999999999994</v>
      </c>
      <c r="J144" s="3">
        <v>1.6000000000000001E-17</v>
      </c>
      <c r="K144">
        <v>834.64260000000002</v>
      </c>
      <c r="L144">
        <v>4</v>
      </c>
      <c r="M144">
        <v>1.6</v>
      </c>
      <c r="N144" t="s">
        <v>681</v>
      </c>
      <c r="O144" t="s">
        <v>225</v>
      </c>
      <c r="P144" t="s">
        <v>585</v>
      </c>
      <c r="Q144">
        <v>46.018000000000001</v>
      </c>
      <c r="R144">
        <v>1</v>
      </c>
      <c r="S144">
        <v>71.900000000000006</v>
      </c>
      <c r="T144" s="3">
        <v>2.5E-15</v>
      </c>
      <c r="U144">
        <v>1</v>
      </c>
      <c r="V144">
        <v>100200.6</v>
      </c>
      <c r="W144" t="s">
        <v>101</v>
      </c>
      <c r="X144" t="s">
        <v>682</v>
      </c>
    </row>
    <row r="145" spans="1:24" x14ac:dyDescent="0.25">
      <c r="A145" t="s">
        <v>215</v>
      </c>
      <c r="B145" t="s">
        <v>680</v>
      </c>
      <c r="C145" t="s">
        <v>95</v>
      </c>
      <c r="D145" t="s">
        <v>96</v>
      </c>
      <c r="E145">
        <v>89</v>
      </c>
      <c r="F145" t="s">
        <v>97</v>
      </c>
      <c r="G145">
        <v>60</v>
      </c>
      <c r="H145">
        <v>57.3</v>
      </c>
      <c r="I145">
        <v>9.7799999999999994</v>
      </c>
      <c r="J145" s="3">
        <v>1.6000000000000001E-17</v>
      </c>
      <c r="K145">
        <v>740.3913</v>
      </c>
      <c r="L145">
        <v>2</v>
      </c>
      <c r="M145">
        <v>2</v>
      </c>
      <c r="N145" t="s">
        <v>683</v>
      </c>
      <c r="O145" t="s">
        <v>179</v>
      </c>
      <c r="P145" t="s">
        <v>585</v>
      </c>
      <c r="Q145">
        <v>21.518999999999998</v>
      </c>
      <c r="R145">
        <v>1</v>
      </c>
      <c r="S145">
        <v>50</v>
      </c>
      <c r="T145" s="3">
        <v>4.5E-13</v>
      </c>
      <c r="U145">
        <v>1</v>
      </c>
      <c r="V145">
        <v>100200.6</v>
      </c>
      <c r="W145" t="s">
        <v>101</v>
      </c>
      <c r="X145" t="s">
        <v>682</v>
      </c>
    </row>
    <row r="146" spans="1:24" x14ac:dyDescent="0.25">
      <c r="A146" t="s">
        <v>215</v>
      </c>
      <c r="B146" t="s">
        <v>680</v>
      </c>
      <c r="C146" t="s">
        <v>95</v>
      </c>
      <c r="D146" t="s">
        <v>96</v>
      </c>
      <c r="E146">
        <v>113</v>
      </c>
      <c r="F146" t="s">
        <v>97</v>
      </c>
      <c r="G146">
        <v>60</v>
      </c>
      <c r="H146">
        <v>57.3</v>
      </c>
      <c r="I146">
        <v>9.7799999999999994</v>
      </c>
      <c r="J146" s="3">
        <v>1.6000000000000001E-17</v>
      </c>
      <c r="K146">
        <v>551.27139999999997</v>
      </c>
      <c r="L146">
        <v>3</v>
      </c>
      <c r="M146">
        <v>2.9000000000000001E-2</v>
      </c>
      <c r="N146" t="s">
        <v>684</v>
      </c>
      <c r="O146" t="s">
        <v>175</v>
      </c>
      <c r="P146" t="s">
        <v>585</v>
      </c>
      <c r="Q146">
        <v>22.332999999999998</v>
      </c>
      <c r="R146">
        <v>1</v>
      </c>
      <c r="S146">
        <v>31.1</v>
      </c>
      <c r="T146" s="3">
        <v>9.2999999999999999E-7</v>
      </c>
      <c r="U146">
        <v>1</v>
      </c>
      <c r="V146">
        <v>100200.6</v>
      </c>
      <c r="W146" t="s">
        <v>101</v>
      </c>
      <c r="X146" t="s">
        <v>682</v>
      </c>
    </row>
    <row r="147" spans="1:24" x14ac:dyDescent="0.25">
      <c r="A147" t="s">
        <v>215</v>
      </c>
      <c r="B147" t="s">
        <v>680</v>
      </c>
      <c r="C147" t="s">
        <v>95</v>
      </c>
      <c r="D147" t="s">
        <v>96</v>
      </c>
      <c r="E147">
        <v>131</v>
      </c>
      <c r="F147" t="s">
        <v>97</v>
      </c>
      <c r="G147">
        <v>60</v>
      </c>
      <c r="H147">
        <v>57.3</v>
      </c>
      <c r="I147">
        <v>9.7799999999999994</v>
      </c>
      <c r="J147" s="3">
        <v>1.6000000000000001E-17</v>
      </c>
      <c r="K147">
        <v>615.30489999999998</v>
      </c>
      <c r="L147">
        <v>3</v>
      </c>
      <c r="M147">
        <v>4</v>
      </c>
      <c r="N147" t="s">
        <v>685</v>
      </c>
      <c r="O147" t="s">
        <v>686</v>
      </c>
      <c r="P147" t="s">
        <v>585</v>
      </c>
      <c r="Q147">
        <v>48.350999999999999</v>
      </c>
      <c r="R147">
        <v>1</v>
      </c>
      <c r="S147">
        <v>43.8</v>
      </c>
      <c r="T147" s="3">
        <v>3.2000000000000001E-12</v>
      </c>
      <c r="U147">
        <v>1</v>
      </c>
      <c r="V147">
        <v>100200.6</v>
      </c>
      <c r="W147" t="s">
        <v>101</v>
      </c>
      <c r="X147" t="s">
        <v>682</v>
      </c>
    </row>
    <row r="148" spans="1:24" x14ac:dyDescent="0.25">
      <c r="A148" t="s">
        <v>215</v>
      </c>
      <c r="B148" t="s">
        <v>680</v>
      </c>
      <c r="C148" t="s">
        <v>95</v>
      </c>
      <c r="D148" t="s">
        <v>96</v>
      </c>
      <c r="E148">
        <v>133</v>
      </c>
      <c r="F148" t="s">
        <v>97</v>
      </c>
      <c r="G148">
        <v>60</v>
      </c>
      <c r="H148">
        <v>57.3</v>
      </c>
      <c r="I148">
        <v>9.7799999999999994</v>
      </c>
      <c r="J148" s="3">
        <v>1.6000000000000001E-17</v>
      </c>
      <c r="K148">
        <v>615.30489999999998</v>
      </c>
      <c r="L148">
        <v>3</v>
      </c>
      <c r="M148">
        <v>4</v>
      </c>
      <c r="N148" t="s">
        <v>685</v>
      </c>
      <c r="O148" t="s">
        <v>686</v>
      </c>
      <c r="P148" t="s">
        <v>585</v>
      </c>
      <c r="Q148">
        <v>48.350999999999999</v>
      </c>
      <c r="R148">
        <v>1</v>
      </c>
      <c r="S148">
        <v>43.8</v>
      </c>
      <c r="T148" s="3">
        <v>3.2000000000000001E-12</v>
      </c>
      <c r="U148">
        <v>1</v>
      </c>
      <c r="V148">
        <v>100200.6</v>
      </c>
      <c r="W148" t="s">
        <v>101</v>
      </c>
      <c r="X148" t="s">
        <v>682</v>
      </c>
    </row>
    <row r="149" spans="1:24" x14ac:dyDescent="0.25">
      <c r="A149" t="s">
        <v>215</v>
      </c>
      <c r="B149" t="s">
        <v>680</v>
      </c>
      <c r="C149" t="s">
        <v>95</v>
      </c>
      <c r="D149" t="s">
        <v>96</v>
      </c>
      <c r="E149">
        <v>294</v>
      </c>
      <c r="F149">
        <v>23</v>
      </c>
      <c r="G149">
        <v>60</v>
      </c>
      <c r="H149">
        <v>57.3</v>
      </c>
      <c r="I149">
        <v>9.7799999999999994</v>
      </c>
      <c r="J149" s="3">
        <v>1.6000000000000001E-17</v>
      </c>
      <c r="K149">
        <v>485.23630000000003</v>
      </c>
      <c r="L149">
        <v>2</v>
      </c>
      <c r="M149">
        <v>0.88</v>
      </c>
      <c r="N149" t="s">
        <v>687</v>
      </c>
      <c r="O149" t="s">
        <v>688</v>
      </c>
      <c r="P149" t="s">
        <v>585</v>
      </c>
      <c r="Q149">
        <v>29.626999999999999</v>
      </c>
      <c r="R149">
        <v>1</v>
      </c>
      <c r="S149">
        <v>22.4</v>
      </c>
      <c r="T149">
        <v>2E-3</v>
      </c>
      <c r="U149">
        <v>1</v>
      </c>
      <c r="V149">
        <v>100200.6</v>
      </c>
      <c r="W149" t="s">
        <v>101</v>
      </c>
      <c r="X149" t="s">
        <v>682</v>
      </c>
    </row>
    <row r="150" spans="1:24" x14ac:dyDescent="0.25">
      <c r="A150" t="s">
        <v>215</v>
      </c>
      <c r="B150" t="s">
        <v>680</v>
      </c>
      <c r="C150" t="s">
        <v>95</v>
      </c>
      <c r="D150" t="s">
        <v>96</v>
      </c>
      <c r="E150">
        <v>340</v>
      </c>
      <c r="F150" t="s">
        <v>97</v>
      </c>
      <c r="G150">
        <v>60</v>
      </c>
      <c r="H150">
        <v>57.3</v>
      </c>
      <c r="I150">
        <v>9.7799999999999994</v>
      </c>
      <c r="J150" s="3">
        <v>1.6000000000000001E-17</v>
      </c>
      <c r="K150">
        <v>495.7448</v>
      </c>
      <c r="L150">
        <v>2</v>
      </c>
      <c r="M150">
        <v>1.1000000000000001</v>
      </c>
      <c r="N150" t="s">
        <v>689</v>
      </c>
      <c r="O150" t="s">
        <v>177</v>
      </c>
      <c r="P150" t="s">
        <v>585</v>
      </c>
      <c r="Q150">
        <v>25.545999999999999</v>
      </c>
      <c r="R150">
        <v>1</v>
      </c>
      <c r="S150">
        <v>35.9</v>
      </c>
      <c r="T150" s="3">
        <v>7.8999999999999995E-7</v>
      </c>
      <c r="U150">
        <v>1</v>
      </c>
      <c r="V150">
        <v>100200.6</v>
      </c>
      <c r="W150" t="s">
        <v>101</v>
      </c>
      <c r="X150" t="s">
        <v>682</v>
      </c>
    </row>
    <row r="151" spans="1:24" x14ac:dyDescent="0.25">
      <c r="A151" t="s">
        <v>215</v>
      </c>
      <c r="B151" t="s">
        <v>680</v>
      </c>
      <c r="C151" t="s">
        <v>95</v>
      </c>
      <c r="D151" t="s">
        <v>96</v>
      </c>
      <c r="E151">
        <v>370</v>
      </c>
      <c r="F151" t="s">
        <v>97</v>
      </c>
      <c r="G151">
        <v>60</v>
      </c>
      <c r="H151">
        <v>57.3</v>
      </c>
      <c r="I151">
        <v>9.7799999999999994</v>
      </c>
      <c r="J151" s="3">
        <v>1.6000000000000001E-17</v>
      </c>
      <c r="K151">
        <v>711.67579999999998</v>
      </c>
      <c r="L151">
        <v>3</v>
      </c>
      <c r="M151">
        <v>2.8</v>
      </c>
      <c r="N151" t="s">
        <v>690</v>
      </c>
      <c r="O151" t="s">
        <v>109</v>
      </c>
      <c r="P151" t="s">
        <v>585</v>
      </c>
      <c r="Q151">
        <v>51.978999999999999</v>
      </c>
      <c r="R151">
        <v>1</v>
      </c>
      <c r="S151">
        <v>48.2</v>
      </c>
      <c r="T151" s="3">
        <v>8.2999999999999998E-12</v>
      </c>
      <c r="U151">
        <v>1</v>
      </c>
      <c r="V151">
        <v>100200.6</v>
      </c>
      <c r="W151" t="s">
        <v>101</v>
      </c>
      <c r="X151" t="s">
        <v>682</v>
      </c>
    </row>
    <row r="152" spans="1:24" x14ac:dyDescent="0.25">
      <c r="A152" t="s">
        <v>215</v>
      </c>
      <c r="B152" t="s">
        <v>680</v>
      </c>
      <c r="C152" t="s">
        <v>95</v>
      </c>
      <c r="D152" t="s">
        <v>96</v>
      </c>
      <c r="E152">
        <v>407</v>
      </c>
      <c r="F152" t="s">
        <v>97</v>
      </c>
      <c r="G152">
        <v>60</v>
      </c>
      <c r="H152">
        <v>57.3</v>
      </c>
      <c r="I152">
        <v>9.7799999999999994</v>
      </c>
      <c r="J152" s="3">
        <v>1.6000000000000001E-17</v>
      </c>
      <c r="K152">
        <v>801.15530000000001</v>
      </c>
      <c r="L152">
        <v>4</v>
      </c>
      <c r="M152">
        <v>2.2999999999999998</v>
      </c>
      <c r="N152" t="s">
        <v>691</v>
      </c>
      <c r="O152" t="s">
        <v>692</v>
      </c>
      <c r="P152" t="s">
        <v>585</v>
      </c>
      <c r="Q152">
        <v>54.802999999999997</v>
      </c>
      <c r="R152">
        <v>1</v>
      </c>
      <c r="S152">
        <v>56</v>
      </c>
      <c r="T152" s="3">
        <v>4.6999999999999998E-12</v>
      </c>
      <c r="U152">
        <v>1</v>
      </c>
      <c r="V152">
        <v>100200.6</v>
      </c>
      <c r="W152" t="s">
        <v>101</v>
      </c>
      <c r="X152" t="s">
        <v>682</v>
      </c>
    </row>
    <row r="153" spans="1:24" x14ac:dyDescent="0.25">
      <c r="A153" t="s">
        <v>215</v>
      </c>
      <c r="B153" t="s">
        <v>680</v>
      </c>
      <c r="C153" t="s">
        <v>95</v>
      </c>
      <c r="D153" t="s">
        <v>96</v>
      </c>
      <c r="E153">
        <v>416</v>
      </c>
      <c r="F153" t="s">
        <v>97</v>
      </c>
      <c r="G153">
        <v>60</v>
      </c>
      <c r="H153">
        <v>57.3</v>
      </c>
      <c r="I153">
        <v>9.7799999999999994</v>
      </c>
      <c r="J153" s="3">
        <v>1.6000000000000001E-17</v>
      </c>
      <c r="K153">
        <v>801.15530000000001</v>
      </c>
      <c r="L153">
        <v>4</v>
      </c>
      <c r="M153">
        <v>2.2999999999999998</v>
      </c>
      <c r="N153" t="s">
        <v>691</v>
      </c>
      <c r="O153" t="s">
        <v>692</v>
      </c>
      <c r="P153" t="s">
        <v>585</v>
      </c>
      <c r="Q153">
        <v>54.802999999999997</v>
      </c>
      <c r="R153">
        <v>1</v>
      </c>
      <c r="S153">
        <v>56</v>
      </c>
      <c r="T153" s="3">
        <v>4.6999999999999998E-12</v>
      </c>
      <c r="U153">
        <v>1</v>
      </c>
      <c r="V153">
        <v>100200.6</v>
      </c>
      <c r="W153" t="s">
        <v>101</v>
      </c>
      <c r="X153" t="s">
        <v>682</v>
      </c>
    </row>
    <row r="154" spans="1:24" x14ac:dyDescent="0.25">
      <c r="A154" t="s">
        <v>215</v>
      </c>
      <c r="B154" t="s">
        <v>680</v>
      </c>
      <c r="C154" t="s">
        <v>95</v>
      </c>
      <c r="D154" t="s">
        <v>96</v>
      </c>
      <c r="E154">
        <v>505</v>
      </c>
      <c r="F154" t="s">
        <v>97</v>
      </c>
      <c r="G154">
        <v>60</v>
      </c>
      <c r="H154">
        <v>57.3</v>
      </c>
      <c r="I154">
        <v>9.7799999999999994</v>
      </c>
      <c r="J154" s="3">
        <v>1.6000000000000001E-17</v>
      </c>
      <c r="K154">
        <v>1074.9087999999999</v>
      </c>
      <c r="L154">
        <v>3</v>
      </c>
      <c r="M154">
        <v>1.2</v>
      </c>
      <c r="N154" t="s">
        <v>693</v>
      </c>
      <c r="O154" t="s">
        <v>694</v>
      </c>
      <c r="P154" t="s">
        <v>585</v>
      </c>
      <c r="Q154">
        <v>56.906999999999996</v>
      </c>
      <c r="R154">
        <v>1</v>
      </c>
      <c r="S154">
        <v>53.2</v>
      </c>
      <c r="T154" s="3">
        <v>2.8000000000000002E-13</v>
      </c>
      <c r="U154">
        <v>1</v>
      </c>
      <c r="V154">
        <v>100200.6</v>
      </c>
      <c r="W154" t="s">
        <v>101</v>
      </c>
      <c r="X154" t="s">
        <v>682</v>
      </c>
    </row>
    <row r="155" spans="1:24" x14ac:dyDescent="0.25">
      <c r="A155" t="s">
        <v>215</v>
      </c>
      <c r="B155" t="s">
        <v>680</v>
      </c>
      <c r="C155" t="s">
        <v>95</v>
      </c>
      <c r="D155" t="s">
        <v>96</v>
      </c>
      <c r="E155">
        <v>729</v>
      </c>
      <c r="F155" t="s">
        <v>97</v>
      </c>
      <c r="G155">
        <v>60</v>
      </c>
      <c r="H155">
        <v>57.3</v>
      </c>
      <c r="I155">
        <v>9.7799999999999994</v>
      </c>
      <c r="J155" s="3">
        <v>1.6000000000000001E-17</v>
      </c>
      <c r="K155">
        <v>1002.7732999999999</v>
      </c>
      <c r="L155">
        <v>3</v>
      </c>
      <c r="M155">
        <v>2</v>
      </c>
      <c r="N155" t="s">
        <v>695</v>
      </c>
      <c r="O155" t="s">
        <v>696</v>
      </c>
      <c r="P155" t="s">
        <v>585</v>
      </c>
      <c r="Q155">
        <v>36.067999999999998</v>
      </c>
      <c r="R155">
        <v>1</v>
      </c>
      <c r="S155">
        <v>63.5</v>
      </c>
      <c r="T155" s="3">
        <v>1.6000000000000001E-17</v>
      </c>
      <c r="U155">
        <v>1</v>
      </c>
      <c r="V155">
        <v>100200.6</v>
      </c>
      <c r="W155" t="s">
        <v>101</v>
      </c>
      <c r="X155" t="s">
        <v>682</v>
      </c>
    </row>
    <row r="156" spans="1:24" x14ac:dyDescent="0.25">
      <c r="A156" t="s">
        <v>215</v>
      </c>
      <c r="B156" t="s">
        <v>680</v>
      </c>
      <c r="C156" t="s">
        <v>95</v>
      </c>
      <c r="D156" t="s">
        <v>96</v>
      </c>
      <c r="E156">
        <v>731</v>
      </c>
      <c r="F156" t="s">
        <v>97</v>
      </c>
      <c r="G156">
        <v>60</v>
      </c>
      <c r="H156">
        <v>57.3</v>
      </c>
      <c r="I156">
        <v>9.7799999999999994</v>
      </c>
      <c r="J156" s="3">
        <v>1.6000000000000001E-17</v>
      </c>
      <c r="K156">
        <v>1002.7732999999999</v>
      </c>
      <c r="L156">
        <v>3</v>
      </c>
      <c r="M156">
        <v>2</v>
      </c>
      <c r="N156" t="s">
        <v>695</v>
      </c>
      <c r="O156" t="s">
        <v>696</v>
      </c>
      <c r="P156" t="s">
        <v>585</v>
      </c>
      <c r="Q156">
        <v>36.067999999999998</v>
      </c>
      <c r="R156">
        <v>1</v>
      </c>
      <c r="S156">
        <v>63.5</v>
      </c>
      <c r="T156" s="3">
        <v>1.6000000000000001E-17</v>
      </c>
      <c r="U156">
        <v>1</v>
      </c>
      <c r="V156">
        <v>100200.6</v>
      </c>
      <c r="W156" t="s">
        <v>101</v>
      </c>
      <c r="X156" t="s">
        <v>682</v>
      </c>
    </row>
    <row r="157" spans="1:24" x14ac:dyDescent="0.25">
      <c r="A157" t="s">
        <v>215</v>
      </c>
      <c r="B157" t="s">
        <v>680</v>
      </c>
      <c r="C157" t="s">
        <v>95</v>
      </c>
      <c r="D157" t="s">
        <v>96</v>
      </c>
      <c r="E157">
        <v>744</v>
      </c>
      <c r="F157" t="s">
        <v>97</v>
      </c>
      <c r="G157">
        <v>60</v>
      </c>
      <c r="H157">
        <v>57.3</v>
      </c>
      <c r="I157">
        <v>9.7799999999999994</v>
      </c>
      <c r="J157" s="3">
        <v>1.6000000000000001E-17</v>
      </c>
      <c r="K157">
        <v>345.70209999999997</v>
      </c>
      <c r="L157">
        <v>2</v>
      </c>
      <c r="M157">
        <v>0.31</v>
      </c>
      <c r="N157" t="s">
        <v>697</v>
      </c>
      <c r="O157" t="s">
        <v>148</v>
      </c>
      <c r="P157" t="s">
        <v>585</v>
      </c>
      <c r="Q157">
        <v>20.324999999999999</v>
      </c>
      <c r="R157">
        <v>1</v>
      </c>
      <c r="S157">
        <v>28.8</v>
      </c>
      <c r="T157" s="3">
        <v>1.2E-5</v>
      </c>
      <c r="U157">
        <v>1</v>
      </c>
      <c r="V157">
        <v>100200.6</v>
      </c>
      <c r="W157" t="s">
        <v>101</v>
      </c>
      <c r="X157" t="s">
        <v>682</v>
      </c>
    </row>
    <row r="158" spans="1:24" x14ac:dyDescent="0.25">
      <c r="A158" t="s">
        <v>215</v>
      </c>
      <c r="B158" t="s">
        <v>680</v>
      </c>
      <c r="C158" t="s">
        <v>95</v>
      </c>
      <c r="D158" t="s">
        <v>96</v>
      </c>
      <c r="E158">
        <v>761</v>
      </c>
      <c r="F158" t="s">
        <v>97</v>
      </c>
      <c r="G158">
        <v>60</v>
      </c>
      <c r="H158">
        <v>57.3</v>
      </c>
      <c r="I158">
        <v>9.7799999999999994</v>
      </c>
      <c r="J158" s="3">
        <v>1.6000000000000001E-17</v>
      </c>
      <c r="K158">
        <v>561.27430000000004</v>
      </c>
      <c r="L158">
        <v>2</v>
      </c>
      <c r="M158">
        <v>0.46</v>
      </c>
      <c r="N158" t="s">
        <v>698</v>
      </c>
      <c r="O158" t="s">
        <v>150</v>
      </c>
      <c r="P158" t="s">
        <v>585</v>
      </c>
      <c r="Q158">
        <v>32.497</v>
      </c>
      <c r="R158">
        <v>1</v>
      </c>
      <c r="S158">
        <v>33.1</v>
      </c>
      <c r="T158" s="3">
        <v>6.5000000000000003E-9</v>
      </c>
      <c r="U158">
        <v>1</v>
      </c>
      <c r="V158">
        <v>100200.6</v>
      </c>
      <c r="W158" t="s">
        <v>101</v>
      </c>
      <c r="X158" t="s">
        <v>682</v>
      </c>
    </row>
    <row r="159" spans="1:24" x14ac:dyDescent="0.25">
      <c r="A159" t="s">
        <v>215</v>
      </c>
      <c r="B159" t="s">
        <v>680</v>
      </c>
      <c r="C159" t="s">
        <v>95</v>
      </c>
      <c r="D159" t="s">
        <v>96</v>
      </c>
      <c r="E159">
        <v>825</v>
      </c>
      <c r="F159" t="s">
        <v>97</v>
      </c>
      <c r="G159">
        <v>60</v>
      </c>
      <c r="H159">
        <v>57.3</v>
      </c>
      <c r="I159">
        <v>9.7799999999999994</v>
      </c>
      <c r="J159" s="3">
        <v>1.6000000000000001E-17</v>
      </c>
      <c r="K159">
        <v>860.94690000000003</v>
      </c>
      <c r="L159">
        <v>2</v>
      </c>
      <c r="M159">
        <v>1.5</v>
      </c>
      <c r="N159" t="s">
        <v>699</v>
      </c>
      <c r="O159" t="s">
        <v>171</v>
      </c>
      <c r="P159" t="s">
        <v>585</v>
      </c>
      <c r="Q159">
        <v>36.314</v>
      </c>
      <c r="R159">
        <v>1</v>
      </c>
      <c r="S159">
        <v>61.1</v>
      </c>
      <c r="T159" s="3">
        <v>7.4999999999999996E-14</v>
      </c>
      <c r="U159">
        <v>1</v>
      </c>
      <c r="V159">
        <v>100200.6</v>
      </c>
      <c r="W159" t="s">
        <v>101</v>
      </c>
      <c r="X159" t="s">
        <v>682</v>
      </c>
    </row>
    <row r="160" spans="1:24" x14ac:dyDescent="0.25">
      <c r="A160" t="s">
        <v>215</v>
      </c>
      <c r="B160" t="s">
        <v>680</v>
      </c>
      <c r="C160" t="s">
        <v>95</v>
      </c>
      <c r="D160" t="s">
        <v>96</v>
      </c>
      <c r="E160">
        <v>829</v>
      </c>
      <c r="F160" t="s">
        <v>97</v>
      </c>
      <c r="G160">
        <v>60</v>
      </c>
      <c r="H160">
        <v>57.3</v>
      </c>
      <c r="I160">
        <v>9.7799999999999994</v>
      </c>
      <c r="J160" s="3">
        <v>1.6000000000000001E-17</v>
      </c>
      <c r="K160">
        <v>1009.0449</v>
      </c>
      <c r="L160">
        <v>2</v>
      </c>
      <c r="M160">
        <v>1.9</v>
      </c>
      <c r="N160" t="s">
        <v>700</v>
      </c>
      <c r="O160" t="s">
        <v>109</v>
      </c>
      <c r="P160" t="s">
        <v>585</v>
      </c>
      <c r="Q160">
        <v>42.110999999999997</v>
      </c>
      <c r="R160">
        <v>1</v>
      </c>
      <c r="S160">
        <v>56</v>
      </c>
      <c r="T160" s="3">
        <v>1.9E-13</v>
      </c>
      <c r="U160">
        <v>1</v>
      </c>
      <c r="V160">
        <v>100200.6</v>
      </c>
      <c r="W160" t="s">
        <v>101</v>
      </c>
      <c r="X160" t="s">
        <v>682</v>
      </c>
    </row>
    <row r="161" spans="1:24" x14ac:dyDescent="0.25">
      <c r="A161" t="s">
        <v>215</v>
      </c>
      <c r="B161" t="s">
        <v>680</v>
      </c>
      <c r="C161" t="s">
        <v>13</v>
      </c>
      <c r="D161" t="s">
        <v>14</v>
      </c>
      <c r="E161">
        <v>16</v>
      </c>
      <c r="F161">
        <v>57</v>
      </c>
      <c r="G161">
        <v>60</v>
      </c>
      <c r="H161">
        <v>57.3</v>
      </c>
      <c r="I161">
        <v>9.7799999999999994</v>
      </c>
      <c r="J161" s="3">
        <v>1.6000000000000001E-17</v>
      </c>
      <c r="K161">
        <v>847.73940000000005</v>
      </c>
      <c r="L161">
        <v>3</v>
      </c>
      <c r="M161">
        <v>2.2000000000000002</v>
      </c>
      <c r="N161" t="s">
        <v>701</v>
      </c>
      <c r="O161" t="s">
        <v>702</v>
      </c>
      <c r="P161" t="s">
        <v>585</v>
      </c>
      <c r="Q161">
        <v>20.707999999999998</v>
      </c>
      <c r="R161">
        <v>1</v>
      </c>
      <c r="S161">
        <v>64.900000000000006</v>
      </c>
      <c r="T161" s="3">
        <v>1.6E-12</v>
      </c>
      <c r="U161">
        <v>1</v>
      </c>
      <c r="V161">
        <v>100200.6</v>
      </c>
      <c r="W161" t="s">
        <v>101</v>
      </c>
      <c r="X161" t="s">
        <v>682</v>
      </c>
    </row>
    <row r="162" spans="1:24" x14ac:dyDescent="0.25">
      <c r="A162" t="s">
        <v>228</v>
      </c>
      <c r="B162" t="s">
        <v>22</v>
      </c>
      <c r="C162" t="s">
        <v>159</v>
      </c>
      <c r="D162" t="s">
        <v>160</v>
      </c>
      <c r="E162">
        <v>424</v>
      </c>
      <c r="F162" t="s">
        <v>97</v>
      </c>
      <c r="G162">
        <v>57</v>
      </c>
      <c r="H162">
        <v>62.5</v>
      </c>
      <c r="I162">
        <v>9.7799999999999994</v>
      </c>
      <c r="J162" s="3">
        <v>1.6999999999999999E-17</v>
      </c>
      <c r="K162">
        <v>1379.1599000000001</v>
      </c>
      <c r="L162">
        <v>2</v>
      </c>
      <c r="M162">
        <v>4.5</v>
      </c>
      <c r="N162" t="s">
        <v>703</v>
      </c>
      <c r="O162" t="s">
        <v>162</v>
      </c>
      <c r="P162" t="s">
        <v>585</v>
      </c>
      <c r="Q162">
        <v>46.283000000000001</v>
      </c>
      <c r="R162">
        <v>1</v>
      </c>
      <c r="S162">
        <v>68.3</v>
      </c>
      <c r="T162" s="3">
        <v>2.0000000000000001E-17</v>
      </c>
      <c r="U162">
        <v>1</v>
      </c>
      <c r="V162">
        <v>70898.7</v>
      </c>
      <c r="W162" t="s">
        <v>101</v>
      </c>
      <c r="X162" t="s">
        <v>312</v>
      </c>
    </row>
    <row r="163" spans="1:24" x14ac:dyDescent="0.25">
      <c r="A163" t="s">
        <v>228</v>
      </c>
      <c r="B163" t="s">
        <v>22</v>
      </c>
      <c r="C163" t="s">
        <v>95</v>
      </c>
      <c r="D163" t="s">
        <v>96</v>
      </c>
      <c r="E163">
        <v>61</v>
      </c>
      <c r="F163" t="s">
        <v>97</v>
      </c>
      <c r="G163">
        <v>57</v>
      </c>
      <c r="H163">
        <v>62.5</v>
      </c>
      <c r="I163">
        <v>9.7799999999999994</v>
      </c>
      <c r="J163" s="3">
        <v>1.6999999999999999E-17</v>
      </c>
      <c r="K163">
        <v>833.39940000000001</v>
      </c>
      <c r="L163">
        <v>2</v>
      </c>
      <c r="M163">
        <v>0.86</v>
      </c>
      <c r="N163" t="s">
        <v>311</v>
      </c>
      <c r="O163" t="s">
        <v>177</v>
      </c>
      <c r="P163" t="s">
        <v>585</v>
      </c>
      <c r="Q163">
        <v>28.693000000000001</v>
      </c>
      <c r="R163">
        <v>1</v>
      </c>
      <c r="S163">
        <v>51.5</v>
      </c>
      <c r="T163" s="3">
        <v>1.1E-12</v>
      </c>
      <c r="U163">
        <v>1</v>
      </c>
      <c r="V163">
        <v>70898.7</v>
      </c>
      <c r="W163" t="s">
        <v>101</v>
      </c>
      <c r="X163" t="s">
        <v>312</v>
      </c>
    </row>
    <row r="164" spans="1:24" x14ac:dyDescent="0.25">
      <c r="A164" t="s">
        <v>228</v>
      </c>
      <c r="B164" t="s">
        <v>22</v>
      </c>
      <c r="C164" t="s">
        <v>95</v>
      </c>
      <c r="D164" t="s">
        <v>96</v>
      </c>
      <c r="E164">
        <v>87</v>
      </c>
      <c r="F164" t="s">
        <v>97</v>
      </c>
      <c r="G164">
        <v>57</v>
      </c>
      <c r="H164">
        <v>62.5</v>
      </c>
      <c r="I164">
        <v>9.7799999999999994</v>
      </c>
      <c r="J164" s="3">
        <v>1.6999999999999999E-17</v>
      </c>
      <c r="K164">
        <v>713.83579999999995</v>
      </c>
      <c r="L164">
        <v>2</v>
      </c>
      <c r="M164">
        <v>0.85</v>
      </c>
      <c r="N164" t="s">
        <v>313</v>
      </c>
      <c r="O164" t="s">
        <v>99</v>
      </c>
      <c r="P164" t="s">
        <v>585</v>
      </c>
      <c r="Q164">
        <v>21.814</v>
      </c>
      <c r="R164">
        <v>1</v>
      </c>
      <c r="S164">
        <v>51.5</v>
      </c>
      <c r="T164" s="3">
        <v>4.3999999999999999E-13</v>
      </c>
      <c r="U164">
        <v>1</v>
      </c>
      <c r="V164">
        <v>70898.7</v>
      </c>
      <c r="W164" t="s">
        <v>101</v>
      </c>
      <c r="X164" t="s">
        <v>312</v>
      </c>
    </row>
    <row r="165" spans="1:24" x14ac:dyDescent="0.25">
      <c r="A165" t="s">
        <v>228</v>
      </c>
      <c r="B165" t="s">
        <v>22</v>
      </c>
      <c r="C165" t="s">
        <v>95</v>
      </c>
      <c r="D165" t="s">
        <v>96</v>
      </c>
      <c r="E165">
        <v>93</v>
      </c>
      <c r="F165" t="s">
        <v>97</v>
      </c>
      <c r="G165">
        <v>57</v>
      </c>
      <c r="H165">
        <v>62.5</v>
      </c>
      <c r="I165">
        <v>9.7799999999999994</v>
      </c>
      <c r="J165" s="3">
        <v>1.6999999999999999E-17</v>
      </c>
      <c r="K165">
        <v>616.30079999999998</v>
      </c>
      <c r="L165">
        <v>5</v>
      </c>
      <c r="M165">
        <v>0.93</v>
      </c>
      <c r="N165" t="s">
        <v>704</v>
      </c>
      <c r="O165" t="s">
        <v>705</v>
      </c>
      <c r="P165" t="s">
        <v>585</v>
      </c>
      <c r="Q165">
        <v>33.9</v>
      </c>
      <c r="R165">
        <v>1</v>
      </c>
      <c r="S165">
        <v>66.3</v>
      </c>
      <c r="T165" s="3">
        <v>1E-14</v>
      </c>
      <c r="U165">
        <v>1</v>
      </c>
      <c r="V165">
        <v>70898.7</v>
      </c>
      <c r="W165" t="s">
        <v>101</v>
      </c>
      <c r="X165" t="s">
        <v>312</v>
      </c>
    </row>
    <row r="166" spans="1:24" x14ac:dyDescent="0.25">
      <c r="A166" t="s">
        <v>228</v>
      </c>
      <c r="B166" t="s">
        <v>22</v>
      </c>
      <c r="C166" t="s">
        <v>95</v>
      </c>
      <c r="D166" t="s">
        <v>96</v>
      </c>
      <c r="E166">
        <v>122</v>
      </c>
      <c r="F166" t="s">
        <v>97</v>
      </c>
      <c r="G166">
        <v>57</v>
      </c>
      <c r="H166">
        <v>62.5</v>
      </c>
      <c r="I166">
        <v>9.7799999999999994</v>
      </c>
      <c r="J166" s="3">
        <v>1.6999999999999999E-17</v>
      </c>
      <c r="K166">
        <v>816.89530000000002</v>
      </c>
      <c r="L166">
        <v>2</v>
      </c>
      <c r="M166">
        <v>0.47</v>
      </c>
      <c r="N166" t="s">
        <v>315</v>
      </c>
      <c r="O166" t="s">
        <v>106</v>
      </c>
      <c r="P166" t="s">
        <v>585</v>
      </c>
      <c r="Q166">
        <v>36.749000000000002</v>
      </c>
      <c r="R166">
        <v>1</v>
      </c>
      <c r="S166">
        <v>58.5</v>
      </c>
      <c r="T166" s="3">
        <v>3.2000000000000001E-12</v>
      </c>
      <c r="U166">
        <v>1</v>
      </c>
      <c r="V166">
        <v>70898.7</v>
      </c>
      <c r="W166" t="s">
        <v>101</v>
      </c>
      <c r="X166" t="s">
        <v>312</v>
      </c>
    </row>
    <row r="167" spans="1:24" x14ac:dyDescent="0.25">
      <c r="A167" t="s">
        <v>228</v>
      </c>
      <c r="B167" t="s">
        <v>22</v>
      </c>
      <c r="C167" t="s">
        <v>95</v>
      </c>
      <c r="D167" t="s">
        <v>96</v>
      </c>
      <c r="E167">
        <v>127</v>
      </c>
      <c r="F167" t="s">
        <v>97</v>
      </c>
      <c r="G167">
        <v>57</v>
      </c>
      <c r="H167">
        <v>62.5</v>
      </c>
      <c r="I167">
        <v>9.7799999999999994</v>
      </c>
      <c r="J167" s="3">
        <v>1.6999999999999999E-17</v>
      </c>
      <c r="K167">
        <v>634.83140000000003</v>
      </c>
      <c r="L167">
        <v>2</v>
      </c>
      <c r="M167">
        <v>1.7999999999999999E-2</v>
      </c>
      <c r="N167" t="s">
        <v>316</v>
      </c>
      <c r="O167" t="s">
        <v>109</v>
      </c>
      <c r="P167" t="s">
        <v>585</v>
      </c>
      <c r="Q167">
        <v>25.099</v>
      </c>
      <c r="R167">
        <v>2</v>
      </c>
      <c r="S167">
        <v>46</v>
      </c>
      <c r="T167" s="3">
        <v>1.8999999999999999E-10</v>
      </c>
      <c r="U167">
        <v>1</v>
      </c>
      <c r="V167">
        <v>70898.7</v>
      </c>
      <c r="W167" t="s">
        <v>101</v>
      </c>
      <c r="X167" t="s">
        <v>312</v>
      </c>
    </row>
    <row r="168" spans="1:24" x14ac:dyDescent="0.25">
      <c r="A168" t="s">
        <v>228</v>
      </c>
      <c r="B168" t="s">
        <v>22</v>
      </c>
      <c r="C168" t="s">
        <v>95</v>
      </c>
      <c r="D168" t="s">
        <v>96</v>
      </c>
      <c r="E168">
        <v>237</v>
      </c>
      <c r="F168" t="s">
        <v>97</v>
      </c>
      <c r="G168">
        <v>57</v>
      </c>
      <c r="H168">
        <v>62.5</v>
      </c>
      <c r="I168">
        <v>9.7799999999999994</v>
      </c>
      <c r="J168" s="3">
        <v>1.6999999999999999E-17</v>
      </c>
      <c r="K168">
        <v>626.31399999999996</v>
      </c>
      <c r="L168">
        <v>2</v>
      </c>
      <c r="M168">
        <v>1.3</v>
      </c>
      <c r="N168" t="s">
        <v>317</v>
      </c>
      <c r="O168" t="s">
        <v>109</v>
      </c>
      <c r="P168" t="s">
        <v>585</v>
      </c>
      <c r="Q168">
        <v>30.358000000000001</v>
      </c>
      <c r="R168">
        <v>1</v>
      </c>
      <c r="S168">
        <v>47.1</v>
      </c>
      <c r="T168" s="3">
        <v>1.0999999999999999E-9</v>
      </c>
      <c r="U168">
        <v>1</v>
      </c>
      <c r="V168">
        <v>70898.7</v>
      </c>
      <c r="W168" t="s">
        <v>101</v>
      </c>
      <c r="X168" t="s">
        <v>312</v>
      </c>
    </row>
    <row r="169" spans="1:24" x14ac:dyDescent="0.25">
      <c r="A169" t="s">
        <v>228</v>
      </c>
      <c r="B169" t="s">
        <v>22</v>
      </c>
      <c r="C169" t="s">
        <v>95</v>
      </c>
      <c r="D169" t="s">
        <v>96</v>
      </c>
      <c r="E169">
        <v>518</v>
      </c>
      <c r="F169" t="s">
        <v>97</v>
      </c>
      <c r="G169">
        <v>57</v>
      </c>
      <c r="H169">
        <v>62.5</v>
      </c>
      <c r="I169">
        <v>9.7799999999999994</v>
      </c>
      <c r="J169" s="3">
        <v>1.6999999999999999E-17</v>
      </c>
      <c r="K169">
        <v>571.28129999999999</v>
      </c>
      <c r="L169">
        <v>2</v>
      </c>
      <c r="M169">
        <v>-0.41</v>
      </c>
      <c r="N169" t="s">
        <v>706</v>
      </c>
      <c r="O169" t="s">
        <v>109</v>
      </c>
      <c r="P169" t="s">
        <v>585</v>
      </c>
      <c r="Q169">
        <v>14.603999999999999</v>
      </c>
      <c r="R169">
        <v>1</v>
      </c>
      <c r="S169">
        <v>42.1</v>
      </c>
      <c r="T169" s="3">
        <v>6.6999999999999996E-9</v>
      </c>
      <c r="U169">
        <v>3</v>
      </c>
      <c r="V169">
        <v>70898.7</v>
      </c>
      <c r="W169" t="s">
        <v>101</v>
      </c>
      <c r="X169" t="s">
        <v>312</v>
      </c>
    </row>
    <row r="170" spans="1:24" x14ac:dyDescent="0.25">
      <c r="A170" t="s">
        <v>228</v>
      </c>
      <c r="B170" t="s">
        <v>22</v>
      </c>
      <c r="C170" t="s">
        <v>95</v>
      </c>
      <c r="D170" t="s">
        <v>96</v>
      </c>
      <c r="E170">
        <v>549</v>
      </c>
      <c r="F170" t="s">
        <v>97</v>
      </c>
      <c r="G170">
        <v>57</v>
      </c>
      <c r="H170">
        <v>62.5</v>
      </c>
      <c r="I170">
        <v>9.7799999999999994</v>
      </c>
      <c r="J170" s="3">
        <v>1.6999999999999999E-17</v>
      </c>
      <c r="K170">
        <v>660.30089999999996</v>
      </c>
      <c r="L170">
        <v>2</v>
      </c>
      <c r="M170">
        <v>0.68</v>
      </c>
      <c r="N170" t="s">
        <v>318</v>
      </c>
      <c r="O170" t="s">
        <v>106</v>
      </c>
      <c r="P170" t="s">
        <v>585</v>
      </c>
      <c r="Q170">
        <v>29.949000000000002</v>
      </c>
      <c r="R170">
        <v>1</v>
      </c>
      <c r="S170">
        <v>44</v>
      </c>
      <c r="T170" s="3">
        <v>2.6999999999999998E-12</v>
      </c>
      <c r="U170">
        <v>1</v>
      </c>
      <c r="V170">
        <v>70898.7</v>
      </c>
      <c r="W170" t="s">
        <v>101</v>
      </c>
      <c r="X170" t="s">
        <v>312</v>
      </c>
    </row>
    <row r="171" spans="1:24" x14ac:dyDescent="0.25">
      <c r="A171" t="s">
        <v>228</v>
      </c>
      <c r="B171" t="s">
        <v>22</v>
      </c>
      <c r="C171" t="s">
        <v>95</v>
      </c>
      <c r="D171" t="s">
        <v>96</v>
      </c>
      <c r="E171">
        <v>617</v>
      </c>
      <c r="F171" t="s">
        <v>97</v>
      </c>
      <c r="G171">
        <v>57</v>
      </c>
      <c r="H171">
        <v>62.5</v>
      </c>
      <c r="I171">
        <v>9.7799999999999994</v>
      </c>
      <c r="J171" s="3">
        <v>1.6999999999999999E-17</v>
      </c>
      <c r="K171">
        <v>1126.8361</v>
      </c>
      <c r="L171">
        <v>3</v>
      </c>
      <c r="M171">
        <v>1.4</v>
      </c>
      <c r="N171" t="s">
        <v>707</v>
      </c>
      <c r="O171" t="s">
        <v>615</v>
      </c>
      <c r="P171" t="s">
        <v>585</v>
      </c>
      <c r="Q171">
        <v>37.463999999999999</v>
      </c>
      <c r="R171">
        <v>1</v>
      </c>
      <c r="S171">
        <v>23.8</v>
      </c>
      <c r="T171" s="3">
        <v>2.9000000000000002E-6</v>
      </c>
      <c r="U171">
        <v>1</v>
      </c>
      <c r="V171">
        <v>70898.7</v>
      </c>
      <c r="W171" t="s">
        <v>101</v>
      </c>
      <c r="X171" t="s">
        <v>312</v>
      </c>
    </row>
    <row r="172" spans="1:24" x14ac:dyDescent="0.25">
      <c r="A172" t="s">
        <v>228</v>
      </c>
      <c r="B172" t="s">
        <v>22</v>
      </c>
      <c r="C172" t="s">
        <v>95</v>
      </c>
      <c r="D172" t="s">
        <v>96</v>
      </c>
      <c r="E172">
        <v>621</v>
      </c>
      <c r="F172" t="s">
        <v>97</v>
      </c>
      <c r="G172">
        <v>57</v>
      </c>
      <c r="H172">
        <v>62.5</v>
      </c>
      <c r="I172">
        <v>9.7799999999999994</v>
      </c>
      <c r="J172" s="3">
        <v>1.6999999999999999E-17</v>
      </c>
      <c r="K172">
        <v>1126.8361</v>
      </c>
      <c r="L172">
        <v>3</v>
      </c>
      <c r="M172">
        <v>1.4</v>
      </c>
      <c r="N172" t="s">
        <v>707</v>
      </c>
      <c r="O172" t="s">
        <v>615</v>
      </c>
      <c r="P172" t="s">
        <v>585</v>
      </c>
      <c r="Q172">
        <v>37.463999999999999</v>
      </c>
      <c r="R172">
        <v>1</v>
      </c>
      <c r="S172">
        <v>23.8</v>
      </c>
      <c r="T172" s="3">
        <v>2.9000000000000002E-6</v>
      </c>
      <c r="U172">
        <v>1</v>
      </c>
      <c r="V172">
        <v>70898.7</v>
      </c>
      <c r="W172" t="s">
        <v>101</v>
      </c>
      <c r="X172" t="s">
        <v>312</v>
      </c>
    </row>
    <row r="173" spans="1:24" x14ac:dyDescent="0.25">
      <c r="A173" t="s">
        <v>708</v>
      </c>
      <c r="B173" t="s">
        <v>328</v>
      </c>
      <c r="C173" t="s">
        <v>159</v>
      </c>
      <c r="D173" t="s">
        <v>160</v>
      </c>
      <c r="E173">
        <v>424</v>
      </c>
      <c r="F173" t="s">
        <v>97</v>
      </c>
      <c r="G173">
        <v>43</v>
      </c>
      <c r="H173">
        <v>53.2</v>
      </c>
      <c r="I173">
        <v>11.45</v>
      </c>
      <c r="J173" s="3">
        <v>1.3E-20</v>
      </c>
      <c r="K173">
        <v>1385.1756</v>
      </c>
      <c r="L173">
        <v>2</v>
      </c>
      <c r="M173">
        <v>2.6</v>
      </c>
      <c r="N173" t="s">
        <v>709</v>
      </c>
      <c r="O173" t="s">
        <v>162</v>
      </c>
      <c r="P173" t="s">
        <v>585</v>
      </c>
      <c r="Q173">
        <v>49.957000000000001</v>
      </c>
      <c r="R173">
        <v>1</v>
      </c>
      <c r="S173">
        <v>67.3</v>
      </c>
      <c r="T173" s="3">
        <v>3.8999999999999998E-16</v>
      </c>
      <c r="U173">
        <v>3</v>
      </c>
      <c r="V173">
        <v>70052.800000000003</v>
      </c>
      <c r="W173" t="s">
        <v>101</v>
      </c>
      <c r="X173" t="s">
        <v>330</v>
      </c>
    </row>
    <row r="174" spans="1:24" x14ac:dyDescent="0.25">
      <c r="A174" t="s">
        <v>708</v>
      </c>
      <c r="B174" t="s">
        <v>328</v>
      </c>
      <c r="C174" t="s">
        <v>95</v>
      </c>
      <c r="D174" t="s">
        <v>96</v>
      </c>
      <c r="E174">
        <v>87</v>
      </c>
      <c r="F174" t="s">
        <v>97</v>
      </c>
      <c r="G174">
        <v>43</v>
      </c>
      <c r="H174">
        <v>53.2</v>
      </c>
      <c r="I174">
        <v>11.45</v>
      </c>
      <c r="J174" s="3">
        <v>1.3E-20</v>
      </c>
      <c r="K174">
        <v>683.83810000000005</v>
      </c>
      <c r="L174">
        <v>2</v>
      </c>
      <c r="M174">
        <v>1.3</v>
      </c>
      <c r="N174" t="s">
        <v>329</v>
      </c>
      <c r="O174" t="s">
        <v>99</v>
      </c>
      <c r="P174" t="s">
        <v>585</v>
      </c>
      <c r="Q174">
        <v>21.940999999999999</v>
      </c>
      <c r="R174">
        <v>1</v>
      </c>
      <c r="S174">
        <v>50.5</v>
      </c>
      <c r="T174" s="3">
        <v>9.9999999999999994E-12</v>
      </c>
      <c r="U174">
        <v>2</v>
      </c>
      <c r="V174">
        <v>70052.800000000003</v>
      </c>
      <c r="W174" t="s">
        <v>101</v>
      </c>
      <c r="X174" t="s">
        <v>330</v>
      </c>
    </row>
    <row r="175" spans="1:24" x14ac:dyDescent="0.25">
      <c r="A175" t="s">
        <v>708</v>
      </c>
      <c r="B175" t="s">
        <v>328</v>
      </c>
      <c r="C175" t="s">
        <v>95</v>
      </c>
      <c r="D175" t="s">
        <v>96</v>
      </c>
      <c r="E175">
        <v>122</v>
      </c>
      <c r="F175" t="s">
        <v>97</v>
      </c>
      <c r="G175">
        <v>43</v>
      </c>
      <c r="H175">
        <v>53.2</v>
      </c>
      <c r="I175">
        <v>11.45</v>
      </c>
      <c r="J175" s="3">
        <v>1.3E-20</v>
      </c>
      <c r="K175">
        <v>544.27329999999995</v>
      </c>
      <c r="L175">
        <v>3</v>
      </c>
      <c r="M175">
        <v>1.3</v>
      </c>
      <c r="N175" t="s">
        <v>331</v>
      </c>
      <c r="O175" t="s">
        <v>106</v>
      </c>
      <c r="P175" t="s">
        <v>585</v>
      </c>
      <c r="Q175">
        <v>39.78</v>
      </c>
      <c r="R175">
        <v>2</v>
      </c>
      <c r="S175">
        <v>50.2</v>
      </c>
      <c r="T175" s="3">
        <v>5.3999999999999997E-14</v>
      </c>
      <c r="U175">
        <v>3</v>
      </c>
      <c r="V175">
        <v>70052.800000000003</v>
      </c>
      <c r="W175" t="s">
        <v>101</v>
      </c>
      <c r="X175" t="s">
        <v>330</v>
      </c>
    </row>
    <row r="176" spans="1:24" x14ac:dyDescent="0.25">
      <c r="A176" t="s">
        <v>708</v>
      </c>
      <c r="B176" t="s">
        <v>328</v>
      </c>
      <c r="C176" t="s">
        <v>95</v>
      </c>
      <c r="D176" t="s">
        <v>96</v>
      </c>
      <c r="E176">
        <v>127</v>
      </c>
      <c r="F176" t="s">
        <v>97</v>
      </c>
      <c r="G176">
        <v>43</v>
      </c>
      <c r="H176">
        <v>53.2</v>
      </c>
      <c r="I176">
        <v>11.45</v>
      </c>
      <c r="J176" s="3">
        <v>1.3E-20</v>
      </c>
      <c r="K176">
        <v>1092.8806999999999</v>
      </c>
      <c r="L176">
        <v>3</v>
      </c>
      <c r="M176">
        <v>0.92</v>
      </c>
      <c r="N176" t="s">
        <v>710</v>
      </c>
      <c r="O176" t="s">
        <v>109</v>
      </c>
      <c r="P176" t="s">
        <v>585</v>
      </c>
      <c r="Q176">
        <v>47.366999999999997</v>
      </c>
      <c r="R176">
        <v>1</v>
      </c>
      <c r="S176">
        <v>61.4</v>
      </c>
      <c r="T176" s="3">
        <v>5.8999999999999996E-15</v>
      </c>
      <c r="U176">
        <v>2</v>
      </c>
      <c r="V176">
        <v>70052.800000000003</v>
      </c>
      <c r="W176" t="s">
        <v>101</v>
      </c>
      <c r="X176" t="s">
        <v>330</v>
      </c>
    </row>
    <row r="177" spans="1:24" x14ac:dyDescent="0.25">
      <c r="A177" t="s">
        <v>708</v>
      </c>
      <c r="B177" t="s">
        <v>328</v>
      </c>
      <c r="C177" t="s">
        <v>95</v>
      </c>
      <c r="D177" t="s">
        <v>96</v>
      </c>
      <c r="E177">
        <v>381</v>
      </c>
      <c r="F177" t="s">
        <v>97</v>
      </c>
      <c r="G177">
        <v>43</v>
      </c>
      <c r="H177">
        <v>53.2</v>
      </c>
      <c r="I177">
        <v>11.45</v>
      </c>
      <c r="J177" s="3">
        <v>1.3E-20</v>
      </c>
      <c r="K177">
        <v>1160.5802000000001</v>
      </c>
      <c r="L177">
        <v>2</v>
      </c>
      <c r="M177">
        <v>1.8</v>
      </c>
      <c r="N177" t="s">
        <v>332</v>
      </c>
      <c r="O177" t="s">
        <v>333</v>
      </c>
      <c r="P177" t="s">
        <v>585</v>
      </c>
      <c r="Q177">
        <v>49.402000000000001</v>
      </c>
      <c r="R177">
        <v>1</v>
      </c>
      <c r="S177">
        <v>67.5</v>
      </c>
      <c r="T177" s="3">
        <v>1.3E-20</v>
      </c>
      <c r="U177">
        <v>3</v>
      </c>
      <c r="V177">
        <v>70052.800000000003</v>
      </c>
      <c r="W177" t="s">
        <v>101</v>
      </c>
      <c r="X177" t="s">
        <v>330</v>
      </c>
    </row>
    <row r="178" spans="1:24" x14ac:dyDescent="0.25">
      <c r="A178" t="s">
        <v>708</v>
      </c>
      <c r="B178" t="s">
        <v>328</v>
      </c>
      <c r="C178" t="s">
        <v>95</v>
      </c>
      <c r="D178" t="s">
        <v>96</v>
      </c>
      <c r="E178">
        <v>518</v>
      </c>
      <c r="F178" t="s">
        <v>97</v>
      </c>
      <c r="G178">
        <v>43</v>
      </c>
      <c r="H178">
        <v>53.2</v>
      </c>
      <c r="I178">
        <v>11.45</v>
      </c>
      <c r="J178" s="3">
        <v>1.3E-20</v>
      </c>
      <c r="K178">
        <v>571.28129999999999</v>
      </c>
      <c r="L178">
        <v>2</v>
      </c>
      <c r="M178">
        <v>-0.41</v>
      </c>
      <c r="N178" t="s">
        <v>706</v>
      </c>
      <c r="O178" t="s">
        <v>109</v>
      </c>
      <c r="P178" t="s">
        <v>585</v>
      </c>
      <c r="Q178">
        <v>14.603999999999999</v>
      </c>
      <c r="R178">
        <v>1</v>
      </c>
      <c r="S178">
        <v>42.1</v>
      </c>
      <c r="T178" s="3">
        <v>6.6999999999999996E-9</v>
      </c>
      <c r="U178">
        <v>3</v>
      </c>
      <c r="V178">
        <v>70052.800000000003</v>
      </c>
      <c r="W178" t="s">
        <v>101</v>
      </c>
      <c r="X178" t="s">
        <v>330</v>
      </c>
    </row>
    <row r="179" spans="1:24" x14ac:dyDescent="0.25">
      <c r="A179" t="s">
        <v>708</v>
      </c>
      <c r="B179" t="s">
        <v>328</v>
      </c>
      <c r="C179" t="s">
        <v>95</v>
      </c>
      <c r="D179" t="s">
        <v>96</v>
      </c>
      <c r="E179">
        <v>549</v>
      </c>
      <c r="F179" t="s">
        <v>97</v>
      </c>
      <c r="G179">
        <v>43</v>
      </c>
      <c r="H179">
        <v>53.2</v>
      </c>
      <c r="I179">
        <v>11.45</v>
      </c>
      <c r="J179" s="3">
        <v>1.3E-20</v>
      </c>
      <c r="K179">
        <v>652.3039</v>
      </c>
      <c r="L179">
        <v>2</v>
      </c>
      <c r="M179">
        <v>1.4</v>
      </c>
      <c r="N179" t="s">
        <v>711</v>
      </c>
      <c r="O179" t="s">
        <v>106</v>
      </c>
      <c r="P179" t="s">
        <v>585</v>
      </c>
      <c r="Q179">
        <v>30.640999999999998</v>
      </c>
      <c r="R179">
        <v>1</v>
      </c>
      <c r="S179">
        <v>46.3</v>
      </c>
      <c r="T179" s="3">
        <v>3.1E-14</v>
      </c>
      <c r="U179">
        <v>3</v>
      </c>
      <c r="V179">
        <v>70052.800000000003</v>
      </c>
      <c r="W179" t="s">
        <v>101</v>
      </c>
      <c r="X179" t="s">
        <v>330</v>
      </c>
    </row>
    <row r="180" spans="1:24" x14ac:dyDescent="0.25">
      <c r="A180" t="s">
        <v>708</v>
      </c>
      <c r="B180" t="s">
        <v>328</v>
      </c>
      <c r="C180" t="s">
        <v>13</v>
      </c>
      <c r="D180" t="s">
        <v>154</v>
      </c>
      <c r="E180">
        <v>66</v>
      </c>
      <c r="F180" t="s">
        <v>97</v>
      </c>
      <c r="G180">
        <v>43</v>
      </c>
      <c r="H180">
        <v>53.2</v>
      </c>
      <c r="I180">
        <v>11.45</v>
      </c>
      <c r="J180" s="3">
        <v>1.3E-20</v>
      </c>
      <c r="K180">
        <v>641.57640000000004</v>
      </c>
      <c r="L180">
        <v>4</v>
      </c>
      <c r="M180">
        <v>-7.4</v>
      </c>
      <c r="N180" t="s">
        <v>712</v>
      </c>
      <c r="O180" t="s">
        <v>713</v>
      </c>
      <c r="P180" t="s">
        <v>585</v>
      </c>
      <c r="Q180">
        <v>42.524000000000001</v>
      </c>
      <c r="R180">
        <v>1</v>
      </c>
      <c r="S180">
        <v>15.8</v>
      </c>
      <c r="T180">
        <v>8.5000000000000006E-3</v>
      </c>
      <c r="U180">
        <v>2</v>
      </c>
      <c r="V180">
        <v>70052.800000000003</v>
      </c>
      <c r="W180" t="s">
        <v>101</v>
      </c>
      <c r="X180" t="s">
        <v>330</v>
      </c>
    </row>
    <row r="181" spans="1:24" x14ac:dyDescent="0.25">
      <c r="A181" t="s">
        <v>714</v>
      </c>
      <c r="B181" t="s">
        <v>335</v>
      </c>
      <c r="C181" t="s">
        <v>159</v>
      </c>
      <c r="D181" t="s">
        <v>160</v>
      </c>
      <c r="E181">
        <v>424</v>
      </c>
      <c r="F181" t="s">
        <v>97</v>
      </c>
      <c r="G181">
        <v>43</v>
      </c>
      <c r="H181">
        <v>53.2</v>
      </c>
      <c r="I181">
        <v>11.45</v>
      </c>
      <c r="J181" s="3">
        <v>1.3E-20</v>
      </c>
      <c r="K181">
        <v>1385.1756</v>
      </c>
      <c r="L181">
        <v>2</v>
      </c>
      <c r="M181">
        <v>2.6</v>
      </c>
      <c r="N181" t="s">
        <v>709</v>
      </c>
      <c r="O181" t="s">
        <v>162</v>
      </c>
      <c r="P181" t="s">
        <v>585</v>
      </c>
      <c r="Q181">
        <v>49.957000000000001</v>
      </c>
      <c r="R181">
        <v>1</v>
      </c>
      <c r="S181">
        <v>67.3</v>
      </c>
      <c r="T181" s="3">
        <v>3.8999999999999998E-16</v>
      </c>
      <c r="U181">
        <v>3</v>
      </c>
      <c r="V181">
        <v>70052.800000000003</v>
      </c>
      <c r="W181" t="s">
        <v>101</v>
      </c>
      <c r="X181" t="s">
        <v>336</v>
      </c>
    </row>
    <row r="182" spans="1:24" x14ac:dyDescent="0.25">
      <c r="A182" t="s">
        <v>714</v>
      </c>
      <c r="B182" t="s">
        <v>335</v>
      </c>
      <c r="C182" t="s">
        <v>95</v>
      </c>
      <c r="D182" t="s">
        <v>96</v>
      </c>
      <c r="E182">
        <v>87</v>
      </c>
      <c r="F182" t="s">
        <v>97</v>
      </c>
      <c r="G182">
        <v>43</v>
      </c>
      <c r="H182">
        <v>53.2</v>
      </c>
      <c r="I182">
        <v>11.45</v>
      </c>
      <c r="J182" s="3">
        <v>1.3E-20</v>
      </c>
      <c r="K182">
        <v>683.83810000000005</v>
      </c>
      <c r="L182">
        <v>2</v>
      </c>
      <c r="M182">
        <v>1.3</v>
      </c>
      <c r="N182" t="s">
        <v>329</v>
      </c>
      <c r="O182" t="s">
        <v>99</v>
      </c>
      <c r="P182" t="s">
        <v>585</v>
      </c>
      <c r="Q182">
        <v>21.940999999999999</v>
      </c>
      <c r="R182">
        <v>1</v>
      </c>
      <c r="S182">
        <v>50.5</v>
      </c>
      <c r="T182" s="3">
        <v>9.9999999999999994E-12</v>
      </c>
      <c r="U182">
        <v>2</v>
      </c>
      <c r="V182">
        <v>70052.800000000003</v>
      </c>
      <c r="W182" t="s">
        <v>101</v>
      </c>
      <c r="X182" t="s">
        <v>336</v>
      </c>
    </row>
    <row r="183" spans="1:24" x14ac:dyDescent="0.25">
      <c r="A183" t="s">
        <v>714</v>
      </c>
      <c r="B183" t="s">
        <v>335</v>
      </c>
      <c r="C183" t="s">
        <v>95</v>
      </c>
      <c r="D183" t="s">
        <v>96</v>
      </c>
      <c r="E183">
        <v>122</v>
      </c>
      <c r="F183" t="s">
        <v>97</v>
      </c>
      <c r="G183">
        <v>43</v>
      </c>
      <c r="H183">
        <v>53.2</v>
      </c>
      <c r="I183">
        <v>11.45</v>
      </c>
      <c r="J183" s="3">
        <v>1.3E-20</v>
      </c>
      <c r="K183">
        <v>544.27329999999995</v>
      </c>
      <c r="L183">
        <v>3</v>
      </c>
      <c r="M183">
        <v>1.3</v>
      </c>
      <c r="N183" t="s">
        <v>331</v>
      </c>
      <c r="O183" t="s">
        <v>106</v>
      </c>
      <c r="P183" t="s">
        <v>585</v>
      </c>
      <c r="Q183">
        <v>39.78</v>
      </c>
      <c r="R183">
        <v>2</v>
      </c>
      <c r="S183">
        <v>50.2</v>
      </c>
      <c r="T183" s="3">
        <v>5.3999999999999997E-14</v>
      </c>
      <c r="U183">
        <v>3</v>
      </c>
      <c r="V183">
        <v>70052.800000000003</v>
      </c>
      <c r="W183" t="s">
        <v>101</v>
      </c>
      <c r="X183" t="s">
        <v>336</v>
      </c>
    </row>
    <row r="184" spans="1:24" x14ac:dyDescent="0.25">
      <c r="A184" t="s">
        <v>714</v>
      </c>
      <c r="B184" t="s">
        <v>335</v>
      </c>
      <c r="C184" t="s">
        <v>95</v>
      </c>
      <c r="D184" t="s">
        <v>96</v>
      </c>
      <c r="E184">
        <v>127</v>
      </c>
      <c r="F184" t="s">
        <v>97</v>
      </c>
      <c r="G184">
        <v>43</v>
      </c>
      <c r="H184">
        <v>53.2</v>
      </c>
      <c r="I184">
        <v>11.45</v>
      </c>
      <c r="J184" s="3">
        <v>1.3E-20</v>
      </c>
      <c r="K184">
        <v>1092.8806999999999</v>
      </c>
      <c r="L184">
        <v>3</v>
      </c>
      <c r="M184">
        <v>0.92</v>
      </c>
      <c r="N184" t="s">
        <v>710</v>
      </c>
      <c r="O184" t="s">
        <v>109</v>
      </c>
      <c r="P184" t="s">
        <v>585</v>
      </c>
      <c r="Q184">
        <v>47.366999999999997</v>
      </c>
      <c r="R184">
        <v>1</v>
      </c>
      <c r="S184">
        <v>61.4</v>
      </c>
      <c r="T184" s="3">
        <v>5.8999999999999996E-15</v>
      </c>
      <c r="U184">
        <v>2</v>
      </c>
      <c r="V184">
        <v>70052.800000000003</v>
      </c>
      <c r="W184" t="s">
        <v>101</v>
      </c>
      <c r="X184" t="s">
        <v>336</v>
      </c>
    </row>
    <row r="185" spans="1:24" x14ac:dyDescent="0.25">
      <c r="A185" t="s">
        <v>714</v>
      </c>
      <c r="B185" t="s">
        <v>335</v>
      </c>
      <c r="C185" t="s">
        <v>95</v>
      </c>
      <c r="D185" t="s">
        <v>96</v>
      </c>
      <c r="E185">
        <v>381</v>
      </c>
      <c r="F185" t="s">
        <v>97</v>
      </c>
      <c r="G185">
        <v>43</v>
      </c>
      <c r="H185">
        <v>53.2</v>
      </c>
      <c r="I185">
        <v>11.45</v>
      </c>
      <c r="J185" s="3">
        <v>1.3E-20</v>
      </c>
      <c r="K185">
        <v>1160.5802000000001</v>
      </c>
      <c r="L185">
        <v>2</v>
      </c>
      <c r="M185">
        <v>1.8</v>
      </c>
      <c r="N185" t="s">
        <v>332</v>
      </c>
      <c r="O185" t="s">
        <v>333</v>
      </c>
      <c r="P185" t="s">
        <v>585</v>
      </c>
      <c r="Q185">
        <v>49.402000000000001</v>
      </c>
      <c r="R185">
        <v>1</v>
      </c>
      <c r="S185">
        <v>67.5</v>
      </c>
      <c r="T185" s="3">
        <v>1.3E-20</v>
      </c>
      <c r="U185">
        <v>3</v>
      </c>
      <c r="V185">
        <v>70052.800000000003</v>
      </c>
      <c r="W185" t="s">
        <v>101</v>
      </c>
      <c r="X185" t="s">
        <v>336</v>
      </c>
    </row>
    <row r="186" spans="1:24" x14ac:dyDescent="0.25">
      <c r="A186" t="s">
        <v>714</v>
      </c>
      <c r="B186" t="s">
        <v>335</v>
      </c>
      <c r="C186" t="s">
        <v>95</v>
      </c>
      <c r="D186" t="s">
        <v>96</v>
      </c>
      <c r="E186">
        <v>518</v>
      </c>
      <c r="F186" t="s">
        <v>97</v>
      </c>
      <c r="G186">
        <v>43</v>
      </c>
      <c r="H186">
        <v>53.2</v>
      </c>
      <c r="I186">
        <v>11.45</v>
      </c>
      <c r="J186" s="3">
        <v>1.3E-20</v>
      </c>
      <c r="K186">
        <v>571.28129999999999</v>
      </c>
      <c r="L186">
        <v>2</v>
      </c>
      <c r="M186">
        <v>-0.41</v>
      </c>
      <c r="N186" t="s">
        <v>706</v>
      </c>
      <c r="O186" t="s">
        <v>109</v>
      </c>
      <c r="P186" t="s">
        <v>585</v>
      </c>
      <c r="Q186">
        <v>14.603999999999999</v>
      </c>
      <c r="R186">
        <v>1</v>
      </c>
      <c r="S186">
        <v>42.1</v>
      </c>
      <c r="T186" s="3">
        <v>6.6999999999999996E-9</v>
      </c>
      <c r="U186">
        <v>3</v>
      </c>
      <c r="V186">
        <v>70052.800000000003</v>
      </c>
      <c r="W186" t="s">
        <v>101</v>
      </c>
      <c r="X186" t="s">
        <v>336</v>
      </c>
    </row>
    <row r="187" spans="1:24" x14ac:dyDescent="0.25">
      <c r="A187" t="s">
        <v>714</v>
      </c>
      <c r="B187" t="s">
        <v>335</v>
      </c>
      <c r="C187" t="s">
        <v>95</v>
      </c>
      <c r="D187" t="s">
        <v>96</v>
      </c>
      <c r="E187">
        <v>549</v>
      </c>
      <c r="F187" t="s">
        <v>97</v>
      </c>
      <c r="G187">
        <v>43</v>
      </c>
      <c r="H187">
        <v>53.2</v>
      </c>
      <c r="I187">
        <v>11.45</v>
      </c>
      <c r="J187" s="3">
        <v>1.3E-20</v>
      </c>
      <c r="K187">
        <v>652.3039</v>
      </c>
      <c r="L187">
        <v>2</v>
      </c>
      <c r="M187">
        <v>1.4</v>
      </c>
      <c r="N187" t="s">
        <v>711</v>
      </c>
      <c r="O187" t="s">
        <v>106</v>
      </c>
      <c r="P187" t="s">
        <v>585</v>
      </c>
      <c r="Q187">
        <v>30.640999999999998</v>
      </c>
      <c r="R187">
        <v>1</v>
      </c>
      <c r="S187">
        <v>46.3</v>
      </c>
      <c r="T187" s="3">
        <v>3.1E-14</v>
      </c>
      <c r="U187">
        <v>3</v>
      </c>
      <c r="V187">
        <v>70052.800000000003</v>
      </c>
      <c r="W187" t="s">
        <v>101</v>
      </c>
      <c r="X187" t="s">
        <v>336</v>
      </c>
    </row>
    <row r="188" spans="1:24" x14ac:dyDescent="0.25">
      <c r="A188" t="s">
        <v>714</v>
      </c>
      <c r="B188" t="s">
        <v>335</v>
      </c>
      <c r="C188" t="s">
        <v>13</v>
      </c>
      <c r="D188" t="s">
        <v>154</v>
      </c>
      <c r="E188">
        <v>66</v>
      </c>
      <c r="F188" t="s">
        <v>97</v>
      </c>
      <c r="G188">
        <v>43</v>
      </c>
      <c r="H188">
        <v>53.2</v>
      </c>
      <c r="I188">
        <v>11.45</v>
      </c>
      <c r="J188" s="3">
        <v>1.3E-20</v>
      </c>
      <c r="K188">
        <v>641.57640000000004</v>
      </c>
      <c r="L188">
        <v>4</v>
      </c>
      <c r="M188">
        <v>-7.4</v>
      </c>
      <c r="N188" t="s">
        <v>712</v>
      </c>
      <c r="O188" t="s">
        <v>713</v>
      </c>
      <c r="P188" t="s">
        <v>585</v>
      </c>
      <c r="Q188">
        <v>42.524000000000001</v>
      </c>
      <c r="R188">
        <v>1</v>
      </c>
      <c r="S188">
        <v>15.8</v>
      </c>
      <c r="T188">
        <v>8.5000000000000006E-3</v>
      </c>
      <c r="U188">
        <v>2</v>
      </c>
      <c r="V188">
        <v>70052.800000000003</v>
      </c>
      <c r="W188" t="s">
        <v>101</v>
      </c>
      <c r="X188" t="s">
        <v>336</v>
      </c>
    </row>
    <row r="189" spans="1:24" x14ac:dyDescent="0.25">
      <c r="A189" t="s">
        <v>715</v>
      </c>
      <c r="B189" t="s">
        <v>320</v>
      </c>
      <c r="C189" t="s">
        <v>95</v>
      </c>
      <c r="D189" t="s">
        <v>96</v>
      </c>
      <c r="E189">
        <v>148</v>
      </c>
      <c r="F189" t="s">
        <v>97</v>
      </c>
      <c r="G189">
        <v>35</v>
      </c>
      <c r="H189">
        <v>52.4</v>
      </c>
      <c r="I189">
        <v>8.7200000000000006</v>
      </c>
      <c r="J189" s="3">
        <v>1.6E-15</v>
      </c>
      <c r="K189">
        <v>776.90099999999995</v>
      </c>
      <c r="L189">
        <v>2</v>
      </c>
      <c r="M189">
        <v>1.3</v>
      </c>
      <c r="N189" t="s">
        <v>321</v>
      </c>
      <c r="O189" t="s">
        <v>106</v>
      </c>
      <c r="P189" t="s">
        <v>585</v>
      </c>
      <c r="Q189">
        <v>39.807000000000002</v>
      </c>
      <c r="R189">
        <v>1</v>
      </c>
      <c r="S189">
        <v>60.9</v>
      </c>
      <c r="T189" s="3">
        <v>7.3E-12</v>
      </c>
      <c r="U189">
        <v>1</v>
      </c>
      <c r="V189">
        <v>72333.5</v>
      </c>
      <c r="W189" t="s">
        <v>101</v>
      </c>
      <c r="X189" t="s">
        <v>322</v>
      </c>
    </row>
    <row r="190" spans="1:24" x14ac:dyDescent="0.25">
      <c r="A190" t="s">
        <v>715</v>
      </c>
      <c r="B190" t="s">
        <v>320</v>
      </c>
      <c r="C190" t="s">
        <v>95</v>
      </c>
      <c r="D190" t="s">
        <v>96</v>
      </c>
      <c r="E190">
        <v>153</v>
      </c>
      <c r="F190" t="s">
        <v>97</v>
      </c>
      <c r="G190">
        <v>35</v>
      </c>
      <c r="H190">
        <v>52.4</v>
      </c>
      <c r="I190">
        <v>8.7200000000000006</v>
      </c>
      <c r="J190" s="3">
        <v>1.6E-15</v>
      </c>
      <c r="K190">
        <v>628.81449999999995</v>
      </c>
      <c r="L190">
        <v>2</v>
      </c>
      <c r="M190">
        <v>2.1</v>
      </c>
      <c r="N190" t="s">
        <v>323</v>
      </c>
      <c r="O190" t="s">
        <v>109</v>
      </c>
      <c r="P190" t="s">
        <v>585</v>
      </c>
      <c r="Q190">
        <v>21.49</v>
      </c>
      <c r="R190">
        <v>1</v>
      </c>
      <c r="S190">
        <v>35</v>
      </c>
      <c r="T190" s="3">
        <v>4.9999999999999998E-8</v>
      </c>
      <c r="U190">
        <v>1</v>
      </c>
      <c r="V190">
        <v>72333.5</v>
      </c>
      <c r="W190" t="s">
        <v>101</v>
      </c>
      <c r="X190" t="s">
        <v>322</v>
      </c>
    </row>
    <row r="191" spans="1:24" x14ac:dyDescent="0.25">
      <c r="A191" t="s">
        <v>715</v>
      </c>
      <c r="B191" t="s">
        <v>320</v>
      </c>
      <c r="C191" t="s">
        <v>95</v>
      </c>
      <c r="D191" t="s">
        <v>96</v>
      </c>
      <c r="E191">
        <v>196</v>
      </c>
      <c r="F191" t="s">
        <v>97</v>
      </c>
      <c r="G191">
        <v>35</v>
      </c>
      <c r="H191">
        <v>52.4</v>
      </c>
      <c r="I191">
        <v>8.7200000000000006</v>
      </c>
      <c r="J191" s="3">
        <v>1.6E-15</v>
      </c>
      <c r="K191">
        <v>617.31740000000002</v>
      </c>
      <c r="L191">
        <v>2</v>
      </c>
      <c r="M191">
        <v>1.6</v>
      </c>
      <c r="N191" t="s">
        <v>324</v>
      </c>
      <c r="O191" t="s">
        <v>99</v>
      </c>
      <c r="P191" t="s">
        <v>585</v>
      </c>
      <c r="Q191">
        <v>30.023</v>
      </c>
      <c r="R191">
        <v>1</v>
      </c>
      <c r="S191">
        <v>36.9</v>
      </c>
      <c r="T191" s="3">
        <v>1.2999999999999999E-10</v>
      </c>
      <c r="U191">
        <v>1</v>
      </c>
      <c r="V191">
        <v>72333.5</v>
      </c>
      <c r="W191" t="s">
        <v>101</v>
      </c>
      <c r="X191" t="s">
        <v>322</v>
      </c>
    </row>
    <row r="192" spans="1:24" x14ac:dyDescent="0.25">
      <c r="A192" t="s">
        <v>715</v>
      </c>
      <c r="B192" t="s">
        <v>320</v>
      </c>
      <c r="C192" t="s">
        <v>95</v>
      </c>
      <c r="D192" t="s">
        <v>96</v>
      </c>
      <c r="E192">
        <v>263</v>
      </c>
      <c r="F192" t="s">
        <v>97</v>
      </c>
      <c r="G192">
        <v>35</v>
      </c>
      <c r="H192">
        <v>52.4</v>
      </c>
      <c r="I192">
        <v>8.7200000000000006</v>
      </c>
      <c r="J192" s="3">
        <v>1.6E-15</v>
      </c>
      <c r="K192">
        <v>307.1619</v>
      </c>
      <c r="L192">
        <v>3</v>
      </c>
      <c r="M192">
        <v>0.59</v>
      </c>
      <c r="N192" t="s">
        <v>716</v>
      </c>
      <c r="O192" t="s">
        <v>104</v>
      </c>
      <c r="P192" t="s">
        <v>585</v>
      </c>
      <c r="Q192">
        <v>20.195</v>
      </c>
      <c r="R192">
        <v>1</v>
      </c>
      <c r="S192">
        <v>24.9</v>
      </c>
      <c r="T192" s="3">
        <v>6.6000000000000003E-7</v>
      </c>
      <c r="U192">
        <v>1</v>
      </c>
      <c r="V192">
        <v>72333.5</v>
      </c>
      <c r="W192" t="s">
        <v>101</v>
      </c>
      <c r="X192" t="s">
        <v>322</v>
      </c>
    </row>
    <row r="193" spans="1:24" x14ac:dyDescent="0.25">
      <c r="A193" t="s">
        <v>715</v>
      </c>
      <c r="B193" t="s">
        <v>320</v>
      </c>
      <c r="C193" t="s">
        <v>95</v>
      </c>
      <c r="D193" t="s">
        <v>96</v>
      </c>
      <c r="E193">
        <v>332</v>
      </c>
      <c r="F193" t="s">
        <v>97</v>
      </c>
      <c r="G193">
        <v>35</v>
      </c>
      <c r="H193">
        <v>52.4</v>
      </c>
      <c r="I193">
        <v>8.7200000000000006</v>
      </c>
      <c r="J193" s="3">
        <v>1.6E-15</v>
      </c>
      <c r="K193">
        <v>764.87929999999994</v>
      </c>
      <c r="L193">
        <v>2</v>
      </c>
      <c r="M193">
        <v>3.2</v>
      </c>
      <c r="N193" t="s">
        <v>717</v>
      </c>
      <c r="O193" t="s">
        <v>175</v>
      </c>
      <c r="P193" t="s">
        <v>585</v>
      </c>
      <c r="Q193">
        <v>35.32</v>
      </c>
      <c r="R193">
        <v>1</v>
      </c>
      <c r="S193">
        <v>38.9</v>
      </c>
      <c r="T193" s="3">
        <v>5.3000000000000003E-10</v>
      </c>
      <c r="U193">
        <v>1</v>
      </c>
      <c r="V193">
        <v>72333.5</v>
      </c>
      <c r="W193" t="s">
        <v>101</v>
      </c>
      <c r="X193" t="s">
        <v>322</v>
      </c>
    </row>
    <row r="194" spans="1:24" x14ac:dyDescent="0.25">
      <c r="A194" t="s">
        <v>718</v>
      </c>
      <c r="B194" t="s">
        <v>719</v>
      </c>
      <c r="C194" t="s">
        <v>596</v>
      </c>
      <c r="D194" t="s">
        <v>8</v>
      </c>
      <c r="E194">
        <v>595</v>
      </c>
      <c r="F194" t="s">
        <v>97</v>
      </c>
      <c r="G194">
        <v>33</v>
      </c>
      <c r="H194">
        <v>46.5</v>
      </c>
      <c r="I194">
        <v>8.52</v>
      </c>
      <c r="J194" s="3">
        <v>3.5000000000000001E-15</v>
      </c>
      <c r="K194">
        <v>860.40260000000001</v>
      </c>
      <c r="L194">
        <v>3</v>
      </c>
      <c r="M194">
        <v>-2.8</v>
      </c>
      <c r="N194" t="s">
        <v>720</v>
      </c>
      <c r="O194" t="s">
        <v>721</v>
      </c>
      <c r="P194" t="s">
        <v>585</v>
      </c>
      <c r="Q194">
        <v>49.207999999999998</v>
      </c>
      <c r="R194">
        <v>1</v>
      </c>
      <c r="S194">
        <v>17.600000000000001</v>
      </c>
      <c r="T194" s="3">
        <v>6.7000000000000002E-4</v>
      </c>
      <c r="U194">
        <v>1</v>
      </c>
      <c r="V194">
        <v>73681.100000000006</v>
      </c>
      <c r="W194" t="s">
        <v>101</v>
      </c>
      <c r="X194" t="s">
        <v>722</v>
      </c>
    </row>
    <row r="195" spans="1:24" x14ac:dyDescent="0.25">
      <c r="A195" t="s">
        <v>718</v>
      </c>
      <c r="B195" t="s">
        <v>719</v>
      </c>
      <c r="C195" t="s">
        <v>95</v>
      </c>
      <c r="D195" t="s">
        <v>96</v>
      </c>
      <c r="E195">
        <v>103</v>
      </c>
      <c r="F195" t="s">
        <v>97</v>
      </c>
      <c r="G195">
        <v>33</v>
      </c>
      <c r="H195">
        <v>46.5</v>
      </c>
      <c r="I195">
        <v>8.52</v>
      </c>
      <c r="J195" s="3">
        <v>3.5000000000000001E-15</v>
      </c>
      <c r="K195">
        <v>366.20960000000002</v>
      </c>
      <c r="L195">
        <v>2</v>
      </c>
      <c r="M195">
        <v>-0.14000000000000001</v>
      </c>
      <c r="N195" t="s">
        <v>723</v>
      </c>
      <c r="O195" t="s">
        <v>148</v>
      </c>
      <c r="P195" t="s">
        <v>585</v>
      </c>
      <c r="Q195">
        <v>16.045000000000002</v>
      </c>
      <c r="R195">
        <v>1</v>
      </c>
      <c r="S195">
        <v>20.5</v>
      </c>
      <c r="T195">
        <v>1.5E-3</v>
      </c>
      <c r="U195">
        <v>1</v>
      </c>
      <c r="V195">
        <v>73681.100000000006</v>
      </c>
      <c r="W195" t="s">
        <v>101</v>
      </c>
      <c r="X195" t="s">
        <v>722</v>
      </c>
    </row>
    <row r="196" spans="1:24" x14ac:dyDescent="0.25">
      <c r="A196" t="s">
        <v>718</v>
      </c>
      <c r="B196" t="s">
        <v>719</v>
      </c>
      <c r="C196" t="s">
        <v>95</v>
      </c>
      <c r="D196" t="s">
        <v>96</v>
      </c>
      <c r="E196">
        <v>172</v>
      </c>
      <c r="F196" t="s">
        <v>97</v>
      </c>
      <c r="G196">
        <v>33</v>
      </c>
      <c r="H196">
        <v>46.5</v>
      </c>
      <c r="I196">
        <v>8.52</v>
      </c>
      <c r="J196" s="3">
        <v>3.5000000000000001E-15</v>
      </c>
      <c r="K196">
        <v>785.42160000000001</v>
      </c>
      <c r="L196">
        <v>2</v>
      </c>
      <c r="M196">
        <v>0.89</v>
      </c>
      <c r="N196" t="s">
        <v>724</v>
      </c>
      <c r="O196" t="s">
        <v>146</v>
      </c>
      <c r="P196" t="s">
        <v>585</v>
      </c>
      <c r="Q196">
        <v>44.2</v>
      </c>
      <c r="R196">
        <v>1</v>
      </c>
      <c r="S196">
        <v>60.3</v>
      </c>
      <c r="T196" s="3">
        <v>1.4000000000000001E-12</v>
      </c>
      <c r="U196">
        <v>1</v>
      </c>
      <c r="V196">
        <v>73681.100000000006</v>
      </c>
      <c r="W196" t="s">
        <v>101</v>
      </c>
      <c r="X196" t="s">
        <v>722</v>
      </c>
    </row>
    <row r="197" spans="1:24" x14ac:dyDescent="0.25">
      <c r="A197" t="s">
        <v>718</v>
      </c>
      <c r="B197" t="s">
        <v>719</v>
      </c>
      <c r="C197" t="s">
        <v>95</v>
      </c>
      <c r="D197" t="s">
        <v>96</v>
      </c>
      <c r="E197">
        <v>174</v>
      </c>
      <c r="F197" t="s">
        <v>97</v>
      </c>
      <c r="G197">
        <v>33</v>
      </c>
      <c r="H197">
        <v>46.5</v>
      </c>
      <c r="I197">
        <v>8.52</v>
      </c>
      <c r="J197" s="3">
        <v>3.5000000000000001E-15</v>
      </c>
      <c r="K197">
        <v>536.92849999999999</v>
      </c>
      <c r="L197">
        <v>3</v>
      </c>
      <c r="M197">
        <v>1.4</v>
      </c>
      <c r="N197" t="s">
        <v>725</v>
      </c>
      <c r="O197" t="s">
        <v>109</v>
      </c>
      <c r="P197" t="s">
        <v>585</v>
      </c>
      <c r="Q197">
        <v>19.513999999999999</v>
      </c>
      <c r="R197">
        <v>1</v>
      </c>
      <c r="S197">
        <v>44</v>
      </c>
      <c r="T197" s="3">
        <v>1.8E-10</v>
      </c>
      <c r="U197">
        <v>1</v>
      </c>
      <c r="V197">
        <v>73681.100000000006</v>
      </c>
      <c r="W197" t="s">
        <v>101</v>
      </c>
      <c r="X197" t="s">
        <v>722</v>
      </c>
    </row>
    <row r="198" spans="1:24" x14ac:dyDescent="0.25">
      <c r="A198" t="s">
        <v>718</v>
      </c>
      <c r="B198" t="s">
        <v>719</v>
      </c>
      <c r="C198" t="s">
        <v>95</v>
      </c>
      <c r="D198" t="s">
        <v>96</v>
      </c>
      <c r="E198">
        <v>389</v>
      </c>
      <c r="F198" t="s">
        <v>97</v>
      </c>
      <c r="G198">
        <v>33</v>
      </c>
      <c r="H198">
        <v>46.5</v>
      </c>
      <c r="I198">
        <v>8.52</v>
      </c>
      <c r="J198" s="3">
        <v>3.5000000000000001E-15</v>
      </c>
      <c r="K198">
        <v>731.88289999999995</v>
      </c>
      <c r="L198">
        <v>2</v>
      </c>
      <c r="M198">
        <v>1</v>
      </c>
      <c r="N198" t="s">
        <v>726</v>
      </c>
      <c r="O198" t="s">
        <v>171</v>
      </c>
      <c r="P198" t="s">
        <v>585</v>
      </c>
      <c r="Q198">
        <v>37.252000000000002</v>
      </c>
      <c r="R198">
        <v>1</v>
      </c>
      <c r="S198">
        <v>52</v>
      </c>
      <c r="T198" s="3">
        <v>2.6E-13</v>
      </c>
      <c r="U198">
        <v>1</v>
      </c>
      <c r="V198">
        <v>73681.100000000006</v>
      </c>
      <c r="W198" t="s">
        <v>101</v>
      </c>
      <c r="X198" t="s">
        <v>722</v>
      </c>
    </row>
    <row r="199" spans="1:24" x14ac:dyDescent="0.25">
      <c r="A199" t="s">
        <v>718</v>
      </c>
      <c r="B199" t="s">
        <v>719</v>
      </c>
      <c r="C199" t="s">
        <v>95</v>
      </c>
      <c r="D199" t="s">
        <v>96</v>
      </c>
      <c r="E199">
        <v>561</v>
      </c>
      <c r="F199" t="s">
        <v>97</v>
      </c>
      <c r="G199">
        <v>33</v>
      </c>
      <c r="H199">
        <v>46.5</v>
      </c>
      <c r="I199">
        <v>8.52</v>
      </c>
      <c r="J199" s="3">
        <v>3.5000000000000001E-15</v>
      </c>
      <c r="K199">
        <v>812.07740000000001</v>
      </c>
      <c r="L199">
        <v>3</v>
      </c>
      <c r="M199">
        <v>1.9</v>
      </c>
      <c r="N199" t="s">
        <v>727</v>
      </c>
      <c r="O199" t="s">
        <v>333</v>
      </c>
      <c r="P199" t="s">
        <v>585</v>
      </c>
      <c r="Q199">
        <v>31.762</v>
      </c>
      <c r="R199">
        <v>1</v>
      </c>
      <c r="S199">
        <v>64.8</v>
      </c>
      <c r="T199" s="3">
        <v>5.3000000000000001E-15</v>
      </c>
      <c r="U199">
        <v>1</v>
      </c>
      <c r="V199">
        <v>73681.100000000006</v>
      </c>
      <c r="W199" t="s">
        <v>101</v>
      </c>
      <c r="X199" t="s">
        <v>722</v>
      </c>
    </row>
    <row r="200" spans="1:24" x14ac:dyDescent="0.25">
      <c r="A200" t="s">
        <v>718</v>
      </c>
      <c r="B200" t="s">
        <v>719</v>
      </c>
      <c r="C200" t="s">
        <v>95</v>
      </c>
      <c r="D200" t="s">
        <v>96</v>
      </c>
      <c r="E200">
        <v>584</v>
      </c>
      <c r="F200" t="s">
        <v>97</v>
      </c>
      <c r="G200">
        <v>33</v>
      </c>
      <c r="H200">
        <v>46.5</v>
      </c>
      <c r="I200">
        <v>8.52</v>
      </c>
      <c r="J200" s="3">
        <v>3.5000000000000001E-15</v>
      </c>
      <c r="K200">
        <v>624.97339999999997</v>
      </c>
      <c r="L200">
        <v>3</v>
      </c>
      <c r="M200">
        <v>2.6</v>
      </c>
      <c r="N200" t="s">
        <v>728</v>
      </c>
      <c r="O200" t="s">
        <v>179</v>
      </c>
      <c r="P200" t="s">
        <v>585</v>
      </c>
      <c r="Q200">
        <v>31.704999999999998</v>
      </c>
      <c r="R200">
        <v>1</v>
      </c>
      <c r="S200">
        <v>44.9</v>
      </c>
      <c r="T200" s="3">
        <v>4.8999999999999996E-10</v>
      </c>
      <c r="U200">
        <v>1</v>
      </c>
      <c r="V200">
        <v>73681.100000000006</v>
      </c>
      <c r="W200" t="s">
        <v>101</v>
      </c>
      <c r="X200" t="s">
        <v>722</v>
      </c>
    </row>
    <row r="201" spans="1:24" x14ac:dyDescent="0.25">
      <c r="A201" t="s">
        <v>718</v>
      </c>
      <c r="B201" t="s">
        <v>719</v>
      </c>
      <c r="C201" t="s">
        <v>95</v>
      </c>
      <c r="D201" t="s">
        <v>96</v>
      </c>
      <c r="E201">
        <v>596</v>
      </c>
      <c r="F201">
        <v>46</v>
      </c>
      <c r="G201">
        <v>33</v>
      </c>
      <c r="H201">
        <v>46.5</v>
      </c>
      <c r="I201">
        <v>8.52</v>
      </c>
      <c r="J201" s="3">
        <v>3.5000000000000001E-15</v>
      </c>
      <c r="K201">
        <v>860.40260000000001</v>
      </c>
      <c r="L201">
        <v>3</v>
      </c>
      <c r="M201">
        <v>-2.8</v>
      </c>
      <c r="N201" t="s">
        <v>720</v>
      </c>
      <c r="O201" t="s">
        <v>721</v>
      </c>
      <c r="P201" t="s">
        <v>585</v>
      </c>
      <c r="Q201">
        <v>49.207999999999998</v>
      </c>
      <c r="R201">
        <v>1</v>
      </c>
      <c r="S201">
        <v>17.600000000000001</v>
      </c>
      <c r="T201" s="3">
        <v>6.7000000000000002E-4</v>
      </c>
      <c r="U201">
        <v>1</v>
      </c>
      <c r="V201">
        <v>73681.100000000006</v>
      </c>
      <c r="W201" t="s">
        <v>101</v>
      </c>
      <c r="X201" t="s">
        <v>722</v>
      </c>
    </row>
    <row r="202" spans="1:24" x14ac:dyDescent="0.25">
      <c r="A202" t="s">
        <v>718</v>
      </c>
      <c r="B202" t="s">
        <v>719</v>
      </c>
      <c r="C202" t="s">
        <v>95</v>
      </c>
      <c r="D202" t="s">
        <v>96</v>
      </c>
      <c r="E202">
        <v>650</v>
      </c>
      <c r="F202" t="s">
        <v>97</v>
      </c>
      <c r="G202">
        <v>33</v>
      </c>
      <c r="H202">
        <v>46.5</v>
      </c>
      <c r="I202">
        <v>8.52</v>
      </c>
      <c r="J202" s="3">
        <v>3.5000000000000001E-15</v>
      </c>
      <c r="K202">
        <v>459.22570000000002</v>
      </c>
      <c r="L202">
        <v>2</v>
      </c>
      <c r="M202">
        <v>0.44</v>
      </c>
      <c r="N202" t="s">
        <v>729</v>
      </c>
      <c r="O202" t="s">
        <v>148</v>
      </c>
      <c r="P202" t="s">
        <v>585</v>
      </c>
      <c r="Q202">
        <v>25.01</v>
      </c>
      <c r="R202">
        <v>1</v>
      </c>
      <c r="S202">
        <v>26.6</v>
      </c>
      <c r="T202" s="3">
        <v>1.4000000000000001E-7</v>
      </c>
      <c r="U202">
        <v>1</v>
      </c>
      <c r="V202">
        <v>73681.100000000006</v>
      </c>
      <c r="W202" t="s">
        <v>101</v>
      </c>
      <c r="X202" t="s">
        <v>722</v>
      </c>
    </row>
    <row r="203" spans="1:24" x14ac:dyDescent="0.25">
      <c r="A203" t="s">
        <v>730</v>
      </c>
      <c r="B203" t="s">
        <v>731</v>
      </c>
      <c r="C203" t="s">
        <v>159</v>
      </c>
      <c r="D203" t="s">
        <v>160</v>
      </c>
      <c r="E203">
        <v>426</v>
      </c>
      <c r="F203" t="s">
        <v>97</v>
      </c>
      <c r="G203">
        <v>21</v>
      </c>
      <c r="H203">
        <v>30.4</v>
      </c>
      <c r="I203">
        <v>11.45</v>
      </c>
      <c r="J203" s="3">
        <v>1.3E-20</v>
      </c>
      <c r="K203">
        <v>1385.1756</v>
      </c>
      <c r="L203">
        <v>2</v>
      </c>
      <c r="M203">
        <v>2.6</v>
      </c>
      <c r="N203" t="s">
        <v>709</v>
      </c>
      <c r="O203" t="s">
        <v>162</v>
      </c>
      <c r="P203" t="s">
        <v>585</v>
      </c>
      <c r="Q203">
        <v>49.957000000000001</v>
      </c>
      <c r="R203">
        <v>1</v>
      </c>
      <c r="S203">
        <v>67.3</v>
      </c>
      <c r="T203" s="3">
        <v>3.8999999999999998E-16</v>
      </c>
      <c r="U203">
        <v>3</v>
      </c>
      <c r="V203">
        <v>70375.600000000006</v>
      </c>
      <c r="W203" t="s">
        <v>101</v>
      </c>
      <c r="X203" t="s">
        <v>732</v>
      </c>
    </row>
    <row r="204" spans="1:24" x14ac:dyDescent="0.25">
      <c r="A204" t="s">
        <v>730</v>
      </c>
      <c r="B204" t="s">
        <v>731</v>
      </c>
      <c r="C204" t="s">
        <v>95</v>
      </c>
      <c r="D204" t="s">
        <v>96</v>
      </c>
      <c r="E204">
        <v>124</v>
      </c>
      <c r="F204" t="s">
        <v>97</v>
      </c>
      <c r="G204">
        <v>21</v>
      </c>
      <c r="H204">
        <v>30.4</v>
      </c>
      <c r="I204">
        <v>11.45</v>
      </c>
      <c r="J204" s="3">
        <v>1.3E-20</v>
      </c>
      <c r="K204">
        <v>544.27329999999995</v>
      </c>
      <c r="L204">
        <v>3</v>
      </c>
      <c r="M204">
        <v>1.3</v>
      </c>
      <c r="N204" t="s">
        <v>331</v>
      </c>
      <c r="O204" t="s">
        <v>106</v>
      </c>
      <c r="P204" t="s">
        <v>585</v>
      </c>
      <c r="Q204">
        <v>39.78</v>
      </c>
      <c r="R204">
        <v>2</v>
      </c>
      <c r="S204">
        <v>50.2</v>
      </c>
      <c r="T204" s="3">
        <v>5.3999999999999997E-14</v>
      </c>
      <c r="U204">
        <v>3</v>
      </c>
      <c r="V204">
        <v>70375.600000000006</v>
      </c>
      <c r="W204" t="s">
        <v>101</v>
      </c>
      <c r="X204" t="s">
        <v>732</v>
      </c>
    </row>
    <row r="205" spans="1:24" x14ac:dyDescent="0.25">
      <c r="A205" t="s">
        <v>730</v>
      </c>
      <c r="B205" t="s">
        <v>731</v>
      </c>
      <c r="C205" t="s">
        <v>95</v>
      </c>
      <c r="D205" t="s">
        <v>96</v>
      </c>
      <c r="E205">
        <v>383</v>
      </c>
      <c r="F205" t="s">
        <v>97</v>
      </c>
      <c r="G205">
        <v>21</v>
      </c>
      <c r="H205">
        <v>30.4</v>
      </c>
      <c r="I205">
        <v>11.45</v>
      </c>
      <c r="J205" s="3">
        <v>1.3E-20</v>
      </c>
      <c r="K205">
        <v>1160.5802000000001</v>
      </c>
      <c r="L205">
        <v>2</v>
      </c>
      <c r="M205">
        <v>1.8</v>
      </c>
      <c r="N205" t="s">
        <v>332</v>
      </c>
      <c r="O205" t="s">
        <v>333</v>
      </c>
      <c r="P205" t="s">
        <v>585</v>
      </c>
      <c r="Q205">
        <v>49.402000000000001</v>
      </c>
      <c r="R205">
        <v>1</v>
      </c>
      <c r="S205">
        <v>67.5</v>
      </c>
      <c r="T205" s="3">
        <v>1.3E-20</v>
      </c>
      <c r="U205">
        <v>3</v>
      </c>
      <c r="V205">
        <v>70375.600000000006</v>
      </c>
      <c r="W205" t="s">
        <v>101</v>
      </c>
      <c r="X205" t="s">
        <v>732</v>
      </c>
    </row>
    <row r="206" spans="1:24" x14ac:dyDescent="0.25">
      <c r="A206" t="s">
        <v>730</v>
      </c>
      <c r="B206" t="s">
        <v>731</v>
      </c>
      <c r="C206" t="s">
        <v>95</v>
      </c>
      <c r="D206" t="s">
        <v>96</v>
      </c>
      <c r="E206">
        <v>551</v>
      </c>
      <c r="F206" t="s">
        <v>97</v>
      </c>
      <c r="G206">
        <v>21</v>
      </c>
      <c r="H206">
        <v>30.4</v>
      </c>
      <c r="I206">
        <v>11.45</v>
      </c>
      <c r="J206" s="3">
        <v>1.3E-20</v>
      </c>
      <c r="K206">
        <v>652.3039</v>
      </c>
      <c r="L206">
        <v>2</v>
      </c>
      <c r="M206">
        <v>1.4</v>
      </c>
      <c r="N206" t="s">
        <v>711</v>
      </c>
      <c r="O206" t="s">
        <v>106</v>
      </c>
      <c r="P206" t="s">
        <v>585</v>
      </c>
      <c r="Q206">
        <v>30.640999999999998</v>
      </c>
      <c r="R206">
        <v>1</v>
      </c>
      <c r="S206">
        <v>46.3</v>
      </c>
      <c r="T206" s="3">
        <v>3.1E-14</v>
      </c>
      <c r="U206">
        <v>3</v>
      </c>
      <c r="V206">
        <v>70375.600000000006</v>
      </c>
      <c r="W206" t="s">
        <v>101</v>
      </c>
      <c r="X206" t="s">
        <v>732</v>
      </c>
    </row>
    <row r="207" spans="1:24" x14ac:dyDescent="0.25">
      <c r="A207" t="s">
        <v>733</v>
      </c>
      <c r="B207" t="s">
        <v>734</v>
      </c>
      <c r="C207" t="s">
        <v>596</v>
      </c>
      <c r="D207" t="s">
        <v>8</v>
      </c>
      <c r="E207">
        <v>129</v>
      </c>
      <c r="F207" t="s">
        <v>97</v>
      </c>
      <c r="G207">
        <v>26</v>
      </c>
      <c r="H207">
        <v>39.299999999999997</v>
      </c>
      <c r="I207">
        <v>8.24</v>
      </c>
      <c r="J207" s="3">
        <v>1.1999999999999999E-14</v>
      </c>
      <c r="K207">
        <v>1093.5453</v>
      </c>
      <c r="L207">
        <v>3</v>
      </c>
      <c r="M207">
        <v>-9.1999999999999993</v>
      </c>
      <c r="N207" t="s">
        <v>735</v>
      </c>
      <c r="O207" t="s">
        <v>736</v>
      </c>
      <c r="P207" t="s">
        <v>585</v>
      </c>
      <c r="Q207">
        <v>46.115000000000002</v>
      </c>
      <c r="R207">
        <v>1</v>
      </c>
      <c r="S207">
        <v>35.1</v>
      </c>
      <c r="T207" s="3">
        <v>2.7999999999999999E-8</v>
      </c>
      <c r="U207">
        <v>1</v>
      </c>
      <c r="V207">
        <v>70021.5</v>
      </c>
      <c r="W207" t="s">
        <v>101</v>
      </c>
      <c r="X207" t="s">
        <v>737</v>
      </c>
    </row>
    <row r="208" spans="1:24" x14ac:dyDescent="0.25">
      <c r="A208" t="s">
        <v>733</v>
      </c>
      <c r="B208" t="s">
        <v>734</v>
      </c>
      <c r="C208" t="s">
        <v>596</v>
      </c>
      <c r="D208" t="s">
        <v>8</v>
      </c>
      <c r="E208">
        <v>139</v>
      </c>
      <c r="F208" t="s">
        <v>97</v>
      </c>
      <c r="G208">
        <v>26</v>
      </c>
      <c r="H208">
        <v>39.299999999999997</v>
      </c>
      <c r="I208">
        <v>8.24</v>
      </c>
      <c r="J208" s="3">
        <v>1.1999999999999999E-14</v>
      </c>
      <c r="K208">
        <v>1093.5453</v>
      </c>
      <c r="L208">
        <v>3</v>
      </c>
      <c r="M208">
        <v>-9.1999999999999993</v>
      </c>
      <c r="N208" t="s">
        <v>735</v>
      </c>
      <c r="O208" t="s">
        <v>736</v>
      </c>
      <c r="P208" t="s">
        <v>585</v>
      </c>
      <c r="Q208">
        <v>46.115000000000002</v>
      </c>
      <c r="R208">
        <v>1</v>
      </c>
      <c r="S208">
        <v>35.1</v>
      </c>
      <c r="T208" s="3">
        <v>2.7999999999999999E-8</v>
      </c>
      <c r="U208">
        <v>1</v>
      </c>
      <c r="V208">
        <v>70021.5</v>
      </c>
      <c r="W208" t="s">
        <v>101</v>
      </c>
      <c r="X208" t="s">
        <v>737</v>
      </c>
    </row>
    <row r="209" spans="1:24" x14ac:dyDescent="0.25">
      <c r="A209" t="s">
        <v>733</v>
      </c>
      <c r="B209" t="s">
        <v>734</v>
      </c>
      <c r="C209" t="s">
        <v>159</v>
      </c>
      <c r="D209" t="s">
        <v>160</v>
      </c>
      <c r="E209">
        <v>554</v>
      </c>
      <c r="F209" t="s">
        <v>97</v>
      </c>
      <c r="G209">
        <v>26</v>
      </c>
      <c r="H209">
        <v>39.299999999999997</v>
      </c>
      <c r="I209">
        <v>8.24</v>
      </c>
      <c r="J209" s="3">
        <v>1.1999999999999999E-14</v>
      </c>
      <c r="K209">
        <v>367.5283</v>
      </c>
      <c r="L209">
        <v>3</v>
      </c>
      <c r="M209">
        <v>11</v>
      </c>
      <c r="N209" t="s">
        <v>738</v>
      </c>
      <c r="O209" t="s">
        <v>162</v>
      </c>
      <c r="P209" t="s">
        <v>585</v>
      </c>
      <c r="Q209">
        <v>22.553000000000001</v>
      </c>
      <c r="R209">
        <v>1</v>
      </c>
      <c r="S209">
        <v>23.8</v>
      </c>
      <c r="T209">
        <v>4.5999999999999999E-3</v>
      </c>
      <c r="U209">
        <v>1</v>
      </c>
      <c r="V209">
        <v>70021.5</v>
      </c>
      <c r="W209" t="s">
        <v>101</v>
      </c>
      <c r="X209" t="s">
        <v>737</v>
      </c>
    </row>
    <row r="210" spans="1:24" x14ac:dyDescent="0.25">
      <c r="A210" t="s">
        <v>733</v>
      </c>
      <c r="B210" t="s">
        <v>734</v>
      </c>
      <c r="C210" t="s">
        <v>95</v>
      </c>
      <c r="D210" t="s">
        <v>96</v>
      </c>
      <c r="E210">
        <v>62</v>
      </c>
      <c r="F210" t="s">
        <v>97</v>
      </c>
      <c r="G210">
        <v>26</v>
      </c>
      <c r="H210">
        <v>39.299999999999997</v>
      </c>
      <c r="I210">
        <v>8.24</v>
      </c>
      <c r="J210" s="3">
        <v>1.1999999999999999E-14</v>
      </c>
      <c r="K210">
        <v>840.4076</v>
      </c>
      <c r="L210">
        <v>2</v>
      </c>
      <c r="M210">
        <v>1.3</v>
      </c>
      <c r="N210" t="s">
        <v>739</v>
      </c>
      <c r="O210" t="s">
        <v>177</v>
      </c>
      <c r="P210" t="s">
        <v>585</v>
      </c>
      <c r="Q210">
        <v>31.614999999999998</v>
      </c>
      <c r="R210">
        <v>1</v>
      </c>
      <c r="S210">
        <v>45</v>
      </c>
      <c r="T210" s="3">
        <v>3.3999999999999999E-11</v>
      </c>
      <c r="U210">
        <v>1</v>
      </c>
      <c r="V210">
        <v>70021.5</v>
      </c>
      <c r="W210" t="s">
        <v>101</v>
      </c>
      <c r="X210" t="s">
        <v>737</v>
      </c>
    </row>
    <row r="211" spans="1:24" x14ac:dyDescent="0.25">
      <c r="A211" t="s">
        <v>733</v>
      </c>
      <c r="B211" t="s">
        <v>734</v>
      </c>
      <c r="C211" t="s">
        <v>95</v>
      </c>
      <c r="D211" t="s">
        <v>96</v>
      </c>
      <c r="E211">
        <v>123</v>
      </c>
      <c r="F211" t="s">
        <v>97</v>
      </c>
      <c r="G211">
        <v>26</v>
      </c>
      <c r="H211">
        <v>39.299999999999997</v>
      </c>
      <c r="I211">
        <v>8.24</v>
      </c>
      <c r="J211" s="3">
        <v>1.1999999999999999E-14</v>
      </c>
      <c r="K211">
        <v>822.91549999999995</v>
      </c>
      <c r="L211">
        <v>2</v>
      </c>
      <c r="M211">
        <v>2.9</v>
      </c>
      <c r="N211" t="s">
        <v>740</v>
      </c>
      <c r="O211" t="s">
        <v>106</v>
      </c>
      <c r="P211" t="s">
        <v>585</v>
      </c>
      <c r="Q211">
        <v>43.057000000000002</v>
      </c>
      <c r="R211">
        <v>1</v>
      </c>
      <c r="S211">
        <v>50</v>
      </c>
      <c r="T211" s="3">
        <v>7.1999999999999997E-11</v>
      </c>
      <c r="U211">
        <v>1</v>
      </c>
      <c r="V211">
        <v>70021.5</v>
      </c>
      <c r="W211" t="s">
        <v>101</v>
      </c>
      <c r="X211" t="s">
        <v>737</v>
      </c>
    </row>
    <row r="212" spans="1:24" x14ac:dyDescent="0.25">
      <c r="A212" t="s">
        <v>733</v>
      </c>
      <c r="B212" t="s">
        <v>734</v>
      </c>
      <c r="C212" t="s">
        <v>95</v>
      </c>
      <c r="D212" t="s">
        <v>96</v>
      </c>
      <c r="E212">
        <v>589</v>
      </c>
      <c r="F212" t="s">
        <v>97</v>
      </c>
      <c r="G212">
        <v>26</v>
      </c>
      <c r="H212">
        <v>39.299999999999997</v>
      </c>
      <c r="I212">
        <v>8.24</v>
      </c>
      <c r="J212" s="3">
        <v>1.1999999999999999E-14</v>
      </c>
      <c r="K212">
        <v>513.22460000000001</v>
      </c>
      <c r="L212">
        <v>3</v>
      </c>
      <c r="M212">
        <v>0.32</v>
      </c>
      <c r="N212" t="s">
        <v>741</v>
      </c>
      <c r="O212" t="s">
        <v>169</v>
      </c>
      <c r="P212" t="s">
        <v>585</v>
      </c>
      <c r="Q212">
        <v>12.59</v>
      </c>
      <c r="R212">
        <v>1</v>
      </c>
      <c r="S212">
        <v>24.5</v>
      </c>
      <c r="T212" s="3">
        <v>8.7000000000000001E-9</v>
      </c>
      <c r="U212">
        <v>1</v>
      </c>
      <c r="V212">
        <v>70021.5</v>
      </c>
      <c r="W212" t="s">
        <v>101</v>
      </c>
      <c r="X212" t="s">
        <v>737</v>
      </c>
    </row>
    <row r="213" spans="1:24" x14ac:dyDescent="0.25">
      <c r="A213" t="s">
        <v>244</v>
      </c>
      <c r="B213" t="s">
        <v>229</v>
      </c>
      <c r="C213" t="s">
        <v>159</v>
      </c>
      <c r="D213" t="s">
        <v>160</v>
      </c>
      <c r="E213">
        <v>114</v>
      </c>
      <c r="F213" t="s">
        <v>97</v>
      </c>
      <c r="G213">
        <v>59</v>
      </c>
      <c r="H213">
        <v>54.3</v>
      </c>
      <c r="I213">
        <v>8.9600000000000009</v>
      </c>
      <c r="J213" s="3">
        <v>5.6000000000000003E-16</v>
      </c>
      <c r="K213">
        <v>541.78380000000004</v>
      </c>
      <c r="L213">
        <v>2</v>
      </c>
      <c r="M213">
        <v>1.3</v>
      </c>
      <c r="N213" t="s">
        <v>230</v>
      </c>
      <c r="O213" t="s">
        <v>162</v>
      </c>
      <c r="P213" t="s">
        <v>585</v>
      </c>
      <c r="Q213">
        <v>20.021000000000001</v>
      </c>
      <c r="R213">
        <v>1</v>
      </c>
      <c r="S213">
        <v>44.4</v>
      </c>
      <c r="T213" s="3">
        <v>1.1000000000000001E-7</v>
      </c>
      <c r="U213">
        <v>1</v>
      </c>
      <c r="V213">
        <v>96558.8</v>
      </c>
      <c r="W213" t="s">
        <v>101</v>
      </c>
      <c r="X213" t="s">
        <v>231</v>
      </c>
    </row>
    <row r="214" spans="1:24" x14ac:dyDescent="0.25">
      <c r="A214" t="s">
        <v>244</v>
      </c>
      <c r="B214" t="s">
        <v>229</v>
      </c>
      <c r="C214" t="s">
        <v>159</v>
      </c>
      <c r="D214" t="s">
        <v>160</v>
      </c>
      <c r="E214">
        <v>733</v>
      </c>
      <c r="F214" t="s">
        <v>97</v>
      </c>
      <c r="G214">
        <v>59</v>
      </c>
      <c r="H214">
        <v>54.3</v>
      </c>
      <c r="I214">
        <v>8.9600000000000009</v>
      </c>
      <c r="J214" s="3">
        <v>5.6000000000000003E-16</v>
      </c>
      <c r="K214">
        <v>421.24279999999999</v>
      </c>
      <c r="L214">
        <v>2</v>
      </c>
      <c r="M214">
        <v>0.63</v>
      </c>
      <c r="N214" t="s">
        <v>742</v>
      </c>
      <c r="O214" t="s">
        <v>162</v>
      </c>
      <c r="P214" t="s">
        <v>585</v>
      </c>
      <c r="Q214">
        <v>41.29</v>
      </c>
      <c r="R214">
        <v>1</v>
      </c>
      <c r="S214">
        <v>23.6</v>
      </c>
      <c r="T214" s="3">
        <v>1.5999999999999999E-5</v>
      </c>
      <c r="U214">
        <v>1</v>
      </c>
      <c r="V214">
        <v>96558.8</v>
      </c>
      <c r="W214" t="s">
        <v>101</v>
      </c>
      <c r="X214" t="s">
        <v>231</v>
      </c>
    </row>
    <row r="215" spans="1:24" x14ac:dyDescent="0.25">
      <c r="A215" t="s">
        <v>244</v>
      </c>
      <c r="B215" t="s">
        <v>229</v>
      </c>
      <c r="C215" t="s">
        <v>201</v>
      </c>
      <c r="D215" t="s">
        <v>96</v>
      </c>
      <c r="E215">
        <v>1</v>
      </c>
      <c r="F215" t="s">
        <v>97</v>
      </c>
      <c r="G215">
        <v>59</v>
      </c>
      <c r="H215">
        <v>54.3</v>
      </c>
      <c r="I215">
        <v>8.9600000000000009</v>
      </c>
      <c r="J215" s="3">
        <v>5.6000000000000003E-16</v>
      </c>
      <c r="K215">
        <v>466.22730000000001</v>
      </c>
      <c r="L215">
        <v>2</v>
      </c>
      <c r="M215">
        <v>-0.67</v>
      </c>
      <c r="N215" t="s">
        <v>743</v>
      </c>
      <c r="O215" t="s">
        <v>203</v>
      </c>
      <c r="P215" t="s">
        <v>585</v>
      </c>
      <c r="Q215">
        <v>16.495000000000001</v>
      </c>
      <c r="R215">
        <v>1</v>
      </c>
      <c r="S215">
        <v>29.9</v>
      </c>
      <c r="T215" s="3">
        <v>7.9999999999999996E-6</v>
      </c>
      <c r="U215">
        <v>1</v>
      </c>
      <c r="V215">
        <v>96558.8</v>
      </c>
      <c r="W215" t="s">
        <v>101</v>
      </c>
      <c r="X215" t="s">
        <v>231</v>
      </c>
    </row>
    <row r="216" spans="1:24" x14ac:dyDescent="0.25">
      <c r="A216" t="s">
        <v>244</v>
      </c>
      <c r="B216" t="s">
        <v>229</v>
      </c>
      <c r="C216" t="s">
        <v>95</v>
      </c>
      <c r="D216" t="s">
        <v>96</v>
      </c>
      <c r="E216">
        <v>194</v>
      </c>
      <c r="F216" t="s">
        <v>97</v>
      </c>
      <c r="G216">
        <v>59</v>
      </c>
      <c r="H216">
        <v>54.3</v>
      </c>
      <c r="I216">
        <v>8.9600000000000009</v>
      </c>
      <c r="J216" s="3">
        <v>5.6000000000000003E-16</v>
      </c>
      <c r="K216">
        <v>946.14210000000003</v>
      </c>
      <c r="L216">
        <v>3</v>
      </c>
      <c r="M216">
        <v>1.6</v>
      </c>
      <c r="N216" t="s">
        <v>232</v>
      </c>
      <c r="O216" t="s">
        <v>233</v>
      </c>
      <c r="P216" t="s">
        <v>585</v>
      </c>
      <c r="Q216">
        <v>45.44</v>
      </c>
      <c r="R216">
        <v>1</v>
      </c>
      <c r="S216">
        <v>57.8</v>
      </c>
      <c r="T216" s="3">
        <v>2.8000000000000002E-10</v>
      </c>
      <c r="U216">
        <v>1</v>
      </c>
      <c r="V216">
        <v>96558.8</v>
      </c>
      <c r="W216" t="s">
        <v>101</v>
      </c>
      <c r="X216" t="s">
        <v>231</v>
      </c>
    </row>
    <row r="217" spans="1:24" x14ac:dyDescent="0.25">
      <c r="A217" t="s">
        <v>244</v>
      </c>
      <c r="B217" t="s">
        <v>229</v>
      </c>
      <c r="C217" t="s">
        <v>95</v>
      </c>
      <c r="D217" t="s">
        <v>96</v>
      </c>
      <c r="E217">
        <v>288</v>
      </c>
      <c r="F217" t="s">
        <v>97</v>
      </c>
      <c r="G217">
        <v>59</v>
      </c>
      <c r="H217">
        <v>54.3</v>
      </c>
      <c r="I217">
        <v>8.9600000000000009</v>
      </c>
      <c r="J217" s="3">
        <v>5.6000000000000003E-16</v>
      </c>
      <c r="K217">
        <v>1079.0663</v>
      </c>
      <c r="L217">
        <v>2</v>
      </c>
      <c r="M217">
        <v>1.5</v>
      </c>
      <c r="N217" t="s">
        <v>234</v>
      </c>
      <c r="O217" t="s">
        <v>235</v>
      </c>
      <c r="P217" t="s">
        <v>585</v>
      </c>
      <c r="Q217">
        <v>52.536999999999999</v>
      </c>
      <c r="R217">
        <v>1</v>
      </c>
      <c r="S217">
        <v>67.3</v>
      </c>
      <c r="T217" s="3">
        <v>1.3E-15</v>
      </c>
      <c r="U217">
        <v>1</v>
      </c>
      <c r="V217">
        <v>96558.8</v>
      </c>
      <c r="W217" t="s">
        <v>101</v>
      </c>
      <c r="X217" t="s">
        <v>231</v>
      </c>
    </row>
    <row r="218" spans="1:24" x14ac:dyDescent="0.25">
      <c r="A218" t="s">
        <v>244</v>
      </c>
      <c r="B218" t="s">
        <v>229</v>
      </c>
      <c r="C218" t="s">
        <v>95</v>
      </c>
      <c r="D218" t="s">
        <v>96</v>
      </c>
      <c r="E218">
        <v>361</v>
      </c>
      <c r="F218" t="s">
        <v>97</v>
      </c>
      <c r="G218">
        <v>59</v>
      </c>
      <c r="H218">
        <v>54.3</v>
      </c>
      <c r="I218">
        <v>8.9600000000000009</v>
      </c>
      <c r="J218" s="3">
        <v>5.6000000000000003E-16</v>
      </c>
      <c r="K218">
        <v>780.38480000000004</v>
      </c>
      <c r="L218">
        <v>4</v>
      </c>
      <c r="M218">
        <v>0.76</v>
      </c>
      <c r="N218" t="s">
        <v>236</v>
      </c>
      <c r="O218" t="s">
        <v>175</v>
      </c>
      <c r="P218" t="s">
        <v>585</v>
      </c>
      <c r="Q218">
        <v>37.427999999999997</v>
      </c>
      <c r="R218">
        <v>1</v>
      </c>
      <c r="S218">
        <v>71.2</v>
      </c>
      <c r="T218" s="3">
        <v>5.7000000000000003E-15</v>
      </c>
      <c r="U218">
        <v>1</v>
      </c>
      <c r="V218">
        <v>96558.8</v>
      </c>
      <c r="W218" t="s">
        <v>101</v>
      </c>
      <c r="X218" t="s">
        <v>231</v>
      </c>
    </row>
    <row r="219" spans="1:24" x14ac:dyDescent="0.25">
      <c r="A219" t="s">
        <v>244</v>
      </c>
      <c r="B219" t="s">
        <v>229</v>
      </c>
      <c r="C219" t="s">
        <v>95</v>
      </c>
      <c r="D219" t="s">
        <v>96</v>
      </c>
      <c r="E219">
        <v>548</v>
      </c>
      <c r="F219" t="s">
        <v>97</v>
      </c>
      <c r="G219">
        <v>59</v>
      </c>
      <c r="H219">
        <v>54.3</v>
      </c>
      <c r="I219">
        <v>8.9600000000000009</v>
      </c>
      <c r="J219" s="3">
        <v>5.6000000000000003E-16</v>
      </c>
      <c r="K219">
        <v>650.33479999999997</v>
      </c>
      <c r="L219">
        <v>2</v>
      </c>
      <c r="M219">
        <v>0.78</v>
      </c>
      <c r="N219" t="s">
        <v>744</v>
      </c>
      <c r="O219" t="s">
        <v>171</v>
      </c>
      <c r="P219" t="s">
        <v>585</v>
      </c>
      <c r="Q219">
        <v>31.459</v>
      </c>
      <c r="R219">
        <v>1</v>
      </c>
      <c r="S219">
        <v>46.6</v>
      </c>
      <c r="T219" s="3">
        <v>9.7999999999999999E-14</v>
      </c>
      <c r="U219">
        <v>1</v>
      </c>
      <c r="V219">
        <v>96558.8</v>
      </c>
      <c r="W219" t="s">
        <v>101</v>
      </c>
      <c r="X219" t="s">
        <v>231</v>
      </c>
    </row>
    <row r="220" spans="1:24" x14ac:dyDescent="0.25">
      <c r="A220" t="s">
        <v>244</v>
      </c>
      <c r="B220" t="s">
        <v>229</v>
      </c>
      <c r="C220" t="s">
        <v>95</v>
      </c>
      <c r="D220" t="s">
        <v>96</v>
      </c>
      <c r="E220">
        <v>591</v>
      </c>
      <c r="F220" t="s">
        <v>97</v>
      </c>
      <c r="G220">
        <v>59</v>
      </c>
      <c r="H220">
        <v>54.3</v>
      </c>
      <c r="I220">
        <v>8.9600000000000009</v>
      </c>
      <c r="J220" s="3">
        <v>5.6000000000000003E-16</v>
      </c>
      <c r="K220">
        <v>914.97879999999998</v>
      </c>
      <c r="L220">
        <v>2</v>
      </c>
      <c r="M220">
        <v>1.6</v>
      </c>
      <c r="N220" t="s">
        <v>238</v>
      </c>
      <c r="O220" t="s">
        <v>150</v>
      </c>
      <c r="P220" t="s">
        <v>585</v>
      </c>
      <c r="Q220">
        <v>31.055</v>
      </c>
      <c r="R220">
        <v>1</v>
      </c>
      <c r="S220">
        <v>67.2</v>
      </c>
      <c r="T220" s="3">
        <v>1.1999999999999999E-13</v>
      </c>
      <c r="U220">
        <v>1</v>
      </c>
      <c r="V220">
        <v>96558.8</v>
      </c>
      <c r="W220" t="s">
        <v>101</v>
      </c>
      <c r="X220" t="s">
        <v>231</v>
      </c>
    </row>
    <row r="221" spans="1:24" x14ac:dyDescent="0.25">
      <c r="A221" t="s">
        <v>244</v>
      </c>
      <c r="B221" t="s">
        <v>229</v>
      </c>
      <c r="C221" t="s">
        <v>95</v>
      </c>
      <c r="D221" t="s">
        <v>96</v>
      </c>
      <c r="E221">
        <v>684</v>
      </c>
      <c r="F221" t="s">
        <v>97</v>
      </c>
      <c r="G221">
        <v>59</v>
      </c>
      <c r="H221">
        <v>54.3</v>
      </c>
      <c r="I221">
        <v>8.9600000000000009</v>
      </c>
      <c r="J221" s="3">
        <v>5.6000000000000003E-16</v>
      </c>
      <c r="K221">
        <v>790.40060000000005</v>
      </c>
      <c r="L221">
        <v>4</v>
      </c>
      <c r="M221">
        <v>2.9</v>
      </c>
      <c r="N221" t="s">
        <v>239</v>
      </c>
      <c r="O221" t="s">
        <v>116</v>
      </c>
      <c r="P221" t="s">
        <v>585</v>
      </c>
      <c r="Q221">
        <v>46.393000000000001</v>
      </c>
      <c r="R221">
        <v>1</v>
      </c>
      <c r="S221">
        <v>66.7</v>
      </c>
      <c r="T221" s="3">
        <v>2.3999999999999999E-15</v>
      </c>
      <c r="U221">
        <v>1</v>
      </c>
      <c r="V221">
        <v>96558.8</v>
      </c>
      <c r="W221" t="s">
        <v>101</v>
      </c>
      <c r="X221" t="s">
        <v>231</v>
      </c>
    </row>
    <row r="222" spans="1:24" x14ac:dyDescent="0.25">
      <c r="A222" t="s">
        <v>244</v>
      </c>
      <c r="B222" t="s">
        <v>229</v>
      </c>
      <c r="C222" t="s">
        <v>95</v>
      </c>
      <c r="D222" t="s">
        <v>96</v>
      </c>
      <c r="E222">
        <v>699</v>
      </c>
      <c r="F222" t="s">
        <v>97</v>
      </c>
      <c r="G222">
        <v>59</v>
      </c>
      <c r="H222">
        <v>54.3</v>
      </c>
      <c r="I222">
        <v>8.9600000000000009</v>
      </c>
      <c r="J222" s="3">
        <v>5.6000000000000003E-16</v>
      </c>
      <c r="K222">
        <v>777.37559999999996</v>
      </c>
      <c r="L222">
        <v>2</v>
      </c>
      <c r="M222">
        <v>1.4</v>
      </c>
      <c r="N222" t="s">
        <v>240</v>
      </c>
      <c r="O222" t="s">
        <v>99</v>
      </c>
      <c r="P222" t="s">
        <v>585</v>
      </c>
      <c r="Q222">
        <v>29.681999999999999</v>
      </c>
      <c r="R222">
        <v>1</v>
      </c>
      <c r="S222">
        <v>63</v>
      </c>
      <c r="T222" s="3">
        <v>1.7000000000000001E-13</v>
      </c>
      <c r="U222">
        <v>1</v>
      </c>
      <c r="V222">
        <v>96558.8</v>
      </c>
      <c r="W222" t="s">
        <v>101</v>
      </c>
      <c r="X222" t="s">
        <v>231</v>
      </c>
    </row>
    <row r="223" spans="1:24" x14ac:dyDescent="0.25">
      <c r="A223" t="s">
        <v>244</v>
      </c>
      <c r="B223" t="s">
        <v>229</v>
      </c>
      <c r="C223" t="s">
        <v>95</v>
      </c>
      <c r="D223" t="s">
        <v>96</v>
      </c>
      <c r="E223">
        <v>717</v>
      </c>
      <c r="F223" t="s">
        <v>97</v>
      </c>
      <c r="G223">
        <v>59</v>
      </c>
      <c r="H223">
        <v>54.3</v>
      </c>
      <c r="I223">
        <v>8.9600000000000009</v>
      </c>
      <c r="J223" s="3">
        <v>5.6000000000000003E-16</v>
      </c>
      <c r="K223">
        <v>970.96889999999996</v>
      </c>
      <c r="L223">
        <v>2</v>
      </c>
      <c r="M223">
        <v>1.8</v>
      </c>
      <c r="N223" t="s">
        <v>241</v>
      </c>
      <c r="O223" t="s">
        <v>235</v>
      </c>
      <c r="P223" t="s">
        <v>585</v>
      </c>
      <c r="Q223">
        <v>43.124000000000002</v>
      </c>
      <c r="R223">
        <v>1</v>
      </c>
      <c r="S223">
        <v>66</v>
      </c>
      <c r="T223" s="3">
        <v>5.6000000000000003E-16</v>
      </c>
      <c r="U223">
        <v>1</v>
      </c>
      <c r="V223">
        <v>96558.8</v>
      </c>
      <c r="W223" t="s">
        <v>101</v>
      </c>
      <c r="X223" t="s">
        <v>231</v>
      </c>
    </row>
    <row r="224" spans="1:24" x14ac:dyDescent="0.25">
      <c r="A224" t="s">
        <v>244</v>
      </c>
      <c r="B224" t="s">
        <v>229</v>
      </c>
      <c r="C224" t="s">
        <v>95</v>
      </c>
      <c r="D224" t="s">
        <v>96</v>
      </c>
      <c r="E224">
        <v>726</v>
      </c>
      <c r="F224" t="s">
        <v>97</v>
      </c>
      <c r="G224">
        <v>59</v>
      </c>
      <c r="H224">
        <v>54.3</v>
      </c>
      <c r="I224">
        <v>8.9600000000000009</v>
      </c>
      <c r="J224" s="3">
        <v>5.6000000000000003E-16</v>
      </c>
      <c r="K224">
        <v>448.71870000000001</v>
      </c>
      <c r="L224">
        <v>2</v>
      </c>
      <c r="M224">
        <v>0.74</v>
      </c>
      <c r="N224" t="s">
        <v>242</v>
      </c>
      <c r="O224" t="s">
        <v>104</v>
      </c>
      <c r="P224" t="s">
        <v>585</v>
      </c>
      <c r="Q224">
        <v>18.603999999999999</v>
      </c>
      <c r="R224">
        <v>1</v>
      </c>
      <c r="S224">
        <v>31.9</v>
      </c>
      <c r="T224" s="3">
        <v>9.3000000000000006E-9</v>
      </c>
      <c r="U224">
        <v>1</v>
      </c>
      <c r="V224">
        <v>96558.8</v>
      </c>
      <c r="W224" t="s">
        <v>101</v>
      </c>
      <c r="X224" t="s">
        <v>231</v>
      </c>
    </row>
    <row r="225" spans="1:24" x14ac:dyDescent="0.25">
      <c r="A225" t="s">
        <v>244</v>
      </c>
      <c r="B225" t="s">
        <v>229</v>
      </c>
      <c r="C225" t="s">
        <v>95</v>
      </c>
      <c r="D225" t="s">
        <v>96</v>
      </c>
      <c r="E225">
        <v>790</v>
      </c>
      <c r="F225" t="s">
        <v>97</v>
      </c>
      <c r="G225">
        <v>59</v>
      </c>
      <c r="H225">
        <v>54.3</v>
      </c>
      <c r="I225">
        <v>8.9600000000000009</v>
      </c>
      <c r="J225" s="3">
        <v>5.6000000000000003E-16</v>
      </c>
      <c r="K225">
        <v>919.98180000000002</v>
      </c>
      <c r="L225">
        <v>2</v>
      </c>
      <c r="M225">
        <v>1.9</v>
      </c>
      <c r="N225" t="s">
        <v>243</v>
      </c>
      <c r="O225" t="s">
        <v>146</v>
      </c>
      <c r="P225" t="s">
        <v>585</v>
      </c>
      <c r="Q225">
        <v>42.789000000000001</v>
      </c>
      <c r="R225">
        <v>1</v>
      </c>
      <c r="S225">
        <v>61.4</v>
      </c>
      <c r="T225" s="3">
        <v>5.2000000000000001E-11</v>
      </c>
      <c r="U225">
        <v>1</v>
      </c>
      <c r="V225">
        <v>96558.8</v>
      </c>
      <c r="W225" t="s">
        <v>101</v>
      </c>
      <c r="X225" t="s">
        <v>231</v>
      </c>
    </row>
    <row r="226" spans="1:24" x14ac:dyDescent="0.25">
      <c r="A226" t="s">
        <v>244</v>
      </c>
      <c r="B226" t="s">
        <v>229</v>
      </c>
      <c r="C226" t="s">
        <v>95</v>
      </c>
      <c r="D226" t="s">
        <v>96</v>
      </c>
      <c r="E226">
        <v>839</v>
      </c>
      <c r="F226" t="s">
        <v>97</v>
      </c>
      <c r="G226">
        <v>59</v>
      </c>
      <c r="H226">
        <v>54.3</v>
      </c>
      <c r="I226">
        <v>8.9600000000000009</v>
      </c>
      <c r="J226" s="3">
        <v>5.6000000000000003E-16</v>
      </c>
      <c r="K226">
        <v>513.73180000000002</v>
      </c>
      <c r="L226">
        <v>2</v>
      </c>
      <c r="M226">
        <v>0.24</v>
      </c>
      <c r="N226" t="s">
        <v>745</v>
      </c>
      <c r="O226" t="s">
        <v>104</v>
      </c>
      <c r="P226" t="s">
        <v>585</v>
      </c>
      <c r="Q226">
        <v>27.768999999999998</v>
      </c>
      <c r="R226">
        <v>2</v>
      </c>
      <c r="S226">
        <v>29</v>
      </c>
      <c r="T226" s="3">
        <v>2.9999999999999997E-8</v>
      </c>
      <c r="U226">
        <v>1</v>
      </c>
      <c r="V226">
        <v>96558.8</v>
      </c>
      <c r="W226" t="s">
        <v>101</v>
      </c>
      <c r="X226" t="s">
        <v>231</v>
      </c>
    </row>
    <row r="227" spans="1:24" x14ac:dyDescent="0.25">
      <c r="A227" t="s">
        <v>256</v>
      </c>
      <c r="B227" t="s">
        <v>746</v>
      </c>
      <c r="C227" t="s">
        <v>95</v>
      </c>
      <c r="D227" t="s">
        <v>96</v>
      </c>
      <c r="E227">
        <v>79</v>
      </c>
      <c r="F227" t="s">
        <v>97</v>
      </c>
      <c r="G227">
        <v>10</v>
      </c>
      <c r="H227">
        <v>14.5</v>
      </c>
      <c r="I227">
        <v>8.2899999999999991</v>
      </c>
      <c r="J227" s="3">
        <v>9.7000000000000006E-15</v>
      </c>
      <c r="K227">
        <v>410.20870000000002</v>
      </c>
      <c r="L227">
        <v>3</v>
      </c>
      <c r="M227">
        <v>1</v>
      </c>
      <c r="N227" t="s">
        <v>747</v>
      </c>
      <c r="O227" t="s">
        <v>106</v>
      </c>
      <c r="P227" t="s">
        <v>585</v>
      </c>
      <c r="Q227">
        <v>16.38</v>
      </c>
      <c r="R227">
        <v>1</v>
      </c>
      <c r="S227">
        <v>38.9</v>
      </c>
      <c r="T227" s="3">
        <v>1.6999999999999999E-9</v>
      </c>
      <c r="U227">
        <v>1</v>
      </c>
      <c r="V227">
        <v>78960.899999999994</v>
      </c>
      <c r="W227" t="s">
        <v>101</v>
      </c>
      <c r="X227" t="s">
        <v>748</v>
      </c>
    </row>
    <row r="228" spans="1:24" x14ac:dyDescent="0.25">
      <c r="A228" t="s">
        <v>256</v>
      </c>
      <c r="B228" t="s">
        <v>746</v>
      </c>
      <c r="C228" t="s">
        <v>95</v>
      </c>
      <c r="D228" t="s">
        <v>96</v>
      </c>
      <c r="E228">
        <v>317</v>
      </c>
      <c r="F228" t="s">
        <v>97</v>
      </c>
      <c r="G228">
        <v>10</v>
      </c>
      <c r="H228">
        <v>14.5</v>
      </c>
      <c r="I228">
        <v>8.2899999999999991</v>
      </c>
      <c r="J228" s="3">
        <v>9.7000000000000006E-15</v>
      </c>
      <c r="K228">
        <v>624.33780000000002</v>
      </c>
      <c r="L228">
        <v>2</v>
      </c>
      <c r="M228">
        <v>1.5</v>
      </c>
      <c r="N228" t="s">
        <v>749</v>
      </c>
      <c r="O228" t="s">
        <v>150</v>
      </c>
      <c r="P228" t="s">
        <v>585</v>
      </c>
      <c r="Q228">
        <v>41.412999999999997</v>
      </c>
      <c r="R228">
        <v>1</v>
      </c>
      <c r="S228">
        <v>36.4</v>
      </c>
      <c r="T228" s="3">
        <v>1E-8</v>
      </c>
      <c r="U228">
        <v>1</v>
      </c>
      <c r="V228">
        <v>78960.899999999994</v>
      </c>
      <c r="W228" t="s">
        <v>101</v>
      </c>
      <c r="X228" t="s">
        <v>748</v>
      </c>
    </row>
    <row r="229" spans="1:24" x14ac:dyDescent="0.25">
      <c r="A229" t="s">
        <v>256</v>
      </c>
      <c r="B229" t="s">
        <v>746</v>
      </c>
      <c r="C229" t="s">
        <v>95</v>
      </c>
      <c r="D229" t="s">
        <v>96</v>
      </c>
      <c r="E229">
        <v>450</v>
      </c>
      <c r="F229" t="s">
        <v>97</v>
      </c>
      <c r="G229">
        <v>10</v>
      </c>
      <c r="H229">
        <v>14.5</v>
      </c>
      <c r="I229">
        <v>8.2899999999999991</v>
      </c>
      <c r="J229" s="3">
        <v>9.7000000000000006E-15</v>
      </c>
      <c r="K229">
        <v>739.02319999999997</v>
      </c>
      <c r="L229">
        <v>3</v>
      </c>
      <c r="M229">
        <v>2.8</v>
      </c>
      <c r="N229" t="s">
        <v>750</v>
      </c>
      <c r="O229" t="s">
        <v>129</v>
      </c>
      <c r="P229" t="s">
        <v>585</v>
      </c>
      <c r="Q229">
        <v>53.22</v>
      </c>
      <c r="R229">
        <v>1</v>
      </c>
      <c r="S229">
        <v>49.6</v>
      </c>
      <c r="T229" s="3">
        <v>9.7000000000000006E-15</v>
      </c>
      <c r="U229">
        <v>1</v>
      </c>
      <c r="V229">
        <v>78960.899999999994</v>
      </c>
      <c r="W229" t="s">
        <v>101</v>
      </c>
      <c r="X229" t="s">
        <v>748</v>
      </c>
    </row>
    <row r="230" spans="1:24" x14ac:dyDescent="0.25">
      <c r="A230" t="s">
        <v>271</v>
      </c>
      <c r="B230" t="s">
        <v>272</v>
      </c>
      <c r="C230" t="s">
        <v>159</v>
      </c>
      <c r="D230" t="s">
        <v>160</v>
      </c>
      <c r="E230">
        <v>287</v>
      </c>
      <c r="F230" t="s">
        <v>97</v>
      </c>
      <c r="G230">
        <v>57</v>
      </c>
      <c r="H230">
        <v>62.9</v>
      </c>
      <c r="I230">
        <v>9.25</v>
      </c>
      <c r="J230" s="3">
        <v>1.6000000000000001E-16</v>
      </c>
      <c r="K230">
        <v>913.47559999999999</v>
      </c>
      <c r="L230">
        <v>2</v>
      </c>
      <c r="M230">
        <v>-0.2</v>
      </c>
      <c r="N230" t="s">
        <v>273</v>
      </c>
      <c r="O230" t="s">
        <v>162</v>
      </c>
      <c r="P230" t="s">
        <v>585</v>
      </c>
      <c r="Q230">
        <v>45.783999999999999</v>
      </c>
      <c r="R230">
        <v>1</v>
      </c>
      <c r="S230">
        <v>64.2</v>
      </c>
      <c r="T230" s="3">
        <v>8.0999999999999996E-14</v>
      </c>
      <c r="U230">
        <v>1</v>
      </c>
      <c r="V230">
        <v>81308.7</v>
      </c>
      <c r="W230" t="s">
        <v>101</v>
      </c>
      <c r="X230" t="s">
        <v>274</v>
      </c>
    </row>
    <row r="231" spans="1:24" x14ac:dyDescent="0.25">
      <c r="A231" t="s">
        <v>271</v>
      </c>
      <c r="B231" t="s">
        <v>272</v>
      </c>
      <c r="C231" t="s">
        <v>159</v>
      </c>
      <c r="D231" t="s">
        <v>160</v>
      </c>
      <c r="E231">
        <v>326</v>
      </c>
      <c r="F231" t="s">
        <v>97</v>
      </c>
      <c r="G231">
        <v>57</v>
      </c>
      <c r="H231">
        <v>62.9</v>
      </c>
      <c r="I231">
        <v>9.25</v>
      </c>
      <c r="J231" s="3">
        <v>1.6000000000000001E-16</v>
      </c>
      <c r="K231">
        <v>627.78070000000002</v>
      </c>
      <c r="L231">
        <v>2</v>
      </c>
      <c r="M231">
        <v>1.3</v>
      </c>
      <c r="N231" t="s">
        <v>751</v>
      </c>
      <c r="O231" t="s">
        <v>162</v>
      </c>
      <c r="P231" t="s">
        <v>585</v>
      </c>
      <c r="Q231">
        <v>34.506999999999998</v>
      </c>
      <c r="R231">
        <v>1</v>
      </c>
      <c r="S231">
        <v>35.299999999999997</v>
      </c>
      <c r="T231" s="3">
        <v>4.6000000000000002E-8</v>
      </c>
      <c r="U231">
        <v>1</v>
      </c>
      <c r="V231">
        <v>81308.7</v>
      </c>
      <c r="W231" t="s">
        <v>101</v>
      </c>
      <c r="X231" t="s">
        <v>274</v>
      </c>
    </row>
    <row r="232" spans="1:24" x14ac:dyDescent="0.25">
      <c r="A232" t="s">
        <v>271</v>
      </c>
      <c r="B232" t="s">
        <v>272</v>
      </c>
      <c r="C232" t="s">
        <v>159</v>
      </c>
      <c r="D232" t="s">
        <v>160</v>
      </c>
      <c r="E232">
        <v>546</v>
      </c>
      <c r="F232" t="s">
        <v>97</v>
      </c>
      <c r="G232">
        <v>57</v>
      </c>
      <c r="H232">
        <v>62.9</v>
      </c>
      <c r="I232">
        <v>9.25</v>
      </c>
      <c r="J232" s="3">
        <v>1.6000000000000001E-16</v>
      </c>
      <c r="K232">
        <v>708.33069999999998</v>
      </c>
      <c r="L232">
        <v>2</v>
      </c>
      <c r="M232">
        <v>2.1</v>
      </c>
      <c r="N232" t="s">
        <v>279</v>
      </c>
      <c r="O232" t="s">
        <v>383</v>
      </c>
      <c r="P232" t="s">
        <v>585</v>
      </c>
      <c r="Q232">
        <v>35.226999999999997</v>
      </c>
      <c r="R232">
        <v>1</v>
      </c>
      <c r="S232">
        <v>36.4</v>
      </c>
      <c r="T232" s="3">
        <v>9.9999999999999994E-12</v>
      </c>
      <c r="U232">
        <v>1</v>
      </c>
      <c r="V232">
        <v>81308.7</v>
      </c>
      <c r="W232" t="s">
        <v>101</v>
      </c>
      <c r="X232" t="s">
        <v>274</v>
      </c>
    </row>
    <row r="233" spans="1:24" x14ac:dyDescent="0.25">
      <c r="A233" t="s">
        <v>271</v>
      </c>
      <c r="B233" t="s">
        <v>272</v>
      </c>
      <c r="C233" t="s">
        <v>159</v>
      </c>
      <c r="D233" t="s">
        <v>160</v>
      </c>
      <c r="E233">
        <v>570</v>
      </c>
      <c r="F233" t="s">
        <v>97</v>
      </c>
      <c r="G233">
        <v>57</v>
      </c>
      <c r="H233">
        <v>62.9</v>
      </c>
      <c r="I233">
        <v>9.25</v>
      </c>
      <c r="J233" s="3">
        <v>1.6000000000000001E-16</v>
      </c>
      <c r="K233">
        <v>1142.0389</v>
      </c>
      <c r="L233">
        <v>2</v>
      </c>
      <c r="M233">
        <v>1.5</v>
      </c>
      <c r="N233" t="s">
        <v>752</v>
      </c>
      <c r="O233" t="s">
        <v>753</v>
      </c>
      <c r="P233" t="s">
        <v>585</v>
      </c>
      <c r="Q233">
        <v>57.703000000000003</v>
      </c>
      <c r="R233">
        <v>1</v>
      </c>
      <c r="S233">
        <v>17.100000000000001</v>
      </c>
      <c r="T233" s="3">
        <v>3.8000000000000003E-8</v>
      </c>
      <c r="U233">
        <v>1</v>
      </c>
      <c r="V233">
        <v>81308.7</v>
      </c>
      <c r="W233" t="s">
        <v>101</v>
      </c>
      <c r="X233" t="s">
        <v>274</v>
      </c>
    </row>
    <row r="234" spans="1:24" x14ac:dyDescent="0.25">
      <c r="A234" t="s">
        <v>271</v>
      </c>
      <c r="B234" t="s">
        <v>272</v>
      </c>
      <c r="C234" t="s">
        <v>201</v>
      </c>
      <c r="D234" t="s">
        <v>96</v>
      </c>
      <c r="E234">
        <v>1</v>
      </c>
      <c r="F234">
        <v>19</v>
      </c>
      <c r="G234">
        <v>57</v>
      </c>
      <c r="H234">
        <v>62.9</v>
      </c>
      <c r="I234">
        <v>9.25</v>
      </c>
      <c r="J234" s="3">
        <v>1.6000000000000001E-16</v>
      </c>
      <c r="K234">
        <v>546.80070000000001</v>
      </c>
      <c r="L234">
        <v>2</v>
      </c>
      <c r="M234">
        <v>0.52</v>
      </c>
      <c r="N234" t="s">
        <v>275</v>
      </c>
      <c r="O234" t="s">
        <v>754</v>
      </c>
      <c r="P234" t="s">
        <v>585</v>
      </c>
      <c r="Q234">
        <v>30.524999999999999</v>
      </c>
      <c r="R234">
        <v>1</v>
      </c>
      <c r="S234">
        <v>46.4</v>
      </c>
      <c r="T234" s="3">
        <v>3.4E-5</v>
      </c>
      <c r="U234">
        <v>1</v>
      </c>
      <c r="V234">
        <v>81308.7</v>
      </c>
      <c r="W234" t="s">
        <v>101</v>
      </c>
      <c r="X234" t="s">
        <v>274</v>
      </c>
    </row>
    <row r="235" spans="1:24" x14ac:dyDescent="0.25">
      <c r="A235" t="s">
        <v>271</v>
      </c>
      <c r="B235" t="s">
        <v>272</v>
      </c>
      <c r="C235" t="s">
        <v>95</v>
      </c>
      <c r="D235" t="s">
        <v>96</v>
      </c>
      <c r="E235">
        <v>108</v>
      </c>
      <c r="F235">
        <v>15</v>
      </c>
      <c r="G235">
        <v>57</v>
      </c>
      <c r="H235">
        <v>62.9</v>
      </c>
      <c r="I235">
        <v>9.25</v>
      </c>
      <c r="J235" s="3">
        <v>1.6000000000000001E-16</v>
      </c>
      <c r="K235">
        <v>412.19369999999998</v>
      </c>
      <c r="L235">
        <v>2</v>
      </c>
      <c r="M235">
        <v>6.4000000000000001E-2</v>
      </c>
      <c r="N235" t="s">
        <v>755</v>
      </c>
      <c r="O235" t="s">
        <v>756</v>
      </c>
      <c r="P235" t="s">
        <v>585</v>
      </c>
      <c r="Q235">
        <v>16.811</v>
      </c>
      <c r="R235">
        <v>1</v>
      </c>
      <c r="S235">
        <v>21.8</v>
      </c>
      <c r="T235" s="3">
        <v>1.1E-5</v>
      </c>
      <c r="U235">
        <v>1</v>
      </c>
      <c r="V235">
        <v>81308.7</v>
      </c>
      <c r="W235" t="s">
        <v>101</v>
      </c>
      <c r="X235" t="s">
        <v>274</v>
      </c>
    </row>
    <row r="236" spans="1:24" x14ac:dyDescent="0.25">
      <c r="A236" t="s">
        <v>271</v>
      </c>
      <c r="B236" t="s">
        <v>272</v>
      </c>
      <c r="C236" t="s">
        <v>95</v>
      </c>
      <c r="D236" t="s">
        <v>96</v>
      </c>
      <c r="E236">
        <v>109</v>
      </c>
      <c r="F236">
        <v>14</v>
      </c>
      <c r="G236">
        <v>57</v>
      </c>
      <c r="H236">
        <v>62.9</v>
      </c>
      <c r="I236">
        <v>9.25</v>
      </c>
      <c r="J236" s="3">
        <v>1.6000000000000001E-16</v>
      </c>
      <c r="K236">
        <v>412.19310000000002</v>
      </c>
      <c r="L236">
        <v>2</v>
      </c>
      <c r="M236">
        <v>-1.4</v>
      </c>
      <c r="N236" t="s">
        <v>755</v>
      </c>
      <c r="O236" t="s">
        <v>757</v>
      </c>
      <c r="P236" t="s">
        <v>585</v>
      </c>
      <c r="Q236">
        <v>14.734999999999999</v>
      </c>
      <c r="R236">
        <v>1</v>
      </c>
      <c r="S236">
        <v>22.4</v>
      </c>
      <c r="T236" s="3">
        <v>1E-4</v>
      </c>
      <c r="U236">
        <v>1</v>
      </c>
      <c r="V236">
        <v>81308.7</v>
      </c>
      <c r="W236" t="s">
        <v>101</v>
      </c>
      <c r="X236" t="s">
        <v>274</v>
      </c>
    </row>
    <row r="237" spans="1:24" x14ac:dyDescent="0.25">
      <c r="A237" t="s">
        <v>271</v>
      </c>
      <c r="B237" t="s">
        <v>272</v>
      </c>
      <c r="C237" t="s">
        <v>95</v>
      </c>
      <c r="D237" t="s">
        <v>96</v>
      </c>
      <c r="E237">
        <v>131</v>
      </c>
      <c r="F237" t="s">
        <v>97</v>
      </c>
      <c r="G237">
        <v>57</v>
      </c>
      <c r="H237">
        <v>62.9</v>
      </c>
      <c r="I237">
        <v>9.25</v>
      </c>
      <c r="J237" s="3">
        <v>1.6000000000000001E-16</v>
      </c>
      <c r="K237">
        <v>725.34389999999996</v>
      </c>
      <c r="L237">
        <v>2</v>
      </c>
      <c r="M237">
        <v>0.99</v>
      </c>
      <c r="N237" t="s">
        <v>276</v>
      </c>
      <c r="O237" t="s">
        <v>99</v>
      </c>
      <c r="P237" t="s">
        <v>585</v>
      </c>
      <c r="Q237">
        <v>25.074999999999999</v>
      </c>
      <c r="R237">
        <v>1</v>
      </c>
      <c r="S237">
        <v>52</v>
      </c>
      <c r="T237" s="3">
        <v>3.5000000000000002E-13</v>
      </c>
      <c r="U237">
        <v>1</v>
      </c>
      <c r="V237">
        <v>81308.7</v>
      </c>
      <c r="W237" t="s">
        <v>101</v>
      </c>
      <c r="X237" t="s">
        <v>274</v>
      </c>
    </row>
    <row r="238" spans="1:24" x14ac:dyDescent="0.25">
      <c r="A238" t="s">
        <v>271</v>
      </c>
      <c r="B238" t="s">
        <v>272</v>
      </c>
      <c r="C238" t="s">
        <v>95</v>
      </c>
      <c r="D238" t="s">
        <v>96</v>
      </c>
      <c r="E238">
        <v>237</v>
      </c>
      <c r="F238" t="s">
        <v>97</v>
      </c>
      <c r="G238">
        <v>57</v>
      </c>
      <c r="H238">
        <v>62.9</v>
      </c>
      <c r="I238">
        <v>9.25</v>
      </c>
      <c r="J238" s="3">
        <v>1.6000000000000001E-16</v>
      </c>
      <c r="K238">
        <v>861.91719999999998</v>
      </c>
      <c r="L238">
        <v>2</v>
      </c>
      <c r="M238">
        <v>2.5</v>
      </c>
      <c r="N238" t="s">
        <v>277</v>
      </c>
      <c r="O238" t="s">
        <v>109</v>
      </c>
      <c r="P238" t="s">
        <v>585</v>
      </c>
      <c r="Q238">
        <v>25.524000000000001</v>
      </c>
      <c r="R238">
        <v>1</v>
      </c>
      <c r="S238">
        <v>60</v>
      </c>
      <c r="T238" s="3">
        <v>3.8E-13</v>
      </c>
      <c r="U238">
        <v>1</v>
      </c>
      <c r="V238">
        <v>81308.7</v>
      </c>
      <c r="W238" t="s">
        <v>101</v>
      </c>
      <c r="X238" t="s">
        <v>274</v>
      </c>
    </row>
    <row r="239" spans="1:24" x14ac:dyDescent="0.25">
      <c r="A239" t="s">
        <v>271</v>
      </c>
      <c r="B239" t="s">
        <v>272</v>
      </c>
      <c r="C239" t="s">
        <v>95</v>
      </c>
      <c r="D239" t="s">
        <v>96</v>
      </c>
      <c r="E239">
        <v>306</v>
      </c>
      <c r="F239" t="s">
        <v>97</v>
      </c>
      <c r="G239">
        <v>57</v>
      </c>
      <c r="H239">
        <v>62.9</v>
      </c>
      <c r="I239">
        <v>9.25</v>
      </c>
      <c r="J239" s="3">
        <v>1.6000000000000001E-16</v>
      </c>
      <c r="K239">
        <v>877.87959999999998</v>
      </c>
      <c r="L239">
        <v>2</v>
      </c>
      <c r="M239">
        <v>1.2</v>
      </c>
      <c r="N239" t="s">
        <v>758</v>
      </c>
      <c r="O239" t="s">
        <v>109</v>
      </c>
      <c r="P239" t="s">
        <v>585</v>
      </c>
      <c r="Q239">
        <v>17.625</v>
      </c>
      <c r="R239">
        <v>1</v>
      </c>
      <c r="S239">
        <v>59.2</v>
      </c>
      <c r="T239" s="3">
        <v>1.2999999999999999E-12</v>
      </c>
      <c r="U239">
        <v>1</v>
      </c>
      <c r="V239">
        <v>81308.7</v>
      </c>
      <c r="W239" t="s">
        <v>101</v>
      </c>
      <c r="X239" t="s">
        <v>274</v>
      </c>
    </row>
    <row r="240" spans="1:24" x14ac:dyDescent="0.25">
      <c r="A240" t="s">
        <v>271</v>
      </c>
      <c r="B240" t="s">
        <v>272</v>
      </c>
      <c r="C240" t="s">
        <v>95</v>
      </c>
      <c r="D240" t="s">
        <v>96</v>
      </c>
      <c r="E240">
        <v>462</v>
      </c>
      <c r="F240" t="s">
        <v>97</v>
      </c>
      <c r="G240">
        <v>57</v>
      </c>
      <c r="H240">
        <v>62.9</v>
      </c>
      <c r="I240">
        <v>9.25</v>
      </c>
      <c r="J240" s="3">
        <v>1.6000000000000001E-16</v>
      </c>
      <c r="K240">
        <v>907.97069999999997</v>
      </c>
      <c r="L240">
        <v>2</v>
      </c>
      <c r="M240">
        <v>1.3</v>
      </c>
      <c r="N240" t="s">
        <v>278</v>
      </c>
      <c r="O240" t="s">
        <v>150</v>
      </c>
      <c r="P240" t="s">
        <v>585</v>
      </c>
      <c r="Q240">
        <v>27.428000000000001</v>
      </c>
      <c r="R240">
        <v>1</v>
      </c>
      <c r="S240">
        <v>72.3</v>
      </c>
      <c r="T240" s="3">
        <v>1.7999999999999999E-14</v>
      </c>
      <c r="U240">
        <v>1</v>
      </c>
      <c r="V240">
        <v>81308.7</v>
      </c>
      <c r="W240" t="s">
        <v>101</v>
      </c>
      <c r="X240" t="s">
        <v>274</v>
      </c>
    </row>
    <row r="241" spans="1:24" x14ac:dyDescent="0.25">
      <c r="A241" t="s">
        <v>271</v>
      </c>
      <c r="B241" t="s">
        <v>272</v>
      </c>
      <c r="C241" t="s">
        <v>95</v>
      </c>
      <c r="D241" t="s">
        <v>96</v>
      </c>
      <c r="E241">
        <v>556</v>
      </c>
      <c r="F241" t="s">
        <v>97</v>
      </c>
      <c r="G241">
        <v>57</v>
      </c>
      <c r="H241">
        <v>62.9</v>
      </c>
      <c r="I241">
        <v>9.25</v>
      </c>
      <c r="J241" s="3">
        <v>1.6000000000000001E-16</v>
      </c>
      <c r="K241">
        <v>708.33069999999998</v>
      </c>
      <c r="L241">
        <v>2</v>
      </c>
      <c r="M241">
        <v>2.1</v>
      </c>
      <c r="N241" t="s">
        <v>279</v>
      </c>
      <c r="O241" t="s">
        <v>383</v>
      </c>
      <c r="P241" t="s">
        <v>585</v>
      </c>
      <c r="Q241">
        <v>35.226999999999997</v>
      </c>
      <c r="R241">
        <v>1</v>
      </c>
      <c r="S241">
        <v>36.4</v>
      </c>
      <c r="T241" s="3">
        <v>9.9999999999999994E-12</v>
      </c>
      <c r="U241">
        <v>1</v>
      </c>
      <c r="V241">
        <v>81308.7</v>
      </c>
      <c r="W241" t="s">
        <v>101</v>
      </c>
      <c r="X241" t="s">
        <v>274</v>
      </c>
    </row>
    <row r="242" spans="1:24" x14ac:dyDescent="0.25">
      <c r="A242" t="s">
        <v>271</v>
      </c>
      <c r="B242" t="s">
        <v>272</v>
      </c>
      <c r="C242" t="s">
        <v>95</v>
      </c>
      <c r="D242" t="s">
        <v>96</v>
      </c>
      <c r="E242">
        <v>572</v>
      </c>
      <c r="F242" t="s">
        <v>97</v>
      </c>
      <c r="G242">
        <v>57</v>
      </c>
      <c r="H242">
        <v>62.9</v>
      </c>
      <c r="I242">
        <v>9.25</v>
      </c>
      <c r="J242" s="3">
        <v>1.6000000000000001E-16</v>
      </c>
      <c r="K242">
        <v>858.41510000000005</v>
      </c>
      <c r="L242">
        <v>3</v>
      </c>
      <c r="M242">
        <v>1.8</v>
      </c>
      <c r="N242" t="s">
        <v>280</v>
      </c>
      <c r="O242" t="s">
        <v>281</v>
      </c>
      <c r="P242" t="s">
        <v>585</v>
      </c>
      <c r="Q242">
        <v>46.018999999999998</v>
      </c>
      <c r="R242">
        <v>1</v>
      </c>
      <c r="S242">
        <v>61.2</v>
      </c>
      <c r="T242" s="3">
        <v>6.4999999999999996E-13</v>
      </c>
      <c r="U242">
        <v>1</v>
      </c>
      <c r="V242">
        <v>81308.7</v>
      </c>
      <c r="W242" t="s">
        <v>101</v>
      </c>
      <c r="X242" t="s">
        <v>274</v>
      </c>
    </row>
    <row r="243" spans="1:24" x14ac:dyDescent="0.25">
      <c r="A243" t="s">
        <v>271</v>
      </c>
      <c r="B243" t="s">
        <v>272</v>
      </c>
      <c r="C243" t="s">
        <v>95</v>
      </c>
      <c r="D243" t="s">
        <v>96</v>
      </c>
      <c r="E243">
        <v>588</v>
      </c>
      <c r="F243" t="s">
        <v>97</v>
      </c>
      <c r="G243">
        <v>57</v>
      </c>
      <c r="H243">
        <v>62.9</v>
      </c>
      <c r="I243">
        <v>9.25</v>
      </c>
      <c r="J243" s="3">
        <v>1.6000000000000001E-16</v>
      </c>
      <c r="K243">
        <v>858.41510000000005</v>
      </c>
      <c r="L243">
        <v>3</v>
      </c>
      <c r="M243">
        <v>1.8</v>
      </c>
      <c r="N243" t="s">
        <v>280</v>
      </c>
      <c r="O243" t="s">
        <v>281</v>
      </c>
      <c r="P243" t="s">
        <v>585</v>
      </c>
      <c r="Q243">
        <v>46.018999999999998</v>
      </c>
      <c r="R243">
        <v>1</v>
      </c>
      <c r="S243">
        <v>61.2</v>
      </c>
      <c r="T243" s="3">
        <v>6.4999999999999996E-13</v>
      </c>
      <c r="U243">
        <v>1</v>
      </c>
      <c r="V243">
        <v>81308.7</v>
      </c>
      <c r="W243" t="s">
        <v>101</v>
      </c>
      <c r="X243" t="s">
        <v>274</v>
      </c>
    </row>
    <row r="244" spans="1:24" x14ac:dyDescent="0.25">
      <c r="A244" t="s">
        <v>271</v>
      </c>
      <c r="B244" t="s">
        <v>272</v>
      </c>
      <c r="C244" t="s">
        <v>95</v>
      </c>
      <c r="D244" t="s">
        <v>96</v>
      </c>
      <c r="E244">
        <v>621</v>
      </c>
      <c r="F244" t="s">
        <v>97</v>
      </c>
      <c r="G244">
        <v>57</v>
      </c>
      <c r="H244">
        <v>62.9</v>
      </c>
      <c r="I244">
        <v>9.25</v>
      </c>
      <c r="J244" s="3">
        <v>1.6000000000000001E-16</v>
      </c>
      <c r="K244">
        <v>881.43939999999998</v>
      </c>
      <c r="L244">
        <v>2</v>
      </c>
      <c r="M244">
        <v>1.6</v>
      </c>
      <c r="N244" t="s">
        <v>282</v>
      </c>
      <c r="O244" t="s">
        <v>109</v>
      </c>
      <c r="P244" t="s">
        <v>585</v>
      </c>
      <c r="Q244">
        <v>27.268999999999998</v>
      </c>
      <c r="R244">
        <v>1</v>
      </c>
      <c r="S244">
        <v>50.8</v>
      </c>
      <c r="T244" s="3">
        <v>4.3E-11</v>
      </c>
      <c r="U244">
        <v>1</v>
      </c>
      <c r="V244">
        <v>81308.7</v>
      </c>
      <c r="W244" t="s">
        <v>101</v>
      </c>
      <c r="X244" t="s">
        <v>274</v>
      </c>
    </row>
    <row r="245" spans="1:24" x14ac:dyDescent="0.25">
      <c r="A245" t="s">
        <v>287</v>
      </c>
      <c r="B245" t="s">
        <v>759</v>
      </c>
      <c r="C245" t="s">
        <v>159</v>
      </c>
      <c r="D245" t="s">
        <v>160</v>
      </c>
      <c r="E245">
        <v>378</v>
      </c>
      <c r="F245" t="s">
        <v>97</v>
      </c>
      <c r="G245">
        <v>53</v>
      </c>
      <c r="H245">
        <v>56.7</v>
      </c>
      <c r="I245">
        <v>10.36</v>
      </c>
      <c r="J245" s="3">
        <v>1.4000000000000001E-18</v>
      </c>
      <c r="K245">
        <v>1259.6423</v>
      </c>
      <c r="L245">
        <v>2</v>
      </c>
      <c r="M245">
        <v>1.9</v>
      </c>
      <c r="N245" t="s">
        <v>760</v>
      </c>
      <c r="O245" t="s">
        <v>162</v>
      </c>
      <c r="P245" t="s">
        <v>585</v>
      </c>
      <c r="Q245">
        <v>50.488999999999997</v>
      </c>
      <c r="R245">
        <v>1</v>
      </c>
      <c r="S245">
        <v>59.2</v>
      </c>
      <c r="T245" s="3">
        <v>1.1000000000000001E-11</v>
      </c>
      <c r="U245">
        <v>1</v>
      </c>
      <c r="V245">
        <v>106874.9</v>
      </c>
      <c r="W245" t="s">
        <v>101</v>
      </c>
      <c r="X245" t="s">
        <v>761</v>
      </c>
    </row>
    <row r="246" spans="1:24" x14ac:dyDescent="0.25">
      <c r="A246" t="s">
        <v>287</v>
      </c>
      <c r="B246" t="s">
        <v>759</v>
      </c>
      <c r="C246" t="s">
        <v>95</v>
      </c>
      <c r="D246" t="s">
        <v>96</v>
      </c>
      <c r="E246">
        <v>142</v>
      </c>
      <c r="F246" t="s">
        <v>97</v>
      </c>
      <c r="G246">
        <v>53</v>
      </c>
      <c r="H246">
        <v>56.7</v>
      </c>
      <c r="I246">
        <v>10.36</v>
      </c>
      <c r="J246" s="3">
        <v>1.4000000000000001E-18</v>
      </c>
      <c r="K246">
        <v>766.70399999999995</v>
      </c>
      <c r="L246">
        <v>3</v>
      </c>
      <c r="M246">
        <v>2.4</v>
      </c>
      <c r="N246" t="s">
        <v>762</v>
      </c>
      <c r="O246" t="s">
        <v>129</v>
      </c>
      <c r="P246" t="s">
        <v>585</v>
      </c>
      <c r="Q246">
        <v>29.669</v>
      </c>
      <c r="R246">
        <v>1</v>
      </c>
      <c r="S246">
        <v>52</v>
      </c>
      <c r="T246" s="3">
        <v>1.1000000000000001E-11</v>
      </c>
      <c r="U246">
        <v>1</v>
      </c>
      <c r="V246">
        <v>106874.9</v>
      </c>
      <c r="W246" t="s">
        <v>101</v>
      </c>
      <c r="X246" t="s">
        <v>761</v>
      </c>
    </row>
    <row r="247" spans="1:24" x14ac:dyDescent="0.25">
      <c r="A247" t="s">
        <v>287</v>
      </c>
      <c r="B247" t="s">
        <v>759</v>
      </c>
      <c r="C247" t="s">
        <v>95</v>
      </c>
      <c r="D247" t="s">
        <v>96</v>
      </c>
      <c r="E247">
        <v>242</v>
      </c>
      <c r="F247" t="s">
        <v>97</v>
      </c>
      <c r="G247">
        <v>53</v>
      </c>
      <c r="H247">
        <v>56.7</v>
      </c>
      <c r="I247">
        <v>10.36</v>
      </c>
      <c r="J247" s="3">
        <v>1.4000000000000001E-18</v>
      </c>
      <c r="K247">
        <v>797.97699999999998</v>
      </c>
      <c r="L247">
        <v>5</v>
      </c>
      <c r="M247">
        <v>1.9</v>
      </c>
      <c r="N247" t="s">
        <v>763</v>
      </c>
      <c r="O247" t="s">
        <v>764</v>
      </c>
      <c r="P247" t="s">
        <v>585</v>
      </c>
      <c r="Q247">
        <v>38.909999999999997</v>
      </c>
      <c r="R247">
        <v>1</v>
      </c>
      <c r="S247">
        <v>72.400000000000006</v>
      </c>
      <c r="T247" s="3">
        <v>2.5999999999999998E-16</v>
      </c>
      <c r="U247">
        <v>1</v>
      </c>
      <c r="V247">
        <v>106874.9</v>
      </c>
      <c r="W247" t="s">
        <v>101</v>
      </c>
      <c r="X247" t="s">
        <v>761</v>
      </c>
    </row>
    <row r="248" spans="1:24" x14ac:dyDescent="0.25">
      <c r="A248" t="s">
        <v>287</v>
      </c>
      <c r="B248" t="s">
        <v>759</v>
      </c>
      <c r="C248" t="s">
        <v>95</v>
      </c>
      <c r="D248" t="s">
        <v>96</v>
      </c>
      <c r="E248">
        <v>253</v>
      </c>
      <c r="F248" t="s">
        <v>97</v>
      </c>
      <c r="G248">
        <v>53</v>
      </c>
      <c r="H248">
        <v>56.7</v>
      </c>
      <c r="I248">
        <v>10.36</v>
      </c>
      <c r="J248" s="3">
        <v>1.4000000000000001E-18</v>
      </c>
      <c r="K248">
        <v>797.97699999999998</v>
      </c>
      <c r="L248">
        <v>5</v>
      </c>
      <c r="M248">
        <v>1.9</v>
      </c>
      <c r="N248" t="s">
        <v>763</v>
      </c>
      <c r="O248" t="s">
        <v>764</v>
      </c>
      <c r="P248" t="s">
        <v>585</v>
      </c>
      <c r="Q248">
        <v>38.909999999999997</v>
      </c>
      <c r="R248">
        <v>1</v>
      </c>
      <c r="S248">
        <v>72.400000000000006</v>
      </c>
      <c r="T248" s="3">
        <v>2.5999999999999998E-16</v>
      </c>
      <c r="U248">
        <v>1</v>
      </c>
      <c r="V248">
        <v>106874.9</v>
      </c>
      <c r="W248" t="s">
        <v>101</v>
      </c>
      <c r="X248" t="s">
        <v>761</v>
      </c>
    </row>
    <row r="249" spans="1:24" x14ac:dyDescent="0.25">
      <c r="A249" t="s">
        <v>287</v>
      </c>
      <c r="B249" t="s">
        <v>759</v>
      </c>
      <c r="C249" t="s">
        <v>95</v>
      </c>
      <c r="D249" t="s">
        <v>96</v>
      </c>
      <c r="E249">
        <v>293</v>
      </c>
      <c r="F249" t="s">
        <v>97</v>
      </c>
      <c r="G249">
        <v>53</v>
      </c>
      <c r="H249">
        <v>56.7</v>
      </c>
      <c r="I249">
        <v>10.36</v>
      </c>
      <c r="J249" s="3">
        <v>1.4000000000000001E-18</v>
      </c>
      <c r="K249">
        <v>916.46870000000001</v>
      </c>
      <c r="L249">
        <v>4</v>
      </c>
      <c r="M249">
        <v>1.8</v>
      </c>
      <c r="N249" t="s">
        <v>765</v>
      </c>
      <c r="O249" t="s">
        <v>129</v>
      </c>
      <c r="P249" t="s">
        <v>585</v>
      </c>
      <c r="Q249">
        <v>53.262999999999998</v>
      </c>
      <c r="R249">
        <v>1</v>
      </c>
      <c r="S249">
        <v>77.3</v>
      </c>
      <c r="T249" s="3">
        <v>2.5999999999999998E-16</v>
      </c>
      <c r="U249">
        <v>1</v>
      </c>
      <c r="V249">
        <v>106874.9</v>
      </c>
      <c r="W249" t="s">
        <v>101</v>
      </c>
      <c r="X249" t="s">
        <v>761</v>
      </c>
    </row>
    <row r="250" spans="1:24" x14ac:dyDescent="0.25">
      <c r="A250" t="s">
        <v>287</v>
      </c>
      <c r="B250" t="s">
        <v>759</v>
      </c>
      <c r="C250" t="s">
        <v>95</v>
      </c>
      <c r="D250" t="s">
        <v>96</v>
      </c>
      <c r="E250">
        <v>338</v>
      </c>
      <c r="F250" t="s">
        <v>97</v>
      </c>
      <c r="G250">
        <v>53</v>
      </c>
      <c r="H250">
        <v>56.7</v>
      </c>
      <c r="I250">
        <v>10.36</v>
      </c>
      <c r="J250" s="3">
        <v>1.4000000000000001E-18</v>
      </c>
      <c r="K250">
        <v>980.42639999999994</v>
      </c>
      <c r="L250">
        <v>2</v>
      </c>
      <c r="M250">
        <v>1.7</v>
      </c>
      <c r="N250" t="s">
        <v>766</v>
      </c>
      <c r="O250" t="s">
        <v>767</v>
      </c>
      <c r="P250" t="s">
        <v>585</v>
      </c>
      <c r="Q250">
        <v>26.786999999999999</v>
      </c>
      <c r="R250">
        <v>1</v>
      </c>
      <c r="S250">
        <v>64.599999999999994</v>
      </c>
      <c r="T250" s="3">
        <v>1.4000000000000001E-18</v>
      </c>
      <c r="U250">
        <v>1</v>
      </c>
      <c r="V250">
        <v>106874.9</v>
      </c>
      <c r="W250" t="s">
        <v>101</v>
      </c>
      <c r="X250" t="s">
        <v>761</v>
      </c>
    </row>
    <row r="251" spans="1:24" x14ac:dyDescent="0.25">
      <c r="A251" t="s">
        <v>287</v>
      </c>
      <c r="B251" t="s">
        <v>759</v>
      </c>
      <c r="C251" t="s">
        <v>95</v>
      </c>
      <c r="D251" t="s">
        <v>96</v>
      </c>
      <c r="E251">
        <v>339</v>
      </c>
      <c r="F251" t="s">
        <v>97</v>
      </c>
      <c r="G251">
        <v>53</v>
      </c>
      <c r="H251">
        <v>56.7</v>
      </c>
      <c r="I251">
        <v>10.36</v>
      </c>
      <c r="J251" s="3">
        <v>1.4000000000000001E-18</v>
      </c>
      <c r="K251">
        <v>980.42639999999994</v>
      </c>
      <c r="L251">
        <v>2</v>
      </c>
      <c r="M251">
        <v>1.7</v>
      </c>
      <c r="N251" t="s">
        <v>766</v>
      </c>
      <c r="O251" t="s">
        <v>767</v>
      </c>
      <c r="P251" t="s">
        <v>585</v>
      </c>
      <c r="Q251">
        <v>26.786999999999999</v>
      </c>
      <c r="R251">
        <v>1</v>
      </c>
      <c r="S251">
        <v>64.599999999999994</v>
      </c>
      <c r="T251" s="3">
        <v>1.4000000000000001E-18</v>
      </c>
      <c r="U251">
        <v>1</v>
      </c>
      <c r="V251">
        <v>106874.9</v>
      </c>
      <c r="W251" t="s">
        <v>101</v>
      </c>
      <c r="X251" t="s">
        <v>761</v>
      </c>
    </row>
    <row r="252" spans="1:24" x14ac:dyDescent="0.25">
      <c r="A252" t="s">
        <v>287</v>
      </c>
      <c r="B252" t="s">
        <v>759</v>
      </c>
      <c r="C252" t="s">
        <v>95</v>
      </c>
      <c r="D252" t="s">
        <v>96</v>
      </c>
      <c r="E252">
        <v>581</v>
      </c>
      <c r="F252" t="s">
        <v>97</v>
      </c>
      <c r="G252">
        <v>53</v>
      </c>
      <c r="H252">
        <v>56.7</v>
      </c>
      <c r="I252">
        <v>10.36</v>
      </c>
      <c r="J252" s="3">
        <v>1.4000000000000001E-18</v>
      </c>
      <c r="K252">
        <v>721.02329999999995</v>
      </c>
      <c r="L252">
        <v>3</v>
      </c>
      <c r="M252">
        <v>2.7</v>
      </c>
      <c r="N252" t="s">
        <v>768</v>
      </c>
      <c r="O252" t="s">
        <v>171</v>
      </c>
      <c r="P252" t="s">
        <v>585</v>
      </c>
      <c r="Q252">
        <v>36.207000000000001</v>
      </c>
      <c r="R252">
        <v>1</v>
      </c>
      <c r="S252">
        <v>71.5</v>
      </c>
      <c r="T252" s="3">
        <v>6.8999999999999997E-16</v>
      </c>
      <c r="U252">
        <v>1</v>
      </c>
      <c r="V252">
        <v>106874.9</v>
      </c>
      <c r="W252" t="s">
        <v>101</v>
      </c>
      <c r="X252" t="s">
        <v>761</v>
      </c>
    </row>
    <row r="253" spans="1:24" x14ac:dyDescent="0.25">
      <c r="A253" t="s">
        <v>287</v>
      </c>
      <c r="B253" t="s">
        <v>759</v>
      </c>
      <c r="C253" t="s">
        <v>95</v>
      </c>
      <c r="D253" t="s">
        <v>96</v>
      </c>
      <c r="E253">
        <v>594</v>
      </c>
      <c r="F253" t="s">
        <v>97</v>
      </c>
      <c r="G253">
        <v>53</v>
      </c>
      <c r="H253">
        <v>56.7</v>
      </c>
      <c r="I253">
        <v>10.36</v>
      </c>
      <c r="J253" s="3">
        <v>1.4000000000000001E-18</v>
      </c>
      <c r="K253">
        <v>445.90039999999999</v>
      </c>
      <c r="L253">
        <v>3</v>
      </c>
      <c r="M253">
        <v>2.1</v>
      </c>
      <c r="N253" t="s">
        <v>769</v>
      </c>
      <c r="O253" t="s">
        <v>148</v>
      </c>
      <c r="P253" t="s">
        <v>585</v>
      </c>
      <c r="Q253">
        <v>26.79</v>
      </c>
      <c r="R253">
        <v>1</v>
      </c>
      <c r="S253">
        <v>44.7</v>
      </c>
      <c r="T253" s="3">
        <v>7.0000000000000001E-12</v>
      </c>
      <c r="U253">
        <v>1</v>
      </c>
      <c r="V253">
        <v>106874.9</v>
      </c>
      <c r="W253" t="s">
        <v>101</v>
      </c>
      <c r="X253" t="s">
        <v>761</v>
      </c>
    </row>
    <row r="254" spans="1:24" x14ac:dyDescent="0.25">
      <c r="A254" t="s">
        <v>287</v>
      </c>
      <c r="B254" t="s">
        <v>759</v>
      </c>
      <c r="C254" t="s">
        <v>95</v>
      </c>
      <c r="D254" t="s">
        <v>96</v>
      </c>
      <c r="E254">
        <v>666</v>
      </c>
      <c r="F254" t="s">
        <v>97</v>
      </c>
      <c r="G254">
        <v>53</v>
      </c>
      <c r="H254">
        <v>56.7</v>
      </c>
      <c r="I254">
        <v>10.36</v>
      </c>
      <c r="J254" s="3">
        <v>1.4000000000000001E-18</v>
      </c>
      <c r="K254">
        <v>805.36749999999995</v>
      </c>
      <c r="L254">
        <v>2</v>
      </c>
      <c r="M254">
        <v>1.3</v>
      </c>
      <c r="N254" t="s">
        <v>770</v>
      </c>
      <c r="O254" t="s">
        <v>148</v>
      </c>
      <c r="P254" t="s">
        <v>585</v>
      </c>
      <c r="Q254">
        <v>39.341999999999999</v>
      </c>
      <c r="R254">
        <v>1</v>
      </c>
      <c r="S254">
        <v>41.4</v>
      </c>
      <c r="T254" s="3">
        <v>2.0000000000000001E-9</v>
      </c>
      <c r="U254">
        <v>1</v>
      </c>
      <c r="V254">
        <v>106874.9</v>
      </c>
      <c r="W254" t="s">
        <v>101</v>
      </c>
      <c r="X254" t="s">
        <v>761</v>
      </c>
    </row>
    <row r="255" spans="1:24" x14ac:dyDescent="0.25">
      <c r="A255" t="s">
        <v>300</v>
      </c>
      <c r="B255" t="s">
        <v>520</v>
      </c>
      <c r="C255" t="s">
        <v>159</v>
      </c>
      <c r="D255" t="s">
        <v>160</v>
      </c>
      <c r="E255">
        <v>255</v>
      </c>
      <c r="F255" t="s">
        <v>97</v>
      </c>
      <c r="G255">
        <v>60</v>
      </c>
      <c r="H255">
        <v>55.6</v>
      </c>
      <c r="I255">
        <v>9.5299999999999994</v>
      </c>
      <c r="J255" s="3">
        <v>4.9000000000000001E-17</v>
      </c>
      <c r="K255">
        <v>610.82339999999999</v>
      </c>
      <c r="L255">
        <v>2</v>
      </c>
      <c r="M255">
        <v>1.1000000000000001</v>
      </c>
      <c r="N255" t="s">
        <v>771</v>
      </c>
      <c r="O255" t="s">
        <v>162</v>
      </c>
      <c r="P255" t="s">
        <v>585</v>
      </c>
      <c r="Q255">
        <v>28.669</v>
      </c>
      <c r="R255">
        <v>1</v>
      </c>
      <c r="S255">
        <v>47.7</v>
      </c>
      <c r="T255" s="3">
        <v>5.7E-10</v>
      </c>
      <c r="U255">
        <v>1</v>
      </c>
      <c r="V255">
        <v>87799.5</v>
      </c>
      <c r="W255" t="s">
        <v>101</v>
      </c>
      <c r="X255" t="s">
        <v>522</v>
      </c>
    </row>
    <row r="256" spans="1:24" x14ac:dyDescent="0.25">
      <c r="A256" t="s">
        <v>300</v>
      </c>
      <c r="B256" t="s">
        <v>520</v>
      </c>
      <c r="C256" t="s">
        <v>95</v>
      </c>
      <c r="D256" t="s">
        <v>96</v>
      </c>
      <c r="E256">
        <v>146</v>
      </c>
      <c r="F256" t="s">
        <v>97</v>
      </c>
      <c r="G256">
        <v>60</v>
      </c>
      <c r="H256">
        <v>55.6</v>
      </c>
      <c r="I256">
        <v>9.5299999999999994</v>
      </c>
      <c r="J256" s="3">
        <v>4.9000000000000001E-17</v>
      </c>
      <c r="K256">
        <v>524.24369999999999</v>
      </c>
      <c r="L256">
        <v>3</v>
      </c>
      <c r="M256">
        <v>1.6</v>
      </c>
      <c r="N256" t="s">
        <v>521</v>
      </c>
      <c r="O256" t="s">
        <v>479</v>
      </c>
      <c r="P256" t="s">
        <v>585</v>
      </c>
      <c r="Q256">
        <v>30.454999999999998</v>
      </c>
      <c r="R256">
        <v>1</v>
      </c>
      <c r="S256">
        <v>45</v>
      </c>
      <c r="T256" s="3">
        <v>3.8999999999999999E-12</v>
      </c>
      <c r="U256">
        <v>1</v>
      </c>
      <c r="V256">
        <v>87799.5</v>
      </c>
      <c r="W256" t="s">
        <v>101</v>
      </c>
      <c r="X256" t="s">
        <v>522</v>
      </c>
    </row>
    <row r="257" spans="1:24" x14ac:dyDescent="0.25">
      <c r="A257" t="s">
        <v>300</v>
      </c>
      <c r="B257" t="s">
        <v>520</v>
      </c>
      <c r="C257" t="s">
        <v>95</v>
      </c>
      <c r="D257" t="s">
        <v>96</v>
      </c>
      <c r="E257">
        <v>150</v>
      </c>
      <c r="F257" t="s">
        <v>97</v>
      </c>
      <c r="G257">
        <v>60</v>
      </c>
      <c r="H257">
        <v>55.6</v>
      </c>
      <c r="I257">
        <v>9.5299999999999994</v>
      </c>
      <c r="J257" s="3">
        <v>4.9000000000000001E-17</v>
      </c>
      <c r="K257">
        <v>524.24369999999999</v>
      </c>
      <c r="L257">
        <v>3</v>
      </c>
      <c r="M257">
        <v>1.6</v>
      </c>
      <c r="N257" t="s">
        <v>521</v>
      </c>
      <c r="O257" t="s">
        <v>479</v>
      </c>
      <c r="P257" t="s">
        <v>585</v>
      </c>
      <c r="Q257">
        <v>30.454999999999998</v>
      </c>
      <c r="R257">
        <v>1</v>
      </c>
      <c r="S257">
        <v>45</v>
      </c>
      <c r="T257" s="3">
        <v>3.8999999999999999E-12</v>
      </c>
      <c r="U257">
        <v>1</v>
      </c>
      <c r="V257">
        <v>87799.5</v>
      </c>
      <c r="W257" t="s">
        <v>101</v>
      </c>
      <c r="X257" t="s">
        <v>522</v>
      </c>
    </row>
    <row r="258" spans="1:24" x14ac:dyDescent="0.25">
      <c r="A258" t="s">
        <v>300</v>
      </c>
      <c r="B258" t="s">
        <v>520</v>
      </c>
      <c r="C258" t="s">
        <v>95</v>
      </c>
      <c r="D258" t="s">
        <v>96</v>
      </c>
      <c r="E258">
        <v>164</v>
      </c>
      <c r="F258" t="s">
        <v>97</v>
      </c>
      <c r="G258">
        <v>60</v>
      </c>
      <c r="H258">
        <v>55.6</v>
      </c>
      <c r="I258">
        <v>9.5299999999999994</v>
      </c>
      <c r="J258" s="3">
        <v>4.9000000000000001E-17</v>
      </c>
      <c r="K258">
        <v>666.35739999999998</v>
      </c>
      <c r="L258">
        <v>3</v>
      </c>
      <c r="M258">
        <v>0.91</v>
      </c>
      <c r="N258" t="s">
        <v>772</v>
      </c>
      <c r="O258" t="s">
        <v>773</v>
      </c>
      <c r="P258" t="s">
        <v>585</v>
      </c>
      <c r="Q258">
        <v>36.970999999999997</v>
      </c>
      <c r="R258">
        <v>1</v>
      </c>
      <c r="S258">
        <v>61.4</v>
      </c>
      <c r="T258" s="3">
        <v>4.9000000000000001E-17</v>
      </c>
      <c r="U258">
        <v>1</v>
      </c>
      <c r="V258">
        <v>87799.5</v>
      </c>
      <c r="W258" t="s">
        <v>101</v>
      </c>
      <c r="X258" t="s">
        <v>522</v>
      </c>
    </row>
    <row r="259" spans="1:24" x14ac:dyDescent="0.25">
      <c r="A259" t="s">
        <v>300</v>
      </c>
      <c r="B259" t="s">
        <v>520</v>
      </c>
      <c r="C259" t="s">
        <v>95</v>
      </c>
      <c r="D259" t="s">
        <v>96</v>
      </c>
      <c r="E259">
        <v>171</v>
      </c>
      <c r="F259" t="s">
        <v>97</v>
      </c>
      <c r="G259">
        <v>60</v>
      </c>
      <c r="H259">
        <v>55.6</v>
      </c>
      <c r="I259">
        <v>9.5299999999999994</v>
      </c>
      <c r="J259" s="3">
        <v>4.9000000000000001E-17</v>
      </c>
      <c r="K259">
        <v>666.35739999999998</v>
      </c>
      <c r="L259">
        <v>3</v>
      </c>
      <c r="M259">
        <v>0.91</v>
      </c>
      <c r="N259" t="s">
        <v>772</v>
      </c>
      <c r="O259" t="s">
        <v>773</v>
      </c>
      <c r="P259" t="s">
        <v>585</v>
      </c>
      <c r="Q259">
        <v>36.970999999999997</v>
      </c>
      <c r="R259">
        <v>1</v>
      </c>
      <c r="S259">
        <v>61.4</v>
      </c>
      <c r="T259" s="3">
        <v>4.9000000000000001E-17</v>
      </c>
      <c r="U259">
        <v>1</v>
      </c>
      <c r="V259">
        <v>87799.5</v>
      </c>
      <c r="W259" t="s">
        <v>101</v>
      </c>
      <c r="X259" t="s">
        <v>522</v>
      </c>
    </row>
    <row r="260" spans="1:24" x14ac:dyDescent="0.25">
      <c r="A260" t="s">
        <v>300</v>
      </c>
      <c r="B260" t="s">
        <v>520</v>
      </c>
      <c r="C260" t="s">
        <v>95</v>
      </c>
      <c r="D260" t="s">
        <v>96</v>
      </c>
      <c r="E260">
        <v>221</v>
      </c>
      <c r="F260" t="s">
        <v>97</v>
      </c>
      <c r="G260">
        <v>60</v>
      </c>
      <c r="H260">
        <v>55.6</v>
      </c>
      <c r="I260">
        <v>9.5299999999999994</v>
      </c>
      <c r="J260" s="3">
        <v>4.9000000000000001E-17</v>
      </c>
      <c r="K260">
        <v>755.36310000000003</v>
      </c>
      <c r="L260">
        <v>3</v>
      </c>
      <c r="M260">
        <v>1.6</v>
      </c>
      <c r="N260" t="s">
        <v>774</v>
      </c>
      <c r="O260" t="s">
        <v>235</v>
      </c>
      <c r="P260" t="s">
        <v>585</v>
      </c>
      <c r="Q260">
        <v>36.058999999999997</v>
      </c>
      <c r="R260">
        <v>1</v>
      </c>
      <c r="S260">
        <v>48.1</v>
      </c>
      <c r="T260" s="3">
        <v>8.5000000000000004E-14</v>
      </c>
      <c r="U260">
        <v>1</v>
      </c>
      <c r="V260">
        <v>87799.5</v>
      </c>
      <c r="W260" t="s">
        <v>101</v>
      </c>
      <c r="X260" t="s">
        <v>522</v>
      </c>
    </row>
    <row r="261" spans="1:24" x14ac:dyDescent="0.25">
      <c r="A261" t="s">
        <v>300</v>
      </c>
      <c r="B261" t="s">
        <v>520</v>
      </c>
      <c r="C261" t="s">
        <v>95</v>
      </c>
      <c r="D261" t="s">
        <v>96</v>
      </c>
      <c r="E261">
        <v>250</v>
      </c>
      <c r="F261" t="s">
        <v>97</v>
      </c>
      <c r="G261">
        <v>60</v>
      </c>
      <c r="H261">
        <v>55.6</v>
      </c>
      <c r="I261">
        <v>9.5299999999999994</v>
      </c>
      <c r="J261" s="3">
        <v>4.9000000000000001E-17</v>
      </c>
      <c r="K261">
        <v>562.96870000000001</v>
      </c>
      <c r="L261">
        <v>3</v>
      </c>
      <c r="M261">
        <v>1.9</v>
      </c>
      <c r="N261" t="s">
        <v>523</v>
      </c>
      <c r="O261" t="s">
        <v>99</v>
      </c>
      <c r="P261" t="s">
        <v>585</v>
      </c>
      <c r="Q261">
        <v>31.129000000000001</v>
      </c>
      <c r="R261">
        <v>1</v>
      </c>
      <c r="S261">
        <v>56.9</v>
      </c>
      <c r="T261" s="3">
        <v>4.1999999999999998E-13</v>
      </c>
      <c r="U261">
        <v>1</v>
      </c>
      <c r="V261">
        <v>87799.5</v>
      </c>
      <c r="W261" t="s">
        <v>101</v>
      </c>
      <c r="X261" t="s">
        <v>522</v>
      </c>
    </row>
    <row r="262" spans="1:24" x14ac:dyDescent="0.25">
      <c r="A262" t="s">
        <v>300</v>
      </c>
      <c r="B262" t="s">
        <v>520</v>
      </c>
      <c r="C262" t="s">
        <v>95</v>
      </c>
      <c r="D262" t="s">
        <v>96</v>
      </c>
      <c r="E262">
        <v>380</v>
      </c>
      <c r="F262" t="s">
        <v>97</v>
      </c>
      <c r="G262">
        <v>60</v>
      </c>
      <c r="H262">
        <v>55.6</v>
      </c>
      <c r="I262">
        <v>9.5299999999999994</v>
      </c>
      <c r="J262" s="3">
        <v>4.9000000000000001E-17</v>
      </c>
      <c r="K262">
        <v>934.95029999999997</v>
      </c>
      <c r="L262">
        <v>2</v>
      </c>
      <c r="M262">
        <v>2.8</v>
      </c>
      <c r="N262" t="s">
        <v>775</v>
      </c>
      <c r="O262" t="s">
        <v>776</v>
      </c>
      <c r="P262" t="s">
        <v>585</v>
      </c>
      <c r="Q262">
        <v>38.915999999999997</v>
      </c>
      <c r="R262">
        <v>1</v>
      </c>
      <c r="S262">
        <v>46</v>
      </c>
      <c r="T262" s="3">
        <v>7.1999999999999997E-11</v>
      </c>
      <c r="U262">
        <v>1</v>
      </c>
      <c r="V262">
        <v>87799.5</v>
      </c>
      <c r="W262" t="s">
        <v>101</v>
      </c>
      <c r="X262" t="s">
        <v>522</v>
      </c>
    </row>
    <row r="263" spans="1:24" x14ac:dyDescent="0.25">
      <c r="A263" t="s">
        <v>300</v>
      </c>
      <c r="B263" t="s">
        <v>520</v>
      </c>
      <c r="C263" t="s">
        <v>95</v>
      </c>
      <c r="D263" t="s">
        <v>96</v>
      </c>
      <c r="E263">
        <v>390</v>
      </c>
      <c r="F263" t="s">
        <v>97</v>
      </c>
      <c r="G263">
        <v>60</v>
      </c>
      <c r="H263">
        <v>55.6</v>
      </c>
      <c r="I263">
        <v>9.5299999999999994</v>
      </c>
      <c r="J263" s="3">
        <v>4.9000000000000001E-17</v>
      </c>
      <c r="K263">
        <v>934.95029999999997</v>
      </c>
      <c r="L263">
        <v>2</v>
      </c>
      <c r="M263">
        <v>2.8</v>
      </c>
      <c r="N263" t="s">
        <v>775</v>
      </c>
      <c r="O263" t="s">
        <v>776</v>
      </c>
      <c r="P263" t="s">
        <v>585</v>
      </c>
      <c r="Q263">
        <v>38.915999999999997</v>
      </c>
      <c r="R263">
        <v>1</v>
      </c>
      <c r="S263">
        <v>46</v>
      </c>
      <c r="T263" s="3">
        <v>7.1999999999999997E-11</v>
      </c>
      <c r="U263">
        <v>1</v>
      </c>
      <c r="V263">
        <v>87799.5</v>
      </c>
      <c r="W263" t="s">
        <v>101</v>
      </c>
      <c r="X263" t="s">
        <v>522</v>
      </c>
    </row>
    <row r="264" spans="1:24" x14ac:dyDescent="0.25">
      <c r="A264" t="s">
        <v>300</v>
      </c>
      <c r="B264" t="s">
        <v>520</v>
      </c>
      <c r="C264" t="s">
        <v>95</v>
      </c>
      <c r="D264" t="s">
        <v>96</v>
      </c>
      <c r="E264">
        <v>408</v>
      </c>
      <c r="F264" t="s">
        <v>97</v>
      </c>
      <c r="G264">
        <v>60</v>
      </c>
      <c r="H264">
        <v>55.6</v>
      </c>
      <c r="I264">
        <v>9.5299999999999994</v>
      </c>
      <c r="J264" s="3">
        <v>4.9000000000000001E-17</v>
      </c>
      <c r="K264">
        <v>404.19909999999999</v>
      </c>
      <c r="L264">
        <v>2</v>
      </c>
      <c r="M264">
        <v>-0.94</v>
      </c>
      <c r="N264" t="s">
        <v>777</v>
      </c>
      <c r="O264" t="s">
        <v>169</v>
      </c>
      <c r="P264" t="s">
        <v>585</v>
      </c>
      <c r="Q264">
        <v>13.438000000000001</v>
      </c>
      <c r="R264">
        <v>1</v>
      </c>
      <c r="S264">
        <v>23.6</v>
      </c>
      <c r="T264" s="3">
        <v>3.7E-8</v>
      </c>
      <c r="U264">
        <v>1</v>
      </c>
      <c r="V264">
        <v>87799.5</v>
      </c>
      <c r="W264" t="s">
        <v>101</v>
      </c>
      <c r="X264" t="s">
        <v>522</v>
      </c>
    </row>
    <row r="265" spans="1:24" x14ac:dyDescent="0.25">
      <c r="A265" t="s">
        <v>300</v>
      </c>
      <c r="B265" t="s">
        <v>520</v>
      </c>
      <c r="C265" t="s">
        <v>95</v>
      </c>
      <c r="D265" t="s">
        <v>96</v>
      </c>
      <c r="E265">
        <v>413</v>
      </c>
      <c r="F265" t="s">
        <v>97</v>
      </c>
      <c r="G265">
        <v>60</v>
      </c>
      <c r="H265">
        <v>55.6</v>
      </c>
      <c r="I265">
        <v>9.5299999999999994</v>
      </c>
      <c r="J265" s="3">
        <v>4.9000000000000001E-17</v>
      </c>
      <c r="K265">
        <v>828.39390000000003</v>
      </c>
      <c r="L265">
        <v>2</v>
      </c>
      <c r="M265">
        <v>2.2999999999999998</v>
      </c>
      <c r="N265" t="s">
        <v>524</v>
      </c>
      <c r="O265" t="s">
        <v>525</v>
      </c>
      <c r="P265" t="s">
        <v>585</v>
      </c>
      <c r="Q265">
        <v>23.207000000000001</v>
      </c>
      <c r="R265">
        <v>1</v>
      </c>
      <c r="S265">
        <v>59.1</v>
      </c>
      <c r="T265" s="3">
        <v>2.3999999999999999E-12</v>
      </c>
      <c r="U265">
        <v>1</v>
      </c>
      <c r="V265">
        <v>87799.5</v>
      </c>
      <c r="W265" t="s">
        <v>101</v>
      </c>
      <c r="X265" t="s">
        <v>522</v>
      </c>
    </row>
    <row r="266" spans="1:24" x14ac:dyDescent="0.25">
      <c r="A266" t="s">
        <v>300</v>
      </c>
      <c r="B266" t="s">
        <v>520</v>
      </c>
      <c r="C266" t="s">
        <v>95</v>
      </c>
      <c r="D266" t="s">
        <v>96</v>
      </c>
      <c r="E266">
        <v>569</v>
      </c>
      <c r="F266" t="s">
        <v>97</v>
      </c>
      <c r="G266">
        <v>60</v>
      </c>
      <c r="H266">
        <v>55.6</v>
      </c>
      <c r="I266">
        <v>9.5299999999999994</v>
      </c>
      <c r="J266" s="3">
        <v>4.9000000000000001E-17</v>
      </c>
      <c r="K266">
        <v>503.27420000000001</v>
      </c>
      <c r="L266">
        <v>2</v>
      </c>
      <c r="M266">
        <v>1.4</v>
      </c>
      <c r="N266" t="s">
        <v>526</v>
      </c>
      <c r="O266" t="s">
        <v>104</v>
      </c>
      <c r="P266" t="s">
        <v>585</v>
      </c>
      <c r="Q266">
        <v>29.068999999999999</v>
      </c>
      <c r="R266">
        <v>1</v>
      </c>
      <c r="S266">
        <v>41.8</v>
      </c>
      <c r="T266" s="3">
        <v>9.5999999999999999E-8</v>
      </c>
      <c r="U266">
        <v>1</v>
      </c>
      <c r="V266">
        <v>87799.5</v>
      </c>
      <c r="W266" t="s">
        <v>101</v>
      </c>
      <c r="X266" t="s">
        <v>522</v>
      </c>
    </row>
    <row r="267" spans="1:24" x14ac:dyDescent="0.25">
      <c r="A267" t="s">
        <v>778</v>
      </c>
      <c r="B267" t="s">
        <v>779</v>
      </c>
      <c r="C267" t="s">
        <v>596</v>
      </c>
      <c r="D267" t="s">
        <v>8</v>
      </c>
      <c r="E267">
        <v>197</v>
      </c>
      <c r="F267" t="s">
        <v>97</v>
      </c>
      <c r="G267">
        <v>58</v>
      </c>
      <c r="H267">
        <v>40.299999999999997</v>
      </c>
      <c r="I267">
        <v>10.55</v>
      </c>
      <c r="J267" s="3">
        <v>6.1000000000000003E-19</v>
      </c>
      <c r="K267">
        <v>564.30309999999997</v>
      </c>
      <c r="L267">
        <v>3</v>
      </c>
      <c r="M267">
        <v>6.8</v>
      </c>
      <c r="N267" t="s">
        <v>780</v>
      </c>
      <c r="O267" t="s">
        <v>781</v>
      </c>
      <c r="P267" t="s">
        <v>585</v>
      </c>
      <c r="Q267">
        <v>48.65</v>
      </c>
      <c r="R267">
        <v>1</v>
      </c>
      <c r="S267">
        <v>15.4</v>
      </c>
      <c r="T267">
        <v>2.8000000000000001E-2</v>
      </c>
      <c r="U267">
        <v>1</v>
      </c>
      <c r="V267">
        <v>170592.4</v>
      </c>
      <c r="W267" t="s">
        <v>101</v>
      </c>
      <c r="X267" t="s">
        <v>782</v>
      </c>
    </row>
    <row r="268" spans="1:24" x14ac:dyDescent="0.25">
      <c r="A268" t="s">
        <v>778</v>
      </c>
      <c r="B268" t="s">
        <v>779</v>
      </c>
      <c r="C268" t="s">
        <v>95</v>
      </c>
      <c r="D268" t="s">
        <v>96</v>
      </c>
      <c r="E268">
        <v>195</v>
      </c>
      <c r="F268" t="s">
        <v>97</v>
      </c>
      <c r="G268">
        <v>58</v>
      </c>
      <c r="H268">
        <v>40.299999999999997</v>
      </c>
      <c r="I268">
        <v>10.55</v>
      </c>
      <c r="J268" s="3">
        <v>6.1000000000000003E-19</v>
      </c>
      <c r="K268">
        <v>564.30309999999997</v>
      </c>
      <c r="L268">
        <v>3</v>
      </c>
      <c r="M268">
        <v>6.8</v>
      </c>
      <c r="N268" t="s">
        <v>780</v>
      </c>
      <c r="O268" t="s">
        <v>781</v>
      </c>
      <c r="P268" t="s">
        <v>585</v>
      </c>
      <c r="Q268">
        <v>48.65</v>
      </c>
      <c r="R268">
        <v>1</v>
      </c>
      <c r="S268">
        <v>15.4</v>
      </c>
      <c r="T268">
        <v>2.8000000000000001E-2</v>
      </c>
      <c r="U268">
        <v>1</v>
      </c>
      <c r="V268">
        <v>170592.4</v>
      </c>
      <c r="W268" t="s">
        <v>101</v>
      </c>
      <c r="X268" t="s">
        <v>782</v>
      </c>
    </row>
    <row r="269" spans="1:24" x14ac:dyDescent="0.25">
      <c r="A269" t="s">
        <v>778</v>
      </c>
      <c r="B269" t="s">
        <v>779</v>
      </c>
      <c r="C269" t="s">
        <v>95</v>
      </c>
      <c r="D269" t="s">
        <v>96</v>
      </c>
      <c r="E269">
        <v>258</v>
      </c>
      <c r="F269" t="s">
        <v>97</v>
      </c>
      <c r="G269">
        <v>58</v>
      </c>
      <c r="H269">
        <v>40.299999999999997</v>
      </c>
      <c r="I269">
        <v>10.55</v>
      </c>
      <c r="J269" s="3">
        <v>6.1000000000000003E-19</v>
      </c>
      <c r="K269">
        <v>839.16780000000006</v>
      </c>
      <c r="L269">
        <v>4</v>
      </c>
      <c r="M269">
        <v>1.8</v>
      </c>
      <c r="N269" t="s">
        <v>783</v>
      </c>
      <c r="O269" t="s">
        <v>784</v>
      </c>
      <c r="P269" t="s">
        <v>585</v>
      </c>
      <c r="Q269">
        <v>41.692999999999998</v>
      </c>
      <c r="R269">
        <v>1</v>
      </c>
      <c r="S269">
        <v>71.400000000000006</v>
      </c>
      <c r="T269" s="3">
        <v>6.1000000000000003E-19</v>
      </c>
      <c r="U269">
        <v>1</v>
      </c>
      <c r="V269">
        <v>170592.4</v>
      </c>
      <c r="W269" t="s">
        <v>101</v>
      </c>
      <c r="X269" t="s">
        <v>782</v>
      </c>
    </row>
    <row r="270" spans="1:24" x14ac:dyDescent="0.25">
      <c r="A270" t="s">
        <v>778</v>
      </c>
      <c r="B270" t="s">
        <v>779</v>
      </c>
      <c r="C270" t="s">
        <v>95</v>
      </c>
      <c r="D270" t="s">
        <v>96</v>
      </c>
      <c r="E270">
        <v>277</v>
      </c>
      <c r="F270" t="s">
        <v>97</v>
      </c>
      <c r="G270">
        <v>58</v>
      </c>
      <c r="H270">
        <v>40.299999999999997</v>
      </c>
      <c r="I270">
        <v>10.55</v>
      </c>
      <c r="J270" s="3">
        <v>6.1000000000000003E-19</v>
      </c>
      <c r="K270">
        <v>839.16780000000006</v>
      </c>
      <c r="L270">
        <v>4</v>
      </c>
      <c r="M270">
        <v>1.8</v>
      </c>
      <c r="N270" t="s">
        <v>783</v>
      </c>
      <c r="O270" t="s">
        <v>784</v>
      </c>
      <c r="P270" t="s">
        <v>585</v>
      </c>
      <c r="Q270">
        <v>41.692999999999998</v>
      </c>
      <c r="R270">
        <v>1</v>
      </c>
      <c r="S270">
        <v>71.400000000000006</v>
      </c>
      <c r="T270" s="3">
        <v>6.1000000000000003E-19</v>
      </c>
      <c r="U270">
        <v>1</v>
      </c>
      <c r="V270">
        <v>170592.4</v>
      </c>
      <c r="W270" t="s">
        <v>101</v>
      </c>
      <c r="X270" t="s">
        <v>782</v>
      </c>
    </row>
    <row r="271" spans="1:24" x14ac:dyDescent="0.25">
      <c r="A271" t="s">
        <v>778</v>
      </c>
      <c r="B271" t="s">
        <v>779</v>
      </c>
      <c r="C271" t="s">
        <v>95</v>
      </c>
      <c r="D271" t="s">
        <v>96</v>
      </c>
      <c r="E271">
        <v>299</v>
      </c>
      <c r="F271" t="s">
        <v>97</v>
      </c>
      <c r="G271">
        <v>58</v>
      </c>
      <c r="H271">
        <v>40.299999999999997</v>
      </c>
      <c r="I271">
        <v>10.55</v>
      </c>
      <c r="J271" s="3">
        <v>6.1000000000000003E-19</v>
      </c>
      <c r="K271">
        <v>692.30949999999996</v>
      </c>
      <c r="L271">
        <v>2</v>
      </c>
      <c r="M271">
        <v>1.5</v>
      </c>
      <c r="N271" t="s">
        <v>785</v>
      </c>
      <c r="O271" t="s">
        <v>99</v>
      </c>
      <c r="P271" t="s">
        <v>585</v>
      </c>
      <c r="Q271">
        <v>20.414999999999999</v>
      </c>
      <c r="R271">
        <v>1</v>
      </c>
      <c r="S271">
        <v>50.6</v>
      </c>
      <c r="T271" s="3">
        <v>1.3E-14</v>
      </c>
      <c r="U271">
        <v>1</v>
      </c>
      <c r="V271">
        <v>170592.4</v>
      </c>
      <c r="W271" t="s">
        <v>101</v>
      </c>
      <c r="X271" t="s">
        <v>782</v>
      </c>
    </row>
    <row r="272" spans="1:24" x14ac:dyDescent="0.25">
      <c r="A272" t="s">
        <v>778</v>
      </c>
      <c r="B272" t="s">
        <v>779</v>
      </c>
      <c r="C272" t="s">
        <v>95</v>
      </c>
      <c r="D272" t="s">
        <v>96</v>
      </c>
      <c r="E272">
        <v>322</v>
      </c>
      <c r="F272" t="s">
        <v>97</v>
      </c>
      <c r="G272">
        <v>58</v>
      </c>
      <c r="H272">
        <v>40.299999999999997</v>
      </c>
      <c r="I272">
        <v>10.55</v>
      </c>
      <c r="J272" s="3">
        <v>6.1000000000000003E-19</v>
      </c>
      <c r="K272">
        <v>456.88130000000001</v>
      </c>
      <c r="L272">
        <v>3</v>
      </c>
      <c r="M272">
        <v>0.52</v>
      </c>
      <c r="N272" t="s">
        <v>786</v>
      </c>
      <c r="O272" t="s">
        <v>787</v>
      </c>
      <c r="P272" t="s">
        <v>585</v>
      </c>
      <c r="Q272">
        <v>22.901</v>
      </c>
      <c r="R272">
        <v>1</v>
      </c>
      <c r="S272">
        <v>22.2</v>
      </c>
      <c r="T272" s="3">
        <v>1.7999999999999999E-6</v>
      </c>
      <c r="U272">
        <v>1</v>
      </c>
      <c r="V272">
        <v>170592.4</v>
      </c>
      <c r="W272" t="s">
        <v>101</v>
      </c>
      <c r="X272" t="s">
        <v>782</v>
      </c>
    </row>
    <row r="273" spans="1:24" x14ac:dyDescent="0.25">
      <c r="A273" t="s">
        <v>778</v>
      </c>
      <c r="B273" t="s">
        <v>779</v>
      </c>
      <c r="C273" t="s">
        <v>95</v>
      </c>
      <c r="D273" t="s">
        <v>96</v>
      </c>
      <c r="E273">
        <v>326</v>
      </c>
      <c r="F273" t="s">
        <v>97</v>
      </c>
      <c r="G273">
        <v>58</v>
      </c>
      <c r="H273">
        <v>40.299999999999997</v>
      </c>
      <c r="I273">
        <v>10.55</v>
      </c>
      <c r="J273" s="3">
        <v>6.1000000000000003E-19</v>
      </c>
      <c r="K273">
        <v>456.88130000000001</v>
      </c>
      <c r="L273">
        <v>3</v>
      </c>
      <c r="M273">
        <v>0.52</v>
      </c>
      <c r="N273" t="s">
        <v>786</v>
      </c>
      <c r="O273" t="s">
        <v>787</v>
      </c>
      <c r="P273" t="s">
        <v>585</v>
      </c>
      <c r="Q273">
        <v>22.901</v>
      </c>
      <c r="R273">
        <v>1</v>
      </c>
      <c r="S273">
        <v>22.2</v>
      </c>
      <c r="T273" s="3">
        <v>1.7999999999999999E-6</v>
      </c>
      <c r="U273">
        <v>1</v>
      </c>
      <c r="V273">
        <v>170592.4</v>
      </c>
      <c r="W273" t="s">
        <v>101</v>
      </c>
      <c r="X273" t="s">
        <v>782</v>
      </c>
    </row>
    <row r="274" spans="1:24" x14ac:dyDescent="0.25">
      <c r="A274" t="s">
        <v>778</v>
      </c>
      <c r="B274" t="s">
        <v>779</v>
      </c>
      <c r="C274" t="s">
        <v>95</v>
      </c>
      <c r="D274" t="s">
        <v>96</v>
      </c>
      <c r="E274">
        <v>466</v>
      </c>
      <c r="F274" t="s">
        <v>97</v>
      </c>
      <c r="G274">
        <v>58</v>
      </c>
      <c r="H274">
        <v>40.299999999999997</v>
      </c>
      <c r="I274">
        <v>10.55</v>
      </c>
      <c r="J274" s="3">
        <v>6.1000000000000003E-19</v>
      </c>
      <c r="K274">
        <v>425.72070000000002</v>
      </c>
      <c r="L274">
        <v>2</v>
      </c>
      <c r="M274">
        <v>0.28999999999999998</v>
      </c>
      <c r="N274" t="s">
        <v>788</v>
      </c>
      <c r="O274" t="s">
        <v>104</v>
      </c>
      <c r="P274" t="s">
        <v>585</v>
      </c>
      <c r="Q274">
        <v>19.559000000000001</v>
      </c>
      <c r="R274">
        <v>1</v>
      </c>
      <c r="S274">
        <v>21.9</v>
      </c>
      <c r="T274" s="3">
        <v>1.7E-5</v>
      </c>
      <c r="U274">
        <v>1</v>
      </c>
      <c r="V274">
        <v>170592.4</v>
      </c>
      <c r="W274" t="s">
        <v>101</v>
      </c>
      <c r="X274" t="s">
        <v>782</v>
      </c>
    </row>
    <row r="275" spans="1:24" x14ac:dyDescent="0.25">
      <c r="A275" t="s">
        <v>778</v>
      </c>
      <c r="B275" t="s">
        <v>779</v>
      </c>
      <c r="C275" t="s">
        <v>95</v>
      </c>
      <c r="D275" t="s">
        <v>96</v>
      </c>
      <c r="E275">
        <v>527</v>
      </c>
      <c r="F275" t="s">
        <v>97</v>
      </c>
      <c r="G275">
        <v>58</v>
      </c>
      <c r="H275">
        <v>40.299999999999997</v>
      </c>
      <c r="I275">
        <v>10.55</v>
      </c>
      <c r="J275" s="3">
        <v>6.1000000000000003E-19</v>
      </c>
      <c r="K275">
        <v>864.43240000000003</v>
      </c>
      <c r="L275">
        <v>2</v>
      </c>
      <c r="M275">
        <v>3.2</v>
      </c>
      <c r="N275" t="s">
        <v>789</v>
      </c>
      <c r="O275" t="s">
        <v>153</v>
      </c>
      <c r="P275" t="s">
        <v>585</v>
      </c>
      <c r="Q275">
        <v>32.726999999999997</v>
      </c>
      <c r="R275">
        <v>1</v>
      </c>
      <c r="S275">
        <v>33.9</v>
      </c>
      <c r="T275" s="3">
        <v>1.6999999999999999E-9</v>
      </c>
      <c r="U275">
        <v>1</v>
      </c>
      <c r="V275">
        <v>170592.4</v>
      </c>
      <c r="W275" t="s">
        <v>101</v>
      </c>
      <c r="X275" t="s">
        <v>782</v>
      </c>
    </row>
    <row r="276" spans="1:24" x14ac:dyDescent="0.25">
      <c r="A276" t="s">
        <v>778</v>
      </c>
      <c r="B276" t="s">
        <v>779</v>
      </c>
      <c r="C276" t="s">
        <v>95</v>
      </c>
      <c r="D276" t="s">
        <v>96</v>
      </c>
      <c r="E276">
        <v>1126</v>
      </c>
      <c r="F276" t="s">
        <v>97</v>
      </c>
      <c r="G276">
        <v>58</v>
      </c>
      <c r="H276">
        <v>40.299999999999997</v>
      </c>
      <c r="I276">
        <v>10.55</v>
      </c>
      <c r="J276" s="3">
        <v>6.1000000000000003E-19</v>
      </c>
      <c r="K276">
        <v>856.44140000000004</v>
      </c>
      <c r="L276">
        <v>3</v>
      </c>
      <c r="M276">
        <v>1.4</v>
      </c>
      <c r="N276" t="s">
        <v>790</v>
      </c>
      <c r="O276" t="s">
        <v>261</v>
      </c>
      <c r="P276" t="s">
        <v>585</v>
      </c>
      <c r="Q276">
        <v>37.350999999999999</v>
      </c>
      <c r="R276">
        <v>1</v>
      </c>
      <c r="S276">
        <v>61.9</v>
      </c>
      <c r="T276" s="3">
        <v>7.5000000000000004E-13</v>
      </c>
      <c r="U276">
        <v>1</v>
      </c>
      <c r="V276">
        <v>170592.4</v>
      </c>
      <c r="W276" t="s">
        <v>101</v>
      </c>
      <c r="X276" t="s">
        <v>782</v>
      </c>
    </row>
    <row r="277" spans="1:24" x14ac:dyDescent="0.25">
      <c r="A277" t="s">
        <v>778</v>
      </c>
      <c r="B277" t="s">
        <v>779</v>
      </c>
      <c r="C277" t="s">
        <v>95</v>
      </c>
      <c r="D277" t="s">
        <v>96</v>
      </c>
      <c r="E277">
        <v>1251</v>
      </c>
      <c r="F277" t="s">
        <v>97</v>
      </c>
      <c r="G277">
        <v>58</v>
      </c>
      <c r="H277">
        <v>40.299999999999997</v>
      </c>
      <c r="I277">
        <v>10.55</v>
      </c>
      <c r="J277" s="3">
        <v>6.1000000000000003E-19</v>
      </c>
      <c r="K277">
        <v>635.80520000000001</v>
      </c>
      <c r="L277">
        <v>2</v>
      </c>
      <c r="M277">
        <v>0.56999999999999995</v>
      </c>
      <c r="N277" t="s">
        <v>791</v>
      </c>
      <c r="O277" t="s">
        <v>109</v>
      </c>
      <c r="P277" t="s">
        <v>585</v>
      </c>
      <c r="Q277">
        <v>39.101999999999997</v>
      </c>
      <c r="R277">
        <v>1</v>
      </c>
      <c r="S277">
        <v>25.9</v>
      </c>
      <c r="T277" s="3">
        <v>1.3E-7</v>
      </c>
      <c r="U277">
        <v>1</v>
      </c>
      <c r="V277">
        <v>170592.4</v>
      </c>
      <c r="W277" t="s">
        <v>101</v>
      </c>
      <c r="X277" t="s">
        <v>782</v>
      </c>
    </row>
    <row r="278" spans="1:24" x14ac:dyDescent="0.25">
      <c r="A278" t="s">
        <v>778</v>
      </c>
      <c r="B278" t="s">
        <v>779</v>
      </c>
      <c r="C278" t="s">
        <v>95</v>
      </c>
      <c r="D278" t="s">
        <v>96</v>
      </c>
      <c r="E278">
        <v>1474</v>
      </c>
      <c r="F278" t="s">
        <v>97</v>
      </c>
      <c r="G278">
        <v>58</v>
      </c>
      <c r="H278">
        <v>40.299999999999997</v>
      </c>
      <c r="I278">
        <v>10.55</v>
      </c>
      <c r="J278" s="3">
        <v>6.1000000000000003E-19</v>
      </c>
      <c r="K278">
        <v>716.32629999999995</v>
      </c>
      <c r="L278">
        <v>2</v>
      </c>
      <c r="M278">
        <v>2.2999999999999998</v>
      </c>
      <c r="N278" t="s">
        <v>792</v>
      </c>
      <c r="O278" t="s">
        <v>99</v>
      </c>
      <c r="P278" t="s">
        <v>585</v>
      </c>
      <c r="Q278">
        <v>21.492999999999999</v>
      </c>
      <c r="R278">
        <v>1</v>
      </c>
      <c r="S278">
        <v>46.8</v>
      </c>
      <c r="T278" s="3">
        <v>1.3999999999999999E-9</v>
      </c>
      <c r="U278">
        <v>1</v>
      </c>
      <c r="V278">
        <v>170592.4</v>
      </c>
      <c r="W278" t="s">
        <v>101</v>
      </c>
      <c r="X278" t="s">
        <v>782</v>
      </c>
    </row>
    <row r="279" spans="1:24" x14ac:dyDescent="0.25">
      <c r="A279" t="s">
        <v>310</v>
      </c>
      <c r="B279" t="s">
        <v>793</v>
      </c>
      <c r="C279" t="s">
        <v>95</v>
      </c>
      <c r="D279" t="s">
        <v>96</v>
      </c>
      <c r="E279">
        <v>115</v>
      </c>
      <c r="F279" t="s">
        <v>97</v>
      </c>
      <c r="G279">
        <v>61</v>
      </c>
      <c r="H279">
        <v>60.8</v>
      </c>
      <c r="I279">
        <v>9.19</v>
      </c>
      <c r="J279" s="3">
        <v>2.1000000000000001E-16</v>
      </c>
      <c r="K279">
        <v>532.24599999999998</v>
      </c>
      <c r="L279">
        <v>2</v>
      </c>
      <c r="M279">
        <v>0.98</v>
      </c>
      <c r="N279" t="s">
        <v>794</v>
      </c>
      <c r="O279" t="s">
        <v>179</v>
      </c>
      <c r="P279" t="s">
        <v>585</v>
      </c>
      <c r="Q279">
        <v>15.68</v>
      </c>
      <c r="R279">
        <v>1</v>
      </c>
      <c r="S279">
        <v>36.9</v>
      </c>
      <c r="T279" s="3">
        <v>2.1999999999999998E-8</v>
      </c>
      <c r="U279">
        <v>1</v>
      </c>
      <c r="V279">
        <v>62639.8</v>
      </c>
      <c r="W279" t="s">
        <v>101</v>
      </c>
      <c r="X279" t="s">
        <v>795</v>
      </c>
    </row>
    <row r="280" spans="1:24" x14ac:dyDescent="0.25">
      <c r="A280" t="s">
        <v>310</v>
      </c>
      <c r="B280" t="s">
        <v>793</v>
      </c>
      <c r="C280" t="s">
        <v>95</v>
      </c>
      <c r="D280" t="s">
        <v>96</v>
      </c>
      <c r="E280">
        <v>125</v>
      </c>
      <c r="F280" t="s">
        <v>97</v>
      </c>
      <c r="G280">
        <v>61</v>
      </c>
      <c r="H280">
        <v>60.8</v>
      </c>
      <c r="I280">
        <v>9.19</v>
      </c>
      <c r="J280" s="3">
        <v>2.1000000000000001E-16</v>
      </c>
      <c r="K280">
        <v>902.43380000000002</v>
      </c>
      <c r="L280">
        <v>2</v>
      </c>
      <c r="M280">
        <v>2.6</v>
      </c>
      <c r="N280" t="s">
        <v>796</v>
      </c>
      <c r="O280" t="s">
        <v>525</v>
      </c>
      <c r="P280" t="s">
        <v>585</v>
      </c>
      <c r="Q280">
        <v>32.871000000000002</v>
      </c>
      <c r="R280">
        <v>1</v>
      </c>
      <c r="S280">
        <v>45.7</v>
      </c>
      <c r="T280" s="3">
        <v>1.9999999999999999E-11</v>
      </c>
      <c r="U280">
        <v>1</v>
      </c>
      <c r="V280">
        <v>62639.8</v>
      </c>
      <c r="W280" t="s">
        <v>101</v>
      </c>
      <c r="X280" t="s">
        <v>795</v>
      </c>
    </row>
    <row r="281" spans="1:24" x14ac:dyDescent="0.25">
      <c r="A281" t="s">
        <v>310</v>
      </c>
      <c r="B281" t="s">
        <v>793</v>
      </c>
      <c r="C281" t="s">
        <v>95</v>
      </c>
      <c r="D281" t="s">
        <v>96</v>
      </c>
      <c r="E281">
        <v>130</v>
      </c>
      <c r="F281" t="s">
        <v>97</v>
      </c>
      <c r="G281">
        <v>61</v>
      </c>
      <c r="H281">
        <v>60.8</v>
      </c>
      <c r="I281">
        <v>9.19</v>
      </c>
      <c r="J281" s="3">
        <v>2.1000000000000001E-16</v>
      </c>
      <c r="K281">
        <v>902.43380000000002</v>
      </c>
      <c r="L281">
        <v>2</v>
      </c>
      <c r="M281">
        <v>2.6</v>
      </c>
      <c r="N281" t="s">
        <v>796</v>
      </c>
      <c r="O281" t="s">
        <v>525</v>
      </c>
      <c r="P281" t="s">
        <v>585</v>
      </c>
      <c r="Q281">
        <v>32.871000000000002</v>
      </c>
      <c r="R281">
        <v>1</v>
      </c>
      <c r="S281">
        <v>45.7</v>
      </c>
      <c r="T281" s="3">
        <v>1.9999999999999999E-11</v>
      </c>
      <c r="U281">
        <v>1</v>
      </c>
      <c r="V281">
        <v>62639.8</v>
      </c>
      <c r="W281" t="s">
        <v>101</v>
      </c>
      <c r="X281" t="s">
        <v>795</v>
      </c>
    </row>
    <row r="282" spans="1:24" x14ac:dyDescent="0.25">
      <c r="A282" t="s">
        <v>310</v>
      </c>
      <c r="B282" t="s">
        <v>793</v>
      </c>
      <c r="C282" t="s">
        <v>95</v>
      </c>
      <c r="D282" t="s">
        <v>96</v>
      </c>
      <c r="E282">
        <v>214</v>
      </c>
      <c r="F282" t="s">
        <v>97</v>
      </c>
      <c r="G282">
        <v>61</v>
      </c>
      <c r="H282">
        <v>60.8</v>
      </c>
      <c r="I282">
        <v>9.19</v>
      </c>
      <c r="J282" s="3">
        <v>2.1000000000000001E-16</v>
      </c>
      <c r="K282">
        <v>643.976</v>
      </c>
      <c r="L282">
        <v>3</v>
      </c>
      <c r="M282">
        <v>1.3</v>
      </c>
      <c r="N282" t="s">
        <v>797</v>
      </c>
      <c r="O282" t="s">
        <v>175</v>
      </c>
      <c r="P282" t="s">
        <v>585</v>
      </c>
      <c r="Q282">
        <v>19.085999999999999</v>
      </c>
      <c r="R282">
        <v>1</v>
      </c>
      <c r="S282">
        <v>45.6</v>
      </c>
      <c r="T282" s="3">
        <v>5.2000000000000002E-9</v>
      </c>
      <c r="U282">
        <v>1</v>
      </c>
      <c r="V282">
        <v>62639.8</v>
      </c>
      <c r="W282" t="s">
        <v>101</v>
      </c>
      <c r="X282" t="s">
        <v>795</v>
      </c>
    </row>
    <row r="283" spans="1:24" x14ac:dyDescent="0.25">
      <c r="A283" t="s">
        <v>310</v>
      </c>
      <c r="B283" t="s">
        <v>793</v>
      </c>
      <c r="C283" t="s">
        <v>95</v>
      </c>
      <c r="D283" t="s">
        <v>96</v>
      </c>
      <c r="E283">
        <v>259</v>
      </c>
      <c r="F283" t="s">
        <v>97</v>
      </c>
      <c r="G283">
        <v>61</v>
      </c>
      <c r="H283">
        <v>60.8</v>
      </c>
      <c r="I283">
        <v>9.19</v>
      </c>
      <c r="J283" s="3">
        <v>2.1000000000000001E-16</v>
      </c>
      <c r="K283">
        <v>855.08619999999996</v>
      </c>
      <c r="L283">
        <v>3</v>
      </c>
      <c r="M283">
        <v>2.2000000000000002</v>
      </c>
      <c r="N283" t="s">
        <v>798</v>
      </c>
      <c r="O283" t="s">
        <v>250</v>
      </c>
      <c r="P283" t="s">
        <v>585</v>
      </c>
      <c r="Q283">
        <v>38.081000000000003</v>
      </c>
      <c r="R283">
        <v>1</v>
      </c>
      <c r="S283">
        <v>54.9</v>
      </c>
      <c r="T283" s="3">
        <v>1.8999999999999999E-11</v>
      </c>
      <c r="U283">
        <v>1</v>
      </c>
      <c r="V283">
        <v>62639.8</v>
      </c>
      <c r="W283" t="s">
        <v>101</v>
      </c>
      <c r="X283" t="s">
        <v>795</v>
      </c>
    </row>
    <row r="284" spans="1:24" x14ac:dyDescent="0.25">
      <c r="A284" t="s">
        <v>310</v>
      </c>
      <c r="B284" t="s">
        <v>793</v>
      </c>
      <c r="C284" t="s">
        <v>95</v>
      </c>
      <c r="D284" t="s">
        <v>96</v>
      </c>
      <c r="E284">
        <v>380</v>
      </c>
      <c r="F284" t="s">
        <v>97</v>
      </c>
      <c r="G284">
        <v>61</v>
      </c>
      <c r="H284">
        <v>60.8</v>
      </c>
      <c r="I284">
        <v>9.19</v>
      </c>
      <c r="J284" s="3">
        <v>2.1000000000000001E-16</v>
      </c>
      <c r="K284">
        <v>463.2081</v>
      </c>
      <c r="L284">
        <v>2</v>
      </c>
      <c r="M284">
        <v>0.56999999999999995</v>
      </c>
      <c r="N284" t="s">
        <v>799</v>
      </c>
      <c r="O284" t="s">
        <v>150</v>
      </c>
      <c r="P284" t="s">
        <v>585</v>
      </c>
      <c r="Q284">
        <v>15.254</v>
      </c>
      <c r="R284">
        <v>1</v>
      </c>
      <c r="S284">
        <v>30.3</v>
      </c>
      <c r="T284" s="3">
        <v>1.9000000000000001E-8</v>
      </c>
      <c r="U284">
        <v>1</v>
      </c>
      <c r="V284">
        <v>62639.8</v>
      </c>
      <c r="W284" t="s">
        <v>101</v>
      </c>
      <c r="X284" t="s">
        <v>795</v>
      </c>
    </row>
    <row r="285" spans="1:24" x14ac:dyDescent="0.25">
      <c r="A285" t="s">
        <v>310</v>
      </c>
      <c r="B285" t="s">
        <v>793</v>
      </c>
      <c r="C285" t="s">
        <v>95</v>
      </c>
      <c r="D285" t="s">
        <v>96</v>
      </c>
      <c r="E285">
        <v>441</v>
      </c>
      <c r="F285" t="s">
        <v>97</v>
      </c>
      <c r="G285">
        <v>61</v>
      </c>
      <c r="H285">
        <v>60.8</v>
      </c>
      <c r="I285">
        <v>9.19</v>
      </c>
      <c r="J285" s="3">
        <v>2.1000000000000001E-16</v>
      </c>
      <c r="K285">
        <v>485.92219999999998</v>
      </c>
      <c r="L285">
        <v>3</v>
      </c>
      <c r="M285">
        <v>0.59</v>
      </c>
      <c r="N285" t="s">
        <v>800</v>
      </c>
      <c r="O285" t="s">
        <v>175</v>
      </c>
      <c r="P285" t="s">
        <v>585</v>
      </c>
      <c r="Q285">
        <v>17.331</v>
      </c>
      <c r="R285">
        <v>1</v>
      </c>
      <c r="S285">
        <v>53.9</v>
      </c>
      <c r="T285" s="3">
        <v>5.4999999999999998E-13</v>
      </c>
      <c r="U285">
        <v>1</v>
      </c>
      <c r="V285">
        <v>62639.8</v>
      </c>
      <c r="W285" t="s">
        <v>101</v>
      </c>
      <c r="X285" t="s">
        <v>795</v>
      </c>
    </row>
    <row r="286" spans="1:24" x14ac:dyDescent="0.25">
      <c r="A286" t="s">
        <v>310</v>
      </c>
      <c r="B286" t="s">
        <v>793</v>
      </c>
      <c r="C286" t="s">
        <v>95</v>
      </c>
      <c r="D286" t="s">
        <v>96</v>
      </c>
      <c r="E286">
        <v>448</v>
      </c>
      <c r="F286" t="s">
        <v>97</v>
      </c>
      <c r="G286">
        <v>61</v>
      </c>
      <c r="H286">
        <v>60.8</v>
      </c>
      <c r="I286">
        <v>9.19</v>
      </c>
      <c r="J286" s="3">
        <v>2.1000000000000001E-16</v>
      </c>
      <c r="K286">
        <v>435.70429999999999</v>
      </c>
      <c r="L286">
        <v>2</v>
      </c>
      <c r="M286">
        <v>-1.4</v>
      </c>
      <c r="N286" t="s">
        <v>801</v>
      </c>
      <c r="O286" t="s">
        <v>104</v>
      </c>
      <c r="P286" t="s">
        <v>585</v>
      </c>
      <c r="Q286">
        <v>14.314</v>
      </c>
      <c r="R286">
        <v>1</v>
      </c>
      <c r="S286">
        <v>28.4</v>
      </c>
      <c r="T286" s="3">
        <v>4.5E-10</v>
      </c>
      <c r="U286">
        <v>1</v>
      </c>
      <c r="V286">
        <v>62639.8</v>
      </c>
      <c r="W286" t="s">
        <v>101</v>
      </c>
      <c r="X286" t="s">
        <v>795</v>
      </c>
    </row>
    <row r="287" spans="1:24" x14ac:dyDescent="0.25">
      <c r="A287" t="s">
        <v>310</v>
      </c>
      <c r="B287" t="s">
        <v>793</v>
      </c>
      <c r="C287" t="s">
        <v>95</v>
      </c>
      <c r="D287" t="s">
        <v>96</v>
      </c>
      <c r="E287">
        <v>511</v>
      </c>
      <c r="F287" t="s">
        <v>97</v>
      </c>
      <c r="G287">
        <v>61</v>
      </c>
      <c r="H287">
        <v>60.8</v>
      </c>
      <c r="I287">
        <v>9.19</v>
      </c>
      <c r="J287" s="3">
        <v>2.1000000000000001E-16</v>
      </c>
      <c r="K287">
        <v>509.78390000000002</v>
      </c>
      <c r="L287">
        <v>2</v>
      </c>
      <c r="M287">
        <v>0.37</v>
      </c>
      <c r="N287" t="s">
        <v>802</v>
      </c>
      <c r="O287" t="s">
        <v>179</v>
      </c>
      <c r="P287" t="s">
        <v>585</v>
      </c>
      <c r="Q287">
        <v>23.567</v>
      </c>
      <c r="R287">
        <v>1</v>
      </c>
      <c r="S287">
        <v>35.4</v>
      </c>
      <c r="T287" s="3">
        <v>6.6000000000000003E-7</v>
      </c>
      <c r="U287">
        <v>1</v>
      </c>
      <c r="V287">
        <v>62639.8</v>
      </c>
      <c r="W287" t="s">
        <v>101</v>
      </c>
      <c r="X287" t="s">
        <v>795</v>
      </c>
    </row>
    <row r="288" spans="1:24" x14ac:dyDescent="0.25">
      <c r="A288" t="s">
        <v>310</v>
      </c>
      <c r="B288" t="s">
        <v>793</v>
      </c>
      <c r="C288" t="s">
        <v>95</v>
      </c>
      <c r="D288" t="s">
        <v>96</v>
      </c>
      <c r="E288">
        <v>535</v>
      </c>
      <c r="F288" t="s">
        <v>97</v>
      </c>
      <c r="G288">
        <v>61</v>
      </c>
      <c r="H288">
        <v>60.8</v>
      </c>
      <c r="I288">
        <v>9.19</v>
      </c>
      <c r="J288" s="3">
        <v>2.1000000000000001E-16</v>
      </c>
      <c r="K288">
        <v>558.82600000000002</v>
      </c>
      <c r="L288">
        <v>2</v>
      </c>
      <c r="M288">
        <v>0.16</v>
      </c>
      <c r="N288" t="s">
        <v>803</v>
      </c>
      <c r="O288" t="s">
        <v>104</v>
      </c>
      <c r="P288" t="s">
        <v>585</v>
      </c>
      <c r="Q288">
        <v>38.03</v>
      </c>
      <c r="R288">
        <v>1</v>
      </c>
      <c r="S288">
        <v>40.9</v>
      </c>
      <c r="T288" s="3">
        <v>3.8999999999999998E-8</v>
      </c>
      <c r="U288">
        <v>1</v>
      </c>
      <c r="V288">
        <v>62639.8</v>
      </c>
      <c r="W288" t="s">
        <v>101</v>
      </c>
      <c r="X288" t="s">
        <v>795</v>
      </c>
    </row>
    <row r="289" spans="1:24" x14ac:dyDescent="0.25">
      <c r="A289" t="s">
        <v>310</v>
      </c>
      <c r="B289" t="s">
        <v>793</v>
      </c>
      <c r="C289" t="s">
        <v>13</v>
      </c>
      <c r="D289" t="s">
        <v>14</v>
      </c>
      <c r="E289">
        <v>481</v>
      </c>
      <c r="F289" t="s">
        <v>97</v>
      </c>
      <c r="G289">
        <v>61</v>
      </c>
      <c r="H289">
        <v>60.8</v>
      </c>
      <c r="I289">
        <v>9.19</v>
      </c>
      <c r="J289" s="3">
        <v>2.1000000000000001E-16</v>
      </c>
      <c r="K289">
        <v>388.16759999999999</v>
      </c>
      <c r="L289">
        <v>3</v>
      </c>
      <c r="M289">
        <v>-0.51</v>
      </c>
      <c r="N289" t="s">
        <v>804</v>
      </c>
      <c r="O289" t="s">
        <v>41</v>
      </c>
      <c r="P289" t="s">
        <v>585</v>
      </c>
      <c r="Q289">
        <v>12.672000000000001</v>
      </c>
      <c r="R289">
        <v>1</v>
      </c>
      <c r="S289">
        <v>18.8</v>
      </c>
      <c r="T289" s="3">
        <v>1.8E-7</v>
      </c>
      <c r="U289">
        <v>1</v>
      </c>
      <c r="V289">
        <v>62639.8</v>
      </c>
      <c r="W289" t="s">
        <v>101</v>
      </c>
      <c r="X289" t="s">
        <v>795</v>
      </c>
    </row>
    <row r="290" spans="1:24" x14ac:dyDescent="0.25">
      <c r="A290" t="s">
        <v>337</v>
      </c>
      <c r="B290" t="s">
        <v>400</v>
      </c>
      <c r="C290" t="s">
        <v>596</v>
      </c>
      <c r="D290" t="s">
        <v>8</v>
      </c>
      <c r="E290">
        <v>569</v>
      </c>
      <c r="F290" t="s">
        <v>97</v>
      </c>
      <c r="G290">
        <v>58</v>
      </c>
      <c r="H290">
        <v>66.2</v>
      </c>
      <c r="I290">
        <v>12.2</v>
      </c>
      <c r="J290" s="3">
        <v>5.5000000000000001E-22</v>
      </c>
      <c r="K290">
        <v>519.94269999999995</v>
      </c>
      <c r="L290">
        <v>3</v>
      </c>
      <c r="M290">
        <v>5.3</v>
      </c>
      <c r="N290" t="s">
        <v>805</v>
      </c>
      <c r="O290" t="s">
        <v>806</v>
      </c>
      <c r="P290" t="s">
        <v>585</v>
      </c>
      <c r="Q290">
        <v>28.38</v>
      </c>
      <c r="R290">
        <v>2</v>
      </c>
      <c r="S290">
        <v>29.2</v>
      </c>
      <c r="T290" s="3">
        <v>1.1E-4</v>
      </c>
      <c r="U290">
        <v>1</v>
      </c>
      <c r="V290">
        <v>82286.3</v>
      </c>
      <c r="W290" t="s">
        <v>101</v>
      </c>
      <c r="X290" t="s">
        <v>402</v>
      </c>
    </row>
    <row r="291" spans="1:24" x14ac:dyDescent="0.25">
      <c r="A291" t="s">
        <v>337</v>
      </c>
      <c r="B291" t="s">
        <v>400</v>
      </c>
      <c r="C291" t="s">
        <v>159</v>
      </c>
      <c r="D291" t="s">
        <v>160</v>
      </c>
      <c r="E291">
        <v>91</v>
      </c>
      <c r="F291" t="s">
        <v>97</v>
      </c>
      <c r="G291">
        <v>58</v>
      </c>
      <c r="H291">
        <v>66.2</v>
      </c>
      <c r="I291">
        <v>12.2</v>
      </c>
      <c r="J291" s="3">
        <v>5.5000000000000001E-22</v>
      </c>
      <c r="K291">
        <v>780.40750000000003</v>
      </c>
      <c r="L291">
        <v>2</v>
      </c>
      <c r="M291">
        <v>0.85</v>
      </c>
      <c r="N291" t="s">
        <v>401</v>
      </c>
      <c r="O291" t="s">
        <v>162</v>
      </c>
      <c r="P291" t="s">
        <v>585</v>
      </c>
      <c r="Q291">
        <v>38.520000000000003</v>
      </c>
      <c r="R291">
        <v>1</v>
      </c>
      <c r="S291">
        <v>48.3</v>
      </c>
      <c r="T291" s="3">
        <v>9.2999999999999999E-8</v>
      </c>
      <c r="U291">
        <v>1</v>
      </c>
      <c r="V291">
        <v>82286.3</v>
      </c>
      <c r="W291" t="s">
        <v>101</v>
      </c>
      <c r="X291" t="s">
        <v>402</v>
      </c>
    </row>
    <row r="292" spans="1:24" x14ac:dyDescent="0.25">
      <c r="A292" t="s">
        <v>337</v>
      </c>
      <c r="B292" t="s">
        <v>400</v>
      </c>
      <c r="C292" t="s">
        <v>159</v>
      </c>
      <c r="D292" t="s">
        <v>160</v>
      </c>
      <c r="E292">
        <v>701</v>
      </c>
      <c r="F292" t="s">
        <v>97</v>
      </c>
      <c r="G292">
        <v>58</v>
      </c>
      <c r="H292">
        <v>66.2</v>
      </c>
      <c r="I292">
        <v>12.2</v>
      </c>
      <c r="J292" s="3">
        <v>5.5000000000000001E-22</v>
      </c>
      <c r="K292">
        <v>411.88389999999998</v>
      </c>
      <c r="L292">
        <v>3</v>
      </c>
      <c r="M292">
        <v>-0.27</v>
      </c>
      <c r="N292" t="s">
        <v>403</v>
      </c>
      <c r="O292" t="s">
        <v>162</v>
      </c>
      <c r="P292" t="s">
        <v>585</v>
      </c>
      <c r="Q292">
        <v>16.902999999999999</v>
      </c>
      <c r="R292">
        <v>1</v>
      </c>
      <c r="S292">
        <v>36.6</v>
      </c>
      <c r="T292" s="3">
        <v>4.4999999999999999E-8</v>
      </c>
      <c r="U292">
        <v>1</v>
      </c>
      <c r="V292">
        <v>82286.3</v>
      </c>
      <c r="W292" t="s">
        <v>101</v>
      </c>
      <c r="X292" t="s">
        <v>402</v>
      </c>
    </row>
    <row r="293" spans="1:24" x14ac:dyDescent="0.25">
      <c r="A293" t="s">
        <v>337</v>
      </c>
      <c r="B293" t="s">
        <v>400</v>
      </c>
      <c r="C293" t="s">
        <v>201</v>
      </c>
      <c r="D293" t="s">
        <v>96</v>
      </c>
      <c r="E293">
        <v>1</v>
      </c>
      <c r="F293" t="s">
        <v>97</v>
      </c>
      <c r="G293">
        <v>58</v>
      </c>
      <c r="H293">
        <v>66.2</v>
      </c>
      <c r="I293">
        <v>12.2</v>
      </c>
      <c r="J293" s="3">
        <v>5.5000000000000001E-22</v>
      </c>
      <c r="K293">
        <v>1376.0796</v>
      </c>
      <c r="L293">
        <v>2</v>
      </c>
      <c r="M293">
        <v>2.8</v>
      </c>
      <c r="N293" t="s">
        <v>807</v>
      </c>
      <c r="O293" t="s">
        <v>203</v>
      </c>
      <c r="P293" t="s">
        <v>585</v>
      </c>
      <c r="Q293">
        <v>45.191000000000003</v>
      </c>
      <c r="R293">
        <v>1</v>
      </c>
      <c r="S293">
        <v>72.7</v>
      </c>
      <c r="T293" s="3">
        <v>5.5000000000000001E-22</v>
      </c>
      <c r="U293">
        <v>1</v>
      </c>
      <c r="V293">
        <v>82286.3</v>
      </c>
      <c r="W293" t="s">
        <v>101</v>
      </c>
      <c r="X293" t="s">
        <v>402</v>
      </c>
    </row>
    <row r="294" spans="1:24" x14ac:dyDescent="0.25">
      <c r="A294" t="s">
        <v>337</v>
      </c>
      <c r="B294" t="s">
        <v>400</v>
      </c>
      <c r="C294" t="s">
        <v>95</v>
      </c>
      <c r="D294" t="s">
        <v>96</v>
      </c>
      <c r="E294">
        <v>127</v>
      </c>
      <c r="F294" t="s">
        <v>97</v>
      </c>
      <c r="G294">
        <v>58</v>
      </c>
      <c r="H294">
        <v>66.2</v>
      </c>
      <c r="I294">
        <v>12.2</v>
      </c>
      <c r="J294" s="3">
        <v>5.5000000000000001E-22</v>
      </c>
      <c r="K294">
        <v>714.3732</v>
      </c>
      <c r="L294">
        <v>4</v>
      </c>
      <c r="M294">
        <v>3.3</v>
      </c>
      <c r="N294" t="s">
        <v>808</v>
      </c>
      <c r="O294" t="s">
        <v>116</v>
      </c>
      <c r="P294" t="s">
        <v>585</v>
      </c>
      <c r="Q294">
        <v>39.347999999999999</v>
      </c>
      <c r="R294">
        <v>1</v>
      </c>
      <c r="S294">
        <v>49</v>
      </c>
      <c r="T294" s="3">
        <v>1.0999999999999999E-10</v>
      </c>
      <c r="U294">
        <v>1</v>
      </c>
      <c r="V294">
        <v>82286.3</v>
      </c>
      <c r="W294" t="s">
        <v>101</v>
      </c>
      <c r="X294" t="s">
        <v>402</v>
      </c>
    </row>
    <row r="295" spans="1:24" x14ac:dyDescent="0.25">
      <c r="A295" t="s">
        <v>337</v>
      </c>
      <c r="B295" t="s">
        <v>400</v>
      </c>
      <c r="C295" t="s">
        <v>95</v>
      </c>
      <c r="D295" t="s">
        <v>96</v>
      </c>
      <c r="E295">
        <v>144</v>
      </c>
      <c r="F295" t="s">
        <v>97</v>
      </c>
      <c r="G295">
        <v>58</v>
      </c>
      <c r="H295">
        <v>66.2</v>
      </c>
      <c r="I295">
        <v>12.2</v>
      </c>
      <c r="J295" s="3">
        <v>5.5000000000000001E-22</v>
      </c>
      <c r="K295">
        <v>540.24630000000002</v>
      </c>
      <c r="L295">
        <v>2</v>
      </c>
      <c r="M295">
        <v>-0.62</v>
      </c>
      <c r="N295" t="s">
        <v>809</v>
      </c>
      <c r="O295" t="s">
        <v>346</v>
      </c>
      <c r="P295" t="s">
        <v>585</v>
      </c>
      <c r="Q295">
        <v>14.717000000000001</v>
      </c>
      <c r="R295">
        <v>1</v>
      </c>
      <c r="S295">
        <v>29.1</v>
      </c>
      <c r="T295" s="3">
        <v>8.6999999999999999E-10</v>
      </c>
      <c r="U295">
        <v>1</v>
      </c>
      <c r="V295">
        <v>82286.3</v>
      </c>
      <c r="W295" t="s">
        <v>101</v>
      </c>
      <c r="X295" t="s">
        <v>402</v>
      </c>
    </row>
    <row r="296" spans="1:24" x14ac:dyDescent="0.25">
      <c r="A296" t="s">
        <v>337</v>
      </c>
      <c r="B296" t="s">
        <v>400</v>
      </c>
      <c r="C296" t="s">
        <v>95</v>
      </c>
      <c r="D296" t="s">
        <v>96</v>
      </c>
      <c r="E296">
        <v>145</v>
      </c>
      <c r="F296" t="s">
        <v>97</v>
      </c>
      <c r="G296">
        <v>58</v>
      </c>
      <c r="H296">
        <v>66.2</v>
      </c>
      <c r="I296">
        <v>12.2</v>
      </c>
      <c r="J296" s="3">
        <v>5.5000000000000001E-22</v>
      </c>
      <c r="K296">
        <v>540.24630000000002</v>
      </c>
      <c r="L296">
        <v>2</v>
      </c>
      <c r="M296">
        <v>-0.62</v>
      </c>
      <c r="N296" t="s">
        <v>809</v>
      </c>
      <c r="O296" t="s">
        <v>346</v>
      </c>
      <c r="P296" t="s">
        <v>585</v>
      </c>
      <c r="Q296">
        <v>14.717000000000001</v>
      </c>
      <c r="R296">
        <v>1</v>
      </c>
      <c r="S296">
        <v>29.1</v>
      </c>
      <c r="T296" s="3">
        <v>8.6999999999999999E-10</v>
      </c>
      <c r="U296">
        <v>1</v>
      </c>
      <c r="V296">
        <v>82286.3</v>
      </c>
      <c r="W296" t="s">
        <v>101</v>
      </c>
      <c r="X296" t="s">
        <v>402</v>
      </c>
    </row>
    <row r="297" spans="1:24" x14ac:dyDescent="0.25">
      <c r="A297" t="s">
        <v>337</v>
      </c>
      <c r="B297" t="s">
        <v>400</v>
      </c>
      <c r="C297" t="s">
        <v>95</v>
      </c>
      <c r="D297" t="s">
        <v>96</v>
      </c>
      <c r="E297">
        <v>184</v>
      </c>
      <c r="F297" t="s">
        <v>97</v>
      </c>
      <c r="G297">
        <v>58</v>
      </c>
      <c r="H297">
        <v>66.2</v>
      </c>
      <c r="I297">
        <v>12.2</v>
      </c>
      <c r="J297" s="3">
        <v>5.5000000000000001E-22</v>
      </c>
      <c r="K297">
        <v>701.70680000000004</v>
      </c>
      <c r="L297">
        <v>3</v>
      </c>
      <c r="M297">
        <v>2.1</v>
      </c>
      <c r="N297" t="s">
        <v>404</v>
      </c>
      <c r="O297" t="s">
        <v>175</v>
      </c>
      <c r="P297" t="s">
        <v>585</v>
      </c>
      <c r="Q297">
        <v>37.607999999999997</v>
      </c>
      <c r="R297">
        <v>1</v>
      </c>
      <c r="S297">
        <v>58.8</v>
      </c>
      <c r="T297" s="3">
        <v>2.6000000000000001E-11</v>
      </c>
      <c r="U297">
        <v>1</v>
      </c>
      <c r="V297">
        <v>82286.3</v>
      </c>
      <c r="W297" t="s">
        <v>101</v>
      </c>
      <c r="X297" t="s">
        <v>402</v>
      </c>
    </row>
    <row r="298" spans="1:24" x14ac:dyDescent="0.25">
      <c r="A298" t="s">
        <v>337</v>
      </c>
      <c r="B298" t="s">
        <v>400</v>
      </c>
      <c r="C298" t="s">
        <v>95</v>
      </c>
      <c r="D298" t="s">
        <v>96</v>
      </c>
      <c r="E298">
        <v>241</v>
      </c>
      <c r="F298" t="s">
        <v>97</v>
      </c>
      <c r="G298">
        <v>58</v>
      </c>
      <c r="H298">
        <v>66.2</v>
      </c>
      <c r="I298">
        <v>12.2</v>
      </c>
      <c r="J298" s="3">
        <v>5.5000000000000001E-22</v>
      </c>
      <c r="K298">
        <v>568.95150000000001</v>
      </c>
      <c r="L298">
        <v>3</v>
      </c>
      <c r="M298">
        <v>1.5</v>
      </c>
      <c r="N298" t="s">
        <v>405</v>
      </c>
      <c r="O298" t="s">
        <v>146</v>
      </c>
      <c r="P298" t="s">
        <v>585</v>
      </c>
      <c r="Q298">
        <v>28.38</v>
      </c>
      <c r="R298">
        <v>1</v>
      </c>
      <c r="S298">
        <v>60.4</v>
      </c>
      <c r="T298" s="3">
        <v>1.2999999999999999E-10</v>
      </c>
      <c r="U298">
        <v>1</v>
      </c>
      <c r="V298">
        <v>82286.3</v>
      </c>
      <c r="W298" t="s">
        <v>101</v>
      </c>
      <c r="X298" t="s">
        <v>402</v>
      </c>
    </row>
    <row r="299" spans="1:24" x14ac:dyDescent="0.25">
      <c r="A299" t="s">
        <v>337</v>
      </c>
      <c r="B299" t="s">
        <v>400</v>
      </c>
      <c r="C299" t="s">
        <v>95</v>
      </c>
      <c r="D299" t="s">
        <v>96</v>
      </c>
      <c r="E299">
        <v>266</v>
      </c>
      <c r="F299" t="s">
        <v>97</v>
      </c>
      <c r="G299">
        <v>58</v>
      </c>
      <c r="H299">
        <v>66.2</v>
      </c>
      <c r="I299">
        <v>12.2</v>
      </c>
      <c r="J299" s="3">
        <v>5.5000000000000001E-22</v>
      </c>
      <c r="K299">
        <v>570.82140000000004</v>
      </c>
      <c r="L299">
        <v>2</v>
      </c>
      <c r="M299">
        <v>1.9</v>
      </c>
      <c r="N299" t="s">
        <v>406</v>
      </c>
      <c r="O299" t="s">
        <v>148</v>
      </c>
      <c r="P299" t="s">
        <v>585</v>
      </c>
      <c r="Q299">
        <v>35.491</v>
      </c>
      <c r="R299">
        <v>1</v>
      </c>
      <c r="S299">
        <v>30.9</v>
      </c>
      <c r="T299" s="3">
        <v>9.5999999999999996E-6</v>
      </c>
      <c r="U299">
        <v>1</v>
      </c>
      <c r="V299">
        <v>82286.3</v>
      </c>
      <c r="W299" t="s">
        <v>101</v>
      </c>
      <c r="X299" t="s">
        <v>402</v>
      </c>
    </row>
    <row r="300" spans="1:24" x14ac:dyDescent="0.25">
      <c r="A300" t="s">
        <v>337</v>
      </c>
      <c r="B300" t="s">
        <v>400</v>
      </c>
      <c r="C300" t="s">
        <v>95</v>
      </c>
      <c r="D300" t="s">
        <v>96</v>
      </c>
      <c r="E300">
        <v>349</v>
      </c>
      <c r="F300" t="s">
        <v>97</v>
      </c>
      <c r="G300">
        <v>58</v>
      </c>
      <c r="H300">
        <v>66.2</v>
      </c>
      <c r="I300">
        <v>12.2</v>
      </c>
      <c r="J300" s="3">
        <v>5.5000000000000001E-22</v>
      </c>
      <c r="K300">
        <v>670.33249999999998</v>
      </c>
      <c r="L300">
        <v>2</v>
      </c>
      <c r="M300">
        <v>1.1000000000000001</v>
      </c>
      <c r="N300" t="s">
        <v>810</v>
      </c>
      <c r="O300" t="s">
        <v>171</v>
      </c>
      <c r="P300" t="s">
        <v>585</v>
      </c>
      <c r="Q300">
        <v>34.122999999999998</v>
      </c>
      <c r="R300">
        <v>1</v>
      </c>
      <c r="S300">
        <v>51.4</v>
      </c>
      <c r="T300" s="3">
        <v>2.4000000000000001E-11</v>
      </c>
      <c r="U300">
        <v>1</v>
      </c>
      <c r="V300">
        <v>82286.3</v>
      </c>
      <c r="W300" t="s">
        <v>101</v>
      </c>
      <c r="X300" t="s">
        <v>402</v>
      </c>
    </row>
    <row r="301" spans="1:24" x14ac:dyDescent="0.25">
      <c r="A301" t="s">
        <v>337</v>
      </c>
      <c r="B301" t="s">
        <v>400</v>
      </c>
      <c r="C301" t="s">
        <v>95</v>
      </c>
      <c r="D301" t="s">
        <v>96</v>
      </c>
      <c r="E301">
        <v>379</v>
      </c>
      <c r="F301" t="s">
        <v>97</v>
      </c>
      <c r="G301">
        <v>58</v>
      </c>
      <c r="H301">
        <v>66.2</v>
      </c>
      <c r="I301">
        <v>12.2</v>
      </c>
      <c r="J301" s="3">
        <v>5.5000000000000001E-22</v>
      </c>
      <c r="K301">
        <v>562.96720000000005</v>
      </c>
      <c r="L301">
        <v>3</v>
      </c>
      <c r="M301">
        <v>1.6</v>
      </c>
      <c r="N301" t="s">
        <v>408</v>
      </c>
      <c r="O301" t="s">
        <v>175</v>
      </c>
      <c r="P301" t="s">
        <v>585</v>
      </c>
      <c r="Q301">
        <v>36.142000000000003</v>
      </c>
      <c r="R301">
        <v>1</v>
      </c>
      <c r="S301">
        <v>48.6</v>
      </c>
      <c r="T301" s="3">
        <v>5.8E-11</v>
      </c>
      <c r="U301">
        <v>1</v>
      </c>
      <c r="V301">
        <v>82286.3</v>
      </c>
      <c r="W301" t="s">
        <v>101</v>
      </c>
      <c r="X301" t="s">
        <v>402</v>
      </c>
    </row>
    <row r="302" spans="1:24" x14ac:dyDescent="0.25">
      <c r="A302" t="s">
        <v>337</v>
      </c>
      <c r="B302" t="s">
        <v>400</v>
      </c>
      <c r="C302" t="s">
        <v>95</v>
      </c>
      <c r="D302" t="s">
        <v>96</v>
      </c>
      <c r="E302">
        <v>419</v>
      </c>
      <c r="F302" t="s">
        <v>97</v>
      </c>
      <c r="G302">
        <v>58</v>
      </c>
      <c r="H302">
        <v>66.2</v>
      </c>
      <c r="I302">
        <v>12.2</v>
      </c>
      <c r="J302" s="3">
        <v>5.5000000000000001E-22</v>
      </c>
      <c r="K302">
        <v>589.28859999999997</v>
      </c>
      <c r="L302">
        <v>3</v>
      </c>
      <c r="M302">
        <v>0.86</v>
      </c>
      <c r="N302" t="s">
        <v>811</v>
      </c>
      <c r="O302" t="s">
        <v>171</v>
      </c>
      <c r="P302" t="s">
        <v>585</v>
      </c>
      <c r="Q302">
        <v>23.268000000000001</v>
      </c>
      <c r="R302">
        <v>1</v>
      </c>
      <c r="S302">
        <v>43.7</v>
      </c>
      <c r="T302" s="3">
        <v>8.6999999999999997E-11</v>
      </c>
      <c r="U302">
        <v>1</v>
      </c>
      <c r="V302">
        <v>82286.3</v>
      </c>
      <c r="W302" t="s">
        <v>101</v>
      </c>
      <c r="X302" t="s">
        <v>402</v>
      </c>
    </row>
    <row r="303" spans="1:24" x14ac:dyDescent="0.25">
      <c r="A303" t="s">
        <v>337</v>
      </c>
      <c r="B303" t="s">
        <v>400</v>
      </c>
      <c r="C303" t="s">
        <v>95</v>
      </c>
      <c r="D303" t="s">
        <v>96</v>
      </c>
      <c r="E303">
        <v>462</v>
      </c>
      <c r="F303" t="s">
        <v>97</v>
      </c>
      <c r="G303">
        <v>58</v>
      </c>
      <c r="H303">
        <v>66.2</v>
      </c>
      <c r="I303">
        <v>12.2</v>
      </c>
      <c r="J303" s="3">
        <v>5.5000000000000001E-22</v>
      </c>
      <c r="K303">
        <v>767.37940000000003</v>
      </c>
      <c r="L303">
        <v>3</v>
      </c>
      <c r="M303">
        <v>2.2000000000000002</v>
      </c>
      <c r="N303" t="s">
        <v>410</v>
      </c>
      <c r="O303" t="s">
        <v>99</v>
      </c>
      <c r="P303" t="s">
        <v>585</v>
      </c>
      <c r="Q303">
        <v>28.091999999999999</v>
      </c>
      <c r="R303">
        <v>1</v>
      </c>
      <c r="S303">
        <v>40.6</v>
      </c>
      <c r="T303" s="3">
        <v>1.3999999999999999E-9</v>
      </c>
      <c r="U303">
        <v>1</v>
      </c>
      <c r="V303">
        <v>82286.3</v>
      </c>
      <c r="W303" t="s">
        <v>101</v>
      </c>
      <c r="X303" t="s">
        <v>402</v>
      </c>
    </row>
    <row r="304" spans="1:24" x14ac:dyDescent="0.25">
      <c r="A304" t="s">
        <v>337</v>
      </c>
      <c r="B304" t="s">
        <v>400</v>
      </c>
      <c r="C304" t="s">
        <v>95</v>
      </c>
      <c r="D304" t="s">
        <v>96</v>
      </c>
      <c r="E304">
        <v>507</v>
      </c>
      <c r="F304" t="s">
        <v>97</v>
      </c>
      <c r="G304">
        <v>58</v>
      </c>
      <c r="H304">
        <v>66.2</v>
      </c>
      <c r="I304">
        <v>12.2</v>
      </c>
      <c r="J304" s="3">
        <v>5.5000000000000001E-22</v>
      </c>
      <c r="K304">
        <v>761.69349999999997</v>
      </c>
      <c r="L304">
        <v>3</v>
      </c>
      <c r="M304">
        <v>2.7</v>
      </c>
      <c r="N304" t="s">
        <v>812</v>
      </c>
      <c r="O304" t="s">
        <v>146</v>
      </c>
      <c r="P304" t="s">
        <v>585</v>
      </c>
      <c r="Q304">
        <v>38.454999999999998</v>
      </c>
      <c r="R304">
        <v>1</v>
      </c>
      <c r="S304">
        <v>54.2</v>
      </c>
      <c r="T304" s="3">
        <v>3E-11</v>
      </c>
      <c r="U304">
        <v>1</v>
      </c>
      <c r="V304">
        <v>82286.3</v>
      </c>
      <c r="W304" t="s">
        <v>101</v>
      </c>
      <c r="X304" t="s">
        <v>402</v>
      </c>
    </row>
    <row r="305" spans="1:24" x14ac:dyDescent="0.25">
      <c r="A305" t="s">
        <v>337</v>
      </c>
      <c r="B305" t="s">
        <v>400</v>
      </c>
      <c r="C305" t="s">
        <v>95</v>
      </c>
      <c r="D305" t="s">
        <v>96</v>
      </c>
      <c r="E305">
        <v>516</v>
      </c>
      <c r="F305" t="s">
        <v>97</v>
      </c>
      <c r="G305">
        <v>58</v>
      </c>
      <c r="H305">
        <v>66.2</v>
      </c>
      <c r="I305">
        <v>12.2</v>
      </c>
      <c r="J305" s="3">
        <v>5.5000000000000001E-22</v>
      </c>
      <c r="K305">
        <v>514.77880000000005</v>
      </c>
      <c r="L305">
        <v>2</v>
      </c>
      <c r="M305">
        <v>1.8</v>
      </c>
      <c r="N305" t="s">
        <v>813</v>
      </c>
      <c r="O305" t="s">
        <v>169</v>
      </c>
      <c r="P305" t="s">
        <v>585</v>
      </c>
      <c r="Q305">
        <v>38.375</v>
      </c>
      <c r="R305">
        <v>1</v>
      </c>
      <c r="S305">
        <v>35</v>
      </c>
      <c r="T305" s="3">
        <v>4.0000000000000002E-9</v>
      </c>
      <c r="U305">
        <v>1</v>
      </c>
      <c r="V305">
        <v>82286.3</v>
      </c>
      <c r="W305" t="s">
        <v>101</v>
      </c>
      <c r="X305" t="s">
        <v>402</v>
      </c>
    </row>
    <row r="306" spans="1:24" x14ac:dyDescent="0.25">
      <c r="A306" t="s">
        <v>337</v>
      </c>
      <c r="B306" t="s">
        <v>400</v>
      </c>
      <c r="C306" t="s">
        <v>95</v>
      </c>
      <c r="D306" t="s">
        <v>96</v>
      </c>
      <c r="E306">
        <v>531</v>
      </c>
      <c r="F306" t="s">
        <v>97</v>
      </c>
      <c r="G306">
        <v>58</v>
      </c>
      <c r="H306">
        <v>66.2</v>
      </c>
      <c r="I306">
        <v>12.2</v>
      </c>
      <c r="J306" s="3">
        <v>5.5000000000000001E-22</v>
      </c>
      <c r="K306">
        <v>653.57010000000002</v>
      </c>
      <c r="L306">
        <v>4</v>
      </c>
      <c r="M306">
        <v>2.1</v>
      </c>
      <c r="N306" t="s">
        <v>413</v>
      </c>
      <c r="O306" t="s">
        <v>414</v>
      </c>
      <c r="P306" t="s">
        <v>585</v>
      </c>
      <c r="Q306">
        <v>32.648000000000003</v>
      </c>
      <c r="R306">
        <v>1</v>
      </c>
      <c r="S306">
        <v>38.5</v>
      </c>
      <c r="T306" s="3">
        <v>2.7999999999999998E-9</v>
      </c>
      <c r="U306">
        <v>1</v>
      </c>
      <c r="V306">
        <v>82286.3</v>
      </c>
      <c r="W306" t="s">
        <v>101</v>
      </c>
      <c r="X306" t="s">
        <v>402</v>
      </c>
    </row>
    <row r="307" spans="1:24" x14ac:dyDescent="0.25">
      <c r="A307" t="s">
        <v>337</v>
      </c>
      <c r="B307" t="s">
        <v>400</v>
      </c>
      <c r="C307" t="s">
        <v>95</v>
      </c>
      <c r="D307" t="s">
        <v>96</v>
      </c>
      <c r="E307">
        <v>589</v>
      </c>
      <c r="F307" t="s">
        <v>97</v>
      </c>
      <c r="G307">
        <v>58</v>
      </c>
      <c r="H307">
        <v>66.2</v>
      </c>
      <c r="I307">
        <v>12.2</v>
      </c>
      <c r="J307" s="3">
        <v>5.5000000000000001E-22</v>
      </c>
      <c r="K307">
        <v>356.1968</v>
      </c>
      <c r="L307">
        <v>2</v>
      </c>
      <c r="M307">
        <v>0.72</v>
      </c>
      <c r="N307" t="s">
        <v>814</v>
      </c>
      <c r="O307" t="s">
        <v>148</v>
      </c>
      <c r="P307" t="s">
        <v>585</v>
      </c>
      <c r="Q307">
        <v>21.385000000000002</v>
      </c>
      <c r="R307">
        <v>1</v>
      </c>
      <c r="S307">
        <v>21.6</v>
      </c>
      <c r="T307" s="3">
        <v>2.9999999999999997E-4</v>
      </c>
      <c r="U307">
        <v>1</v>
      </c>
      <c r="V307">
        <v>82286.3</v>
      </c>
      <c r="W307" t="s">
        <v>101</v>
      </c>
      <c r="X307" t="s">
        <v>402</v>
      </c>
    </row>
    <row r="308" spans="1:24" x14ac:dyDescent="0.25">
      <c r="A308" t="s">
        <v>337</v>
      </c>
      <c r="B308" t="s">
        <v>400</v>
      </c>
      <c r="C308" t="s">
        <v>95</v>
      </c>
      <c r="D308" t="s">
        <v>96</v>
      </c>
      <c r="E308">
        <v>626</v>
      </c>
      <c r="F308" t="s">
        <v>97</v>
      </c>
      <c r="G308">
        <v>58</v>
      </c>
      <c r="H308">
        <v>66.2</v>
      </c>
      <c r="I308">
        <v>12.2</v>
      </c>
      <c r="J308" s="3">
        <v>5.5000000000000001E-22</v>
      </c>
      <c r="K308">
        <v>655.33270000000005</v>
      </c>
      <c r="L308">
        <v>3</v>
      </c>
      <c r="M308">
        <v>2.1</v>
      </c>
      <c r="N308" t="s">
        <v>415</v>
      </c>
      <c r="O308" t="s">
        <v>109</v>
      </c>
      <c r="P308" t="s">
        <v>585</v>
      </c>
      <c r="Q308">
        <v>38.304000000000002</v>
      </c>
      <c r="R308">
        <v>1</v>
      </c>
      <c r="S308">
        <v>44.1</v>
      </c>
      <c r="T308" s="3">
        <v>1.0999999999999999E-9</v>
      </c>
      <c r="U308">
        <v>1</v>
      </c>
      <c r="V308">
        <v>82286.3</v>
      </c>
      <c r="W308" t="s">
        <v>101</v>
      </c>
      <c r="X308" t="s">
        <v>402</v>
      </c>
    </row>
    <row r="309" spans="1:24" x14ac:dyDescent="0.25">
      <c r="A309" t="s">
        <v>337</v>
      </c>
      <c r="B309" t="s">
        <v>400</v>
      </c>
      <c r="C309" t="s">
        <v>95</v>
      </c>
      <c r="D309" t="s">
        <v>96</v>
      </c>
      <c r="E309">
        <v>671</v>
      </c>
      <c r="F309" t="s">
        <v>97</v>
      </c>
      <c r="G309">
        <v>58</v>
      </c>
      <c r="H309">
        <v>66.2</v>
      </c>
      <c r="I309">
        <v>12.2</v>
      </c>
      <c r="J309" s="3">
        <v>5.5000000000000001E-22</v>
      </c>
      <c r="K309">
        <v>1144.8900000000001</v>
      </c>
      <c r="L309">
        <v>3</v>
      </c>
      <c r="M309">
        <v>2.2999999999999998</v>
      </c>
      <c r="N309" t="s">
        <v>815</v>
      </c>
      <c r="O309" t="s">
        <v>816</v>
      </c>
      <c r="P309" t="s">
        <v>585</v>
      </c>
      <c r="Q309">
        <v>54.13</v>
      </c>
      <c r="R309">
        <v>1</v>
      </c>
      <c r="S309">
        <v>67.400000000000006</v>
      </c>
      <c r="T309" s="3">
        <v>1.8000000000000001E-18</v>
      </c>
      <c r="U309">
        <v>1</v>
      </c>
      <c r="V309">
        <v>82286.3</v>
      </c>
      <c r="W309" t="s">
        <v>101</v>
      </c>
      <c r="X309" t="s">
        <v>402</v>
      </c>
    </row>
    <row r="310" spans="1:24" x14ac:dyDescent="0.25">
      <c r="A310" t="s">
        <v>337</v>
      </c>
      <c r="B310" t="s">
        <v>400</v>
      </c>
      <c r="C310" t="s">
        <v>95</v>
      </c>
      <c r="D310" t="s">
        <v>96</v>
      </c>
      <c r="E310">
        <v>715</v>
      </c>
      <c r="F310" t="s">
        <v>97</v>
      </c>
      <c r="G310">
        <v>58</v>
      </c>
      <c r="H310">
        <v>66.2</v>
      </c>
      <c r="I310">
        <v>12.2</v>
      </c>
      <c r="J310" s="3">
        <v>5.5000000000000001E-22</v>
      </c>
      <c r="K310">
        <v>444.77069999999998</v>
      </c>
      <c r="L310">
        <v>2</v>
      </c>
      <c r="M310">
        <v>0.66</v>
      </c>
      <c r="N310" t="s">
        <v>817</v>
      </c>
      <c r="O310" t="s">
        <v>177</v>
      </c>
      <c r="P310" t="s">
        <v>585</v>
      </c>
      <c r="Q310">
        <v>32.825000000000003</v>
      </c>
      <c r="R310">
        <v>1</v>
      </c>
      <c r="S310">
        <v>29</v>
      </c>
      <c r="T310" s="3">
        <v>3.6999999999999998E-5</v>
      </c>
      <c r="U310">
        <v>1</v>
      </c>
      <c r="V310">
        <v>82286.3</v>
      </c>
      <c r="W310" t="s">
        <v>101</v>
      </c>
      <c r="X310" t="s">
        <v>402</v>
      </c>
    </row>
    <row r="311" spans="1:24" x14ac:dyDescent="0.25">
      <c r="A311" t="s">
        <v>350</v>
      </c>
      <c r="B311" t="s">
        <v>486</v>
      </c>
      <c r="C311" t="s">
        <v>159</v>
      </c>
      <c r="D311" t="s">
        <v>160</v>
      </c>
      <c r="E311">
        <v>433</v>
      </c>
      <c r="F311" t="s">
        <v>97</v>
      </c>
      <c r="G311">
        <v>47</v>
      </c>
      <c r="H311">
        <v>53.8</v>
      </c>
      <c r="I311">
        <v>9.3800000000000008</v>
      </c>
      <c r="J311" s="3">
        <v>9.2000000000000004E-17</v>
      </c>
      <c r="K311">
        <v>1059.0125</v>
      </c>
      <c r="L311">
        <v>2</v>
      </c>
      <c r="M311">
        <v>2.7</v>
      </c>
      <c r="N311" t="s">
        <v>491</v>
      </c>
      <c r="O311" t="s">
        <v>818</v>
      </c>
      <c r="P311" t="s">
        <v>585</v>
      </c>
      <c r="Q311">
        <v>57.744999999999997</v>
      </c>
      <c r="R311">
        <v>1</v>
      </c>
      <c r="S311">
        <v>67.3</v>
      </c>
      <c r="T311" s="3">
        <v>9.2000000000000004E-17</v>
      </c>
      <c r="U311">
        <v>1</v>
      </c>
      <c r="V311">
        <v>95787.1</v>
      </c>
      <c r="W311" t="s">
        <v>101</v>
      </c>
      <c r="X311" t="s">
        <v>488</v>
      </c>
    </row>
    <row r="312" spans="1:24" x14ac:dyDescent="0.25">
      <c r="A312" t="s">
        <v>350</v>
      </c>
      <c r="B312" t="s">
        <v>486</v>
      </c>
      <c r="C312" t="s">
        <v>95</v>
      </c>
      <c r="D312" t="s">
        <v>96</v>
      </c>
      <c r="E312">
        <v>266</v>
      </c>
      <c r="F312" t="s">
        <v>97</v>
      </c>
      <c r="G312">
        <v>47</v>
      </c>
      <c r="H312">
        <v>53.8</v>
      </c>
      <c r="I312">
        <v>9.3800000000000008</v>
      </c>
      <c r="J312" s="3">
        <v>9.2000000000000004E-17</v>
      </c>
      <c r="K312">
        <v>1053.7405000000001</v>
      </c>
      <c r="L312">
        <v>4</v>
      </c>
      <c r="M312">
        <v>2.1</v>
      </c>
      <c r="N312" t="s">
        <v>819</v>
      </c>
      <c r="O312" t="s">
        <v>820</v>
      </c>
      <c r="P312" t="s">
        <v>585</v>
      </c>
      <c r="Q312">
        <v>47.792000000000002</v>
      </c>
      <c r="R312">
        <v>1</v>
      </c>
      <c r="S312">
        <v>60</v>
      </c>
      <c r="T312" s="3">
        <v>1.9E-13</v>
      </c>
      <c r="U312">
        <v>1</v>
      </c>
      <c r="V312">
        <v>95787.1</v>
      </c>
      <c r="W312" t="s">
        <v>101</v>
      </c>
      <c r="X312" t="s">
        <v>488</v>
      </c>
    </row>
    <row r="313" spans="1:24" x14ac:dyDescent="0.25">
      <c r="A313" t="s">
        <v>350</v>
      </c>
      <c r="B313" t="s">
        <v>486</v>
      </c>
      <c r="C313" t="s">
        <v>95</v>
      </c>
      <c r="D313" t="s">
        <v>96</v>
      </c>
      <c r="E313">
        <v>283</v>
      </c>
      <c r="F313" t="s">
        <v>97</v>
      </c>
      <c r="G313">
        <v>47</v>
      </c>
      <c r="H313">
        <v>53.8</v>
      </c>
      <c r="I313">
        <v>9.3800000000000008</v>
      </c>
      <c r="J313" s="3">
        <v>9.2000000000000004E-17</v>
      </c>
      <c r="K313">
        <v>1053.7405000000001</v>
      </c>
      <c r="L313">
        <v>4</v>
      </c>
      <c r="M313">
        <v>2.1</v>
      </c>
      <c r="N313" t="s">
        <v>819</v>
      </c>
      <c r="O313" t="s">
        <v>820</v>
      </c>
      <c r="P313" t="s">
        <v>585</v>
      </c>
      <c r="Q313">
        <v>47.792000000000002</v>
      </c>
      <c r="R313">
        <v>1</v>
      </c>
      <c r="S313">
        <v>60</v>
      </c>
      <c r="T313" s="3">
        <v>1.9E-13</v>
      </c>
      <c r="U313">
        <v>1</v>
      </c>
      <c r="V313">
        <v>95787.1</v>
      </c>
      <c r="W313" t="s">
        <v>101</v>
      </c>
      <c r="X313" t="s">
        <v>488</v>
      </c>
    </row>
    <row r="314" spans="1:24" x14ac:dyDescent="0.25">
      <c r="A314" t="s">
        <v>350</v>
      </c>
      <c r="B314" t="s">
        <v>486</v>
      </c>
      <c r="C314" t="s">
        <v>95</v>
      </c>
      <c r="D314" t="s">
        <v>96</v>
      </c>
      <c r="E314">
        <v>293</v>
      </c>
      <c r="F314" t="s">
        <v>97</v>
      </c>
      <c r="G314">
        <v>47</v>
      </c>
      <c r="H314">
        <v>53.8</v>
      </c>
      <c r="I314">
        <v>9.3800000000000008</v>
      </c>
      <c r="J314" s="3">
        <v>9.2000000000000004E-17</v>
      </c>
      <c r="K314">
        <v>619.61699999999996</v>
      </c>
      <c r="L314">
        <v>3</v>
      </c>
      <c r="M314">
        <v>-3.8E-3</v>
      </c>
      <c r="N314" t="s">
        <v>489</v>
      </c>
      <c r="O314" t="s">
        <v>490</v>
      </c>
      <c r="P314" t="s">
        <v>585</v>
      </c>
      <c r="Q314">
        <v>23.606999999999999</v>
      </c>
      <c r="R314">
        <v>1</v>
      </c>
      <c r="S314">
        <v>41.5</v>
      </c>
      <c r="T314" s="3">
        <v>1.5000000000000001E-12</v>
      </c>
      <c r="U314">
        <v>1</v>
      </c>
      <c r="V314">
        <v>95787.1</v>
      </c>
      <c r="W314" t="s">
        <v>101</v>
      </c>
      <c r="X314" t="s">
        <v>488</v>
      </c>
    </row>
    <row r="315" spans="1:24" x14ac:dyDescent="0.25">
      <c r="A315" t="s">
        <v>350</v>
      </c>
      <c r="B315" t="s">
        <v>486</v>
      </c>
      <c r="C315" t="s">
        <v>95</v>
      </c>
      <c r="D315" t="s">
        <v>96</v>
      </c>
      <c r="E315">
        <v>300</v>
      </c>
      <c r="F315" t="s">
        <v>97</v>
      </c>
      <c r="G315">
        <v>47</v>
      </c>
      <c r="H315">
        <v>53.8</v>
      </c>
      <c r="I315">
        <v>9.3800000000000008</v>
      </c>
      <c r="J315" s="3">
        <v>9.2000000000000004E-17</v>
      </c>
      <c r="K315">
        <v>619.61699999999996</v>
      </c>
      <c r="L315">
        <v>3</v>
      </c>
      <c r="M315">
        <v>-3.8E-3</v>
      </c>
      <c r="N315" t="s">
        <v>489</v>
      </c>
      <c r="O315" t="s">
        <v>490</v>
      </c>
      <c r="P315" t="s">
        <v>585</v>
      </c>
      <c r="Q315">
        <v>23.606999999999999</v>
      </c>
      <c r="R315">
        <v>1</v>
      </c>
      <c r="S315">
        <v>41.5</v>
      </c>
      <c r="T315" s="3">
        <v>1.5000000000000001E-12</v>
      </c>
      <c r="U315">
        <v>1</v>
      </c>
      <c r="V315">
        <v>95787.1</v>
      </c>
      <c r="W315" t="s">
        <v>101</v>
      </c>
      <c r="X315" t="s">
        <v>488</v>
      </c>
    </row>
    <row r="316" spans="1:24" x14ac:dyDescent="0.25">
      <c r="A316" t="s">
        <v>350</v>
      </c>
      <c r="B316" t="s">
        <v>486</v>
      </c>
      <c r="C316" t="s">
        <v>95</v>
      </c>
      <c r="D316" t="s">
        <v>96</v>
      </c>
      <c r="E316">
        <v>446</v>
      </c>
      <c r="F316" t="s">
        <v>97</v>
      </c>
      <c r="G316">
        <v>47</v>
      </c>
      <c r="H316">
        <v>53.8</v>
      </c>
      <c r="I316">
        <v>9.3800000000000008</v>
      </c>
      <c r="J316" s="3">
        <v>9.2000000000000004E-17</v>
      </c>
      <c r="K316">
        <v>1059.0125</v>
      </c>
      <c r="L316">
        <v>2</v>
      </c>
      <c r="M316">
        <v>2.7</v>
      </c>
      <c r="N316" t="s">
        <v>491</v>
      </c>
      <c r="O316" t="s">
        <v>818</v>
      </c>
      <c r="P316" t="s">
        <v>585</v>
      </c>
      <c r="Q316">
        <v>57.744999999999997</v>
      </c>
      <c r="R316">
        <v>1</v>
      </c>
      <c r="S316">
        <v>67.3</v>
      </c>
      <c r="T316" s="3">
        <v>9.2000000000000004E-17</v>
      </c>
      <c r="U316">
        <v>1</v>
      </c>
      <c r="V316">
        <v>95787.1</v>
      </c>
      <c r="W316" t="s">
        <v>101</v>
      </c>
      <c r="X316" t="s">
        <v>488</v>
      </c>
    </row>
    <row r="317" spans="1:24" x14ac:dyDescent="0.25">
      <c r="A317" t="s">
        <v>350</v>
      </c>
      <c r="B317" t="s">
        <v>486</v>
      </c>
      <c r="C317" t="s">
        <v>95</v>
      </c>
      <c r="D317" t="s">
        <v>96</v>
      </c>
      <c r="E317">
        <v>487</v>
      </c>
      <c r="F317" t="s">
        <v>97</v>
      </c>
      <c r="G317">
        <v>47</v>
      </c>
      <c r="H317">
        <v>53.8</v>
      </c>
      <c r="I317">
        <v>9.3800000000000008</v>
      </c>
      <c r="J317" s="3">
        <v>9.2000000000000004E-17</v>
      </c>
      <c r="K317">
        <v>1038.1773000000001</v>
      </c>
      <c r="L317">
        <v>3</v>
      </c>
      <c r="M317">
        <v>2.2000000000000002</v>
      </c>
      <c r="N317" t="s">
        <v>492</v>
      </c>
      <c r="O317" t="s">
        <v>493</v>
      </c>
      <c r="P317" t="s">
        <v>585</v>
      </c>
      <c r="Q317">
        <v>43.2</v>
      </c>
      <c r="R317">
        <v>1</v>
      </c>
      <c r="S317">
        <v>71.8</v>
      </c>
      <c r="T317" s="3">
        <v>9.9999999999999998E-17</v>
      </c>
      <c r="U317">
        <v>1</v>
      </c>
      <c r="V317">
        <v>95787.1</v>
      </c>
      <c r="W317" t="s">
        <v>101</v>
      </c>
      <c r="X317" t="s">
        <v>488</v>
      </c>
    </row>
    <row r="318" spans="1:24" x14ac:dyDescent="0.25">
      <c r="A318" t="s">
        <v>350</v>
      </c>
      <c r="B318" t="s">
        <v>486</v>
      </c>
      <c r="C318" t="s">
        <v>95</v>
      </c>
      <c r="D318" t="s">
        <v>96</v>
      </c>
      <c r="E318">
        <v>493</v>
      </c>
      <c r="F318" t="s">
        <v>97</v>
      </c>
      <c r="G318">
        <v>47</v>
      </c>
      <c r="H318">
        <v>53.8</v>
      </c>
      <c r="I318">
        <v>9.3800000000000008</v>
      </c>
      <c r="J318" s="3">
        <v>9.2000000000000004E-17</v>
      </c>
      <c r="K318">
        <v>1038.1773000000001</v>
      </c>
      <c r="L318">
        <v>3</v>
      </c>
      <c r="M318">
        <v>2.2000000000000002</v>
      </c>
      <c r="N318" t="s">
        <v>492</v>
      </c>
      <c r="O318" t="s">
        <v>493</v>
      </c>
      <c r="P318" t="s">
        <v>585</v>
      </c>
      <c r="Q318">
        <v>43.2</v>
      </c>
      <c r="R318">
        <v>1</v>
      </c>
      <c r="S318">
        <v>71.8</v>
      </c>
      <c r="T318" s="3">
        <v>9.9999999999999998E-17</v>
      </c>
      <c r="U318">
        <v>1</v>
      </c>
      <c r="V318">
        <v>95787.1</v>
      </c>
      <c r="W318" t="s">
        <v>101</v>
      </c>
      <c r="X318" t="s">
        <v>488</v>
      </c>
    </row>
    <row r="319" spans="1:24" x14ac:dyDescent="0.25">
      <c r="A319" t="s">
        <v>350</v>
      </c>
      <c r="B319" t="s">
        <v>486</v>
      </c>
      <c r="C319" t="s">
        <v>95</v>
      </c>
      <c r="D319" t="s">
        <v>96</v>
      </c>
      <c r="E319">
        <v>517</v>
      </c>
      <c r="F319" t="s">
        <v>97</v>
      </c>
      <c r="G319">
        <v>47</v>
      </c>
      <c r="H319">
        <v>53.8</v>
      </c>
      <c r="I319">
        <v>9.3800000000000008</v>
      </c>
      <c r="J319" s="3">
        <v>9.2000000000000004E-17</v>
      </c>
      <c r="K319">
        <v>553.61969999999997</v>
      </c>
      <c r="L319">
        <v>3</v>
      </c>
      <c r="M319">
        <v>1.7</v>
      </c>
      <c r="N319" t="s">
        <v>821</v>
      </c>
      <c r="O319" t="s">
        <v>150</v>
      </c>
      <c r="P319" t="s">
        <v>585</v>
      </c>
      <c r="Q319">
        <v>29.614000000000001</v>
      </c>
      <c r="R319">
        <v>1</v>
      </c>
      <c r="S319">
        <v>32.5</v>
      </c>
      <c r="T319" s="3">
        <v>7.8999999999999996E-9</v>
      </c>
      <c r="U319">
        <v>1</v>
      </c>
      <c r="V319">
        <v>95787.1</v>
      </c>
      <c r="W319" t="s">
        <v>101</v>
      </c>
      <c r="X319" t="s">
        <v>488</v>
      </c>
    </row>
    <row r="320" spans="1:24" x14ac:dyDescent="0.25">
      <c r="A320" t="s">
        <v>350</v>
      </c>
      <c r="B320" t="s">
        <v>486</v>
      </c>
      <c r="C320" t="s">
        <v>95</v>
      </c>
      <c r="D320" t="s">
        <v>96</v>
      </c>
      <c r="E320">
        <v>593</v>
      </c>
      <c r="F320" t="s">
        <v>97</v>
      </c>
      <c r="G320">
        <v>47</v>
      </c>
      <c r="H320">
        <v>53.8</v>
      </c>
      <c r="I320">
        <v>9.3800000000000008</v>
      </c>
      <c r="J320" s="3">
        <v>9.2000000000000004E-17</v>
      </c>
      <c r="K320">
        <v>1066.0541000000001</v>
      </c>
      <c r="L320">
        <v>2</v>
      </c>
      <c r="M320">
        <v>2.7</v>
      </c>
      <c r="N320" t="s">
        <v>495</v>
      </c>
      <c r="O320" t="s">
        <v>175</v>
      </c>
      <c r="P320" t="s">
        <v>585</v>
      </c>
      <c r="Q320">
        <v>40.143000000000001</v>
      </c>
      <c r="R320">
        <v>1</v>
      </c>
      <c r="S320">
        <v>63.1</v>
      </c>
      <c r="T320" s="3">
        <v>2.2E-13</v>
      </c>
      <c r="U320">
        <v>1</v>
      </c>
      <c r="V320">
        <v>95787.1</v>
      </c>
      <c r="W320" t="s">
        <v>101</v>
      </c>
      <c r="X320" t="s">
        <v>488</v>
      </c>
    </row>
    <row r="321" spans="1:24" x14ac:dyDescent="0.25">
      <c r="A321" t="s">
        <v>350</v>
      </c>
      <c r="B321" t="s">
        <v>486</v>
      </c>
      <c r="C321" t="s">
        <v>95</v>
      </c>
      <c r="D321" t="s">
        <v>96</v>
      </c>
      <c r="E321">
        <v>772</v>
      </c>
      <c r="F321" t="s">
        <v>97</v>
      </c>
      <c r="G321">
        <v>47</v>
      </c>
      <c r="H321">
        <v>53.8</v>
      </c>
      <c r="I321">
        <v>9.3800000000000008</v>
      </c>
      <c r="J321" s="3">
        <v>9.2000000000000004E-17</v>
      </c>
      <c r="K321">
        <v>898.08019999999999</v>
      </c>
      <c r="L321">
        <v>3</v>
      </c>
      <c r="M321">
        <v>2.4</v>
      </c>
      <c r="N321" t="s">
        <v>822</v>
      </c>
      <c r="O321" t="s">
        <v>358</v>
      </c>
      <c r="P321" t="s">
        <v>585</v>
      </c>
      <c r="Q321">
        <v>49.393999999999998</v>
      </c>
      <c r="R321">
        <v>1</v>
      </c>
      <c r="S321">
        <v>61.5</v>
      </c>
      <c r="T321" s="3">
        <v>5.0000000000000004E-16</v>
      </c>
      <c r="U321">
        <v>1</v>
      </c>
      <c r="V321">
        <v>95787.1</v>
      </c>
      <c r="W321" t="s">
        <v>101</v>
      </c>
      <c r="X321" t="s">
        <v>488</v>
      </c>
    </row>
    <row r="322" spans="1:24" x14ac:dyDescent="0.25">
      <c r="A322" t="s">
        <v>361</v>
      </c>
      <c r="B322" t="s">
        <v>823</v>
      </c>
      <c r="C322" t="s">
        <v>95</v>
      </c>
      <c r="D322" t="s">
        <v>96</v>
      </c>
      <c r="E322">
        <v>252</v>
      </c>
      <c r="F322" t="s">
        <v>97</v>
      </c>
      <c r="G322">
        <v>10</v>
      </c>
      <c r="H322">
        <v>12.9</v>
      </c>
      <c r="I322">
        <v>10.119999999999999</v>
      </c>
      <c r="J322" s="3">
        <v>4.0000000000000003E-18</v>
      </c>
      <c r="K322">
        <v>505.25510000000003</v>
      </c>
      <c r="L322">
        <v>2</v>
      </c>
      <c r="M322">
        <v>0.62</v>
      </c>
      <c r="N322" t="s">
        <v>824</v>
      </c>
      <c r="O322" t="s">
        <v>104</v>
      </c>
      <c r="P322" t="s">
        <v>585</v>
      </c>
      <c r="Q322">
        <v>28.021999999999998</v>
      </c>
      <c r="R322">
        <v>1</v>
      </c>
      <c r="S322">
        <v>23.8</v>
      </c>
      <c r="T322" s="3">
        <v>5.9999999999999997E-7</v>
      </c>
      <c r="U322">
        <v>1</v>
      </c>
      <c r="V322">
        <v>97328</v>
      </c>
      <c r="W322" t="s">
        <v>101</v>
      </c>
      <c r="X322" t="s">
        <v>825</v>
      </c>
    </row>
    <row r="323" spans="1:24" x14ac:dyDescent="0.25">
      <c r="A323" t="s">
        <v>361</v>
      </c>
      <c r="B323" t="s">
        <v>823</v>
      </c>
      <c r="C323" t="s">
        <v>95</v>
      </c>
      <c r="D323" t="s">
        <v>96</v>
      </c>
      <c r="E323">
        <v>499</v>
      </c>
      <c r="F323" t="s">
        <v>97</v>
      </c>
      <c r="G323">
        <v>10</v>
      </c>
      <c r="H323">
        <v>12.9</v>
      </c>
      <c r="I323">
        <v>10.119999999999999</v>
      </c>
      <c r="J323" s="3">
        <v>4.0000000000000003E-18</v>
      </c>
      <c r="K323">
        <v>1043.8578</v>
      </c>
      <c r="L323">
        <v>3</v>
      </c>
      <c r="M323">
        <v>3.4</v>
      </c>
      <c r="N323" t="s">
        <v>826</v>
      </c>
      <c r="O323" t="s">
        <v>493</v>
      </c>
      <c r="P323" t="s">
        <v>585</v>
      </c>
      <c r="Q323">
        <v>46.640999999999998</v>
      </c>
      <c r="R323">
        <v>1</v>
      </c>
      <c r="S323">
        <v>69.3</v>
      </c>
      <c r="T323" s="3">
        <v>4.0000000000000003E-18</v>
      </c>
      <c r="U323">
        <v>1</v>
      </c>
      <c r="V323">
        <v>97328</v>
      </c>
      <c r="W323" t="s">
        <v>101</v>
      </c>
      <c r="X323" t="s">
        <v>825</v>
      </c>
    </row>
    <row r="324" spans="1:24" x14ac:dyDescent="0.25">
      <c r="A324" t="s">
        <v>361</v>
      </c>
      <c r="B324" t="s">
        <v>823</v>
      </c>
      <c r="C324" t="s">
        <v>95</v>
      </c>
      <c r="D324" t="s">
        <v>96</v>
      </c>
      <c r="E324">
        <v>505</v>
      </c>
      <c r="F324" t="s">
        <v>97</v>
      </c>
      <c r="G324">
        <v>10</v>
      </c>
      <c r="H324">
        <v>12.9</v>
      </c>
      <c r="I324">
        <v>10.119999999999999</v>
      </c>
      <c r="J324" s="3">
        <v>4.0000000000000003E-18</v>
      </c>
      <c r="K324">
        <v>1043.8578</v>
      </c>
      <c r="L324">
        <v>3</v>
      </c>
      <c r="M324">
        <v>3.4</v>
      </c>
      <c r="N324" t="s">
        <v>826</v>
      </c>
      <c r="O324" t="s">
        <v>493</v>
      </c>
      <c r="P324" t="s">
        <v>585</v>
      </c>
      <c r="Q324">
        <v>46.640999999999998</v>
      </c>
      <c r="R324">
        <v>1</v>
      </c>
      <c r="S324">
        <v>69.3</v>
      </c>
      <c r="T324" s="3">
        <v>4.0000000000000003E-18</v>
      </c>
      <c r="U324">
        <v>1</v>
      </c>
      <c r="V324">
        <v>97328</v>
      </c>
      <c r="W324" t="s">
        <v>101</v>
      </c>
      <c r="X324" t="s">
        <v>825</v>
      </c>
    </row>
    <row r="325" spans="1:24" x14ac:dyDescent="0.25">
      <c r="A325" t="s">
        <v>827</v>
      </c>
      <c r="B325" t="s">
        <v>828</v>
      </c>
      <c r="C325" t="s">
        <v>385</v>
      </c>
      <c r="D325" t="s">
        <v>96</v>
      </c>
      <c r="E325">
        <v>1</v>
      </c>
      <c r="F325" t="s">
        <v>97</v>
      </c>
      <c r="G325">
        <v>8</v>
      </c>
      <c r="H325">
        <v>8.9</v>
      </c>
      <c r="I325">
        <v>5.44</v>
      </c>
      <c r="J325" s="3">
        <v>1.8E-9</v>
      </c>
      <c r="K325">
        <v>407.8596</v>
      </c>
      <c r="L325">
        <v>3</v>
      </c>
      <c r="M325">
        <v>-0.38</v>
      </c>
      <c r="N325" t="s">
        <v>829</v>
      </c>
      <c r="O325" t="s">
        <v>387</v>
      </c>
      <c r="P325" t="s">
        <v>585</v>
      </c>
      <c r="Q325">
        <v>14.888999999999999</v>
      </c>
      <c r="R325">
        <v>1</v>
      </c>
      <c r="S325">
        <v>26.1</v>
      </c>
      <c r="T325" s="3">
        <v>2.7E-6</v>
      </c>
      <c r="U325">
        <v>1</v>
      </c>
      <c r="V325">
        <v>80124.399999999994</v>
      </c>
      <c r="W325" t="s">
        <v>101</v>
      </c>
      <c r="X325" t="s">
        <v>830</v>
      </c>
    </row>
    <row r="326" spans="1:24" x14ac:dyDescent="0.25">
      <c r="A326" t="s">
        <v>827</v>
      </c>
      <c r="B326" t="s">
        <v>828</v>
      </c>
      <c r="C326" t="s">
        <v>201</v>
      </c>
      <c r="D326" t="s">
        <v>96</v>
      </c>
      <c r="E326">
        <v>1</v>
      </c>
      <c r="F326" t="s">
        <v>97</v>
      </c>
      <c r="G326">
        <v>8</v>
      </c>
      <c r="H326">
        <v>8.9</v>
      </c>
      <c r="I326">
        <v>5.44</v>
      </c>
      <c r="J326" s="3">
        <v>1.8E-9</v>
      </c>
      <c r="K326">
        <v>421.86329999999998</v>
      </c>
      <c r="L326">
        <v>3</v>
      </c>
      <c r="M326">
        <v>5.6000000000000001E-2</v>
      </c>
      <c r="N326" t="s">
        <v>829</v>
      </c>
      <c r="O326" t="s">
        <v>203</v>
      </c>
      <c r="P326" t="s">
        <v>585</v>
      </c>
      <c r="Q326">
        <v>18.088000000000001</v>
      </c>
      <c r="R326">
        <v>1</v>
      </c>
      <c r="S326">
        <v>35.200000000000003</v>
      </c>
      <c r="T326" s="3">
        <v>2.6E-7</v>
      </c>
      <c r="U326">
        <v>1</v>
      </c>
      <c r="V326">
        <v>80124.399999999994</v>
      </c>
      <c r="W326" t="s">
        <v>101</v>
      </c>
      <c r="X326" t="s">
        <v>830</v>
      </c>
    </row>
    <row r="327" spans="1:24" x14ac:dyDescent="0.25">
      <c r="A327" t="s">
        <v>827</v>
      </c>
      <c r="B327" t="s">
        <v>828</v>
      </c>
      <c r="C327" t="s">
        <v>95</v>
      </c>
      <c r="D327" t="s">
        <v>96</v>
      </c>
      <c r="E327">
        <v>585</v>
      </c>
      <c r="F327" t="s">
        <v>97</v>
      </c>
      <c r="G327">
        <v>8</v>
      </c>
      <c r="H327">
        <v>8.9</v>
      </c>
      <c r="I327">
        <v>5.44</v>
      </c>
      <c r="J327" s="3">
        <v>1.8E-9</v>
      </c>
      <c r="K327">
        <v>514.27409999999998</v>
      </c>
      <c r="L327">
        <v>2</v>
      </c>
      <c r="M327">
        <v>1.5</v>
      </c>
      <c r="N327" t="s">
        <v>831</v>
      </c>
      <c r="O327" t="s">
        <v>150</v>
      </c>
      <c r="P327" t="s">
        <v>585</v>
      </c>
      <c r="Q327">
        <v>40.915999999999997</v>
      </c>
      <c r="R327">
        <v>1</v>
      </c>
      <c r="S327">
        <v>30.2</v>
      </c>
      <c r="T327" s="3">
        <v>2.2999999999999999E-7</v>
      </c>
      <c r="U327">
        <v>1</v>
      </c>
      <c r="V327">
        <v>80124.399999999994</v>
      </c>
      <c r="W327" t="s">
        <v>101</v>
      </c>
      <c r="X327" t="s">
        <v>830</v>
      </c>
    </row>
    <row r="328" spans="1:24" x14ac:dyDescent="0.25">
      <c r="A328" t="s">
        <v>827</v>
      </c>
      <c r="B328" t="s">
        <v>828</v>
      </c>
      <c r="C328" t="s">
        <v>95</v>
      </c>
      <c r="D328" t="s">
        <v>96</v>
      </c>
      <c r="E328">
        <v>688</v>
      </c>
      <c r="F328" t="s">
        <v>97</v>
      </c>
      <c r="G328">
        <v>8</v>
      </c>
      <c r="H328">
        <v>8.9</v>
      </c>
      <c r="I328">
        <v>5.44</v>
      </c>
      <c r="J328" s="3">
        <v>1.8E-9</v>
      </c>
      <c r="K328">
        <v>606.94970000000001</v>
      </c>
      <c r="L328">
        <v>3</v>
      </c>
      <c r="M328">
        <v>1</v>
      </c>
      <c r="N328" t="s">
        <v>832</v>
      </c>
      <c r="O328" t="s">
        <v>99</v>
      </c>
      <c r="P328" t="s">
        <v>585</v>
      </c>
      <c r="Q328">
        <v>26.047999999999998</v>
      </c>
      <c r="R328">
        <v>1</v>
      </c>
      <c r="S328">
        <v>43.9</v>
      </c>
      <c r="T328" s="3">
        <v>1.8E-9</v>
      </c>
      <c r="U328">
        <v>1</v>
      </c>
      <c r="V328">
        <v>80124.399999999994</v>
      </c>
      <c r="W328" t="s">
        <v>101</v>
      </c>
      <c r="X328" t="s">
        <v>830</v>
      </c>
    </row>
    <row r="329" spans="1:24" x14ac:dyDescent="0.25">
      <c r="A329" t="s">
        <v>371</v>
      </c>
      <c r="B329" t="s">
        <v>419</v>
      </c>
      <c r="C329" t="s">
        <v>159</v>
      </c>
      <c r="D329" t="s">
        <v>160</v>
      </c>
      <c r="E329">
        <v>145</v>
      </c>
      <c r="F329" t="s">
        <v>97</v>
      </c>
      <c r="G329">
        <v>57</v>
      </c>
      <c r="H329">
        <v>48.3</v>
      </c>
      <c r="I329">
        <v>9.59</v>
      </c>
      <c r="J329" s="3">
        <v>3.8000000000000001E-17</v>
      </c>
      <c r="K329">
        <v>335.6798</v>
      </c>
      <c r="L329">
        <v>2</v>
      </c>
      <c r="M329">
        <v>0.68</v>
      </c>
      <c r="N329" t="s">
        <v>833</v>
      </c>
      <c r="O329" t="s">
        <v>162</v>
      </c>
      <c r="P329" t="s">
        <v>585</v>
      </c>
      <c r="Q329">
        <v>19.564</v>
      </c>
      <c r="R329">
        <v>1</v>
      </c>
      <c r="S329">
        <v>17.600000000000001</v>
      </c>
      <c r="T329" s="3">
        <v>1.2999999999999999E-4</v>
      </c>
      <c r="U329">
        <v>1</v>
      </c>
      <c r="V329">
        <v>95339</v>
      </c>
      <c r="W329" t="s">
        <v>101</v>
      </c>
      <c r="X329" t="s">
        <v>421</v>
      </c>
    </row>
    <row r="330" spans="1:24" x14ac:dyDescent="0.25">
      <c r="A330" t="s">
        <v>371</v>
      </c>
      <c r="B330" t="s">
        <v>419</v>
      </c>
      <c r="C330" t="s">
        <v>159</v>
      </c>
      <c r="D330" t="s">
        <v>160</v>
      </c>
      <c r="E330">
        <v>227</v>
      </c>
      <c r="F330" t="s">
        <v>97</v>
      </c>
      <c r="G330">
        <v>57</v>
      </c>
      <c r="H330">
        <v>48.3</v>
      </c>
      <c r="I330">
        <v>9.59</v>
      </c>
      <c r="J330" s="3">
        <v>3.8000000000000001E-17</v>
      </c>
      <c r="K330">
        <v>543.25300000000004</v>
      </c>
      <c r="L330">
        <v>2</v>
      </c>
      <c r="M330">
        <v>1.4</v>
      </c>
      <c r="N330" t="s">
        <v>423</v>
      </c>
      <c r="O330" t="s">
        <v>834</v>
      </c>
      <c r="P330" t="s">
        <v>585</v>
      </c>
      <c r="Q330">
        <v>32.395000000000003</v>
      </c>
      <c r="R330">
        <v>1</v>
      </c>
      <c r="S330">
        <v>35.4</v>
      </c>
      <c r="T330" s="3">
        <v>3.4000000000000001E-10</v>
      </c>
      <c r="U330">
        <v>1</v>
      </c>
      <c r="V330">
        <v>95339</v>
      </c>
      <c r="W330" t="s">
        <v>101</v>
      </c>
      <c r="X330" t="s">
        <v>421</v>
      </c>
    </row>
    <row r="331" spans="1:24" x14ac:dyDescent="0.25">
      <c r="A331" t="s">
        <v>371</v>
      </c>
      <c r="B331" t="s">
        <v>419</v>
      </c>
      <c r="C331" t="s">
        <v>385</v>
      </c>
      <c r="D331" t="s">
        <v>96</v>
      </c>
      <c r="E331">
        <v>1</v>
      </c>
      <c r="F331" t="s">
        <v>97</v>
      </c>
      <c r="G331">
        <v>57</v>
      </c>
      <c r="H331">
        <v>48.3</v>
      </c>
      <c r="I331">
        <v>9.59</v>
      </c>
      <c r="J331" s="3">
        <v>3.8000000000000001E-17</v>
      </c>
      <c r="K331">
        <v>546.29660000000001</v>
      </c>
      <c r="L331">
        <v>2</v>
      </c>
      <c r="M331">
        <v>1.4</v>
      </c>
      <c r="N331" t="s">
        <v>420</v>
      </c>
      <c r="O331" t="s">
        <v>387</v>
      </c>
      <c r="P331" t="s">
        <v>585</v>
      </c>
      <c r="Q331">
        <v>31.847999999999999</v>
      </c>
      <c r="R331">
        <v>1</v>
      </c>
      <c r="S331">
        <v>41.6</v>
      </c>
      <c r="T331" s="3">
        <v>6.1000000000000004E-8</v>
      </c>
      <c r="U331">
        <v>1</v>
      </c>
      <c r="V331">
        <v>95339</v>
      </c>
      <c r="W331" t="s">
        <v>101</v>
      </c>
      <c r="X331" t="s">
        <v>421</v>
      </c>
    </row>
    <row r="332" spans="1:24" x14ac:dyDescent="0.25">
      <c r="A332" t="s">
        <v>371</v>
      </c>
      <c r="B332" t="s">
        <v>419</v>
      </c>
      <c r="C332" t="s">
        <v>95</v>
      </c>
      <c r="D332" t="s">
        <v>96</v>
      </c>
      <c r="E332">
        <v>22</v>
      </c>
      <c r="F332" t="s">
        <v>97</v>
      </c>
      <c r="G332">
        <v>57</v>
      </c>
      <c r="H332">
        <v>48.3</v>
      </c>
      <c r="I332">
        <v>9.59</v>
      </c>
      <c r="J332" s="3">
        <v>3.8000000000000001E-17</v>
      </c>
      <c r="K332">
        <v>662.32849999999996</v>
      </c>
      <c r="L332">
        <v>2</v>
      </c>
      <c r="M332">
        <v>1.8</v>
      </c>
      <c r="N332" t="s">
        <v>422</v>
      </c>
      <c r="O332" t="s">
        <v>104</v>
      </c>
      <c r="P332" t="s">
        <v>585</v>
      </c>
      <c r="Q332">
        <v>17.547999999999998</v>
      </c>
      <c r="R332">
        <v>1</v>
      </c>
      <c r="S332">
        <v>47.2</v>
      </c>
      <c r="T332" s="3">
        <v>3.8999999999999999E-12</v>
      </c>
      <c r="U332">
        <v>1</v>
      </c>
      <c r="V332">
        <v>95339</v>
      </c>
      <c r="W332" t="s">
        <v>101</v>
      </c>
      <c r="X332" t="s">
        <v>421</v>
      </c>
    </row>
    <row r="333" spans="1:24" x14ac:dyDescent="0.25">
      <c r="A333" t="s">
        <v>371</v>
      </c>
      <c r="B333" t="s">
        <v>419</v>
      </c>
      <c r="C333" t="s">
        <v>95</v>
      </c>
      <c r="D333" t="s">
        <v>96</v>
      </c>
      <c r="E333">
        <v>156</v>
      </c>
      <c r="F333" t="s">
        <v>97</v>
      </c>
      <c r="G333">
        <v>57</v>
      </c>
      <c r="H333">
        <v>48.3</v>
      </c>
      <c r="I333">
        <v>9.59</v>
      </c>
      <c r="J333" s="3">
        <v>3.8000000000000001E-17</v>
      </c>
      <c r="K333">
        <v>369.20870000000002</v>
      </c>
      <c r="L333">
        <v>3</v>
      </c>
      <c r="M333">
        <v>0.68</v>
      </c>
      <c r="N333" t="s">
        <v>835</v>
      </c>
      <c r="O333" t="s">
        <v>836</v>
      </c>
      <c r="P333" t="s">
        <v>585</v>
      </c>
      <c r="Q333">
        <v>19.731999999999999</v>
      </c>
      <c r="R333">
        <v>1</v>
      </c>
      <c r="S333">
        <v>36.1</v>
      </c>
      <c r="T333" s="3">
        <v>1.5E-9</v>
      </c>
      <c r="U333">
        <v>1</v>
      </c>
      <c r="V333">
        <v>95339</v>
      </c>
      <c r="W333" t="s">
        <v>101</v>
      </c>
      <c r="X333" t="s">
        <v>421</v>
      </c>
    </row>
    <row r="334" spans="1:24" x14ac:dyDescent="0.25">
      <c r="A334" t="s">
        <v>371</v>
      </c>
      <c r="B334" t="s">
        <v>419</v>
      </c>
      <c r="C334" t="s">
        <v>95</v>
      </c>
      <c r="D334" t="s">
        <v>96</v>
      </c>
      <c r="E334">
        <v>157</v>
      </c>
      <c r="F334" t="s">
        <v>97</v>
      </c>
      <c r="G334">
        <v>57</v>
      </c>
      <c r="H334">
        <v>48.3</v>
      </c>
      <c r="I334">
        <v>9.59</v>
      </c>
      <c r="J334" s="3">
        <v>3.8000000000000001E-17</v>
      </c>
      <c r="K334">
        <v>369.20870000000002</v>
      </c>
      <c r="L334">
        <v>3</v>
      </c>
      <c r="M334">
        <v>0.68</v>
      </c>
      <c r="N334" t="s">
        <v>835</v>
      </c>
      <c r="O334" t="s">
        <v>836</v>
      </c>
      <c r="P334" t="s">
        <v>585</v>
      </c>
      <c r="Q334">
        <v>19.731999999999999</v>
      </c>
      <c r="R334">
        <v>1</v>
      </c>
      <c r="S334">
        <v>36.1</v>
      </c>
      <c r="T334" s="3">
        <v>1.5E-9</v>
      </c>
      <c r="U334">
        <v>1</v>
      </c>
      <c r="V334">
        <v>95339</v>
      </c>
      <c r="W334" t="s">
        <v>101</v>
      </c>
      <c r="X334" t="s">
        <v>421</v>
      </c>
    </row>
    <row r="335" spans="1:24" x14ac:dyDescent="0.25">
      <c r="A335" t="s">
        <v>371</v>
      </c>
      <c r="B335" t="s">
        <v>419</v>
      </c>
      <c r="C335" t="s">
        <v>95</v>
      </c>
      <c r="D335" t="s">
        <v>96</v>
      </c>
      <c r="E335">
        <v>231</v>
      </c>
      <c r="F335" t="s">
        <v>97</v>
      </c>
      <c r="G335">
        <v>57</v>
      </c>
      <c r="H335">
        <v>48.3</v>
      </c>
      <c r="I335">
        <v>9.59</v>
      </c>
      <c r="J335" s="3">
        <v>3.8000000000000001E-17</v>
      </c>
      <c r="K335">
        <v>543.25300000000004</v>
      </c>
      <c r="L335">
        <v>2</v>
      </c>
      <c r="M335">
        <v>1.4</v>
      </c>
      <c r="N335" t="s">
        <v>423</v>
      </c>
      <c r="O335" t="s">
        <v>834</v>
      </c>
      <c r="P335" t="s">
        <v>585</v>
      </c>
      <c r="Q335">
        <v>32.395000000000003</v>
      </c>
      <c r="R335">
        <v>1</v>
      </c>
      <c r="S335">
        <v>35.4</v>
      </c>
      <c r="T335" s="3">
        <v>3.4000000000000001E-10</v>
      </c>
      <c r="U335">
        <v>1</v>
      </c>
      <c r="V335">
        <v>95339</v>
      </c>
      <c r="W335" t="s">
        <v>101</v>
      </c>
      <c r="X335" t="s">
        <v>421</v>
      </c>
    </row>
    <row r="336" spans="1:24" x14ac:dyDescent="0.25">
      <c r="A336" t="s">
        <v>371</v>
      </c>
      <c r="B336" t="s">
        <v>419</v>
      </c>
      <c r="C336" t="s">
        <v>95</v>
      </c>
      <c r="D336" t="s">
        <v>96</v>
      </c>
      <c r="E336">
        <v>305</v>
      </c>
      <c r="F336" t="s">
        <v>97</v>
      </c>
      <c r="G336">
        <v>57</v>
      </c>
      <c r="H336">
        <v>48.3</v>
      </c>
      <c r="I336">
        <v>9.59</v>
      </c>
      <c r="J336" s="3">
        <v>3.8000000000000001E-17</v>
      </c>
      <c r="K336">
        <v>550.77670000000001</v>
      </c>
      <c r="L336">
        <v>2</v>
      </c>
      <c r="M336">
        <v>1.5</v>
      </c>
      <c r="N336" t="s">
        <v>837</v>
      </c>
      <c r="O336" t="s">
        <v>179</v>
      </c>
      <c r="P336" t="s">
        <v>585</v>
      </c>
      <c r="Q336">
        <v>33.997999999999998</v>
      </c>
      <c r="R336">
        <v>1</v>
      </c>
      <c r="S336">
        <v>42.8</v>
      </c>
      <c r="T336" s="3">
        <v>6.7000000000000001E-11</v>
      </c>
      <c r="U336">
        <v>1</v>
      </c>
      <c r="V336">
        <v>95339</v>
      </c>
      <c r="W336" t="s">
        <v>101</v>
      </c>
      <c r="X336" t="s">
        <v>421</v>
      </c>
    </row>
    <row r="337" spans="1:24" x14ac:dyDescent="0.25">
      <c r="A337" t="s">
        <v>371</v>
      </c>
      <c r="B337" t="s">
        <v>419</v>
      </c>
      <c r="C337" t="s">
        <v>95</v>
      </c>
      <c r="D337" t="s">
        <v>96</v>
      </c>
      <c r="E337">
        <v>353</v>
      </c>
      <c r="F337" t="s">
        <v>97</v>
      </c>
      <c r="G337">
        <v>57</v>
      </c>
      <c r="H337">
        <v>48.3</v>
      </c>
      <c r="I337">
        <v>9.59</v>
      </c>
      <c r="J337" s="3">
        <v>3.8000000000000001E-17</v>
      </c>
      <c r="K337">
        <v>693.88689999999997</v>
      </c>
      <c r="L337">
        <v>4</v>
      </c>
      <c r="M337">
        <v>1</v>
      </c>
      <c r="N337" t="s">
        <v>838</v>
      </c>
      <c r="O337" t="s">
        <v>171</v>
      </c>
      <c r="P337" t="s">
        <v>585</v>
      </c>
      <c r="Q337">
        <v>49.848999999999997</v>
      </c>
      <c r="R337">
        <v>1</v>
      </c>
      <c r="S337">
        <v>39.9</v>
      </c>
      <c r="T337" s="3">
        <v>1.0999999999999999E-9</v>
      </c>
      <c r="U337">
        <v>1</v>
      </c>
      <c r="V337">
        <v>95339</v>
      </c>
      <c r="W337" t="s">
        <v>101</v>
      </c>
      <c r="X337" t="s">
        <v>421</v>
      </c>
    </row>
    <row r="338" spans="1:24" x14ac:dyDescent="0.25">
      <c r="A338" t="s">
        <v>371</v>
      </c>
      <c r="B338" t="s">
        <v>419</v>
      </c>
      <c r="C338" t="s">
        <v>95</v>
      </c>
      <c r="D338" t="s">
        <v>96</v>
      </c>
      <c r="E338">
        <v>395</v>
      </c>
      <c r="F338" t="s">
        <v>97</v>
      </c>
      <c r="G338">
        <v>57</v>
      </c>
      <c r="H338">
        <v>48.3</v>
      </c>
      <c r="I338">
        <v>9.59</v>
      </c>
      <c r="J338" s="3">
        <v>3.8000000000000001E-17</v>
      </c>
      <c r="K338">
        <v>536.26480000000004</v>
      </c>
      <c r="L338">
        <v>2</v>
      </c>
      <c r="M338">
        <v>0.94</v>
      </c>
      <c r="N338" t="s">
        <v>425</v>
      </c>
      <c r="O338" t="s">
        <v>426</v>
      </c>
      <c r="P338" t="s">
        <v>585</v>
      </c>
      <c r="Q338">
        <v>27.587</v>
      </c>
      <c r="R338">
        <v>1</v>
      </c>
      <c r="S338">
        <v>37.799999999999997</v>
      </c>
      <c r="T338" s="3">
        <v>1.0999999999999999E-10</v>
      </c>
      <c r="U338">
        <v>1</v>
      </c>
      <c r="V338">
        <v>95339</v>
      </c>
      <c r="W338" t="s">
        <v>101</v>
      </c>
      <c r="X338" t="s">
        <v>421</v>
      </c>
    </row>
    <row r="339" spans="1:24" x14ac:dyDescent="0.25">
      <c r="A339" t="s">
        <v>371</v>
      </c>
      <c r="B339" t="s">
        <v>419</v>
      </c>
      <c r="C339" t="s">
        <v>95</v>
      </c>
      <c r="D339" t="s">
        <v>96</v>
      </c>
      <c r="E339">
        <v>396</v>
      </c>
      <c r="F339" t="s">
        <v>97</v>
      </c>
      <c r="G339">
        <v>57</v>
      </c>
      <c r="H339">
        <v>48.3</v>
      </c>
      <c r="I339">
        <v>9.59</v>
      </c>
      <c r="J339" s="3">
        <v>3.8000000000000001E-17</v>
      </c>
      <c r="K339">
        <v>536.26480000000004</v>
      </c>
      <c r="L339">
        <v>2</v>
      </c>
      <c r="M339">
        <v>0.94</v>
      </c>
      <c r="N339" t="s">
        <v>425</v>
      </c>
      <c r="O339" t="s">
        <v>426</v>
      </c>
      <c r="P339" t="s">
        <v>585</v>
      </c>
      <c r="Q339">
        <v>27.587</v>
      </c>
      <c r="R339">
        <v>1</v>
      </c>
      <c r="S339">
        <v>37.799999999999997</v>
      </c>
      <c r="T339" s="3">
        <v>1.0999999999999999E-10</v>
      </c>
      <c r="U339">
        <v>1</v>
      </c>
      <c r="V339">
        <v>95339</v>
      </c>
      <c r="W339" t="s">
        <v>101</v>
      </c>
      <c r="X339" t="s">
        <v>421</v>
      </c>
    </row>
    <row r="340" spans="1:24" x14ac:dyDescent="0.25">
      <c r="A340" t="s">
        <v>371</v>
      </c>
      <c r="B340" t="s">
        <v>419</v>
      </c>
      <c r="C340" t="s">
        <v>95</v>
      </c>
      <c r="D340" t="s">
        <v>96</v>
      </c>
      <c r="E340">
        <v>430</v>
      </c>
      <c r="F340" t="s">
        <v>97</v>
      </c>
      <c r="G340">
        <v>57</v>
      </c>
      <c r="H340">
        <v>48.3</v>
      </c>
      <c r="I340">
        <v>9.59</v>
      </c>
      <c r="J340" s="3">
        <v>3.8000000000000001E-17</v>
      </c>
      <c r="K340">
        <v>611.31920000000002</v>
      </c>
      <c r="L340">
        <v>2</v>
      </c>
      <c r="M340">
        <v>1.2</v>
      </c>
      <c r="N340" t="s">
        <v>839</v>
      </c>
      <c r="O340" t="s">
        <v>104</v>
      </c>
      <c r="P340" t="s">
        <v>585</v>
      </c>
      <c r="Q340">
        <v>19.28</v>
      </c>
      <c r="R340">
        <v>1</v>
      </c>
      <c r="S340">
        <v>51.3</v>
      </c>
      <c r="T340" s="3">
        <v>1.2E-9</v>
      </c>
      <c r="U340">
        <v>1</v>
      </c>
      <c r="V340">
        <v>95339</v>
      </c>
      <c r="W340" t="s">
        <v>101</v>
      </c>
      <c r="X340" t="s">
        <v>421</v>
      </c>
    </row>
    <row r="341" spans="1:24" x14ac:dyDescent="0.25">
      <c r="A341" t="s">
        <v>371</v>
      </c>
      <c r="B341" t="s">
        <v>419</v>
      </c>
      <c r="C341" t="s">
        <v>95</v>
      </c>
      <c r="D341" t="s">
        <v>96</v>
      </c>
      <c r="E341">
        <v>453</v>
      </c>
      <c r="F341" t="s">
        <v>97</v>
      </c>
      <c r="G341">
        <v>57</v>
      </c>
      <c r="H341">
        <v>48.3</v>
      </c>
      <c r="I341">
        <v>9.59</v>
      </c>
      <c r="J341" s="3">
        <v>3.8000000000000001E-17</v>
      </c>
      <c r="K341">
        <v>427.2176</v>
      </c>
      <c r="L341">
        <v>2</v>
      </c>
      <c r="M341">
        <v>1.1000000000000001</v>
      </c>
      <c r="N341" t="s">
        <v>840</v>
      </c>
      <c r="O341" t="s">
        <v>426</v>
      </c>
      <c r="P341" t="s">
        <v>585</v>
      </c>
      <c r="Q341">
        <v>20.597000000000001</v>
      </c>
      <c r="R341">
        <v>1</v>
      </c>
      <c r="S341">
        <v>34.4</v>
      </c>
      <c r="T341" s="3">
        <v>9.9999999999999995E-7</v>
      </c>
      <c r="U341">
        <v>1</v>
      </c>
      <c r="V341">
        <v>95339</v>
      </c>
      <c r="W341" t="s">
        <v>101</v>
      </c>
      <c r="X341" t="s">
        <v>421</v>
      </c>
    </row>
    <row r="342" spans="1:24" x14ac:dyDescent="0.25">
      <c r="A342" t="s">
        <v>371</v>
      </c>
      <c r="B342" t="s">
        <v>419</v>
      </c>
      <c r="C342" t="s">
        <v>95</v>
      </c>
      <c r="D342" t="s">
        <v>96</v>
      </c>
      <c r="E342">
        <v>454</v>
      </c>
      <c r="F342" t="s">
        <v>97</v>
      </c>
      <c r="G342">
        <v>57</v>
      </c>
      <c r="H342">
        <v>48.3</v>
      </c>
      <c r="I342">
        <v>9.59</v>
      </c>
      <c r="J342" s="3">
        <v>3.8000000000000001E-17</v>
      </c>
      <c r="K342">
        <v>427.2176</v>
      </c>
      <c r="L342">
        <v>2</v>
      </c>
      <c r="M342">
        <v>1.1000000000000001</v>
      </c>
      <c r="N342" t="s">
        <v>840</v>
      </c>
      <c r="O342" t="s">
        <v>426</v>
      </c>
      <c r="P342" t="s">
        <v>585</v>
      </c>
      <c r="Q342">
        <v>20.597000000000001</v>
      </c>
      <c r="R342">
        <v>1</v>
      </c>
      <c r="S342">
        <v>34.4</v>
      </c>
      <c r="T342" s="3">
        <v>9.9999999999999995E-7</v>
      </c>
      <c r="U342">
        <v>1</v>
      </c>
      <c r="V342">
        <v>95339</v>
      </c>
      <c r="W342" t="s">
        <v>101</v>
      </c>
      <c r="X342" t="s">
        <v>421</v>
      </c>
    </row>
    <row r="343" spans="1:24" x14ac:dyDescent="0.25">
      <c r="A343" t="s">
        <v>371</v>
      </c>
      <c r="B343" t="s">
        <v>419</v>
      </c>
      <c r="C343" t="s">
        <v>95</v>
      </c>
      <c r="D343" t="s">
        <v>96</v>
      </c>
      <c r="E343">
        <v>494</v>
      </c>
      <c r="F343" t="s">
        <v>97</v>
      </c>
      <c r="G343">
        <v>57</v>
      </c>
      <c r="H343">
        <v>48.3</v>
      </c>
      <c r="I343">
        <v>9.59</v>
      </c>
      <c r="J343" s="3">
        <v>3.8000000000000001E-17</v>
      </c>
      <c r="K343">
        <v>544.59159999999997</v>
      </c>
      <c r="L343">
        <v>3</v>
      </c>
      <c r="M343">
        <v>0.48</v>
      </c>
      <c r="N343" t="s">
        <v>428</v>
      </c>
      <c r="O343" t="s">
        <v>146</v>
      </c>
      <c r="P343" t="s">
        <v>585</v>
      </c>
      <c r="Q343">
        <v>21.16</v>
      </c>
      <c r="R343">
        <v>2</v>
      </c>
      <c r="S343">
        <v>61.9</v>
      </c>
      <c r="T343" s="3">
        <v>4.1000000000000002E-14</v>
      </c>
      <c r="U343">
        <v>1</v>
      </c>
      <c r="V343">
        <v>95339</v>
      </c>
      <c r="W343" t="s">
        <v>101</v>
      </c>
      <c r="X343" t="s">
        <v>421</v>
      </c>
    </row>
    <row r="344" spans="1:24" x14ac:dyDescent="0.25">
      <c r="A344" t="s">
        <v>371</v>
      </c>
      <c r="B344" t="s">
        <v>419</v>
      </c>
      <c r="C344" t="s">
        <v>95</v>
      </c>
      <c r="D344" t="s">
        <v>96</v>
      </c>
      <c r="E344">
        <v>781</v>
      </c>
      <c r="F344" t="s">
        <v>97</v>
      </c>
      <c r="G344">
        <v>57</v>
      </c>
      <c r="H344">
        <v>48.3</v>
      </c>
      <c r="I344">
        <v>9.59</v>
      </c>
      <c r="J344" s="3">
        <v>3.8000000000000001E-17</v>
      </c>
      <c r="K344">
        <v>712.03129999999999</v>
      </c>
      <c r="L344">
        <v>3</v>
      </c>
      <c r="M344">
        <v>2</v>
      </c>
      <c r="N344" t="s">
        <v>841</v>
      </c>
      <c r="O344" t="s">
        <v>129</v>
      </c>
      <c r="P344" t="s">
        <v>585</v>
      </c>
      <c r="Q344">
        <v>31.521000000000001</v>
      </c>
      <c r="R344">
        <v>1</v>
      </c>
      <c r="S344">
        <v>49.4</v>
      </c>
      <c r="T344" s="3">
        <v>1.0999999999999999E-9</v>
      </c>
      <c r="U344">
        <v>1</v>
      </c>
      <c r="V344">
        <v>95339</v>
      </c>
      <c r="W344" t="s">
        <v>101</v>
      </c>
      <c r="X344" t="s">
        <v>421</v>
      </c>
    </row>
    <row r="345" spans="1:24" x14ac:dyDescent="0.25">
      <c r="A345" t="s">
        <v>371</v>
      </c>
      <c r="B345" t="s">
        <v>419</v>
      </c>
      <c r="C345" t="s">
        <v>13</v>
      </c>
      <c r="D345" t="s">
        <v>154</v>
      </c>
      <c r="E345">
        <v>57</v>
      </c>
      <c r="F345" t="s">
        <v>97</v>
      </c>
      <c r="G345">
        <v>57</v>
      </c>
      <c r="H345">
        <v>48.3</v>
      </c>
      <c r="I345">
        <v>9.59</v>
      </c>
      <c r="J345" s="3">
        <v>3.8000000000000001E-17</v>
      </c>
      <c r="K345">
        <v>528.87429999999995</v>
      </c>
      <c r="L345">
        <v>3</v>
      </c>
      <c r="M345">
        <v>-0.48</v>
      </c>
      <c r="N345" t="s">
        <v>842</v>
      </c>
      <c r="O345" t="s">
        <v>843</v>
      </c>
      <c r="P345" t="s">
        <v>585</v>
      </c>
      <c r="Q345">
        <v>14.285</v>
      </c>
      <c r="R345">
        <v>1</v>
      </c>
      <c r="S345">
        <v>16.8</v>
      </c>
      <c r="T345" s="3">
        <v>5.1000000000000004E-4</v>
      </c>
      <c r="U345">
        <v>1</v>
      </c>
      <c r="V345">
        <v>95339</v>
      </c>
      <c r="W345" t="s">
        <v>101</v>
      </c>
      <c r="X345" t="s">
        <v>421</v>
      </c>
    </row>
    <row r="346" spans="1:24" x14ac:dyDescent="0.25">
      <c r="A346" t="s">
        <v>371</v>
      </c>
      <c r="B346" t="s">
        <v>419</v>
      </c>
      <c r="C346" t="s">
        <v>13</v>
      </c>
      <c r="D346" t="s">
        <v>154</v>
      </c>
      <c r="E346">
        <v>59</v>
      </c>
      <c r="F346" t="s">
        <v>97</v>
      </c>
      <c r="G346">
        <v>57</v>
      </c>
      <c r="H346">
        <v>48.3</v>
      </c>
      <c r="I346">
        <v>9.59</v>
      </c>
      <c r="J346" s="3">
        <v>3.8000000000000001E-17</v>
      </c>
      <c r="K346">
        <v>528.87429999999995</v>
      </c>
      <c r="L346">
        <v>3</v>
      </c>
      <c r="M346">
        <v>-0.48</v>
      </c>
      <c r="N346" t="s">
        <v>842</v>
      </c>
      <c r="O346" t="s">
        <v>843</v>
      </c>
      <c r="P346" t="s">
        <v>585</v>
      </c>
      <c r="Q346">
        <v>14.285</v>
      </c>
      <c r="R346">
        <v>1</v>
      </c>
      <c r="S346">
        <v>16.8</v>
      </c>
      <c r="T346" s="3">
        <v>5.1000000000000004E-4</v>
      </c>
      <c r="U346">
        <v>1</v>
      </c>
      <c r="V346">
        <v>95339</v>
      </c>
      <c r="W346" t="s">
        <v>101</v>
      </c>
      <c r="X346" t="s">
        <v>421</v>
      </c>
    </row>
    <row r="347" spans="1:24" x14ac:dyDescent="0.25">
      <c r="A347" t="s">
        <v>844</v>
      </c>
      <c r="B347" t="s">
        <v>845</v>
      </c>
      <c r="C347" t="s">
        <v>95</v>
      </c>
      <c r="D347" t="s">
        <v>96</v>
      </c>
      <c r="E347">
        <v>203</v>
      </c>
      <c r="F347" t="s">
        <v>97</v>
      </c>
      <c r="G347">
        <v>5</v>
      </c>
      <c r="H347">
        <v>9.9</v>
      </c>
      <c r="I347">
        <v>6.9</v>
      </c>
      <c r="J347" s="3">
        <v>3.7E-12</v>
      </c>
      <c r="K347">
        <v>900.43169999999998</v>
      </c>
      <c r="L347">
        <v>3</v>
      </c>
      <c r="M347">
        <v>1.3</v>
      </c>
      <c r="N347" t="s">
        <v>846</v>
      </c>
      <c r="O347" t="s">
        <v>150</v>
      </c>
      <c r="P347" t="s">
        <v>585</v>
      </c>
      <c r="Q347">
        <v>44.472999999999999</v>
      </c>
      <c r="R347">
        <v>1</v>
      </c>
      <c r="S347">
        <v>41.1</v>
      </c>
      <c r="T347" s="3">
        <v>3.5999999999999998E-11</v>
      </c>
      <c r="U347">
        <v>1</v>
      </c>
      <c r="V347">
        <v>109436.7</v>
      </c>
      <c r="W347" t="s">
        <v>101</v>
      </c>
      <c r="X347" t="s">
        <v>847</v>
      </c>
    </row>
    <row r="348" spans="1:24" x14ac:dyDescent="0.25">
      <c r="A348" t="s">
        <v>380</v>
      </c>
      <c r="B348" t="s">
        <v>848</v>
      </c>
      <c r="C348" t="s">
        <v>95</v>
      </c>
      <c r="D348" t="s">
        <v>96</v>
      </c>
      <c r="E348">
        <v>453</v>
      </c>
      <c r="F348" t="s">
        <v>97</v>
      </c>
      <c r="G348">
        <v>45</v>
      </c>
      <c r="H348">
        <v>27.4</v>
      </c>
      <c r="I348">
        <v>8.09</v>
      </c>
      <c r="J348" s="3">
        <v>2.2000000000000001E-14</v>
      </c>
      <c r="K348">
        <v>916.78920000000005</v>
      </c>
      <c r="L348">
        <v>3</v>
      </c>
      <c r="M348">
        <v>1.7</v>
      </c>
      <c r="N348" t="s">
        <v>849</v>
      </c>
      <c r="O348" t="s">
        <v>850</v>
      </c>
      <c r="P348" t="s">
        <v>585</v>
      </c>
      <c r="Q348">
        <v>49.451999999999998</v>
      </c>
      <c r="R348">
        <v>1</v>
      </c>
      <c r="S348">
        <v>53.7</v>
      </c>
      <c r="T348" s="3">
        <v>3.0000000000000001E-12</v>
      </c>
      <c r="U348">
        <v>1</v>
      </c>
      <c r="V348">
        <v>273429</v>
      </c>
      <c r="W348" t="s">
        <v>101</v>
      </c>
      <c r="X348" t="s">
        <v>851</v>
      </c>
    </row>
    <row r="349" spans="1:24" x14ac:dyDescent="0.25">
      <c r="A349" t="s">
        <v>380</v>
      </c>
      <c r="B349" t="s">
        <v>848</v>
      </c>
      <c r="C349" t="s">
        <v>95</v>
      </c>
      <c r="D349" t="s">
        <v>96</v>
      </c>
      <c r="E349">
        <v>465</v>
      </c>
      <c r="F349" t="s">
        <v>97</v>
      </c>
      <c r="G349">
        <v>45</v>
      </c>
      <c r="H349">
        <v>27.4</v>
      </c>
      <c r="I349">
        <v>8.09</v>
      </c>
      <c r="J349" s="3">
        <v>2.2000000000000001E-14</v>
      </c>
      <c r="K349">
        <v>916.78920000000005</v>
      </c>
      <c r="L349">
        <v>3</v>
      </c>
      <c r="M349">
        <v>1.7</v>
      </c>
      <c r="N349" t="s">
        <v>849</v>
      </c>
      <c r="O349" t="s">
        <v>850</v>
      </c>
      <c r="P349" t="s">
        <v>585</v>
      </c>
      <c r="Q349">
        <v>49.451999999999998</v>
      </c>
      <c r="R349">
        <v>1</v>
      </c>
      <c r="S349">
        <v>53.7</v>
      </c>
      <c r="T349" s="3">
        <v>3.0000000000000001E-12</v>
      </c>
      <c r="U349">
        <v>1</v>
      </c>
      <c r="V349">
        <v>273429</v>
      </c>
      <c r="W349" t="s">
        <v>101</v>
      </c>
      <c r="X349" t="s">
        <v>851</v>
      </c>
    </row>
    <row r="350" spans="1:24" x14ac:dyDescent="0.25">
      <c r="A350" t="s">
        <v>380</v>
      </c>
      <c r="B350" t="s">
        <v>848</v>
      </c>
      <c r="C350" t="s">
        <v>95</v>
      </c>
      <c r="D350" t="s">
        <v>96</v>
      </c>
      <c r="E350">
        <v>680</v>
      </c>
      <c r="F350" t="s">
        <v>97</v>
      </c>
      <c r="G350">
        <v>45</v>
      </c>
      <c r="H350">
        <v>27.4</v>
      </c>
      <c r="I350">
        <v>8.09</v>
      </c>
      <c r="J350" s="3">
        <v>2.2000000000000001E-14</v>
      </c>
      <c r="K350">
        <v>861.76059999999995</v>
      </c>
      <c r="L350">
        <v>3</v>
      </c>
      <c r="M350">
        <v>2</v>
      </c>
      <c r="N350" t="s">
        <v>852</v>
      </c>
      <c r="O350" t="s">
        <v>853</v>
      </c>
      <c r="P350" t="s">
        <v>585</v>
      </c>
      <c r="Q350">
        <v>48.029000000000003</v>
      </c>
      <c r="R350">
        <v>1</v>
      </c>
      <c r="S350">
        <v>54.5</v>
      </c>
      <c r="T350" s="3">
        <v>1.2999999999999999E-12</v>
      </c>
      <c r="U350">
        <v>1</v>
      </c>
      <c r="V350">
        <v>273429</v>
      </c>
      <c r="W350" t="s">
        <v>101</v>
      </c>
      <c r="X350" t="s">
        <v>851</v>
      </c>
    </row>
    <row r="351" spans="1:24" x14ac:dyDescent="0.25">
      <c r="A351" t="s">
        <v>380</v>
      </c>
      <c r="B351" t="s">
        <v>848</v>
      </c>
      <c r="C351" t="s">
        <v>95</v>
      </c>
      <c r="D351" t="s">
        <v>96</v>
      </c>
      <c r="E351">
        <v>687</v>
      </c>
      <c r="F351" t="s">
        <v>97</v>
      </c>
      <c r="G351">
        <v>45</v>
      </c>
      <c r="H351">
        <v>27.4</v>
      </c>
      <c r="I351">
        <v>8.09</v>
      </c>
      <c r="J351" s="3">
        <v>2.2000000000000001E-14</v>
      </c>
      <c r="K351">
        <v>861.76059999999995</v>
      </c>
      <c r="L351">
        <v>3</v>
      </c>
      <c r="M351">
        <v>2</v>
      </c>
      <c r="N351" t="s">
        <v>852</v>
      </c>
      <c r="O351" t="s">
        <v>853</v>
      </c>
      <c r="P351" t="s">
        <v>585</v>
      </c>
      <c r="Q351">
        <v>48.029000000000003</v>
      </c>
      <c r="R351">
        <v>1</v>
      </c>
      <c r="S351">
        <v>54.5</v>
      </c>
      <c r="T351" s="3">
        <v>1.2999999999999999E-12</v>
      </c>
      <c r="U351">
        <v>1</v>
      </c>
      <c r="V351">
        <v>273429</v>
      </c>
      <c r="W351" t="s">
        <v>101</v>
      </c>
      <c r="X351" t="s">
        <v>851</v>
      </c>
    </row>
    <row r="352" spans="1:24" x14ac:dyDescent="0.25">
      <c r="A352" t="s">
        <v>380</v>
      </c>
      <c r="B352" t="s">
        <v>848</v>
      </c>
      <c r="C352" t="s">
        <v>95</v>
      </c>
      <c r="D352" t="s">
        <v>96</v>
      </c>
      <c r="E352">
        <v>1503</v>
      </c>
      <c r="F352" t="s">
        <v>97</v>
      </c>
      <c r="G352">
        <v>45</v>
      </c>
      <c r="H352">
        <v>27.4</v>
      </c>
      <c r="I352">
        <v>8.09</v>
      </c>
      <c r="J352" s="3">
        <v>2.2000000000000001E-14</v>
      </c>
      <c r="K352">
        <v>711.87459999999999</v>
      </c>
      <c r="L352">
        <v>2</v>
      </c>
      <c r="M352">
        <v>0.68</v>
      </c>
      <c r="N352" t="s">
        <v>854</v>
      </c>
      <c r="O352" t="s">
        <v>175</v>
      </c>
      <c r="P352" t="s">
        <v>585</v>
      </c>
      <c r="Q352">
        <v>32.988</v>
      </c>
      <c r="R352">
        <v>1</v>
      </c>
      <c r="S352">
        <v>44.8</v>
      </c>
      <c r="T352" s="3">
        <v>3.9000000000000001E-11</v>
      </c>
      <c r="U352">
        <v>1</v>
      </c>
      <c r="V352">
        <v>273429</v>
      </c>
      <c r="W352" t="s">
        <v>101</v>
      </c>
      <c r="X352" t="s">
        <v>851</v>
      </c>
    </row>
    <row r="353" spans="1:24" x14ac:dyDescent="0.25">
      <c r="A353" t="s">
        <v>380</v>
      </c>
      <c r="B353" t="s">
        <v>848</v>
      </c>
      <c r="C353" t="s">
        <v>95</v>
      </c>
      <c r="D353" t="s">
        <v>96</v>
      </c>
      <c r="E353">
        <v>1601</v>
      </c>
      <c r="F353" t="s">
        <v>97</v>
      </c>
      <c r="G353">
        <v>45</v>
      </c>
      <c r="H353">
        <v>27.4</v>
      </c>
      <c r="I353">
        <v>8.09</v>
      </c>
      <c r="J353" s="3">
        <v>2.2000000000000001E-14</v>
      </c>
      <c r="K353">
        <v>865.39790000000005</v>
      </c>
      <c r="L353">
        <v>2</v>
      </c>
      <c r="M353">
        <v>2</v>
      </c>
      <c r="N353" t="s">
        <v>855</v>
      </c>
      <c r="O353" t="s">
        <v>106</v>
      </c>
      <c r="P353" t="s">
        <v>585</v>
      </c>
      <c r="Q353">
        <v>37.569000000000003</v>
      </c>
      <c r="R353">
        <v>1</v>
      </c>
      <c r="S353">
        <v>60.6</v>
      </c>
      <c r="T353" s="3">
        <v>3.8999999999999998E-14</v>
      </c>
      <c r="U353">
        <v>1</v>
      </c>
      <c r="V353">
        <v>273429</v>
      </c>
      <c r="W353" t="s">
        <v>101</v>
      </c>
      <c r="X353" t="s">
        <v>851</v>
      </c>
    </row>
    <row r="354" spans="1:24" x14ac:dyDescent="0.25">
      <c r="A354" t="s">
        <v>380</v>
      </c>
      <c r="B354" t="s">
        <v>848</v>
      </c>
      <c r="C354" t="s">
        <v>95</v>
      </c>
      <c r="D354" t="s">
        <v>96</v>
      </c>
      <c r="E354">
        <v>1782</v>
      </c>
      <c r="F354" t="s">
        <v>97</v>
      </c>
      <c r="G354">
        <v>45</v>
      </c>
      <c r="H354">
        <v>27.4</v>
      </c>
      <c r="I354">
        <v>8.09</v>
      </c>
      <c r="J354" s="3">
        <v>2.2000000000000001E-14</v>
      </c>
      <c r="K354">
        <v>634.34410000000003</v>
      </c>
      <c r="L354">
        <v>4</v>
      </c>
      <c r="M354">
        <v>2.8</v>
      </c>
      <c r="N354" t="s">
        <v>856</v>
      </c>
      <c r="O354" t="s">
        <v>261</v>
      </c>
      <c r="P354" t="s">
        <v>585</v>
      </c>
      <c r="Q354">
        <v>45.655000000000001</v>
      </c>
      <c r="R354">
        <v>1</v>
      </c>
      <c r="S354">
        <v>54.1</v>
      </c>
      <c r="T354" s="3">
        <v>8.5999999999999997E-12</v>
      </c>
      <c r="U354">
        <v>1</v>
      </c>
      <c r="V354">
        <v>273429</v>
      </c>
      <c r="W354" t="s">
        <v>101</v>
      </c>
      <c r="X354" t="s">
        <v>851</v>
      </c>
    </row>
    <row r="355" spans="1:24" x14ac:dyDescent="0.25">
      <c r="A355" t="s">
        <v>380</v>
      </c>
      <c r="B355" t="s">
        <v>848</v>
      </c>
      <c r="C355" t="s">
        <v>95</v>
      </c>
      <c r="D355" t="s">
        <v>96</v>
      </c>
      <c r="E355">
        <v>2232</v>
      </c>
      <c r="F355" t="s">
        <v>97</v>
      </c>
      <c r="G355">
        <v>45</v>
      </c>
      <c r="H355">
        <v>27.4</v>
      </c>
      <c r="I355">
        <v>8.09</v>
      </c>
      <c r="J355" s="3">
        <v>2.2000000000000001E-14</v>
      </c>
      <c r="K355">
        <v>721.88800000000003</v>
      </c>
      <c r="L355">
        <v>2</v>
      </c>
      <c r="M355">
        <v>1.1000000000000001</v>
      </c>
      <c r="N355" t="s">
        <v>857</v>
      </c>
      <c r="O355" t="s">
        <v>171</v>
      </c>
      <c r="P355" t="s">
        <v>585</v>
      </c>
      <c r="Q355">
        <v>34.628</v>
      </c>
      <c r="R355">
        <v>1</v>
      </c>
      <c r="S355">
        <v>35.799999999999997</v>
      </c>
      <c r="T355" s="3">
        <v>4.0000000000000002E-9</v>
      </c>
      <c r="U355">
        <v>1</v>
      </c>
      <c r="V355">
        <v>273429</v>
      </c>
      <c r="W355" t="s">
        <v>101</v>
      </c>
      <c r="X355" t="s">
        <v>851</v>
      </c>
    </row>
    <row r="356" spans="1:24" x14ac:dyDescent="0.25">
      <c r="A356" t="s">
        <v>399</v>
      </c>
      <c r="B356" t="s">
        <v>858</v>
      </c>
      <c r="C356" t="s">
        <v>159</v>
      </c>
      <c r="D356" t="s">
        <v>160</v>
      </c>
      <c r="E356">
        <v>15</v>
      </c>
      <c r="F356" t="s">
        <v>97</v>
      </c>
      <c r="G356">
        <v>55</v>
      </c>
      <c r="H356">
        <v>41.8</v>
      </c>
      <c r="I356">
        <v>9.25</v>
      </c>
      <c r="J356" s="3">
        <v>1.6000000000000001E-16</v>
      </c>
      <c r="K356">
        <v>481.25369999999998</v>
      </c>
      <c r="L356">
        <v>2</v>
      </c>
      <c r="M356">
        <v>1.2</v>
      </c>
      <c r="N356" t="s">
        <v>859</v>
      </c>
      <c r="O356" t="s">
        <v>162</v>
      </c>
      <c r="P356" t="s">
        <v>585</v>
      </c>
      <c r="Q356">
        <v>40.250999999999998</v>
      </c>
      <c r="R356">
        <v>1</v>
      </c>
      <c r="S356">
        <v>33.700000000000003</v>
      </c>
      <c r="T356" s="3">
        <v>3.4000000000000001E-6</v>
      </c>
      <c r="U356">
        <v>1</v>
      </c>
      <c r="V356">
        <v>123387</v>
      </c>
      <c r="W356" t="s">
        <v>101</v>
      </c>
      <c r="X356" t="s">
        <v>860</v>
      </c>
    </row>
    <row r="357" spans="1:24" x14ac:dyDescent="0.25">
      <c r="A357" t="s">
        <v>399</v>
      </c>
      <c r="B357" t="s">
        <v>858</v>
      </c>
      <c r="C357" t="s">
        <v>159</v>
      </c>
      <c r="D357" t="s">
        <v>160</v>
      </c>
      <c r="E357">
        <v>407</v>
      </c>
      <c r="F357" t="s">
        <v>97</v>
      </c>
      <c r="G357">
        <v>55</v>
      </c>
      <c r="H357">
        <v>41.8</v>
      </c>
      <c r="I357">
        <v>9.25</v>
      </c>
      <c r="J357" s="3">
        <v>1.6000000000000001E-16</v>
      </c>
      <c r="K357">
        <v>576.31280000000004</v>
      </c>
      <c r="L357">
        <v>2</v>
      </c>
      <c r="M357">
        <v>1.2</v>
      </c>
      <c r="N357" t="s">
        <v>861</v>
      </c>
      <c r="O357" t="s">
        <v>862</v>
      </c>
      <c r="P357" t="s">
        <v>585</v>
      </c>
      <c r="Q357">
        <v>53.345999999999997</v>
      </c>
      <c r="R357">
        <v>1</v>
      </c>
      <c r="S357">
        <v>34.700000000000003</v>
      </c>
      <c r="T357" s="3">
        <v>3.8000000000000001E-7</v>
      </c>
      <c r="U357">
        <v>1</v>
      </c>
      <c r="V357">
        <v>123387</v>
      </c>
      <c r="W357" t="s">
        <v>101</v>
      </c>
      <c r="X357" t="s">
        <v>860</v>
      </c>
    </row>
    <row r="358" spans="1:24" x14ac:dyDescent="0.25">
      <c r="A358" t="s">
        <v>399</v>
      </c>
      <c r="B358" t="s">
        <v>858</v>
      </c>
      <c r="C358" t="s">
        <v>95</v>
      </c>
      <c r="D358" t="s">
        <v>96</v>
      </c>
      <c r="E358">
        <v>45</v>
      </c>
      <c r="F358" t="s">
        <v>97</v>
      </c>
      <c r="G358">
        <v>55</v>
      </c>
      <c r="H358">
        <v>41.8</v>
      </c>
      <c r="I358">
        <v>9.25</v>
      </c>
      <c r="J358" s="3">
        <v>1.6000000000000001E-16</v>
      </c>
      <c r="K358">
        <v>593.31889999999999</v>
      </c>
      <c r="L358">
        <v>2</v>
      </c>
      <c r="M358">
        <v>0.76</v>
      </c>
      <c r="N358" t="s">
        <v>863</v>
      </c>
      <c r="O358" t="s">
        <v>109</v>
      </c>
      <c r="P358" t="s">
        <v>585</v>
      </c>
      <c r="Q358">
        <v>24.533000000000001</v>
      </c>
      <c r="R358">
        <v>1</v>
      </c>
      <c r="S358">
        <v>38.299999999999997</v>
      </c>
      <c r="T358" s="3">
        <v>9.7999999999999998E-11</v>
      </c>
      <c r="U358">
        <v>1</v>
      </c>
      <c r="V358">
        <v>123387</v>
      </c>
      <c r="W358" t="s">
        <v>101</v>
      </c>
      <c r="X358" t="s">
        <v>860</v>
      </c>
    </row>
    <row r="359" spans="1:24" x14ac:dyDescent="0.25">
      <c r="A359" t="s">
        <v>399</v>
      </c>
      <c r="B359" t="s">
        <v>858</v>
      </c>
      <c r="C359" t="s">
        <v>95</v>
      </c>
      <c r="D359" t="s">
        <v>96</v>
      </c>
      <c r="E359">
        <v>73</v>
      </c>
      <c r="F359" t="s">
        <v>97</v>
      </c>
      <c r="G359">
        <v>55</v>
      </c>
      <c r="H359">
        <v>41.8</v>
      </c>
      <c r="I359">
        <v>9.25</v>
      </c>
      <c r="J359" s="3">
        <v>1.6000000000000001E-16</v>
      </c>
      <c r="K359">
        <v>828.40239999999994</v>
      </c>
      <c r="L359">
        <v>2</v>
      </c>
      <c r="M359">
        <v>1.8</v>
      </c>
      <c r="N359" t="s">
        <v>864</v>
      </c>
      <c r="O359" t="s">
        <v>99</v>
      </c>
      <c r="P359" t="s">
        <v>585</v>
      </c>
      <c r="Q359">
        <v>34.195</v>
      </c>
      <c r="R359">
        <v>1</v>
      </c>
      <c r="S359">
        <v>50.2</v>
      </c>
      <c r="T359" s="3">
        <v>6.1999999999999998E-13</v>
      </c>
      <c r="U359">
        <v>1</v>
      </c>
      <c r="V359">
        <v>123387</v>
      </c>
      <c r="W359" t="s">
        <v>101</v>
      </c>
      <c r="X359" t="s">
        <v>860</v>
      </c>
    </row>
    <row r="360" spans="1:24" x14ac:dyDescent="0.25">
      <c r="A360" t="s">
        <v>399</v>
      </c>
      <c r="B360" t="s">
        <v>858</v>
      </c>
      <c r="C360" t="s">
        <v>95</v>
      </c>
      <c r="D360" t="s">
        <v>96</v>
      </c>
      <c r="E360">
        <v>132</v>
      </c>
      <c r="F360" t="s">
        <v>97</v>
      </c>
      <c r="G360">
        <v>55</v>
      </c>
      <c r="H360">
        <v>41.8</v>
      </c>
      <c r="I360">
        <v>9.25</v>
      </c>
      <c r="J360" s="3">
        <v>1.6000000000000001E-16</v>
      </c>
      <c r="K360">
        <v>587.69640000000004</v>
      </c>
      <c r="L360">
        <v>3</v>
      </c>
      <c r="M360">
        <v>2.2999999999999998</v>
      </c>
      <c r="N360" t="s">
        <v>865</v>
      </c>
      <c r="O360" t="s">
        <v>175</v>
      </c>
      <c r="P360" t="s">
        <v>585</v>
      </c>
      <c r="Q360">
        <v>51.926000000000002</v>
      </c>
      <c r="R360">
        <v>1</v>
      </c>
      <c r="S360">
        <v>49.9</v>
      </c>
      <c r="T360" s="3">
        <v>9.8999999999999994E-11</v>
      </c>
      <c r="U360">
        <v>1</v>
      </c>
      <c r="V360">
        <v>123387</v>
      </c>
      <c r="W360" t="s">
        <v>101</v>
      </c>
      <c r="X360" t="s">
        <v>860</v>
      </c>
    </row>
    <row r="361" spans="1:24" x14ac:dyDescent="0.25">
      <c r="A361" t="s">
        <v>399</v>
      </c>
      <c r="B361" t="s">
        <v>858</v>
      </c>
      <c r="C361" t="s">
        <v>95</v>
      </c>
      <c r="D361" t="s">
        <v>96</v>
      </c>
      <c r="E361">
        <v>259</v>
      </c>
      <c r="F361" t="s">
        <v>97</v>
      </c>
      <c r="G361">
        <v>55</v>
      </c>
      <c r="H361">
        <v>41.8</v>
      </c>
      <c r="I361">
        <v>9.25</v>
      </c>
      <c r="J361" s="3">
        <v>1.6000000000000001E-16</v>
      </c>
      <c r="K361">
        <v>520.27419999999995</v>
      </c>
      <c r="L361">
        <v>2</v>
      </c>
      <c r="M361">
        <v>1.7</v>
      </c>
      <c r="N361" t="s">
        <v>866</v>
      </c>
      <c r="O361" t="s">
        <v>179</v>
      </c>
      <c r="P361" t="s">
        <v>585</v>
      </c>
      <c r="Q361">
        <v>37.713000000000001</v>
      </c>
      <c r="R361">
        <v>1</v>
      </c>
      <c r="S361">
        <v>42.5</v>
      </c>
      <c r="T361" s="3">
        <v>1.4999999999999999E-8</v>
      </c>
      <c r="U361">
        <v>1</v>
      </c>
      <c r="V361">
        <v>123387</v>
      </c>
      <c r="W361" t="s">
        <v>101</v>
      </c>
      <c r="X361" t="s">
        <v>860</v>
      </c>
    </row>
    <row r="362" spans="1:24" x14ac:dyDescent="0.25">
      <c r="A362" t="s">
        <v>399</v>
      </c>
      <c r="B362" t="s">
        <v>858</v>
      </c>
      <c r="C362" t="s">
        <v>95</v>
      </c>
      <c r="D362" t="s">
        <v>96</v>
      </c>
      <c r="E362">
        <v>297</v>
      </c>
      <c r="F362" t="s">
        <v>97</v>
      </c>
      <c r="G362">
        <v>55</v>
      </c>
      <c r="H362">
        <v>41.8</v>
      </c>
      <c r="I362">
        <v>9.25</v>
      </c>
      <c r="J362" s="3">
        <v>1.6000000000000001E-16</v>
      </c>
      <c r="K362">
        <v>608.32989999999995</v>
      </c>
      <c r="L362">
        <v>2</v>
      </c>
      <c r="M362">
        <v>0.91</v>
      </c>
      <c r="N362" t="s">
        <v>867</v>
      </c>
      <c r="O362" t="s">
        <v>104</v>
      </c>
      <c r="P362" t="s">
        <v>585</v>
      </c>
      <c r="Q362">
        <v>30.504999999999999</v>
      </c>
      <c r="R362">
        <v>1</v>
      </c>
      <c r="S362">
        <v>31.6</v>
      </c>
      <c r="T362" s="3">
        <v>2.7999999999999999E-6</v>
      </c>
      <c r="U362">
        <v>1</v>
      </c>
      <c r="V362">
        <v>123387</v>
      </c>
      <c r="W362" t="s">
        <v>101</v>
      </c>
      <c r="X362" t="s">
        <v>860</v>
      </c>
    </row>
    <row r="363" spans="1:24" x14ac:dyDescent="0.25">
      <c r="A363" t="s">
        <v>399</v>
      </c>
      <c r="B363" t="s">
        <v>858</v>
      </c>
      <c r="C363" t="s">
        <v>95</v>
      </c>
      <c r="D363" t="s">
        <v>96</v>
      </c>
      <c r="E363">
        <v>412</v>
      </c>
      <c r="F363" t="s">
        <v>97</v>
      </c>
      <c r="G363">
        <v>55</v>
      </c>
      <c r="H363">
        <v>41.8</v>
      </c>
      <c r="I363">
        <v>9.25</v>
      </c>
      <c r="J363" s="3">
        <v>1.6000000000000001E-16</v>
      </c>
      <c r="K363">
        <v>662.87710000000004</v>
      </c>
      <c r="L363">
        <v>2</v>
      </c>
      <c r="M363">
        <v>1.8</v>
      </c>
      <c r="N363" t="s">
        <v>868</v>
      </c>
      <c r="O363" t="s">
        <v>150</v>
      </c>
      <c r="P363" t="s">
        <v>585</v>
      </c>
      <c r="Q363">
        <v>39.770000000000003</v>
      </c>
      <c r="R363">
        <v>1</v>
      </c>
      <c r="S363">
        <v>20.6</v>
      </c>
      <c r="T363" s="3">
        <v>2.4000000000000001E-4</v>
      </c>
      <c r="U363">
        <v>1</v>
      </c>
      <c r="V363">
        <v>123387</v>
      </c>
      <c r="W363" t="s">
        <v>101</v>
      </c>
      <c r="X363" t="s">
        <v>860</v>
      </c>
    </row>
    <row r="364" spans="1:24" x14ac:dyDescent="0.25">
      <c r="A364" t="s">
        <v>399</v>
      </c>
      <c r="B364" t="s">
        <v>858</v>
      </c>
      <c r="C364" t="s">
        <v>95</v>
      </c>
      <c r="D364" t="s">
        <v>96</v>
      </c>
      <c r="E364">
        <v>420</v>
      </c>
      <c r="F364" t="s">
        <v>97</v>
      </c>
      <c r="G364">
        <v>55</v>
      </c>
      <c r="H364">
        <v>41.8</v>
      </c>
      <c r="I364">
        <v>9.25</v>
      </c>
      <c r="J364" s="3">
        <v>1.6000000000000001E-16</v>
      </c>
      <c r="K364">
        <v>367.71539999999999</v>
      </c>
      <c r="L364">
        <v>2</v>
      </c>
      <c r="M364">
        <v>0.82</v>
      </c>
      <c r="N364" t="s">
        <v>869</v>
      </c>
      <c r="O364" t="s">
        <v>169</v>
      </c>
      <c r="P364" t="s">
        <v>585</v>
      </c>
      <c r="Q364">
        <v>22.372</v>
      </c>
      <c r="R364">
        <v>2</v>
      </c>
      <c r="S364">
        <v>28.2</v>
      </c>
      <c r="T364" s="3">
        <v>2.3000000000000001E-4</v>
      </c>
      <c r="U364">
        <v>1</v>
      </c>
      <c r="V364">
        <v>123387</v>
      </c>
      <c r="W364" t="s">
        <v>101</v>
      </c>
      <c r="X364" t="s">
        <v>860</v>
      </c>
    </row>
    <row r="365" spans="1:24" x14ac:dyDescent="0.25">
      <c r="A365" t="s">
        <v>399</v>
      </c>
      <c r="B365" t="s">
        <v>858</v>
      </c>
      <c r="C365" t="s">
        <v>95</v>
      </c>
      <c r="D365" t="s">
        <v>96</v>
      </c>
      <c r="E365">
        <v>424</v>
      </c>
      <c r="F365" t="s">
        <v>97</v>
      </c>
      <c r="G365">
        <v>55</v>
      </c>
      <c r="H365">
        <v>41.8</v>
      </c>
      <c r="I365">
        <v>9.25</v>
      </c>
      <c r="J365" s="3">
        <v>1.6000000000000001E-16</v>
      </c>
      <c r="K365">
        <v>1079.0482</v>
      </c>
      <c r="L365">
        <v>2</v>
      </c>
      <c r="M365">
        <v>1.6</v>
      </c>
      <c r="N365" t="s">
        <v>870</v>
      </c>
      <c r="O365" t="s">
        <v>109</v>
      </c>
      <c r="P365" t="s">
        <v>585</v>
      </c>
      <c r="Q365">
        <v>31.318000000000001</v>
      </c>
      <c r="R365">
        <v>1</v>
      </c>
      <c r="S365">
        <v>61.8</v>
      </c>
      <c r="T365" s="3">
        <v>5.6000000000000001E-14</v>
      </c>
      <c r="U365">
        <v>1</v>
      </c>
      <c r="V365">
        <v>123387</v>
      </c>
      <c r="W365" t="s">
        <v>101</v>
      </c>
      <c r="X365" t="s">
        <v>860</v>
      </c>
    </row>
    <row r="366" spans="1:24" x14ac:dyDescent="0.25">
      <c r="A366" t="s">
        <v>399</v>
      </c>
      <c r="B366" t="s">
        <v>858</v>
      </c>
      <c r="C366" t="s">
        <v>95</v>
      </c>
      <c r="D366" t="s">
        <v>96</v>
      </c>
      <c r="E366">
        <v>445</v>
      </c>
      <c r="F366" t="s">
        <v>97</v>
      </c>
      <c r="G366">
        <v>55</v>
      </c>
      <c r="H366">
        <v>41.8</v>
      </c>
      <c r="I366">
        <v>9.25</v>
      </c>
      <c r="J366" s="3">
        <v>1.6000000000000001E-16</v>
      </c>
      <c r="K366">
        <v>810.38520000000005</v>
      </c>
      <c r="L366">
        <v>2</v>
      </c>
      <c r="M366">
        <v>0.6</v>
      </c>
      <c r="N366" t="s">
        <v>871</v>
      </c>
      <c r="O366" t="s">
        <v>169</v>
      </c>
      <c r="P366" t="s">
        <v>585</v>
      </c>
      <c r="Q366">
        <v>27.658999999999999</v>
      </c>
      <c r="R366">
        <v>1</v>
      </c>
      <c r="S366">
        <v>42.5</v>
      </c>
      <c r="T366" s="3">
        <v>4.3999999999999998E-10</v>
      </c>
      <c r="U366">
        <v>1</v>
      </c>
      <c r="V366">
        <v>123387</v>
      </c>
      <c r="W366" t="s">
        <v>101</v>
      </c>
      <c r="X366" t="s">
        <v>860</v>
      </c>
    </row>
    <row r="367" spans="1:24" x14ac:dyDescent="0.25">
      <c r="A367" t="s">
        <v>399</v>
      </c>
      <c r="B367" t="s">
        <v>858</v>
      </c>
      <c r="C367" t="s">
        <v>95</v>
      </c>
      <c r="D367" t="s">
        <v>96</v>
      </c>
      <c r="E367">
        <v>545</v>
      </c>
      <c r="F367" t="s">
        <v>97</v>
      </c>
      <c r="G367">
        <v>55</v>
      </c>
      <c r="H367">
        <v>41.8</v>
      </c>
      <c r="I367">
        <v>9.25</v>
      </c>
      <c r="J367" s="3">
        <v>1.6000000000000001E-16</v>
      </c>
      <c r="K367">
        <v>912.99040000000002</v>
      </c>
      <c r="L367">
        <v>2</v>
      </c>
      <c r="M367">
        <v>3.2</v>
      </c>
      <c r="N367" t="s">
        <v>872</v>
      </c>
      <c r="O367" t="s">
        <v>175</v>
      </c>
      <c r="P367" t="s">
        <v>585</v>
      </c>
      <c r="Q367">
        <v>43.441000000000003</v>
      </c>
      <c r="R367">
        <v>1</v>
      </c>
      <c r="S367">
        <v>63.8</v>
      </c>
      <c r="T367" s="3">
        <v>1.1E-13</v>
      </c>
      <c r="U367">
        <v>1</v>
      </c>
      <c r="V367">
        <v>123387</v>
      </c>
      <c r="W367" t="s">
        <v>101</v>
      </c>
      <c r="X367" t="s">
        <v>860</v>
      </c>
    </row>
    <row r="368" spans="1:24" x14ac:dyDescent="0.25">
      <c r="A368" t="s">
        <v>399</v>
      </c>
      <c r="B368" t="s">
        <v>858</v>
      </c>
      <c r="C368" t="s">
        <v>95</v>
      </c>
      <c r="D368" t="s">
        <v>96</v>
      </c>
      <c r="E368">
        <v>658</v>
      </c>
      <c r="F368" t="s">
        <v>97</v>
      </c>
      <c r="G368">
        <v>55</v>
      </c>
      <c r="H368">
        <v>41.8</v>
      </c>
      <c r="I368">
        <v>9.25</v>
      </c>
      <c r="J368" s="3">
        <v>1.6000000000000001E-16</v>
      </c>
      <c r="K368">
        <v>1082.5610999999999</v>
      </c>
      <c r="L368">
        <v>2</v>
      </c>
      <c r="M368">
        <v>2</v>
      </c>
      <c r="N368" t="s">
        <v>873</v>
      </c>
      <c r="O368" t="s">
        <v>104</v>
      </c>
      <c r="P368" t="s">
        <v>585</v>
      </c>
      <c r="Q368">
        <v>54.206000000000003</v>
      </c>
      <c r="R368">
        <v>1</v>
      </c>
      <c r="S368">
        <v>54.4</v>
      </c>
      <c r="T368" s="3">
        <v>3.1000000000000001E-12</v>
      </c>
      <c r="U368">
        <v>1</v>
      </c>
      <c r="V368">
        <v>123387</v>
      </c>
      <c r="W368" t="s">
        <v>101</v>
      </c>
      <c r="X368" t="s">
        <v>860</v>
      </c>
    </row>
    <row r="369" spans="1:24" x14ac:dyDescent="0.25">
      <c r="A369" t="s">
        <v>399</v>
      </c>
      <c r="B369" t="s">
        <v>858</v>
      </c>
      <c r="C369" t="s">
        <v>95</v>
      </c>
      <c r="D369" t="s">
        <v>96</v>
      </c>
      <c r="E369">
        <v>717</v>
      </c>
      <c r="F369" t="s">
        <v>97</v>
      </c>
      <c r="G369">
        <v>55</v>
      </c>
      <c r="H369">
        <v>41.8</v>
      </c>
      <c r="I369">
        <v>9.25</v>
      </c>
      <c r="J369" s="3">
        <v>1.6000000000000001E-16</v>
      </c>
      <c r="K369">
        <v>644.33669999999995</v>
      </c>
      <c r="L369">
        <v>2</v>
      </c>
      <c r="M369">
        <v>0.61</v>
      </c>
      <c r="N369" t="s">
        <v>874</v>
      </c>
      <c r="O369" t="s">
        <v>177</v>
      </c>
      <c r="P369" t="s">
        <v>585</v>
      </c>
      <c r="Q369">
        <v>37.079000000000001</v>
      </c>
      <c r="R369">
        <v>1</v>
      </c>
      <c r="S369">
        <v>43.6</v>
      </c>
      <c r="T369" s="3">
        <v>1.4999999999999999E-8</v>
      </c>
      <c r="U369">
        <v>1</v>
      </c>
      <c r="V369">
        <v>123387</v>
      </c>
      <c r="W369" t="s">
        <v>101</v>
      </c>
      <c r="X369" t="s">
        <v>860</v>
      </c>
    </row>
    <row r="370" spans="1:24" x14ac:dyDescent="0.25">
      <c r="A370" t="s">
        <v>399</v>
      </c>
      <c r="B370" t="s">
        <v>858</v>
      </c>
      <c r="C370" t="s">
        <v>95</v>
      </c>
      <c r="D370" t="s">
        <v>96</v>
      </c>
      <c r="E370">
        <v>804</v>
      </c>
      <c r="F370" t="s">
        <v>97</v>
      </c>
      <c r="G370">
        <v>55</v>
      </c>
      <c r="H370">
        <v>41.8</v>
      </c>
      <c r="I370">
        <v>9.25</v>
      </c>
      <c r="J370" s="3">
        <v>1.6000000000000001E-16</v>
      </c>
      <c r="K370">
        <v>780.42250000000001</v>
      </c>
      <c r="L370">
        <v>2</v>
      </c>
      <c r="M370">
        <v>1.8</v>
      </c>
      <c r="N370" t="s">
        <v>875</v>
      </c>
      <c r="O370" t="s">
        <v>175</v>
      </c>
      <c r="P370" t="s">
        <v>585</v>
      </c>
      <c r="Q370">
        <v>35.915999999999997</v>
      </c>
      <c r="R370">
        <v>1</v>
      </c>
      <c r="S370">
        <v>48</v>
      </c>
      <c r="T370" s="3">
        <v>1.3E-11</v>
      </c>
      <c r="U370">
        <v>1</v>
      </c>
      <c r="V370">
        <v>123387</v>
      </c>
      <c r="W370" t="s">
        <v>101</v>
      </c>
      <c r="X370" t="s">
        <v>860</v>
      </c>
    </row>
    <row r="371" spans="1:24" x14ac:dyDescent="0.25">
      <c r="A371" t="s">
        <v>418</v>
      </c>
      <c r="B371" t="s">
        <v>876</v>
      </c>
      <c r="C371" t="s">
        <v>159</v>
      </c>
      <c r="D371" t="s">
        <v>160</v>
      </c>
      <c r="E371">
        <v>17</v>
      </c>
      <c r="F371" t="s">
        <v>97</v>
      </c>
      <c r="G371">
        <v>52</v>
      </c>
      <c r="H371">
        <v>44.8</v>
      </c>
      <c r="I371">
        <v>9.51</v>
      </c>
      <c r="J371" s="3">
        <v>5.2999999999999998E-17</v>
      </c>
      <c r="K371">
        <v>656.30769999999995</v>
      </c>
      <c r="L371">
        <v>2</v>
      </c>
      <c r="M371">
        <v>1.4</v>
      </c>
      <c r="N371" t="s">
        <v>877</v>
      </c>
      <c r="O371" t="s">
        <v>162</v>
      </c>
      <c r="P371" t="s">
        <v>585</v>
      </c>
      <c r="Q371">
        <v>27.864999999999998</v>
      </c>
      <c r="R371">
        <v>1</v>
      </c>
      <c r="S371">
        <v>28.6</v>
      </c>
      <c r="T371" s="3">
        <v>1.1999999999999999E-6</v>
      </c>
      <c r="U371">
        <v>1</v>
      </c>
      <c r="V371">
        <v>123908.5</v>
      </c>
      <c r="W371" t="s">
        <v>101</v>
      </c>
      <c r="X371" t="s">
        <v>878</v>
      </c>
    </row>
    <row r="372" spans="1:24" x14ac:dyDescent="0.25">
      <c r="A372" t="s">
        <v>418</v>
      </c>
      <c r="B372" t="s">
        <v>876</v>
      </c>
      <c r="C372" t="s">
        <v>95</v>
      </c>
      <c r="D372" t="s">
        <v>96</v>
      </c>
      <c r="E372">
        <v>217</v>
      </c>
      <c r="F372" t="s">
        <v>97</v>
      </c>
      <c r="G372">
        <v>52</v>
      </c>
      <c r="H372">
        <v>44.8</v>
      </c>
      <c r="I372">
        <v>9.51</v>
      </c>
      <c r="J372" s="3">
        <v>5.2999999999999998E-17</v>
      </c>
      <c r="K372">
        <v>699.36659999999995</v>
      </c>
      <c r="L372">
        <v>3</v>
      </c>
      <c r="M372">
        <v>2.2999999999999998</v>
      </c>
      <c r="N372" t="s">
        <v>879</v>
      </c>
      <c r="O372" t="s">
        <v>153</v>
      </c>
      <c r="P372" t="s">
        <v>585</v>
      </c>
      <c r="Q372">
        <v>42.805999999999997</v>
      </c>
      <c r="R372">
        <v>1</v>
      </c>
      <c r="S372">
        <v>69.099999999999994</v>
      </c>
      <c r="T372" s="3">
        <v>4.1999999999999996E-15</v>
      </c>
      <c r="U372">
        <v>1</v>
      </c>
      <c r="V372">
        <v>123908.5</v>
      </c>
      <c r="W372" t="s">
        <v>101</v>
      </c>
      <c r="X372" t="s">
        <v>878</v>
      </c>
    </row>
    <row r="373" spans="1:24" x14ac:dyDescent="0.25">
      <c r="A373" t="s">
        <v>418</v>
      </c>
      <c r="B373" t="s">
        <v>876</v>
      </c>
      <c r="C373" t="s">
        <v>95</v>
      </c>
      <c r="D373" t="s">
        <v>96</v>
      </c>
      <c r="E373">
        <v>401</v>
      </c>
      <c r="F373" t="s">
        <v>97</v>
      </c>
      <c r="G373">
        <v>52</v>
      </c>
      <c r="H373">
        <v>44.8</v>
      </c>
      <c r="I373">
        <v>9.51</v>
      </c>
      <c r="J373" s="3">
        <v>5.2999999999999998E-17</v>
      </c>
      <c r="K373">
        <v>621.63409999999999</v>
      </c>
      <c r="L373">
        <v>3</v>
      </c>
      <c r="M373">
        <v>2</v>
      </c>
      <c r="N373" t="s">
        <v>880</v>
      </c>
      <c r="O373" t="s">
        <v>179</v>
      </c>
      <c r="P373" t="s">
        <v>585</v>
      </c>
      <c r="Q373">
        <v>26.995000000000001</v>
      </c>
      <c r="R373">
        <v>1</v>
      </c>
      <c r="S373">
        <v>57.4</v>
      </c>
      <c r="T373" s="3">
        <v>3.0999999999999999E-13</v>
      </c>
      <c r="U373">
        <v>1</v>
      </c>
      <c r="V373">
        <v>123908.5</v>
      </c>
      <c r="W373" t="s">
        <v>101</v>
      </c>
      <c r="X373" t="s">
        <v>878</v>
      </c>
    </row>
    <row r="374" spans="1:24" x14ac:dyDescent="0.25">
      <c r="A374" t="s">
        <v>418</v>
      </c>
      <c r="B374" t="s">
        <v>876</v>
      </c>
      <c r="C374" t="s">
        <v>95</v>
      </c>
      <c r="D374" t="s">
        <v>96</v>
      </c>
      <c r="E374">
        <v>531</v>
      </c>
      <c r="F374" t="s">
        <v>97</v>
      </c>
      <c r="G374">
        <v>52</v>
      </c>
      <c r="H374">
        <v>44.8</v>
      </c>
      <c r="I374">
        <v>9.51</v>
      </c>
      <c r="J374" s="3">
        <v>5.2999999999999998E-17</v>
      </c>
      <c r="K374">
        <v>653.34569999999997</v>
      </c>
      <c r="L374">
        <v>2</v>
      </c>
      <c r="M374">
        <v>0.77</v>
      </c>
      <c r="N374" t="s">
        <v>881</v>
      </c>
      <c r="O374" t="s">
        <v>177</v>
      </c>
      <c r="P374" t="s">
        <v>585</v>
      </c>
      <c r="Q374">
        <v>33.125999999999998</v>
      </c>
      <c r="R374">
        <v>1</v>
      </c>
      <c r="S374">
        <v>39.4</v>
      </c>
      <c r="T374" s="3">
        <v>4.8999999999999997E-7</v>
      </c>
      <c r="U374">
        <v>1</v>
      </c>
      <c r="V374">
        <v>123908.5</v>
      </c>
      <c r="W374" t="s">
        <v>101</v>
      </c>
      <c r="X374" t="s">
        <v>878</v>
      </c>
    </row>
    <row r="375" spans="1:24" x14ac:dyDescent="0.25">
      <c r="A375" t="s">
        <v>418</v>
      </c>
      <c r="B375" t="s">
        <v>876</v>
      </c>
      <c r="C375" t="s">
        <v>95</v>
      </c>
      <c r="D375" t="s">
        <v>96</v>
      </c>
      <c r="E375">
        <v>550</v>
      </c>
      <c r="F375" t="s">
        <v>97</v>
      </c>
      <c r="G375">
        <v>52</v>
      </c>
      <c r="H375">
        <v>44.8</v>
      </c>
      <c r="I375">
        <v>9.51</v>
      </c>
      <c r="J375" s="3">
        <v>5.2999999999999998E-17</v>
      </c>
      <c r="K375">
        <v>820.08969999999999</v>
      </c>
      <c r="L375">
        <v>3</v>
      </c>
      <c r="M375">
        <v>4.5</v>
      </c>
      <c r="N375" t="s">
        <v>882</v>
      </c>
      <c r="O375" t="s">
        <v>146</v>
      </c>
      <c r="P375" t="s">
        <v>585</v>
      </c>
      <c r="Q375">
        <v>48.46</v>
      </c>
      <c r="R375">
        <v>1</v>
      </c>
      <c r="S375">
        <v>51.4</v>
      </c>
      <c r="T375" s="3">
        <v>1.4000000000000001E-13</v>
      </c>
      <c r="U375">
        <v>1</v>
      </c>
      <c r="V375">
        <v>123908.5</v>
      </c>
      <c r="W375" t="s">
        <v>101</v>
      </c>
      <c r="X375" t="s">
        <v>878</v>
      </c>
    </row>
    <row r="376" spans="1:24" x14ac:dyDescent="0.25">
      <c r="A376" t="s">
        <v>418</v>
      </c>
      <c r="B376" t="s">
        <v>876</v>
      </c>
      <c r="C376" t="s">
        <v>95</v>
      </c>
      <c r="D376" t="s">
        <v>96</v>
      </c>
      <c r="E376">
        <v>587</v>
      </c>
      <c r="F376" t="s">
        <v>97</v>
      </c>
      <c r="G376">
        <v>52</v>
      </c>
      <c r="H376">
        <v>44.8</v>
      </c>
      <c r="I376">
        <v>9.51</v>
      </c>
      <c r="J376" s="3">
        <v>5.2999999999999998E-17</v>
      </c>
      <c r="K376">
        <v>1090.5804000000001</v>
      </c>
      <c r="L376">
        <v>2</v>
      </c>
      <c r="M376">
        <v>0.75</v>
      </c>
      <c r="N376" t="s">
        <v>883</v>
      </c>
      <c r="O376" t="s">
        <v>171</v>
      </c>
      <c r="P376" t="s">
        <v>585</v>
      </c>
      <c r="Q376">
        <v>53.249000000000002</v>
      </c>
      <c r="R376">
        <v>1</v>
      </c>
      <c r="S376">
        <v>62.6</v>
      </c>
      <c r="T376" s="3">
        <v>5.2999999999999998E-17</v>
      </c>
      <c r="U376">
        <v>1</v>
      </c>
      <c r="V376">
        <v>123908.5</v>
      </c>
      <c r="W376" t="s">
        <v>101</v>
      </c>
      <c r="X376" t="s">
        <v>878</v>
      </c>
    </row>
    <row r="377" spans="1:24" x14ac:dyDescent="0.25">
      <c r="A377" t="s">
        <v>418</v>
      </c>
      <c r="B377" t="s">
        <v>876</v>
      </c>
      <c r="C377" t="s">
        <v>95</v>
      </c>
      <c r="D377" t="s">
        <v>96</v>
      </c>
      <c r="E377">
        <v>639</v>
      </c>
      <c r="F377" t="s">
        <v>97</v>
      </c>
      <c r="G377">
        <v>52</v>
      </c>
      <c r="H377">
        <v>44.8</v>
      </c>
      <c r="I377">
        <v>9.51</v>
      </c>
      <c r="J377" s="3">
        <v>5.2999999999999998E-17</v>
      </c>
      <c r="K377">
        <v>900.17870000000005</v>
      </c>
      <c r="L377">
        <v>4</v>
      </c>
      <c r="M377">
        <v>2.2000000000000002</v>
      </c>
      <c r="N377" t="s">
        <v>884</v>
      </c>
      <c r="O377" t="s">
        <v>885</v>
      </c>
      <c r="P377" t="s">
        <v>585</v>
      </c>
      <c r="Q377">
        <v>42.393999999999998</v>
      </c>
      <c r="R377">
        <v>1</v>
      </c>
      <c r="S377">
        <v>50.6</v>
      </c>
      <c r="T377" s="3">
        <v>3.1E-14</v>
      </c>
      <c r="U377">
        <v>1</v>
      </c>
      <c r="V377">
        <v>123908.5</v>
      </c>
      <c r="W377" t="s">
        <v>101</v>
      </c>
      <c r="X377" t="s">
        <v>878</v>
      </c>
    </row>
    <row r="378" spans="1:24" x14ac:dyDescent="0.25">
      <c r="A378" t="s">
        <v>418</v>
      </c>
      <c r="B378" t="s">
        <v>876</v>
      </c>
      <c r="C378" t="s">
        <v>95</v>
      </c>
      <c r="D378" t="s">
        <v>96</v>
      </c>
      <c r="E378">
        <v>662</v>
      </c>
      <c r="F378" t="s">
        <v>97</v>
      </c>
      <c r="G378">
        <v>52</v>
      </c>
      <c r="H378">
        <v>44.8</v>
      </c>
      <c r="I378">
        <v>9.51</v>
      </c>
      <c r="J378" s="3">
        <v>5.2999999999999998E-17</v>
      </c>
      <c r="K378">
        <v>900.17870000000005</v>
      </c>
      <c r="L378">
        <v>4</v>
      </c>
      <c r="M378">
        <v>2.2000000000000002</v>
      </c>
      <c r="N378" t="s">
        <v>884</v>
      </c>
      <c r="O378" t="s">
        <v>885</v>
      </c>
      <c r="P378" t="s">
        <v>585</v>
      </c>
      <c r="Q378">
        <v>42.393999999999998</v>
      </c>
      <c r="R378">
        <v>1</v>
      </c>
      <c r="S378">
        <v>50.6</v>
      </c>
      <c r="T378" s="3">
        <v>3.1E-14</v>
      </c>
      <c r="U378">
        <v>1</v>
      </c>
      <c r="V378">
        <v>123908.5</v>
      </c>
      <c r="W378" t="s">
        <v>101</v>
      </c>
      <c r="X378" t="s">
        <v>878</v>
      </c>
    </row>
    <row r="379" spans="1:24" x14ac:dyDescent="0.25">
      <c r="A379" t="s">
        <v>418</v>
      </c>
      <c r="B379" t="s">
        <v>876</v>
      </c>
      <c r="C379" t="s">
        <v>95</v>
      </c>
      <c r="D379" t="s">
        <v>96</v>
      </c>
      <c r="E379">
        <v>775</v>
      </c>
      <c r="F379" t="s">
        <v>97</v>
      </c>
      <c r="G379">
        <v>52</v>
      </c>
      <c r="H379">
        <v>44.8</v>
      </c>
      <c r="I379">
        <v>9.51</v>
      </c>
      <c r="J379" s="3">
        <v>5.2999999999999998E-17</v>
      </c>
      <c r="K379">
        <v>366.86250000000001</v>
      </c>
      <c r="L379">
        <v>3</v>
      </c>
      <c r="M379">
        <v>0.46</v>
      </c>
      <c r="N379" t="s">
        <v>886</v>
      </c>
      <c r="O379" t="s">
        <v>104</v>
      </c>
      <c r="P379" t="s">
        <v>585</v>
      </c>
      <c r="Q379">
        <v>20.763999999999999</v>
      </c>
      <c r="R379">
        <v>2</v>
      </c>
      <c r="S379">
        <v>41.4</v>
      </c>
      <c r="T379" s="3">
        <v>1.0999999999999999E-8</v>
      </c>
      <c r="U379">
        <v>1</v>
      </c>
      <c r="V379">
        <v>123908.5</v>
      </c>
      <c r="W379" t="s">
        <v>101</v>
      </c>
      <c r="X379" t="s">
        <v>878</v>
      </c>
    </row>
    <row r="380" spans="1:24" x14ac:dyDescent="0.25">
      <c r="A380" t="s">
        <v>418</v>
      </c>
      <c r="B380" t="s">
        <v>876</v>
      </c>
      <c r="C380" t="s">
        <v>95</v>
      </c>
      <c r="D380" t="s">
        <v>96</v>
      </c>
      <c r="E380">
        <v>805</v>
      </c>
      <c r="F380" t="s">
        <v>97</v>
      </c>
      <c r="G380">
        <v>52</v>
      </c>
      <c r="H380">
        <v>44.8</v>
      </c>
      <c r="I380">
        <v>9.51</v>
      </c>
      <c r="J380" s="3">
        <v>5.2999999999999998E-17</v>
      </c>
      <c r="K380">
        <v>509.22879999999998</v>
      </c>
      <c r="L380">
        <v>2</v>
      </c>
      <c r="M380">
        <v>1.1000000000000001</v>
      </c>
      <c r="N380" t="s">
        <v>887</v>
      </c>
      <c r="O380" t="s">
        <v>659</v>
      </c>
      <c r="P380" t="s">
        <v>585</v>
      </c>
      <c r="Q380">
        <v>17.587</v>
      </c>
      <c r="R380">
        <v>1</v>
      </c>
      <c r="S380">
        <v>34.6</v>
      </c>
      <c r="T380" s="3">
        <v>1.9999999999999999E-7</v>
      </c>
      <c r="U380">
        <v>1</v>
      </c>
      <c r="V380">
        <v>123908.5</v>
      </c>
      <c r="W380" t="s">
        <v>101</v>
      </c>
      <c r="X380" t="s">
        <v>878</v>
      </c>
    </row>
    <row r="381" spans="1:24" x14ac:dyDescent="0.25">
      <c r="A381" t="s">
        <v>418</v>
      </c>
      <c r="B381" t="s">
        <v>876</v>
      </c>
      <c r="C381" t="s">
        <v>95</v>
      </c>
      <c r="D381" t="s">
        <v>96</v>
      </c>
      <c r="E381">
        <v>808</v>
      </c>
      <c r="F381" t="s">
        <v>97</v>
      </c>
      <c r="G381">
        <v>52</v>
      </c>
      <c r="H381">
        <v>44.8</v>
      </c>
      <c r="I381">
        <v>9.51</v>
      </c>
      <c r="J381" s="3">
        <v>5.2999999999999998E-17</v>
      </c>
      <c r="K381">
        <v>509.22879999999998</v>
      </c>
      <c r="L381">
        <v>2</v>
      </c>
      <c r="M381">
        <v>1.1000000000000001</v>
      </c>
      <c r="N381" t="s">
        <v>887</v>
      </c>
      <c r="O381" t="s">
        <v>659</v>
      </c>
      <c r="P381" t="s">
        <v>585</v>
      </c>
      <c r="Q381">
        <v>17.587</v>
      </c>
      <c r="R381">
        <v>1</v>
      </c>
      <c r="S381">
        <v>34.6</v>
      </c>
      <c r="T381" s="3">
        <v>1.9999999999999999E-7</v>
      </c>
      <c r="U381">
        <v>1</v>
      </c>
      <c r="V381">
        <v>123908.5</v>
      </c>
      <c r="W381" t="s">
        <v>101</v>
      </c>
      <c r="X381" t="s">
        <v>878</v>
      </c>
    </row>
    <row r="382" spans="1:24" x14ac:dyDescent="0.25">
      <c r="A382" t="s">
        <v>418</v>
      </c>
      <c r="B382" t="s">
        <v>876</v>
      </c>
      <c r="C382" t="s">
        <v>95</v>
      </c>
      <c r="D382" t="s">
        <v>96</v>
      </c>
      <c r="E382">
        <v>1001</v>
      </c>
      <c r="F382" t="s">
        <v>97</v>
      </c>
      <c r="G382">
        <v>52</v>
      </c>
      <c r="H382">
        <v>44.8</v>
      </c>
      <c r="I382">
        <v>9.51</v>
      </c>
      <c r="J382" s="3">
        <v>5.2999999999999998E-17</v>
      </c>
      <c r="K382">
        <v>710.05949999999996</v>
      </c>
      <c r="L382">
        <v>3</v>
      </c>
      <c r="M382">
        <v>2.6</v>
      </c>
      <c r="N382" t="s">
        <v>888</v>
      </c>
      <c r="O382" t="s">
        <v>177</v>
      </c>
      <c r="P382" t="s">
        <v>585</v>
      </c>
      <c r="Q382">
        <v>48.072000000000003</v>
      </c>
      <c r="R382">
        <v>1</v>
      </c>
      <c r="S382">
        <v>15.3</v>
      </c>
      <c r="T382">
        <v>2.5000000000000001E-3</v>
      </c>
      <c r="U382">
        <v>1</v>
      </c>
      <c r="V382">
        <v>123908.5</v>
      </c>
      <c r="W382" t="s">
        <v>101</v>
      </c>
      <c r="X382" t="s">
        <v>878</v>
      </c>
    </row>
    <row r="383" spans="1:24" x14ac:dyDescent="0.25">
      <c r="A383" t="s">
        <v>418</v>
      </c>
      <c r="B383" t="s">
        <v>876</v>
      </c>
      <c r="C383" t="s">
        <v>95</v>
      </c>
      <c r="D383" t="s">
        <v>96</v>
      </c>
      <c r="E383">
        <v>1085</v>
      </c>
      <c r="F383" t="s">
        <v>97</v>
      </c>
      <c r="G383">
        <v>52</v>
      </c>
      <c r="H383">
        <v>44.8</v>
      </c>
      <c r="I383">
        <v>9.51</v>
      </c>
      <c r="J383" s="3">
        <v>5.2999999999999998E-17</v>
      </c>
      <c r="K383">
        <v>726.27560000000005</v>
      </c>
      <c r="L383">
        <v>2</v>
      </c>
      <c r="M383">
        <v>1.8</v>
      </c>
      <c r="N383" t="s">
        <v>889</v>
      </c>
      <c r="O383" t="s">
        <v>305</v>
      </c>
      <c r="P383" t="s">
        <v>585</v>
      </c>
      <c r="Q383">
        <v>19.425999999999998</v>
      </c>
      <c r="R383">
        <v>1</v>
      </c>
      <c r="S383">
        <v>36.5</v>
      </c>
      <c r="T383" s="3">
        <v>1.4E-14</v>
      </c>
      <c r="U383">
        <v>1</v>
      </c>
      <c r="V383">
        <v>123908.5</v>
      </c>
      <c r="W383" t="s">
        <v>101</v>
      </c>
      <c r="X383" t="s">
        <v>878</v>
      </c>
    </row>
    <row r="384" spans="1:24" x14ac:dyDescent="0.25">
      <c r="A384" t="s">
        <v>418</v>
      </c>
      <c r="B384" t="s">
        <v>876</v>
      </c>
      <c r="C384" t="s">
        <v>95</v>
      </c>
      <c r="D384" t="s">
        <v>96</v>
      </c>
      <c r="E384">
        <v>1086</v>
      </c>
      <c r="F384" t="s">
        <v>97</v>
      </c>
      <c r="G384">
        <v>52</v>
      </c>
      <c r="H384">
        <v>44.8</v>
      </c>
      <c r="I384">
        <v>9.51</v>
      </c>
      <c r="J384" s="3">
        <v>5.2999999999999998E-17</v>
      </c>
      <c r="K384">
        <v>726.27560000000005</v>
      </c>
      <c r="L384">
        <v>2</v>
      </c>
      <c r="M384">
        <v>1.8</v>
      </c>
      <c r="N384" t="s">
        <v>889</v>
      </c>
      <c r="O384" t="s">
        <v>305</v>
      </c>
      <c r="P384" t="s">
        <v>585</v>
      </c>
      <c r="Q384">
        <v>19.425999999999998</v>
      </c>
      <c r="R384">
        <v>1</v>
      </c>
      <c r="S384">
        <v>36.5</v>
      </c>
      <c r="T384" s="3">
        <v>1.4E-14</v>
      </c>
      <c r="U384">
        <v>1</v>
      </c>
      <c r="V384">
        <v>123908.5</v>
      </c>
      <c r="W384" t="s">
        <v>101</v>
      </c>
      <c r="X384" t="s">
        <v>878</v>
      </c>
    </row>
    <row r="385" spans="1:24" x14ac:dyDescent="0.25">
      <c r="A385" t="s">
        <v>432</v>
      </c>
      <c r="B385" t="s">
        <v>890</v>
      </c>
      <c r="C385" t="s">
        <v>596</v>
      </c>
      <c r="D385" t="s">
        <v>8</v>
      </c>
      <c r="E385">
        <v>366</v>
      </c>
      <c r="F385" t="s">
        <v>97</v>
      </c>
      <c r="G385">
        <v>51</v>
      </c>
      <c r="H385">
        <v>52.8</v>
      </c>
      <c r="I385">
        <v>10.09</v>
      </c>
      <c r="J385" s="3">
        <v>4.3999999999999997E-18</v>
      </c>
      <c r="K385">
        <v>850.41020000000003</v>
      </c>
      <c r="L385">
        <v>3</v>
      </c>
      <c r="M385">
        <v>-5.3</v>
      </c>
      <c r="N385" t="s">
        <v>891</v>
      </c>
      <c r="O385" t="s">
        <v>892</v>
      </c>
      <c r="P385" t="s">
        <v>585</v>
      </c>
      <c r="Q385">
        <v>44.866999999999997</v>
      </c>
      <c r="R385">
        <v>1</v>
      </c>
      <c r="S385">
        <v>16.399999999999999</v>
      </c>
      <c r="T385">
        <v>1.0999999999999999E-2</v>
      </c>
      <c r="U385">
        <v>1</v>
      </c>
      <c r="V385">
        <v>83435.8</v>
      </c>
      <c r="W385" t="s">
        <v>101</v>
      </c>
      <c r="X385" t="s">
        <v>893</v>
      </c>
    </row>
    <row r="386" spans="1:24" x14ac:dyDescent="0.25">
      <c r="A386" t="s">
        <v>432</v>
      </c>
      <c r="B386" t="s">
        <v>890</v>
      </c>
      <c r="C386" t="s">
        <v>159</v>
      </c>
      <c r="D386" t="s">
        <v>160</v>
      </c>
      <c r="E386">
        <v>518</v>
      </c>
      <c r="F386" t="s">
        <v>97</v>
      </c>
      <c r="G386">
        <v>51</v>
      </c>
      <c r="H386">
        <v>52.8</v>
      </c>
      <c r="I386">
        <v>10.09</v>
      </c>
      <c r="J386" s="3">
        <v>4.3999999999999997E-18</v>
      </c>
      <c r="K386">
        <v>695.82899999999995</v>
      </c>
      <c r="L386">
        <v>2</v>
      </c>
      <c r="M386">
        <v>1.6</v>
      </c>
      <c r="N386" t="s">
        <v>894</v>
      </c>
      <c r="O386" t="s">
        <v>162</v>
      </c>
      <c r="P386" t="s">
        <v>585</v>
      </c>
      <c r="Q386">
        <v>37.767000000000003</v>
      </c>
      <c r="R386">
        <v>1</v>
      </c>
      <c r="S386">
        <v>42.2</v>
      </c>
      <c r="T386" s="3">
        <v>2.5000000000000001E-9</v>
      </c>
      <c r="U386">
        <v>1</v>
      </c>
      <c r="V386">
        <v>83435.8</v>
      </c>
      <c r="W386" t="s">
        <v>101</v>
      </c>
      <c r="X386" t="s">
        <v>893</v>
      </c>
    </row>
    <row r="387" spans="1:24" x14ac:dyDescent="0.25">
      <c r="A387" t="s">
        <v>432</v>
      </c>
      <c r="B387" t="s">
        <v>890</v>
      </c>
      <c r="C387" t="s">
        <v>159</v>
      </c>
      <c r="D387" t="s">
        <v>160</v>
      </c>
      <c r="E387">
        <v>639</v>
      </c>
      <c r="F387" t="s">
        <v>97</v>
      </c>
      <c r="G387">
        <v>51</v>
      </c>
      <c r="H387">
        <v>52.8</v>
      </c>
      <c r="I387">
        <v>10.09</v>
      </c>
      <c r="J387" s="3">
        <v>4.3999999999999997E-18</v>
      </c>
      <c r="K387">
        <v>428.70089999999999</v>
      </c>
      <c r="L387">
        <v>2</v>
      </c>
      <c r="M387">
        <v>-0.31</v>
      </c>
      <c r="N387" t="s">
        <v>895</v>
      </c>
      <c r="O387" t="s">
        <v>162</v>
      </c>
      <c r="P387" t="s">
        <v>585</v>
      </c>
      <c r="Q387">
        <v>16.068999999999999</v>
      </c>
      <c r="R387">
        <v>1</v>
      </c>
      <c r="S387">
        <v>33.700000000000003</v>
      </c>
      <c r="T387" s="3">
        <v>7.7999999999999997E-8</v>
      </c>
      <c r="U387">
        <v>1</v>
      </c>
      <c r="V387">
        <v>83435.8</v>
      </c>
      <c r="W387" t="s">
        <v>101</v>
      </c>
      <c r="X387" t="s">
        <v>893</v>
      </c>
    </row>
    <row r="388" spans="1:24" x14ac:dyDescent="0.25">
      <c r="A388" t="s">
        <v>432</v>
      </c>
      <c r="B388" t="s">
        <v>890</v>
      </c>
      <c r="C388" t="s">
        <v>95</v>
      </c>
      <c r="D388" t="s">
        <v>96</v>
      </c>
      <c r="E388">
        <v>13</v>
      </c>
      <c r="F388" t="s">
        <v>97</v>
      </c>
      <c r="G388">
        <v>51</v>
      </c>
      <c r="H388">
        <v>52.8</v>
      </c>
      <c r="I388">
        <v>10.09</v>
      </c>
      <c r="J388" s="3">
        <v>4.3999999999999997E-18</v>
      </c>
      <c r="K388">
        <v>724.34140000000002</v>
      </c>
      <c r="L388">
        <v>2</v>
      </c>
      <c r="M388">
        <v>1.5</v>
      </c>
      <c r="N388" t="s">
        <v>896</v>
      </c>
      <c r="O388" t="s">
        <v>109</v>
      </c>
      <c r="P388" t="s">
        <v>585</v>
      </c>
      <c r="Q388">
        <v>15.673</v>
      </c>
      <c r="R388">
        <v>1</v>
      </c>
      <c r="S388">
        <v>59.6</v>
      </c>
      <c r="T388" s="3">
        <v>8.5999999999999997E-12</v>
      </c>
      <c r="U388">
        <v>1</v>
      </c>
      <c r="V388">
        <v>83435.8</v>
      </c>
      <c r="W388" t="s">
        <v>101</v>
      </c>
      <c r="X388" t="s">
        <v>893</v>
      </c>
    </row>
    <row r="389" spans="1:24" x14ac:dyDescent="0.25">
      <c r="A389" t="s">
        <v>432</v>
      </c>
      <c r="B389" t="s">
        <v>890</v>
      </c>
      <c r="C389" t="s">
        <v>95</v>
      </c>
      <c r="D389" t="s">
        <v>96</v>
      </c>
      <c r="E389">
        <v>161</v>
      </c>
      <c r="F389" t="s">
        <v>97</v>
      </c>
      <c r="G389">
        <v>51</v>
      </c>
      <c r="H389">
        <v>52.8</v>
      </c>
      <c r="I389">
        <v>10.09</v>
      </c>
      <c r="J389" s="3">
        <v>4.3999999999999997E-18</v>
      </c>
      <c r="K389">
        <v>952.40719999999999</v>
      </c>
      <c r="L389">
        <v>3</v>
      </c>
      <c r="M389">
        <v>1.2</v>
      </c>
      <c r="N389" t="s">
        <v>897</v>
      </c>
      <c r="O389" t="s">
        <v>898</v>
      </c>
      <c r="P389" t="s">
        <v>585</v>
      </c>
      <c r="Q389">
        <v>30.913</v>
      </c>
      <c r="R389">
        <v>1</v>
      </c>
      <c r="S389">
        <v>68.5</v>
      </c>
      <c r="T389" s="3">
        <v>2.4E-16</v>
      </c>
      <c r="U389">
        <v>1</v>
      </c>
      <c r="V389">
        <v>83435.8</v>
      </c>
      <c r="W389" t="s">
        <v>101</v>
      </c>
      <c r="X389" t="s">
        <v>893</v>
      </c>
    </row>
    <row r="390" spans="1:24" x14ac:dyDescent="0.25">
      <c r="A390" t="s">
        <v>432</v>
      </c>
      <c r="B390" t="s">
        <v>890</v>
      </c>
      <c r="C390" t="s">
        <v>95</v>
      </c>
      <c r="D390" t="s">
        <v>96</v>
      </c>
      <c r="E390">
        <v>165</v>
      </c>
      <c r="F390" t="s">
        <v>97</v>
      </c>
      <c r="G390">
        <v>51</v>
      </c>
      <c r="H390">
        <v>52.8</v>
      </c>
      <c r="I390">
        <v>10.09</v>
      </c>
      <c r="J390" s="3">
        <v>4.3999999999999997E-18</v>
      </c>
      <c r="K390">
        <v>952.40719999999999</v>
      </c>
      <c r="L390">
        <v>3</v>
      </c>
      <c r="M390">
        <v>1.2</v>
      </c>
      <c r="N390" t="s">
        <v>897</v>
      </c>
      <c r="O390" t="s">
        <v>898</v>
      </c>
      <c r="P390" t="s">
        <v>585</v>
      </c>
      <c r="Q390">
        <v>30.913</v>
      </c>
      <c r="R390">
        <v>1</v>
      </c>
      <c r="S390">
        <v>68.5</v>
      </c>
      <c r="T390" s="3">
        <v>2.4E-16</v>
      </c>
      <c r="U390">
        <v>1</v>
      </c>
      <c r="V390">
        <v>83435.8</v>
      </c>
      <c r="W390" t="s">
        <v>101</v>
      </c>
      <c r="X390" t="s">
        <v>893</v>
      </c>
    </row>
    <row r="391" spans="1:24" x14ac:dyDescent="0.25">
      <c r="A391" t="s">
        <v>432</v>
      </c>
      <c r="B391" t="s">
        <v>890</v>
      </c>
      <c r="C391" t="s">
        <v>95</v>
      </c>
      <c r="D391" t="s">
        <v>96</v>
      </c>
      <c r="E391">
        <v>229</v>
      </c>
      <c r="F391" t="s">
        <v>97</v>
      </c>
      <c r="G391">
        <v>51</v>
      </c>
      <c r="H391">
        <v>52.8</v>
      </c>
      <c r="I391">
        <v>10.09</v>
      </c>
      <c r="J391" s="3">
        <v>4.3999999999999997E-18</v>
      </c>
      <c r="K391">
        <v>366.20729999999998</v>
      </c>
      <c r="L391">
        <v>3</v>
      </c>
      <c r="M391">
        <v>0.23</v>
      </c>
      <c r="N391" t="s">
        <v>899</v>
      </c>
      <c r="O391" t="s">
        <v>150</v>
      </c>
      <c r="P391" t="s">
        <v>585</v>
      </c>
      <c r="Q391">
        <v>30.18</v>
      </c>
      <c r="R391">
        <v>1</v>
      </c>
      <c r="S391">
        <v>28.4</v>
      </c>
      <c r="T391" s="3">
        <v>5.2999999999999998E-8</v>
      </c>
      <c r="U391">
        <v>1</v>
      </c>
      <c r="V391">
        <v>83435.8</v>
      </c>
      <c r="W391" t="s">
        <v>101</v>
      </c>
      <c r="X391" t="s">
        <v>893</v>
      </c>
    </row>
    <row r="392" spans="1:24" x14ac:dyDescent="0.25">
      <c r="A392" t="s">
        <v>432</v>
      </c>
      <c r="B392" t="s">
        <v>890</v>
      </c>
      <c r="C392" t="s">
        <v>95</v>
      </c>
      <c r="D392" t="s">
        <v>96</v>
      </c>
      <c r="E392">
        <v>291</v>
      </c>
      <c r="F392" t="s">
        <v>97</v>
      </c>
      <c r="G392">
        <v>51</v>
      </c>
      <c r="H392">
        <v>52.8</v>
      </c>
      <c r="I392">
        <v>10.09</v>
      </c>
      <c r="J392" s="3">
        <v>4.3999999999999997E-18</v>
      </c>
      <c r="K392">
        <v>677.9751</v>
      </c>
      <c r="L392">
        <v>3</v>
      </c>
      <c r="M392">
        <v>1.5</v>
      </c>
      <c r="N392" t="s">
        <v>900</v>
      </c>
      <c r="O392" t="s">
        <v>171</v>
      </c>
      <c r="P392" t="s">
        <v>585</v>
      </c>
      <c r="Q392">
        <v>26.62</v>
      </c>
      <c r="R392">
        <v>1</v>
      </c>
      <c r="S392">
        <v>68</v>
      </c>
      <c r="T392" s="3">
        <v>1E-14</v>
      </c>
      <c r="U392">
        <v>1</v>
      </c>
      <c r="V392">
        <v>83435.8</v>
      </c>
      <c r="W392" t="s">
        <v>101</v>
      </c>
      <c r="X392" t="s">
        <v>893</v>
      </c>
    </row>
    <row r="393" spans="1:24" x14ac:dyDescent="0.25">
      <c r="A393" t="s">
        <v>432</v>
      </c>
      <c r="B393" t="s">
        <v>890</v>
      </c>
      <c r="C393" t="s">
        <v>95</v>
      </c>
      <c r="D393" t="s">
        <v>96</v>
      </c>
      <c r="E393">
        <v>307</v>
      </c>
      <c r="F393" t="s">
        <v>97</v>
      </c>
      <c r="G393">
        <v>51</v>
      </c>
      <c r="H393">
        <v>52.8</v>
      </c>
      <c r="I393">
        <v>10.09</v>
      </c>
      <c r="J393" s="3">
        <v>4.3999999999999997E-18</v>
      </c>
      <c r="K393">
        <v>490.25020000000001</v>
      </c>
      <c r="L393">
        <v>2</v>
      </c>
      <c r="M393">
        <v>1.4</v>
      </c>
      <c r="N393" t="s">
        <v>901</v>
      </c>
      <c r="O393" t="s">
        <v>109</v>
      </c>
      <c r="P393" t="s">
        <v>585</v>
      </c>
      <c r="Q393">
        <v>18.358000000000001</v>
      </c>
      <c r="R393">
        <v>1</v>
      </c>
      <c r="S393">
        <v>32.5</v>
      </c>
      <c r="T393" s="3">
        <v>9.0999999999999993E-6</v>
      </c>
      <c r="U393">
        <v>1</v>
      </c>
      <c r="V393">
        <v>83435.8</v>
      </c>
      <c r="W393" t="s">
        <v>101</v>
      </c>
      <c r="X393" t="s">
        <v>893</v>
      </c>
    </row>
    <row r="394" spans="1:24" x14ac:dyDescent="0.25">
      <c r="A394" t="s">
        <v>432</v>
      </c>
      <c r="B394" t="s">
        <v>890</v>
      </c>
      <c r="C394" t="s">
        <v>95</v>
      </c>
      <c r="D394" t="s">
        <v>96</v>
      </c>
      <c r="E394">
        <v>384</v>
      </c>
      <c r="F394" t="s">
        <v>97</v>
      </c>
      <c r="G394">
        <v>51</v>
      </c>
      <c r="H394">
        <v>52.8</v>
      </c>
      <c r="I394">
        <v>10.09</v>
      </c>
      <c r="J394" s="3">
        <v>4.3999999999999997E-18</v>
      </c>
      <c r="K394">
        <v>702.05730000000005</v>
      </c>
      <c r="L394">
        <v>4</v>
      </c>
      <c r="M394">
        <v>6.0999999999999999E-2</v>
      </c>
      <c r="N394" t="s">
        <v>902</v>
      </c>
      <c r="O394" t="s">
        <v>903</v>
      </c>
      <c r="P394" t="s">
        <v>585</v>
      </c>
      <c r="Q394">
        <v>36.704999999999998</v>
      </c>
      <c r="R394">
        <v>1</v>
      </c>
      <c r="S394">
        <v>24.3</v>
      </c>
      <c r="T394" s="3">
        <v>2.5000000000000001E-5</v>
      </c>
      <c r="U394">
        <v>1</v>
      </c>
      <c r="V394">
        <v>83435.8</v>
      </c>
      <c r="W394" t="s">
        <v>101</v>
      </c>
      <c r="X394" t="s">
        <v>893</v>
      </c>
    </row>
    <row r="395" spans="1:24" x14ac:dyDescent="0.25">
      <c r="A395" t="s">
        <v>432</v>
      </c>
      <c r="B395" t="s">
        <v>890</v>
      </c>
      <c r="C395" t="s">
        <v>95</v>
      </c>
      <c r="D395" t="s">
        <v>96</v>
      </c>
      <c r="E395">
        <v>396</v>
      </c>
      <c r="F395" t="s">
        <v>97</v>
      </c>
      <c r="G395">
        <v>51</v>
      </c>
      <c r="H395">
        <v>52.8</v>
      </c>
      <c r="I395">
        <v>10.09</v>
      </c>
      <c r="J395" s="3">
        <v>4.3999999999999997E-18</v>
      </c>
      <c r="K395">
        <v>702.05730000000005</v>
      </c>
      <c r="L395">
        <v>4</v>
      </c>
      <c r="M395">
        <v>6.0999999999999999E-2</v>
      </c>
      <c r="N395" t="s">
        <v>902</v>
      </c>
      <c r="O395" t="s">
        <v>903</v>
      </c>
      <c r="P395" t="s">
        <v>585</v>
      </c>
      <c r="Q395">
        <v>36.704999999999998</v>
      </c>
      <c r="R395">
        <v>1</v>
      </c>
      <c r="S395">
        <v>24.3</v>
      </c>
      <c r="T395" s="3">
        <v>2.5000000000000001E-5</v>
      </c>
      <c r="U395">
        <v>1</v>
      </c>
      <c r="V395">
        <v>83435.8</v>
      </c>
      <c r="W395" t="s">
        <v>101</v>
      </c>
      <c r="X395" t="s">
        <v>893</v>
      </c>
    </row>
    <row r="396" spans="1:24" x14ac:dyDescent="0.25">
      <c r="A396" t="s">
        <v>432</v>
      </c>
      <c r="B396" t="s">
        <v>890</v>
      </c>
      <c r="C396" t="s">
        <v>95</v>
      </c>
      <c r="D396" t="s">
        <v>96</v>
      </c>
      <c r="E396">
        <v>600</v>
      </c>
      <c r="F396" t="s">
        <v>97</v>
      </c>
      <c r="G396">
        <v>51</v>
      </c>
      <c r="H396">
        <v>52.8</v>
      </c>
      <c r="I396">
        <v>10.09</v>
      </c>
      <c r="J396" s="3">
        <v>4.3999999999999997E-18</v>
      </c>
      <c r="K396">
        <v>663.34280000000001</v>
      </c>
      <c r="L396">
        <v>2</v>
      </c>
      <c r="M396">
        <v>1</v>
      </c>
      <c r="N396" t="s">
        <v>904</v>
      </c>
      <c r="O396" t="s">
        <v>109</v>
      </c>
      <c r="P396" t="s">
        <v>585</v>
      </c>
      <c r="Q396">
        <v>32.741999999999997</v>
      </c>
      <c r="R396">
        <v>1</v>
      </c>
      <c r="S396">
        <v>45</v>
      </c>
      <c r="T396" s="3">
        <v>8.5000000000000004E-11</v>
      </c>
      <c r="U396">
        <v>1</v>
      </c>
      <c r="V396">
        <v>83435.8</v>
      </c>
      <c r="W396" t="s">
        <v>101</v>
      </c>
      <c r="X396" t="s">
        <v>893</v>
      </c>
    </row>
    <row r="397" spans="1:24" x14ac:dyDescent="0.25">
      <c r="A397" t="s">
        <v>448</v>
      </c>
      <c r="B397" t="s">
        <v>905</v>
      </c>
      <c r="C397" t="s">
        <v>596</v>
      </c>
      <c r="D397" t="s">
        <v>8</v>
      </c>
      <c r="E397">
        <v>603</v>
      </c>
      <c r="F397" t="s">
        <v>97</v>
      </c>
      <c r="G397">
        <v>49</v>
      </c>
      <c r="H397">
        <v>63.7</v>
      </c>
      <c r="I397">
        <v>9.9600000000000009</v>
      </c>
      <c r="J397" s="3">
        <v>7.8999999999999996E-18</v>
      </c>
      <c r="K397">
        <v>378.75279999999998</v>
      </c>
      <c r="L397">
        <v>2</v>
      </c>
      <c r="M397">
        <v>0.69</v>
      </c>
      <c r="N397" t="s">
        <v>906</v>
      </c>
      <c r="O397" t="s">
        <v>907</v>
      </c>
      <c r="P397" t="s">
        <v>585</v>
      </c>
      <c r="Q397">
        <v>24.975000000000001</v>
      </c>
      <c r="R397">
        <v>1</v>
      </c>
      <c r="S397">
        <v>15.6</v>
      </c>
      <c r="T397">
        <v>2.9000000000000001E-2</v>
      </c>
      <c r="U397">
        <v>1</v>
      </c>
      <c r="V397">
        <v>82705.3</v>
      </c>
      <c r="W397" t="s">
        <v>101</v>
      </c>
      <c r="X397" t="s">
        <v>908</v>
      </c>
    </row>
    <row r="398" spans="1:24" x14ac:dyDescent="0.25">
      <c r="A398" t="s">
        <v>448</v>
      </c>
      <c r="B398" t="s">
        <v>905</v>
      </c>
      <c r="C398" t="s">
        <v>159</v>
      </c>
      <c r="D398" t="s">
        <v>160</v>
      </c>
      <c r="E398">
        <v>45</v>
      </c>
      <c r="F398" t="s">
        <v>97</v>
      </c>
      <c r="G398">
        <v>49</v>
      </c>
      <c r="H398">
        <v>63.7</v>
      </c>
      <c r="I398">
        <v>9.9600000000000009</v>
      </c>
      <c r="J398" s="3">
        <v>7.8999999999999996E-18</v>
      </c>
      <c r="K398">
        <v>1348.9921999999999</v>
      </c>
      <c r="L398">
        <v>3</v>
      </c>
      <c r="M398">
        <v>1.2</v>
      </c>
      <c r="N398" t="s">
        <v>909</v>
      </c>
      <c r="O398" t="s">
        <v>162</v>
      </c>
      <c r="P398" t="s">
        <v>585</v>
      </c>
      <c r="Q398">
        <v>51.854999999999997</v>
      </c>
      <c r="R398">
        <v>1</v>
      </c>
      <c r="S398">
        <v>90.3</v>
      </c>
      <c r="T398" s="3">
        <v>8.3999999999999997E-17</v>
      </c>
      <c r="U398">
        <v>1</v>
      </c>
      <c r="V398">
        <v>82705.3</v>
      </c>
      <c r="W398" t="s">
        <v>101</v>
      </c>
      <c r="X398" t="s">
        <v>908</v>
      </c>
    </row>
    <row r="399" spans="1:24" x14ac:dyDescent="0.25">
      <c r="A399" t="s">
        <v>448</v>
      </c>
      <c r="B399" t="s">
        <v>905</v>
      </c>
      <c r="C399" t="s">
        <v>95</v>
      </c>
      <c r="D399" t="s">
        <v>96</v>
      </c>
      <c r="E399">
        <v>40</v>
      </c>
      <c r="F399" t="s">
        <v>97</v>
      </c>
      <c r="G399">
        <v>49</v>
      </c>
      <c r="H399">
        <v>63.7</v>
      </c>
      <c r="I399">
        <v>9.9600000000000009</v>
      </c>
      <c r="J399" s="3">
        <v>7.8999999999999996E-18</v>
      </c>
      <c r="K399">
        <v>379.88679999999999</v>
      </c>
      <c r="L399">
        <v>3</v>
      </c>
      <c r="M399">
        <v>0.85</v>
      </c>
      <c r="N399" t="s">
        <v>910</v>
      </c>
      <c r="O399" t="s">
        <v>177</v>
      </c>
      <c r="P399" t="s">
        <v>585</v>
      </c>
      <c r="Q399">
        <v>24.353999999999999</v>
      </c>
      <c r="R399">
        <v>1</v>
      </c>
      <c r="S399">
        <v>32.6</v>
      </c>
      <c r="T399" s="3">
        <v>4.9999999999999998E-8</v>
      </c>
      <c r="U399">
        <v>1</v>
      </c>
      <c r="V399">
        <v>82705.3</v>
      </c>
      <c r="W399" t="s">
        <v>101</v>
      </c>
      <c r="X399" t="s">
        <v>908</v>
      </c>
    </row>
    <row r="400" spans="1:24" x14ac:dyDescent="0.25">
      <c r="A400" t="s">
        <v>448</v>
      </c>
      <c r="B400" t="s">
        <v>905</v>
      </c>
      <c r="C400" t="s">
        <v>95</v>
      </c>
      <c r="D400" t="s">
        <v>96</v>
      </c>
      <c r="E400">
        <v>84</v>
      </c>
      <c r="F400" t="s">
        <v>97</v>
      </c>
      <c r="G400">
        <v>49</v>
      </c>
      <c r="H400">
        <v>63.7</v>
      </c>
      <c r="I400">
        <v>9.9600000000000009</v>
      </c>
      <c r="J400" s="3">
        <v>7.8999999999999996E-18</v>
      </c>
      <c r="K400">
        <v>965.9787</v>
      </c>
      <c r="L400">
        <v>2</v>
      </c>
      <c r="M400">
        <v>1.8</v>
      </c>
      <c r="N400" t="s">
        <v>911</v>
      </c>
      <c r="O400" t="s">
        <v>169</v>
      </c>
      <c r="P400" t="s">
        <v>585</v>
      </c>
      <c r="Q400">
        <v>49.607999999999997</v>
      </c>
      <c r="R400">
        <v>1</v>
      </c>
      <c r="S400">
        <v>59.8</v>
      </c>
      <c r="T400" s="3">
        <v>1.1000000000000001E-11</v>
      </c>
      <c r="U400">
        <v>1</v>
      </c>
      <c r="V400">
        <v>82705.3</v>
      </c>
      <c r="W400" t="s">
        <v>101</v>
      </c>
      <c r="X400" t="s">
        <v>908</v>
      </c>
    </row>
    <row r="401" spans="1:24" x14ac:dyDescent="0.25">
      <c r="A401" t="s">
        <v>448</v>
      </c>
      <c r="B401" t="s">
        <v>905</v>
      </c>
      <c r="C401" t="s">
        <v>95</v>
      </c>
      <c r="D401" t="s">
        <v>96</v>
      </c>
      <c r="E401">
        <v>115</v>
      </c>
      <c r="F401" t="s">
        <v>97</v>
      </c>
      <c r="G401">
        <v>49</v>
      </c>
      <c r="H401">
        <v>63.7</v>
      </c>
      <c r="I401">
        <v>9.9600000000000009</v>
      </c>
      <c r="J401" s="3">
        <v>7.8999999999999996E-18</v>
      </c>
      <c r="K401">
        <v>1023.8599</v>
      </c>
      <c r="L401">
        <v>3</v>
      </c>
      <c r="M401">
        <v>2.9</v>
      </c>
      <c r="N401" t="s">
        <v>912</v>
      </c>
      <c r="O401" t="s">
        <v>358</v>
      </c>
      <c r="P401" t="s">
        <v>585</v>
      </c>
      <c r="Q401">
        <v>54.771000000000001</v>
      </c>
      <c r="R401">
        <v>1</v>
      </c>
      <c r="S401">
        <v>63.4</v>
      </c>
      <c r="T401" s="3">
        <v>2.3000000000000001E-11</v>
      </c>
      <c r="U401">
        <v>1</v>
      </c>
      <c r="V401">
        <v>82705.3</v>
      </c>
      <c r="W401" t="s">
        <v>101</v>
      </c>
      <c r="X401" t="s">
        <v>908</v>
      </c>
    </row>
    <row r="402" spans="1:24" x14ac:dyDescent="0.25">
      <c r="A402" t="s">
        <v>448</v>
      </c>
      <c r="B402" t="s">
        <v>905</v>
      </c>
      <c r="C402" t="s">
        <v>95</v>
      </c>
      <c r="D402" t="s">
        <v>96</v>
      </c>
      <c r="E402">
        <v>210</v>
      </c>
      <c r="F402" t="s">
        <v>97</v>
      </c>
      <c r="G402">
        <v>49</v>
      </c>
      <c r="H402">
        <v>63.7</v>
      </c>
      <c r="I402">
        <v>9.9600000000000009</v>
      </c>
      <c r="J402" s="3">
        <v>7.8999999999999996E-18</v>
      </c>
      <c r="K402">
        <v>927.44060000000002</v>
      </c>
      <c r="L402">
        <v>3</v>
      </c>
      <c r="M402">
        <v>2.4</v>
      </c>
      <c r="N402" t="s">
        <v>913</v>
      </c>
      <c r="O402" t="s">
        <v>914</v>
      </c>
      <c r="P402" t="s">
        <v>585</v>
      </c>
      <c r="Q402">
        <v>49.194000000000003</v>
      </c>
      <c r="R402">
        <v>1</v>
      </c>
      <c r="S402">
        <v>67.900000000000006</v>
      </c>
      <c r="T402" s="3">
        <v>5.5E-17</v>
      </c>
      <c r="U402">
        <v>1</v>
      </c>
      <c r="V402">
        <v>82705.3</v>
      </c>
      <c r="W402" t="s">
        <v>101</v>
      </c>
      <c r="X402" t="s">
        <v>908</v>
      </c>
    </row>
    <row r="403" spans="1:24" x14ac:dyDescent="0.25">
      <c r="A403" t="s">
        <v>448</v>
      </c>
      <c r="B403" t="s">
        <v>905</v>
      </c>
      <c r="C403" t="s">
        <v>95</v>
      </c>
      <c r="D403" t="s">
        <v>96</v>
      </c>
      <c r="E403">
        <v>212</v>
      </c>
      <c r="F403" t="s">
        <v>97</v>
      </c>
      <c r="G403">
        <v>49</v>
      </c>
      <c r="H403">
        <v>63.7</v>
      </c>
      <c r="I403">
        <v>9.9600000000000009</v>
      </c>
      <c r="J403" s="3">
        <v>7.8999999999999996E-18</v>
      </c>
      <c r="K403">
        <v>927.44060000000002</v>
      </c>
      <c r="L403">
        <v>3</v>
      </c>
      <c r="M403">
        <v>2.4</v>
      </c>
      <c r="N403" t="s">
        <v>913</v>
      </c>
      <c r="O403" t="s">
        <v>914</v>
      </c>
      <c r="P403" t="s">
        <v>585</v>
      </c>
      <c r="Q403">
        <v>49.194000000000003</v>
      </c>
      <c r="R403">
        <v>1</v>
      </c>
      <c r="S403">
        <v>67.900000000000006</v>
      </c>
      <c r="T403" s="3">
        <v>5.5E-17</v>
      </c>
      <c r="U403">
        <v>1</v>
      </c>
      <c r="V403">
        <v>82705.3</v>
      </c>
      <c r="W403" t="s">
        <v>101</v>
      </c>
      <c r="X403" t="s">
        <v>908</v>
      </c>
    </row>
    <row r="404" spans="1:24" x14ac:dyDescent="0.25">
      <c r="A404" t="s">
        <v>448</v>
      </c>
      <c r="B404" t="s">
        <v>905</v>
      </c>
      <c r="C404" t="s">
        <v>95</v>
      </c>
      <c r="D404" t="s">
        <v>96</v>
      </c>
      <c r="E404">
        <v>357</v>
      </c>
      <c r="F404" t="s">
        <v>97</v>
      </c>
      <c r="G404">
        <v>49</v>
      </c>
      <c r="H404">
        <v>63.7</v>
      </c>
      <c r="I404">
        <v>9.9600000000000009</v>
      </c>
      <c r="J404" s="3">
        <v>7.8999999999999996E-18</v>
      </c>
      <c r="K404">
        <v>419.22579999999999</v>
      </c>
      <c r="L404">
        <v>3</v>
      </c>
      <c r="M404">
        <v>1</v>
      </c>
      <c r="N404" t="s">
        <v>915</v>
      </c>
      <c r="O404" t="s">
        <v>148</v>
      </c>
      <c r="P404" t="s">
        <v>585</v>
      </c>
      <c r="Q404">
        <v>27.317</v>
      </c>
      <c r="R404">
        <v>1</v>
      </c>
      <c r="S404">
        <v>22.9</v>
      </c>
      <c r="T404" s="3">
        <v>2.8E-5</v>
      </c>
      <c r="U404">
        <v>1</v>
      </c>
      <c r="V404">
        <v>82705.3</v>
      </c>
      <c r="W404" t="s">
        <v>101</v>
      </c>
      <c r="X404" t="s">
        <v>908</v>
      </c>
    </row>
    <row r="405" spans="1:24" x14ac:dyDescent="0.25">
      <c r="A405" t="s">
        <v>448</v>
      </c>
      <c r="B405" t="s">
        <v>905</v>
      </c>
      <c r="C405" t="s">
        <v>95</v>
      </c>
      <c r="D405" t="s">
        <v>96</v>
      </c>
      <c r="E405">
        <v>434</v>
      </c>
      <c r="F405" t="s">
        <v>97</v>
      </c>
      <c r="G405">
        <v>49</v>
      </c>
      <c r="H405">
        <v>63.7</v>
      </c>
      <c r="I405">
        <v>9.9600000000000009</v>
      </c>
      <c r="J405" s="3">
        <v>7.8999999999999996E-18</v>
      </c>
      <c r="K405">
        <v>510.24759999999998</v>
      </c>
      <c r="L405">
        <v>2</v>
      </c>
      <c r="M405">
        <v>1.3</v>
      </c>
      <c r="N405" t="s">
        <v>916</v>
      </c>
      <c r="O405" t="s">
        <v>169</v>
      </c>
      <c r="P405" t="s">
        <v>585</v>
      </c>
      <c r="Q405">
        <v>27.628</v>
      </c>
      <c r="R405">
        <v>1</v>
      </c>
      <c r="S405">
        <v>26.1</v>
      </c>
      <c r="T405" s="3">
        <v>8.7000000000000003E-7</v>
      </c>
      <c r="U405">
        <v>1</v>
      </c>
      <c r="V405">
        <v>82705.3</v>
      </c>
      <c r="W405" t="s">
        <v>101</v>
      </c>
      <c r="X405" t="s">
        <v>908</v>
      </c>
    </row>
    <row r="406" spans="1:24" x14ac:dyDescent="0.25">
      <c r="A406" t="s">
        <v>448</v>
      </c>
      <c r="B406" t="s">
        <v>905</v>
      </c>
      <c r="C406" t="s">
        <v>95</v>
      </c>
      <c r="D406" t="s">
        <v>96</v>
      </c>
      <c r="E406">
        <v>461</v>
      </c>
      <c r="F406" t="s">
        <v>97</v>
      </c>
      <c r="G406">
        <v>49</v>
      </c>
      <c r="H406">
        <v>63.7</v>
      </c>
      <c r="I406">
        <v>9.9600000000000009</v>
      </c>
      <c r="J406" s="3">
        <v>7.8999999999999996E-18</v>
      </c>
      <c r="K406">
        <v>822.42570000000001</v>
      </c>
      <c r="L406">
        <v>3</v>
      </c>
      <c r="M406">
        <v>1.4</v>
      </c>
      <c r="N406" t="s">
        <v>917</v>
      </c>
      <c r="O406" t="s">
        <v>207</v>
      </c>
      <c r="P406" t="s">
        <v>585</v>
      </c>
      <c r="Q406">
        <v>44.277000000000001</v>
      </c>
      <c r="R406">
        <v>1</v>
      </c>
      <c r="S406">
        <v>57</v>
      </c>
      <c r="T406" s="3">
        <v>3.5E-12</v>
      </c>
      <c r="U406">
        <v>1</v>
      </c>
      <c r="V406">
        <v>82705.3</v>
      </c>
      <c r="W406" t="s">
        <v>101</v>
      </c>
      <c r="X406" t="s">
        <v>908</v>
      </c>
    </row>
    <row r="407" spans="1:24" x14ac:dyDescent="0.25">
      <c r="A407" t="s">
        <v>448</v>
      </c>
      <c r="B407" t="s">
        <v>905</v>
      </c>
      <c r="C407" t="s">
        <v>95</v>
      </c>
      <c r="D407" t="s">
        <v>96</v>
      </c>
      <c r="E407">
        <v>515</v>
      </c>
      <c r="F407" t="s">
        <v>97</v>
      </c>
      <c r="G407">
        <v>49</v>
      </c>
      <c r="H407">
        <v>63.7</v>
      </c>
      <c r="I407">
        <v>9.9600000000000009</v>
      </c>
      <c r="J407" s="3">
        <v>7.8999999999999996E-18</v>
      </c>
      <c r="K407">
        <v>890.46559999999999</v>
      </c>
      <c r="L407">
        <v>3</v>
      </c>
      <c r="M407">
        <v>2.5</v>
      </c>
      <c r="N407" t="s">
        <v>918</v>
      </c>
      <c r="O407" t="s">
        <v>146</v>
      </c>
      <c r="P407" t="s">
        <v>585</v>
      </c>
      <c r="Q407">
        <v>42.694000000000003</v>
      </c>
      <c r="R407">
        <v>1</v>
      </c>
      <c r="S407">
        <v>40</v>
      </c>
      <c r="T407" s="3">
        <v>4.7000000000000003E-10</v>
      </c>
      <c r="U407">
        <v>1</v>
      </c>
      <c r="V407">
        <v>82705.3</v>
      </c>
      <c r="W407" t="s">
        <v>101</v>
      </c>
      <c r="X407" t="s">
        <v>908</v>
      </c>
    </row>
    <row r="408" spans="1:24" x14ac:dyDescent="0.25">
      <c r="A408" t="s">
        <v>448</v>
      </c>
      <c r="B408" t="s">
        <v>905</v>
      </c>
      <c r="C408" t="s">
        <v>95</v>
      </c>
      <c r="D408" t="s">
        <v>96</v>
      </c>
      <c r="E408">
        <v>633</v>
      </c>
      <c r="F408" t="s">
        <v>97</v>
      </c>
      <c r="G408">
        <v>49</v>
      </c>
      <c r="H408">
        <v>63.7</v>
      </c>
      <c r="I408">
        <v>9.9600000000000009</v>
      </c>
      <c r="J408" s="3">
        <v>7.8999999999999996E-18</v>
      </c>
      <c r="K408">
        <v>865.91650000000004</v>
      </c>
      <c r="L408">
        <v>4</v>
      </c>
      <c r="M408">
        <v>2.2000000000000002</v>
      </c>
      <c r="N408" t="s">
        <v>919</v>
      </c>
      <c r="O408" t="s">
        <v>920</v>
      </c>
      <c r="P408" t="s">
        <v>585</v>
      </c>
      <c r="Q408">
        <v>53.807000000000002</v>
      </c>
      <c r="R408">
        <v>1</v>
      </c>
      <c r="S408">
        <v>26.9</v>
      </c>
      <c r="T408" s="3">
        <v>3.1E-7</v>
      </c>
      <c r="U408">
        <v>1</v>
      </c>
      <c r="V408">
        <v>82705.3</v>
      </c>
      <c r="W408" t="s">
        <v>101</v>
      </c>
      <c r="X408" t="s">
        <v>908</v>
      </c>
    </row>
    <row r="409" spans="1:24" x14ac:dyDescent="0.25">
      <c r="A409" t="s">
        <v>448</v>
      </c>
      <c r="B409" t="s">
        <v>905</v>
      </c>
      <c r="C409" t="s">
        <v>95</v>
      </c>
      <c r="D409" t="s">
        <v>96</v>
      </c>
      <c r="E409">
        <v>731</v>
      </c>
      <c r="F409" t="s">
        <v>97</v>
      </c>
      <c r="G409">
        <v>49</v>
      </c>
      <c r="H409">
        <v>63.7</v>
      </c>
      <c r="I409">
        <v>9.9600000000000009</v>
      </c>
      <c r="J409" s="3">
        <v>7.8999999999999996E-18</v>
      </c>
      <c r="K409">
        <v>1263.067</v>
      </c>
      <c r="L409">
        <v>2</v>
      </c>
      <c r="M409">
        <v>1.2</v>
      </c>
      <c r="N409" t="s">
        <v>921</v>
      </c>
      <c r="O409" t="s">
        <v>116</v>
      </c>
      <c r="P409" t="s">
        <v>585</v>
      </c>
      <c r="Q409">
        <v>49.65</v>
      </c>
      <c r="R409">
        <v>1</v>
      </c>
      <c r="S409">
        <v>47.1</v>
      </c>
      <c r="T409" s="3">
        <v>2E-12</v>
      </c>
      <c r="U409">
        <v>1</v>
      </c>
      <c r="V409">
        <v>82705.3</v>
      </c>
      <c r="W409" t="s">
        <v>101</v>
      </c>
      <c r="X409" t="s">
        <v>908</v>
      </c>
    </row>
    <row r="410" spans="1:24" x14ac:dyDescent="0.25">
      <c r="A410" t="s">
        <v>922</v>
      </c>
      <c r="B410" t="s">
        <v>923</v>
      </c>
      <c r="C410" t="s">
        <v>201</v>
      </c>
      <c r="D410" t="s">
        <v>96</v>
      </c>
      <c r="E410">
        <v>1</v>
      </c>
      <c r="F410">
        <v>19</v>
      </c>
      <c r="G410">
        <v>38</v>
      </c>
      <c r="H410">
        <v>48.1</v>
      </c>
      <c r="I410">
        <v>8.92</v>
      </c>
      <c r="J410" s="3">
        <v>6.4000000000000005E-16</v>
      </c>
      <c r="K410">
        <v>321.7004</v>
      </c>
      <c r="L410">
        <v>2</v>
      </c>
      <c r="M410">
        <v>0.28999999999999998</v>
      </c>
      <c r="N410" t="s">
        <v>924</v>
      </c>
      <c r="O410" t="s">
        <v>754</v>
      </c>
      <c r="P410" t="s">
        <v>585</v>
      </c>
      <c r="Q410">
        <v>16.3</v>
      </c>
      <c r="R410">
        <v>1</v>
      </c>
      <c r="S410">
        <v>25.4</v>
      </c>
      <c r="T410">
        <v>1.2E-2</v>
      </c>
      <c r="U410">
        <v>1</v>
      </c>
      <c r="V410">
        <v>86983.9</v>
      </c>
      <c r="W410" t="s">
        <v>101</v>
      </c>
      <c r="X410" t="s">
        <v>925</v>
      </c>
    </row>
    <row r="411" spans="1:24" x14ac:dyDescent="0.25">
      <c r="A411" t="s">
        <v>922</v>
      </c>
      <c r="B411" t="s">
        <v>923</v>
      </c>
      <c r="C411" t="s">
        <v>95</v>
      </c>
      <c r="D411" t="s">
        <v>96</v>
      </c>
      <c r="E411">
        <v>26</v>
      </c>
      <c r="F411" t="s">
        <v>97</v>
      </c>
      <c r="G411">
        <v>38</v>
      </c>
      <c r="H411">
        <v>48.1</v>
      </c>
      <c r="I411">
        <v>8.92</v>
      </c>
      <c r="J411" s="3">
        <v>6.4000000000000005E-16</v>
      </c>
      <c r="K411">
        <v>612.8175</v>
      </c>
      <c r="L411">
        <v>2</v>
      </c>
      <c r="M411">
        <v>-1.3</v>
      </c>
      <c r="N411" t="s">
        <v>926</v>
      </c>
      <c r="O411" t="s">
        <v>148</v>
      </c>
      <c r="P411" t="s">
        <v>585</v>
      </c>
      <c r="Q411">
        <v>32.192999999999998</v>
      </c>
      <c r="R411">
        <v>1</v>
      </c>
      <c r="S411">
        <v>43.9</v>
      </c>
      <c r="T411" s="3">
        <v>4.2999999999999996E-9</v>
      </c>
      <c r="U411">
        <v>1</v>
      </c>
      <c r="V411">
        <v>86983.9</v>
      </c>
      <c r="W411" t="s">
        <v>101</v>
      </c>
      <c r="X411" t="s">
        <v>925</v>
      </c>
    </row>
    <row r="412" spans="1:24" x14ac:dyDescent="0.25">
      <c r="A412" t="s">
        <v>922</v>
      </c>
      <c r="B412" t="s">
        <v>923</v>
      </c>
      <c r="C412" t="s">
        <v>95</v>
      </c>
      <c r="D412" t="s">
        <v>96</v>
      </c>
      <c r="E412">
        <v>86</v>
      </c>
      <c r="F412" t="s">
        <v>97</v>
      </c>
      <c r="G412">
        <v>38</v>
      </c>
      <c r="H412">
        <v>48.1</v>
      </c>
      <c r="I412">
        <v>8.92</v>
      </c>
      <c r="J412" s="3">
        <v>6.4000000000000005E-16</v>
      </c>
      <c r="K412">
        <v>583.29570000000001</v>
      </c>
      <c r="L412">
        <v>3</v>
      </c>
      <c r="M412">
        <v>2.4</v>
      </c>
      <c r="N412" t="s">
        <v>927</v>
      </c>
      <c r="O412" t="s">
        <v>99</v>
      </c>
      <c r="P412" t="s">
        <v>585</v>
      </c>
      <c r="Q412">
        <v>31.702999999999999</v>
      </c>
      <c r="R412">
        <v>1</v>
      </c>
      <c r="S412">
        <v>50.9</v>
      </c>
      <c r="T412" s="3">
        <v>2.5999999999999998E-12</v>
      </c>
      <c r="U412">
        <v>1</v>
      </c>
      <c r="V412">
        <v>86983.9</v>
      </c>
      <c r="W412" t="s">
        <v>101</v>
      </c>
      <c r="X412" t="s">
        <v>925</v>
      </c>
    </row>
    <row r="413" spans="1:24" x14ac:dyDescent="0.25">
      <c r="A413" t="s">
        <v>922</v>
      </c>
      <c r="B413" t="s">
        <v>923</v>
      </c>
      <c r="C413" t="s">
        <v>95</v>
      </c>
      <c r="D413" t="s">
        <v>96</v>
      </c>
      <c r="E413">
        <v>151</v>
      </c>
      <c r="F413" t="s">
        <v>97</v>
      </c>
      <c r="G413">
        <v>38</v>
      </c>
      <c r="H413">
        <v>48.1</v>
      </c>
      <c r="I413">
        <v>8.92</v>
      </c>
      <c r="J413" s="3">
        <v>6.4000000000000005E-16</v>
      </c>
      <c r="K413">
        <v>513.98220000000003</v>
      </c>
      <c r="L413">
        <v>3</v>
      </c>
      <c r="M413">
        <v>1.9</v>
      </c>
      <c r="N413" t="s">
        <v>928</v>
      </c>
      <c r="O413" t="s">
        <v>169</v>
      </c>
      <c r="P413" t="s">
        <v>585</v>
      </c>
      <c r="Q413">
        <v>43.264000000000003</v>
      </c>
      <c r="R413">
        <v>1</v>
      </c>
      <c r="S413">
        <v>47.9</v>
      </c>
      <c r="T413" s="3">
        <v>1.6E-7</v>
      </c>
      <c r="U413">
        <v>1</v>
      </c>
      <c r="V413">
        <v>86983.9</v>
      </c>
      <c r="W413" t="s">
        <v>101</v>
      </c>
      <c r="X413" t="s">
        <v>925</v>
      </c>
    </row>
    <row r="414" spans="1:24" x14ac:dyDescent="0.25">
      <c r="A414" t="s">
        <v>922</v>
      </c>
      <c r="B414" t="s">
        <v>923</v>
      </c>
      <c r="C414" t="s">
        <v>95</v>
      </c>
      <c r="D414" t="s">
        <v>96</v>
      </c>
      <c r="E414">
        <v>294</v>
      </c>
      <c r="F414" t="s">
        <v>97</v>
      </c>
      <c r="G414">
        <v>38</v>
      </c>
      <c r="H414">
        <v>48.1</v>
      </c>
      <c r="I414">
        <v>8.92</v>
      </c>
      <c r="J414" s="3">
        <v>6.4000000000000005E-16</v>
      </c>
      <c r="K414">
        <v>500.5838</v>
      </c>
      <c r="L414">
        <v>3</v>
      </c>
      <c r="M414">
        <v>1.6</v>
      </c>
      <c r="N414" t="s">
        <v>929</v>
      </c>
      <c r="O414" t="s">
        <v>930</v>
      </c>
      <c r="P414" t="s">
        <v>585</v>
      </c>
      <c r="Q414">
        <v>28.623000000000001</v>
      </c>
      <c r="R414">
        <v>1</v>
      </c>
      <c r="S414">
        <v>37.4</v>
      </c>
      <c r="T414" s="3">
        <v>1.9999999999999999E-6</v>
      </c>
      <c r="U414">
        <v>1</v>
      </c>
      <c r="V414">
        <v>86983.9</v>
      </c>
      <c r="W414" t="s">
        <v>101</v>
      </c>
      <c r="X414" t="s">
        <v>925</v>
      </c>
    </row>
    <row r="415" spans="1:24" x14ac:dyDescent="0.25">
      <c r="A415" t="s">
        <v>922</v>
      </c>
      <c r="B415" t="s">
        <v>923</v>
      </c>
      <c r="C415" t="s">
        <v>95</v>
      </c>
      <c r="D415" t="s">
        <v>96</v>
      </c>
      <c r="E415">
        <v>297</v>
      </c>
      <c r="F415" t="s">
        <v>97</v>
      </c>
      <c r="G415">
        <v>38</v>
      </c>
      <c r="H415">
        <v>48.1</v>
      </c>
      <c r="I415">
        <v>8.92</v>
      </c>
      <c r="J415" s="3">
        <v>6.4000000000000005E-16</v>
      </c>
      <c r="K415">
        <v>500.5838</v>
      </c>
      <c r="L415">
        <v>3</v>
      </c>
      <c r="M415">
        <v>1.6</v>
      </c>
      <c r="N415" t="s">
        <v>929</v>
      </c>
      <c r="O415" t="s">
        <v>930</v>
      </c>
      <c r="P415" t="s">
        <v>585</v>
      </c>
      <c r="Q415">
        <v>28.623000000000001</v>
      </c>
      <c r="R415">
        <v>1</v>
      </c>
      <c r="S415">
        <v>37.4</v>
      </c>
      <c r="T415" s="3">
        <v>1.9999999999999999E-6</v>
      </c>
      <c r="U415">
        <v>1</v>
      </c>
      <c r="V415">
        <v>86983.9</v>
      </c>
      <c r="W415" t="s">
        <v>101</v>
      </c>
      <c r="X415" t="s">
        <v>925</v>
      </c>
    </row>
    <row r="416" spans="1:24" x14ac:dyDescent="0.25">
      <c r="A416" t="s">
        <v>922</v>
      </c>
      <c r="B416" t="s">
        <v>923</v>
      </c>
      <c r="C416" t="s">
        <v>95</v>
      </c>
      <c r="D416" t="s">
        <v>96</v>
      </c>
      <c r="E416">
        <v>311</v>
      </c>
      <c r="F416" t="s">
        <v>97</v>
      </c>
      <c r="G416">
        <v>38</v>
      </c>
      <c r="H416">
        <v>48.1</v>
      </c>
      <c r="I416">
        <v>8.92</v>
      </c>
      <c r="J416" s="3">
        <v>6.4000000000000005E-16</v>
      </c>
      <c r="K416">
        <v>653.58280000000002</v>
      </c>
      <c r="L416">
        <v>4</v>
      </c>
      <c r="M416">
        <v>1.8</v>
      </c>
      <c r="N416" t="s">
        <v>931</v>
      </c>
      <c r="O416" t="s">
        <v>250</v>
      </c>
      <c r="P416" t="s">
        <v>585</v>
      </c>
      <c r="Q416">
        <v>36.253</v>
      </c>
      <c r="R416">
        <v>1</v>
      </c>
      <c r="S416">
        <v>57.1</v>
      </c>
      <c r="T416" s="3">
        <v>8.7999999999999999E-13</v>
      </c>
      <c r="U416">
        <v>1</v>
      </c>
      <c r="V416">
        <v>86983.9</v>
      </c>
      <c r="W416" t="s">
        <v>101</v>
      </c>
      <c r="X416" t="s">
        <v>925</v>
      </c>
    </row>
    <row r="417" spans="1:24" x14ac:dyDescent="0.25">
      <c r="A417" t="s">
        <v>922</v>
      </c>
      <c r="B417" t="s">
        <v>923</v>
      </c>
      <c r="C417" t="s">
        <v>95</v>
      </c>
      <c r="D417" t="s">
        <v>96</v>
      </c>
      <c r="E417">
        <v>365</v>
      </c>
      <c r="F417" t="s">
        <v>97</v>
      </c>
      <c r="G417">
        <v>38</v>
      </c>
      <c r="H417">
        <v>48.1</v>
      </c>
      <c r="I417">
        <v>8.92</v>
      </c>
      <c r="J417" s="3">
        <v>6.4000000000000005E-16</v>
      </c>
      <c r="K417">
        <v>802.74279999999999</v>
      </c>
      <c r="L417">
        <v>3</v>
      </c>
      <c r="M417">
        <v>0.68</v>
      </c>
      <c r="N417" t="s">
        <v>932</v>
      </c>
      <c r="O417" t="s">
        <v>235</v>
      </c>
      <c r="P417" t="s">
        <v>585</v>
      </c>
      <c r="Q417">
        <v>45.896999999999998</v>
      </c>
      <c r="R417">
        <v>1</v>
      </c>
      <c r="S417">
        <v>66</v>
      </c>
      <c r="T417" s="3">
        <v>6.4000000000000005E-16</v>
      </c>
      <c r="U417">
        <v>1</v>
      </c>
      <c r="V417">
        <v>86983.9</v>
      </c>
      <c r="W417" t="s">
        <v>101</v>
      </c>
      <c r="X417" t="s">
        <v>925</v>
      </c>
    </row>
    <row r="418" spans="1:24" x14ac:dyDescent="0.25">
      <c r="A418" t="s">
        <v>922</v>
      </c>
      <c r="B418" t="s">
        <v>923</v>
      </c>
      <c r="C418" t="s">
        <v>95</v>
      </c>
      <c r="D418" t="s">
        <v>96</v>
      </c>
      <c r="E418">
        <v>406</v>
      </c>
      <c r="F418" t="s">
        <v>97</v>
      </c>
      <c r="G418">
        <v>38</v>
      </c>
      <c r="H418">
        <v>48.1</v>
      </c>
      <c r="I418">
        <v>8.92</v>
      </c>
      <c r="J418" s="3">
        <v>6.4000000000000005E-16</v>
      </c>
      <c r="K418">
        <v>598.2482</v>
      </c>
      <c r="L418">
        <v>2</v>
      </c>
      <c r="M418">
        <v>-0.36</v>
      </c>
      <c r="N418" t="s">
        <v>933</v>
      </c>
      <c r="O418" t="s">
        <v>104</v>
      </c>
      <c r="P418" t="s">
        <v>585</v>
      </c>
      <c r="Q418">
        <v>15.256</v>
      </c>
      <c r="R418">
        <v>1</v>
      </c>
      <c r="S418">
        <v>39.9</v>
      </c>
      <c r="T418" s="3">
        <v>1.2E-10</v>
      </c>
      <c r="U418">
        <v>1</v>
      </c>
      <c r="V418">
        <v>86983.9</v>
      </c>
      <c r="W418" t="s">
        <v>101</v>
      </c>
      <c r="X418" t="s">
        <v>925</v>
      </c>
    </row>
    <row r="419" spans="1:24" x14ac:dyDescent="0.25">
      <c r="A419" t="s">
        <v>922</v>
      </c>
      <c r="B419" t="s">
        <v>923</v>
      </c>
      <c r="C419" t="s">
        <v>95</v>
      </c>
      <c r="D419" t="s">
        <v>96</v>
      </c>
      <c r="E419">
        <v>476</v>
      </c>
      <c r="F419" t="s">
        <v>97</v>
      </c>
      <c r="G419">
        <v>38</v>
      </c>
      <c r="H419">
        <v>48.1</v>
      </c>
      <c r="I419">
        <v>8.92</v>
      </c>
      <c r="J419" s="3">
        <v>6.4000000000000005E-16</v>
      </c>
      <c r="K419">
        <v>810.84889999999996</v>
      </c>
      <c r="L419">
        <v>2</v>
      </c>
      <c r="M419">
        <v>1.6</v>
      </c>
      <c r="N419" t="s">
        <v>934</v>
      </c>
      <c r="O419" t="s">
        <v>166</v>
      </c>
      <c r="P419" t="s">
        <v>585</v>
      </c>
      <c r="Q419">
        <v>24.902000000000001</v>
      </c>
      <c r="R419">
        <v>1</v>
      </c>
      <c r="S419">
        <v>51.8</v>
      </c>
      <c r="T419" s="3">
        <v>3.5999999999999998E-13</v>
      </c>
      <c r="U419">
        <v>1</v>
      </c>
      <c r="V419">
        <v>86983.9</v>
      </c>
      <c r="W419" t="s">
        <v>101</v>
      </c>
      <c r="X419" t="s">
        <v>925</v>
      </c>
    </row>
    <row r="420" spans="1:24" x14ac:dyDescent="0.25">
      <c r="A420" t="s">
        <v>922</v>
      </c>
      <c r="B420" t="s">
        <v>923</v>
      </c>
      <c r="C420" t="s">
        <v>95</v>
      </c>
      <c r="D420" t="s">
        <v>96</v>
      </c>
      <c r="E420">
        <v>480</v>
      </c>
      <c r="F420" t="s">
        <v>97</v>
      </c>
      <c r="G420">
        <v>38</v>
      </c>
      <c r="H420">
        <v>48.1</v>
      </c>
      <c r="I420">
        <v>8.92</v>
      </c>
      <c r="J420" s="3">
        <v>6.4000000000000005E-16</v>
      </c>
      <c r="K420">
        <v>810.84889999999996</v>
      </c>
      <c r="L420">
        <v>2</v>
      </c>
      <c r="M420">
        <v>1.6</v>
      </c>
      <c r="N420" t="s">
        <v>934</v>
      </c>
      <c r="O420" t="s">
        <v>166</v>
      </c>
      <c r="P420" t="s">
        <v>585</v>
      </c>
      <c r="Q420">
        <v>24.902000000000001</v>
      </c>
      <c r="R420">
        <v>1</v>
      </c>
      <c r="S420">
        <v>51.8</v>
      </c>
      <c r="T420" s="3">
        <v>3.5999999999999998E-13</v>
      </c>
      <c r="U420">
        <v>1</v>
      </c>
      <c r="V420">
        <v>86983.9</v>
      </c>
      <c r="W420" t="s">
        <v>101</v>
      </c>
      <c r="X420" t="s">
        <v>925</v>
      </c>
    </row>
    <row r="421" spans="1:24" x14ac:dyDescent="0.25">
      <c r="A421" t="s">
        <v>922</v>
      </c>
      <c r="B421" t="s">
        <v>923</v>
      </c>
      <c r="C421" t="s">
        <v>95</v>
      </c>
      <c r="D421" t="s">
        <v>96</v>
      </c>
      <c r="E421">
        <v>539</v>
      </c>
      <c r="F421" t="s">
        <v>97</v>
      </c>
      <c r="G421">
        <v>38</v>
      </c>
      <c r="H421">
        <v>48.1</v>
      </c>
      <c r="I421">
        <v>8.92</v>
      </c>
      <c r="J421" s="3">
        <v>6.4000000000000005E-16</v>
      </c>
      <c r="K421">
        <v>660.31039999999996</v>
      </c>
      <c r="L421">
        <v>3</v>
      </c>
      <c r="M421">
        <v>2.5</v>
      </c>
      <c r="N421" t="s">
        <v>935</v>
      </c>
      <c r="O421" t="s">
        <v>148</v>
      </c>
      <c r="P421" t="s">
        <v>585</v>
      </c>
      <c r="Q421">
        <v>40.648000000000003</v>
      </c>
      <c r="R421">
        <v>1</v>
      </c>
      <c r="S421">
        <v>52.4</v>
      </c>
      <c r="T421" s="3">
        <v>7.9999999999999998E-12</v>
      </c>
      <c r="U421">
        <v>1</v>
      </c>
      <c r="V421">
        <v>86983.9</v>
      </c>
      <c r="W421" t="s">
        <v>101</v>
      </c>
      <c r="X421" t="s">
        <v>925</v>
      </c>
    </row>
    <row r="422" spans="1:24" x14ac:dyDescent="0.25">
      <c r="A422" t="s">
        <v>922</v>
      </c>
      <c r="B422" t="s">
        <v>923</v>
      </c>
      <c r="C422" t="s">
        <v>95</v>
      </c>
      <c r="D422" t="s">
        <v>96</v>
      </c>
      <c r="E422">
        <v>605</v>
      </c>
      <c r="F422" t="s">
        <v>97</v>
      </c>
      <c r="G422">
        <v>38</v>
      </c>
      <c r="H422">
        <v>48.1</v>
      </c>
      <c r="I422">
        <v>8.92</v>
      </c>
      <c r="J422" s="3">
        <v>6.4000000000000005E-16</v>
      </c>
      <c r="K422">
        <v>669.7953</v>
      </c>
      <c r="L422">
        <v>2</v>
      </c>
      <c r="M422">
        <v>-0.64</v>
      </c>
      <c r="N422" t="s">
        <v>936</v>
      </c>
      <c r="O422" t="s">
        <v>175</v>
      </c>
      <c r="P422" t="s">
        <v>585</v>
      </c>
      <c r="Q422">
        <v>14.26</v>
      </c>
      <c r="R422">
        <v>1</v>
      </c>
      <c r="S422">
        <v>47.3</v>
      </c>
      <c r="T422" s="3">
        <v>4.6999999999999998E-12</v>
      </c>
      <c r="U422">
        <v>1</v>
      </c>
      <c r="V422">
        <v>86983.9</v>
      </c>
      <c r="W422" t="s">
        <v>101</v>
      </c>
      <c r="X422" t="s">
        <v>925</v>
      </c>
    </row>
    <row r="423" spans="1:24" x14ac:dyDescent="0.25">
      <c r="A423" t="s">
        <v>922</v>
      </c>
      <c r="B423" t="s">
        <v>923</v>
      </c>
      <c r="C423" t="s">
        <v>95</v>
      </c>
      <c r="D423" t="s">
        <v>96</v>
      </c>
      <c r="E423">
        <v>665</v>
      </c>
      <c r="F423" t="s">
        <v>97</v>
      </c>
      <c r="G423">
        <v>38</v>
      </c>
      <c r="H423">
        <v>48.1</v>
      </c>
      <c r="I423">
        <v>8.92</v>
      </c>
      <c r="J423" s="3">
        <v>6.4000000000000005E-16</v>
      </c>
      <c r="K423">
        <v>625.76940000000002</v>
      </c>
      <c r="L423">
        <v>2</v>
      </c>
      <c r="M423">
        <v>-0.19</v>
      </c>
      <c r="N423" t="s">
        <v>937</v>
      </c>
      <c r="O423" t="s">
        <v>179</v>
      </c>
      <c r="P423" t="s">
        <v>585</v>
      </c>
      <c r="Q423">
        <v>13.904</v>
      </c>
      <c r="R423">
        <v>1</v>
      </c>
      <c r="S423">
        <v>46.6</v>
      </c>
      <c r="T423" s="3">
        <v>2.8000000000000002E-10</v>
      </c>
      <c r="U423">
        <v>1</v>
      </c>
      <c r="V423">
        <v>86983.9</v>
      </c>
      <c r="W423" t="s">
        <v>101</v>
      </c>
      <c r="X423" t="s">
        <v>925</v>
      </c>
    </row>
    <row r="424" spans="1:24" x14ac:dyDescent="0.25">
      <c r="A424" t="s">
        <v>922</v>
      </c>
      <c r="B424" t="s">
        <v>923</v>
      </c>
      <c r="C424" t="s">
        <v>95</v>
      </c>
      <c r="D424" t="s">
        <v>96</v>
      </c>
      <c r="E424">
        <v>717</v>
      </c>
      <c r="F424" t="s">
        <v>97</v>
      </c>
      <c r="G424">
        <v>38</v>
      </c>
      <c r="H424">
        <v>48.1</v>
      </c>
      <c r="I424">
        <v>8.92</v>
      </c>
      <c r="J424" s="3">
        <v>6.4000000000000005E-16</v>
      </c>
      <c r="K424">
        <v>526.77710000000002</v>
      </c>
      <c r="L424">
        <v>2</v>
      </c>
      <c r="M424">
        <v>2.2999999999999998</v>
      </c>
      <c r="N424" t="s">
        <v>938</v>
      </c>
      <c r="O424" t="s">
        <v>150</v>
      </c>
      <c r="P424" t="s">
        <v>585</v>
      </c>
      <c r="Q424">
        <v>29.492999999999999</v>
      </c>
      <c r="R424">
        <v>1</v>
      </c>
      <c r="S424">
        <v>37.6</v>
      </c>
      <c r="T424" s="3">
        <v>7.3000000000000005E-8</v>
      </c>
      <c r="U424">
        <v>1</v>
      </c>
      <c r="V424">
        <v>86983.9</v>
      </c>
      <c r="W424" t="s">
        <v>101</v>
      </c>
      <c r="X424" t="s">
        <v>925</v>
      </c>
    </row>
    <row r="425" spans="1:24" x14ac:dyDescent="0.25">
      <c r="A425" t="s">
        <v>461</v>
      </c>
      <c r="B425" t="s">
        <v>939</v>
      </c>
      <c r="C425" t="s">
        <v>159</v>
      </c>
      <c r="D425" t="s">
        <v>160</v>
      </c>
      <c r="E425">
        <v>637</v>
      </c>
      <c r="F425" t="s">
        <v>97</v>
      </c>
      <c r="G425">
        <v>49</v>
      </c>
      <c r="H425">
        <v>51.1</v>
      </c>
      <c r="I425">
        <v>9.91</v>
      </c>
      <c r="J425" s="3">
        <v>9.3999999999999993E-18</v>
      </c>
      <c r="K425">
        <v>550.77470000000005</v>
      </c>
      <c r="L425">
        <v>2</v>
      </c>
      <c r="M425">
        <v>1.5</v>
      </c>
      <c r="N425" t="s">
        <v>940</v>
      </c>
      <c r="O425" t="s">
        <v>862</v>
      </c>
      <c r="P425" t="s">
        <v>585</v>
      </c>
      <c r="Q425">
        <v>23.463999999999999</v>
      </c>
      <c r="R425">
        <v>1</v>
      </c>
      <c r="S425">
        <v>46.2</v>
      </c>
      <c r="T425" s="3">
        <v>9.7999999999999992E-10</v>
      </c>
      <c r="U425">
        <v>1</v>
      </c>
      <c r="V425">
        <v>107143.2</v>
      </c>
      <c r="W425" t="s">
        <v>101</v>
      </c>
      <c r="X425" t="s">
        <v>941</v>
      </c>
    </row>
    <row r="426" spans="1:24" x14ac:dyDescent="0.25">
      <c r="A426" t="s">
        <v>461</v>
      </c>
      <c r="B426" t="s">
        <v>939</v>
      </c>
      <c r="C426" t="s">
        <v>95</v>
      </c>
      <c r="D426" t="s">
        <v>96</v>
      </c>
      <c r="E426">
        <v>48</v>
      </c>
      <c r="F426" t="s">
        <v>97</v>
      </c>
      <c r="G426">
        <v>49</v>
      </c>
      <c r="H426">
        <v>51.1</v>
      </c>
      <c r="I426">
        <v>9.91</v>
      </c>
      <c r="J426" s="3">
        <v>9.3999999999999993E-18</v>
      </c>
      <c r="K426">
        <v>573.33479999999997</v>
      </c>
      <c r="L426">
        <v>2</v>
      </c>
      <c r="M426">
        <v>2.2000000000000002</v>
      </c>
      <c r="N426" t="s">
        <v>942</v>
      </c>
      <c r="O426" t="s">
        <v>148</v>
      </c>
      <c r="P426" t="s">
        <v>585</v>
      </c>
      <c r="Q426">
        <v>35.933999999999997</v>
      </c>
      <c r="R426">
        <v>1</v>
      </c>
      <c r="S426">
        <v>30.3</v>
      </c>
      <c r="T426" s="3">
        <v>8.1999999999999994E-6</v>
      </c>
      <c r="U426">
        <v>1</v>
      </c>
      <c r="V426">
        <v>107143.2</v>
      </c>
      <c r="W426" t="s">
        <v>101</v>
      </c>
      <c r="X426" t="s">
        <v>941</v>
      </c>
    </row>
    <row r="427" spans="1:24" x14ac:dyDescent="0.25">
      <c r="A427" t="s">
        <v>461</v>
      </c>
      <c r="B427" t="s">
        <v>939</v>
      </c>
      <c r="C427" t="s">
        <v>95</v>
      </c>
      <c r="D427" t="s">
        <v>96</v>
      </c>
      <c r="E427">
        <v>60</v>
      </c>
      <c r="F427" t="s">
        <v>97</v>
      </c>
      <c r="G427">
        <v>49</v>
      </c>
      <c r="H427">
        <v>51.1</v>
      </c>
      <c r="I427">
        <v>9.91</v>
      </c>
      <c r="J427" s="3">
        <v>9.3999999999999993E-18</v>
      </c>
      <c r="K427">
        <v>757.12030000000004</v>
      </c>
      <c r="L427">
        <v>3</v>
      </c>
      <c r="M427">
        <v>3.4</v>
      </c>
      <c r="N427" t="s">
        <v>943</v>
      </c>
      <c r="O427" t="s">
        <v>944</v>
      </c>
      <c r="P427" t="s">
        <v>585</v>
      </c>
      <c r="Q427">
        <v>54.454000000000001</v>
      </c>
      <c r="R427">
        <v>1</v>
      </c>
      <c r="S427">
        <v>58.3</v>
      </c>
      <c r="T427" s="3">
        <v>4.4999999999999998E-14</v>
      </c>
      <c r="U427">
        <v>1</v>
      </c>
      <c r="V427">
        <v>107143.2</v>
      </c>
      <c r="W427" t="s">
        <v>101</v>
      </c>
      <c r="X427" t="s">
        <v>941</v>
      </c>
    </row>
    <row r="428" spans="1:24" x14ac:dyDescent="0.25">
      <c r="A428" t="s">
        <v>461</v>
      </c>
      <c r="B428" t="s">
        <v>939</v>
      </c>
      <c r="C428" t="s">
        <v>95</v>
      </c>
      <c r="D428" t="s">
        <v>96</v>
      </c>
      <c r="E428">
        <v>137</v>
      </c>
      <c r="F428" t="s">
        <v>97</v>
      </c>
      <c r="G428">
        <v>49</v>
      </c>
      <c r="H428">
        <v>51.1</v>
      </c>
      <c r="I428">
        <v>9.91</v>
      </c>
      <c r="J428" s="3">
        <v>9.3999999999999993E-18</v>
      </c>
      <c r="K428">
        <v>869.99369999999999</v>
      </c>
      <c r="L428">
        <v>2</v>
      </c>
      <c r="M428">
        <v>1.7</v>
      </c>
      <c r="N428" t="s">
        <v>945</v>
      </c>
      <c r="O428" t="s">
        <v>99</v>
      </c>
      <c r="P428" t="s">
        <v>585</v>
      </c>
      <c r="Q428">
        <v>39.454999999999998</v>
      </c>
      <c r="R428">
        <v>1</v>
      </c>
      <c r="S428">
        <v>52.8</v>
      </c>
      <c r="T428" s="3">
        <v>4.4999999999999998E-12</v>
      </c>
      <c r="U428">
        <v>1</v>
      </c>
      <c r="V428">
        <v>107143.2</v>
      </c>
      <c r="W428" t="s">
        <v>101</v>
      </c>
      <c r="X428" t="s">
        <v>941</v>
      </c>
    </row>
    <row r="429" spans="1:24" x14ac:dyDescent="0.25">
      <c r="A429" t="s">
        <v>461</v>
      </c>
      <c r="B429" t="s">
        <v>939</v>
      </c>
      <c r="C429" t="s">
        <v>95</v>
      </c>
      <c r="D429" t="s">
        <v>96</v>
      </c>
      <c r="E429">
        <v>195</v>
      </c>
      <c r="F429" t="s">
        <v>97</v>
      </c>
      <c r="G429">
        <v>49</v>
      </c>
      <c r="H429">
        <v>51.1</v>
      </c>
      <c r="I429">
        <v>9.91</v>
      </c>
      <c r="J429" s="3">
        <v>9.3999999999999993E-18</v>
      </c>
      <c r="K429">
        <v>531.90989999999999</v>
      </c>
      <c r="L429">
        <v>3</v>
      </c>
      <c r="M429">
        <v>0.2</v>
      </c>
      <c r="N429" t="s">
        <v>946</v>
      </c>
      <c r="O429" t="s">
        <v>426</v>
      </c>
      <c r="P429" t="s">
        <v>585</v>
      </c>
      <c r="Q429">
        <v>32.110999999999997</v>
      </c>
      <c r="R429">
        <v>1</v>
      </c>
      <c r="S429">
        <v>35.4</v>
      </c>
      <c r="T429" s="3">
        <v>2.9000000000000002E-8</v>
      </c>
      <c r="U429">
        <v>1</v>
      </c>
      <c r="V429">
        <v>107143.2</v>
      </c>
      <c r="W429" t="s">
        <v>101</v>
      </c>
      <c r="X429" t="s">
        <v>941</v>
      </c>
    </row>
    <row r="430" spans="1:24" x14ac:dyDescent="0.25">
      <c r="A430" t="s">
        <v>461</v>
      </c>
      <c r="B430" t="s">
        <v>939</v>
      </c>
      <c r="C430" t="s">
        <v>95</v>
      </c>
      <c r="D430" t="s">
        <v>96</v>
      </c>
      <c r="E430">
        <v>196</v>
      </c>
      <c r="F430" t="s">
        <v>97</v>
      </c>
      <c r="G430">
        <v>49</v>
      </c>
      <c r="H430">
        <v>51.1</v>
      </c>
      <c r="I430">
        <v>9.91</v>
      </c>
      <c r="J430" s="3">
        <v>9.3999999999999993E-18</v>
      </c>
      <c r="K430">
        <v>531.90989999999999</v>
      </c>
      <c r="L430">
        <v>3</v>
      </c>
      <c r="M430">
        <v>0.2</v>
      </c>
      <c r="N430" t="s">
        <v>946</v>
      </c>
      <c r="O430" t="s">
        <v>426</v>
      </c>
      <c r="P430" t="s">
        <v>585</v>
      </c>
      <c r="Q430">
        <v>32.110999999999997</v>
      </c>
      <c r="R430">
        <v>1</v>
      </c>
      <c r="S430">
        <v>35.4</v>
      </c>
      <c r="T430" s="3">
        <v>2.9000000000000002E-8</v>
      </c>
      <c r="U430">
        <v>1</v>
      </c>
      <c r="V430">
        <v>107143.2</v>
      </c>
      <c r="W430" t="s">
        <v>101</v>
      </c>
      <c r="X430" t="s">
        <v>941</v>
      </c>
    </row>
    <row r="431" spans="1:24" x14ac:dyDescent="0.25">
      <c r="A431" t="s">
        <v>461</v>
      </c>
      <c r="B431" t="s">
        <v>939</v>
      </c>
      <c r="C431" t="s">
        <v>95</v>
      </c>
      <c r="D431" t="s">
        <v>96</v>
      </c>
      <c r="E431">
        <v>323</v>
      </c>
      <c r="F431" t="s">
        <v>97</v>
      </c>
      <c r="G431">
        <v>49</v>
      </c>
      <c r="H431">
        <v>51.1</v>
      </c>
      <c r="I431">
        <v>9.91</v>
      </c>
      <c r="J431" s="3">
        <v>9.3999999999999993E-18</v>
      </c>
      <c r="K431">
        <v>665.87490000000003</v>
      </c>
      <c r="L431">
        <v>2</v>
      </c>
      <c r="M431">
        <v>2</v>
      </c>
      <c r="N431" t="s">
        <v>947</v>
      </c>
      <c r="O431" t="s">
        <v>150</v>
      </c>
      <c r="P431" t="s">
        <v>585</v>
      </c>
      <c r="Q431">
        <v>47.924999999999997</v>
      </c>
      <c r="R431">
        <v>1</v>
      </c>
      <c r="S431">
        <v>40.299999999999997</v>
      </c>
      <c r="T431" s="3">
        <v>9.2999999999999999E-8</v>
      </c>
      <c r="U431">
        <v>1</v>
      </c>
      <c r="V431">
        <v>107143.2</v>
      </c>
      <c r="W431" t="s">
        <v>101</v>
      </c>
      <c r="X431" t="s">
        <v>941</v>
      </c>
    </row>
    <row r="432" spans="1:24" x14ac:dyDescent="0.25">
      <c r="A432" t="s">
        <v>461</v>
      </c>
      <c r="B432" t="s">
        <v>939</v>
      </c>
      <c r="C432" t="s">
        <v>95</v>
      </c>
      <c r="D432" t="s">
        <v>96</v>
      </c>
      <c r="E432">
        <v>436</v>
      </c>
      <c r="F432" t="s">
        <v>97</v>
      </c>
      <c r="G432">
        <v>49</v>
      </c>
      <c r="H432">
        <v>51.1</v>
      </c>
      <c r="I432">
        <v>9.91</v>
      </c>
      <c r="J432" s="3">
        <v>9.3999999999999993E-18</v>
      </c>
      <c r="K432">
        <v>374.71789999999999</v>
      </c>
      <c r="L432">
        <v>2</v>
      </c>
      <c r="M432">
        <v>1.6</v>
      </c>
      <c r="N432" t="s">
        <v>948</v>
      </c>
      <c r="O432" t="s">
        <v>109</v>
      </c>
      <c r="P432" t="s">
        <v>585</v>
      </c>
      <c r="Q432">
        <v>21.37</v>
      </c>
      <c r="R432">
        <v>1</v>
      </c>
      <c r="S432">
        <v>17.100000000000001</v>
      </c>
      <c r="T432" s="3">
        <v>5.3999999999999998E-5</v>
      </c>
      <c r="U432">
        <v>1</v>
      </c>
      <c r="V432">
        <v>107143.2</v>
      </c>
      <c r="W432" t="s">
        <v>101</v>
      </c>
      <c r="X432" t="s">
        <v>941</v>
      </c>
    </row>
    <row r="433" spans="1:24" x14ac:dyDescent="0.25">
      <c r="A433" t="s">
        <v>461</v>
      </c>
      <c r="B433" t="s">
        <v>939</v>
      </c>
      <c r="C433" t="s">
        <v>95</v>
      </c>
      <c r="D433" t="s">
        <v>96</v>
      </c>
      <c r="E433">
        <v>442</v>
      </c>
      <c r="F433" t="s">
        <v>97</v>
      </c>
      <c r="G433">
        <v>49</v>
      </c>
      <c r="H433">
        <v>51.1</v>
      </c>
      <c r="I433">
        <v>9.91</v>
      </c>
      <c r="J433" s="3">
        <v>9.3999999999999993E-18</v>
      </c>
      <c r="K433">
        <v>368.53550000000001</v>
      </c>
      <c r="L433">
        <v>3</v>
      </c>
      <c r="M433">
        <v>0.15</v>
      </c>
      <c r="N433" t="s">
        <v>949</v>
      </c>
      <c r="O433" t="s">
        <v>109</v>
      </c>
      <c r="P433" t="s">
        <v>585</v>
      </c>
      <c r="Q433">
        <v>30.574999999999999</v>
      </c>
      <c r="R433">
        <v>1</v>
      </c>
      <c r="S433">
        <v>31.9</v>
      </c>
      <c r="T433" s="3">
        <v>4.9000000000000002E-8</v>
      </c>
      <c r="U433">
        <v>1</v>
      </c>
      <c r="V433">
        <v>107143.2</v>
      </c>
      <c r="W433" t="s">
        <v>101</v>
      </c>
      <c r="X433" t="s">
        <v>941</v>
      </c>
    </row>
    <row r="434" spans="1:24" x14ac:dyDescent="0.25">
      <c r="A434" t="s">
        <v>461</v>
      </c>
      <c r="B434" t="s">
        <v>939</v>
      </c>
      <c r="C434" t="s">
        <v>95</v>
      </c>
      <c r="D434" t="s">
        <v>96</v>
      </c>
      <c r="E434">
        <v>476</v>
      </c>
      <c r="F434" t="s">
        <v>97</v>
      </c>
      <c r="G434">
        <v>49</v>
      </c>
      <c r="H434">
        <v>51.1</v>
      </c>
      <c r="I434">
        <v>9.91</v>
      </c>
      <c r="J434" s="3">
        <v>9.3999999999999993E-18</v>
      </c>
      <c r="K434">
        <v>668.82479999999998</v>
      </c>
      <c r="L434">
        <v>2</v>
      </c>
      <c r="M434">
        <v>0.76</v>
      </c>
      <c r="N434" t="s">
        <v>950</v>
      </c>
      <c r="O434" t="s">
        <v>150</v>
      </c>
      <c r="P434" t="s">
        <v>585</v>
      </c>
      <c r="Q434">
        <v>28.13</v>
      </c>
      <c r="R434">
        <v>1</v>
      </c>
      <c r="S434">
        <v>43.5</v>
      </c>
      <c r="T434" s="3">
        <v>7.6999999999999995E-9</v>
      </c>
      <c r="U434">
        <v>1</v>
      </c>
      <c r="V434">
        <v>107143.2</v>
      </c>
      <c r="W434" t="s">
        <v>101</v>
      </c>
      <c r="X434" t="s">
        <v>941</v>
      </c>
    </row>
    <row r="435" spans="1:24" x14ac:dyDescent="0.25">
      <c r="A435" t="s">
        <v>461</v>
      </c>
      <c r="B435" t="s">
        <v>939</v>
      </c>
      <c r="C435" t="s">
        <v>95</v>
      </c>
      <c r="D435" t="s">
        <v>96</v>
      </c>
      <c r="E435">
        <v>518</v>
      </c>
      <c r="F435" t="s">
        <v>97</v>
      </c>
      <c r="G435">
        <v>49</v>
      </c>
      <c r="H435">
        <v>51.1</v>
      </c>
      <c r="I435">
        <v>9.91</v>
      </c>
      <c r="J435" s="3">
        <v>9.3999999999999993E-18</v>
      </c>
      <c r="K435">
        <v>748.71220000000005</v>
      </c>
      <c r="L435">
        <v>3</v>
      </c>
      <c r="M435">
        <v>2</v>
      </c>
      <c r="N435" t="s">
        <v>951</v>
      </c>
      <c r="O435" t="s">
        <v>177</v>
      </c>
      <c r="P435" t="s">
        <v>585</v>
      </c>
      <c r="Q435">
        <v>26.564</v>
      </c>
      <c r="R435">
        <v>1</v>
      </c>
      <c r="S435">
        <v>65.099999999999994</v>
      </c>
      <c r="T435" s="3">
        <v>1.6999999999999999E-17</v>
      </c>
      <c r="U435">
        <v>1</v>
      </c>
      <c r="V435">
        <v>107143.2</v>
      </c>
      <c r="W435" t="s">
        <v>101</v>
      </c>
      <c r="X435" t="s">
        <v>941</v>
      </c>
    </row>
    <row r="436" spans="1:24" x14ac:dyDescent="0.25">
      <c r="A436" t="s">
        <v>461</v>
      </c>
      <c r="B436" t="s">
        <v>939</v>
      </c>
      <c r="C436" t="s">
        <v>95</v>
      </c>
      <c r="D436" t="s">
        <v>96</v>
      </c>
      <c r="E436">
        <v>586</v>
      </c>
      <c r="F436" t="s">
        <v>97</v>
      </c>
      <c r="G436">
        <v>49</v>
      </c>
      <c r="H436">
        <v>51.1</v>
      </c>
      <c r="I436">
        <v>9.91</v>
      </c>
      <c r="J436" s="3">
        <v>9.3999999999999993E-18</v>
      </c>
      <c r="K436">
        <v>619.59289999999999</v>
      </c>
      <c r="L436">
        <v>4</v>
      </c>
      <c r="M436">
        <v>1.4</v>
      </c>
      <c r="N436" t="s">
        <v>952</v>
      </c>
      <c r="O436" t="s">
        <v>953</v>
      </c>
      <c r="P436" t="s">
        <v>585</v>
      </c>
      <c r="Q436">
        <v>50.179000000000002</v>
      </c>
      <c r="R436">
        <v>1</v>
      </c>
      <c r="S436">
        <v>46.8</v>
      </c>
      <c r="T436" s="3">
        <v>8.3E-13</v>
      </c>
      <c r="U436">
        <v>1</v>
      </c>
      <c r="V436">
        <v>107143.2</v>
      </c>
      <c r="W436" t="s">
        <v>101</v>
      </c>
      <c r="X436" t="s">
        <v>941</v>
      </c>
    </row>
    <row r="437" spans="1:24" x14ac:dyDescent="0.25">
      <c r="A437" t="s">
        <v>461</v>
      </c>
      <c r="B437" t="s">
        <v>939</v>
      </c>
      <c r="C437" t="s">
        <v>95</v>
      </c>
      <c r="D437" t="s">
        <v>96</v>
      </c>
      <c r="E437">
        <v>589</v>
      </c>
      <c r="F437" t="s">
        <v>97</v>
      </c>
      <c r="G437">
        <v>49</v>
      </c>
      <c r="H437">
        <v>51.1</v>
      </c>
      <c r="I437">
        <v>9.91</v>
      </c>
      <c r="J437" s="3">
        <v>9.3999999999999993E-18</v>
      </c>
      <c r="K437">
        <v>619.59289999999999</v>
      </c>
      <c r="L437">
        <v>4</v>
      </c>
      <c r="M437">
        <v>1.4</v>
      </c>
      <c r="N437" t="s">
        <v>952</v>
      </c>
      <c r="O437" t="s">
        <v>953</v>
      </c>
      <c r="P437" t="s">
        <v>585</v>
      </c>
      <c r="Q437">
        <v>50.179000000000002</v>
      </c>
      <c r="R437">
        <v>1</v>
      </c>
      <c r="S437">
        <v>46.8</v>
      </c>
      <c r="T437" s="3">
        <v>8.3E-13</v>
      </c>
      <c r="U437">
        <v>1</v>
      </c>
      <c r="V437">
        <v>107143.2</v>
      </c>
      <c r="W437" t="s">
        <v>101</v>
      </c>
      <c r="X437" t="s">
        <v>941</v>
      </c>
    </row>
    <row r="438" spans="1:24" x14ac:dyDescent="0.25">
      <c r="A438" t="s">
        <v>461</v>
      </c>
      <c r="B438" t="s">
        <v>939</v>
      </c>
      <c r="C438" t="s">
        <v>95</v>
      </c>
      <c r="D438" t="s">
        <v>96</v>
      </c>
      <c r="E438">
        <v>642</v>
      </c>
      <c r="F438" t="s">
        <v>97</v>
      </c>
      <c r="G438">
        <v>49</v>
      </c>
      <c r="H438">
        <v>51.1</v>
      </c>
      <c r="I438">
        <v>9.91</v>
      </c>
      <c r="J438" s="3">
        <v>9.3999999999999993E-18</v>
      </c>
      <c r="K438">
        <v>550.77470000000005</v>
      </c>
      <c r="L438">
        <v>2</v>
      </c>
      <c r="M438">
        <v>1.5</v>
      </c>
      <c r="N438" t="s">
        <v>940</v>
      </c>
      <c r="O438" t="s">
        <v>862</v>
      </c>
      <c r="P438" t="s">
        <v>585</v>
      </c>
      <c r="Q438">
        <v>23.463999999999999</v>
      </c>
      <c r="R438">
        <v>1</v>
      </c>
      <c r="S438">
        <v>46.2</v>
      </c>
      <c r="T438" s="3">
        <v>9.7999999999999992E-10</v>
      </c>
      <c r="U438">
        <v>1</v>
      </c>
      <c r="V438">
        <v>107143.2</v>
      </c>
      <c r="W438" t="s">
        <v>101</v>
      </c>
      <c r="X438" t="s">
        <v>941</v>
      </c>
    </row>
    <row r="439" spans="1:24" x14ac:dyDescent="0.25">
      <c r="A439" t="s">
        <v>461</v>
      </c>
      <c r="B439" t="s">
        <v>939</v>
      </c>
      <c r="C439" t="s">
        <v>95</v>
      </c>
      <c r="D439" t="s">
        <v>96</v>
      </c>
      <c r="E439">
        <v>674</v>
      </c>
      <c r="F439" t="s">
        <v>97</v>
      </c>
      <c r="G439">
        <v>49</v>
      </c>
      <c r="H439">
        <v>51.1</v>
      </c>
      <c r="I439">
        <v>9.91</v>
      </c>
      <c r="J439" s="3">
        <v>9.3999999999999993E-18</v>
      </c>
      <c r="K439">
        <v>674.00850000000003</v>
      </c>
      <c r="L439">
        <v>3</v>
      </c>
      <c r="M439">
        <v>2.7</v>
      </c>
      <c r="N439" t="s">
        <v>954</v>
      </c>
      <c r="O439" t="s">
        <v>146</v>
      </c>
      <c r="P439" t="s">
        <v>585</v>
      </c>
      <c r="Q439">
        <v>40.045000000000002</v>
      </c>
      <c r="R439">
        <v>1</v>
      </c>
      <c r="S439">
        <v>40.700000000000003</v>
      </c>
      <c r="T439" s="3">
        <v>6.9E-10</v>
      </c>
      <c r="U439">
        <v>1</v>
      </c>
      <c r="V439">
        <v>107143.2</v>
      </c>
      <c r="W439" t="s">
        <v>101</v>
      </c>
      <c r="X439" t="s">
        <v>941</v>
      </c>
    </row>
    <row r="440" spans="1:24" x14ac:dyDescent="0.25">
      <c r="A440" t="s">
        <v>461</v>
      </c>
      <c r="B440" t="s">
        <v>939</v>
      </c>
      <c r="C440" t="s">
        <v>95</v>
      </c>
      <c r="D440" t="s">
        <v>96</v>
      </c>
      <c r="E440">
        <v>859</v>
      </c>
      <c r="F440" t="s">
        <v>97</v>
      </c>
      <c r="G440">
        <v>49</v>
      </c>
      <c r="H440">
        <v>51.1</v>
      </c>
      <c r="I440">
        <v>9.91</v>
      </c>
      <c r="J440" s="3">
        <v>9.3999999999999993E-18</v>
      </c>
      <c r="K440">
        <v>749.38940000000002</v>
      </c>
      <c r="L440">
        <v>3</v>
      </c>
      <c r="M440">
        <v>2.2999999999999998</v>
      </c>
      <c r="N440" t="s">
        <v>955</v>
      </c>
      <c r="O440" t="s">
        <v>150</v>
      </c>
      <c r="P440" t="s">
        <v>585</v>
      </c>
      <c r="Q440">
        <v>46.784999999999997</v>
      </c>
      <c r="R440">
        <v>1</v>
      </c>
      <c r="S440">
        <v>56.9</v>
      </c>
      <c r="T440" s="3">
        <v>1E-13</v>
      </c>
      <c r="U440">
        <v>1</v>
      </c>
      <c r="V440">
        <v>107143.2</v>
      </c>
      <c r="W440" t="s">
        <v>101</v>
      </c>
      <c r="X440" t="s">
        <v>941</v>
      </c>
    </row>
    <row r="441" spans="1:24" x14ac:dyDescent="0.25">
      <c r="A441" t="s">
        <v>461</v>
      </c>
      <c r="B441" t="s">
        <v>939</v>
      </c>
      <c r="C441" t="s">
        <v>95</v>
      </c>
      <c r="D441" t="s">
        <v>96</v>
      </c>
      <c r="E441">
        <v>936</v>
      </c>
      <c r="F441" t="s">
        <v>97</v>
      </c>
      <c r="G441">
        <v>49</v>
      </c>
      <c r="H441">
        <v>51.1</v>
      </c>
      <c r="I441">
        <v>9.91</v>
      </c>
      <c r="J441" s="3">
        <v>9.3999999999999993E-18</v>
      </c>
      <c r="K441">
        <v>561.77620000000002</v>
      </c>
      <c r="L441">
        <v>2</v>
      </c>
      <c r="M441">
        <v>-0.74</v>
      </c>
      <c r="N441" t="s">
        <v>956</v>
      </c>
      <c r="O441" t="s">
        <v>148</v>
      </c>
      <c r="P441" t="s">
        <v>585</v>
      </c>
      <c r="Q441">
        <v>23.498000000000001</v>
      </c>
      <c r="R441">
        <v>1</v>
      </c>
      <c r="S441">
        <v>36.9</v>
      </c>
      <c r="T441" s="3">
        <v>4.6999999999999999E-9</v>
      </c>
      <c r="U441">
        <v>1</v>
      </c>
      <c r="V441">
        <v>107143.2</v>
      </c>
      <c r="W441" t="s">
        <v>101</v>
      </c>
      <c r="X441" t="s">
        <v>941</v>
      </c>
    </row>
    <row r="442" spans="1:24" x14ac:dyDescent="0.25">
      <c r="A442" t="s">
        <v>461</v>
      </c>
      <c r="B442" t="s">
        <v>939</v>
      </c>
      <c r="C442" t="s">
        <v>13</v>
      </c>
      <c r="D442" t="s">
        <v>154</v>
      </c>
      <c r="E442">
        <v>477</v>
      </c>
      <c r="F442">
        <v>12</v>
      </c>
      <c r="G442">
        <v>49</v>
      </c>
      <c r="H442">
        <v>51.1</v>
      </c>
      <c r="I442">
        <v>9.91</v>
      </c>
      <c r="J442" s="3">
        <v>9.3999999999999993E-18</v>
      </c>
      <c r="K442">
        <v>1183.2266</v>
      </c>
      <c r="L442">
        <v>3</v>
      </c>
      <c r="M442">
        <v>3.9</v>
      </c>
      <c r="N442" t="s">
        <v>957</v>
      </c>
      <c r="O442" t="s">
        <v>958</v>
      </c>
      <c r="P442" t="s">
        <v>585</v>
      </c>
      <c r="Q442">
        <v>45.822000000000003</v>
      </c>
      <c r="R442">
        <v>1</v>
      </c>
      <c r="S442">
        <v>16.3</v>
      </c>
      <c r="T442" s="3">
        <v>9.7000000000000005E-4</v>
      </c>
      <c r="U442">
        <v>1</v>
      </c>
      <c r="V442">
        <v>107143.2</v>
      </c>
      <c r="W442" t="s">
        <v>101</v>
      </c>
      <c r="X442" t="s">
        <v>941</v>
      </c>
    </row>
    <row r="443" spans="1:24" x14ac:dyDescent="0.25">
      <c r="A443" t="s">
        <v>471</v>
      </c>
      <c r="B443" t="s">
        <v>959</v>
      </c>
      <c r="C443" t="s">
        <v>159</v>
      </c>
      <c r="D443" t="s">
        <v>160</v>
      </c>
      <c r="E443">
        <v>558</v>
      </c>
      <c r="F443" t="s">
        <v>97</v>
      </c>
      <c r="G443">
        <v>43</v>
      </c>
      <c r="H443">
        <v>39</v>
      </c>
      <c r="I443">
        <v>10.86</v>
      </c>
      <c r="J443" s="3">
        <v>1.7000000000000001E-19</v>
      </c>
      <c r="K443">
        <v>744.86210000000005</v>
      </c>
      <c r="L443">
        <v>2</v>
      </c>
      <c r="M443">
        <v>1.2</v>
      </c>
      <c r="N443" t="s">
        <v>960</v>
      </c>
      <c r="O443" t="s">
        <v>961</v>
      </c>
      <c r="P443" t="s">
        <v>585</v>
      </c>
      <c r="Q443">
        <v>50.457000000000001</v>
      </c>
      <c r="R443">
        <v>1</v>
      </c>
      <c r="S443">
        <v>48.6</v>
      </c>
      <c r="T443" s="3">
        <v>1.0999999999999999E-9</v>
      </c>
      <c r="U443">
        <v>1</v>
      </c>
      <c r="V443">
        <v>109965.2</v>
      </c>
      <c r="W443" t="s">
        <v>101</v>
      </c>
      <c r="X443" t="s">
        <v>962</v>
      </c>
    </row>
    <row r="444" spans="1:24" x14ac:dyDescent="0.25">
      <c r="A444" t="s">
        <v>471</v>
      </c>
      <c r="B444" t="s">
        <v>959</v>
      </c>
      <c r="C444" t="s">
        <v>95</v>
      </c>
      <c r="D444" t="s">
        <v>96</v>
      </c>
      <c r="E444">
        <v>91</v>
      </c>
      <c r="F444" t="s">
        <v>97</v>
      </c>
      <c r="G444">
        <v>43</v>
      </c>
      <c r="H444">
        <v>39</v>
      </c>
      <c r="I444">
        <v>10.86</v>
      </c>
      <c r="J444" s="3">
        <v>1.7000000000000001E-19</v>
      </c>
      <c r="K444">
        <v>1071.5512000000001</v>
      </c>
      <c r="L444">
        <v>2</v>
      </c>
      <c r="M444">
        <v>2.4</v>
      </c>
      <c r="N444" t="s">
        <v>963</v>
      </c>
      <c r="O444" t="s">
        <v>99</v>
      </c>
      <c r="P444" t="s">
        <v>585</v>
      </c>
      <c r="Q444">
        <v>47.87</v>
      </c>
      <c r="R444">
        <v>1</v>
      </c>
      <c r="S444">
        <v>61.4</v>
      </c>
      <c r="T444" s="3">
        <v>3.8E-13</v>
      </c>
      <c r="U444">
        <v>1</v>
      </c>
      <c r="V444">
        <v>109965.2</v>
      </c>
      <c r="W444" t="s">
        <v>101</v>
      </c>
      <c r="X444" t="s">
        <v>962</v>
      </c>
    </row>
    <row r="445" spans="1:24" x14ac:dyDescent="0.25">
      <c r="A445" t="s">
        <v>471</v>
      </c>
      <c r="B445" t="s">
        <v>959</v>
      </c>
      <c r="C445" t="s">
        <v>95</v>
      </c>
      <c r="D445" t="s">
        <v>96</v>
      </c>
      <c r="E445">
        <v>147</v>
      </c>
      <c r="F445" t="s">
        <v>97</v>
      </c>
      <c r="G445">
        <v>43</v>
      </c>
      <c r="H445">
        <v>39</v>
      </c>
      <c r="I445">
        <v>10.86</v>
      </c>
      <c r="J445" s="3">
        <v>1.7000000000000001E-19</v>
      </c>
      <c r="K445">
        <v>695.86789999999996</v>
      </c>
      <c r="L445">
        <v>2</v>
      </c>
      <c r="M445">
        <v>2.8</v>
      </c>
      <c r="N445" t="s">
        <v>964</v>
      </c>
      <c r="O445" t="s">
        <v>169</v>
      </c>
      <c r="P445" t="s">
        <v>585</v>
      </c>
      <c r="Q445">
        <v>36.094999999999999</v>
      </c>
      <c r="R445">
        <v>1</v>
      </c>
      <c r="S445">
        <v>49</v>
      </c>
      <c r="T445" s="3">
        <v>8.6999999999999999E-10</v>
      </c>
      <c r="U445">
        <v>1</v>
      </c>
      <c r="V445">
        <v>109965.2</v>
      </c>
      <c r="W445" t="s">
        <v>101</v>
      </c>
      <c r="X445" t="s">
        <v>962</v>
      </c>
    </row>
    <row r="446" spans="1:24" x14ac:dyDescent="0.25">
      <c r="A446" t="s">
        <v>471</v>
      </c>
      <c r="B446" t="s">
        <v>959</v>
      </c>
      <c r="C446" t="s">
        <v>95</v>
      </c>
      <c r="D446" t="s">
        <v>96</v>
      </c>
      <c r="E446">
        <v>229</v>
      </c>
      <c r="F446" t="s">
        <v>97</v>
      </c>
      <c r="G446">
        <v>43</v>
      </c>
      <c r="H446">
        <v>39</v>
      </c>
      <c r="I446">
        <v>10.86</v>
      </c>
      <c r="J446" s="3">
        <v>1.7000000000000001E-19</v>
      </c>
      <c r="K446">
        <v>602.32129999999995</v>
      </c>
      <c r="L446">
        <v>3</v>
      </c>
      <c r="M446">
        <v>2.5</v>
      </c>
      <c r="N446" t="s">
        <v>965</v>
      </c>
      <c r="O446" t="s">
        <v>966</v>
      </c>
      <c r="P446" t="s">
        <v>585</v>
      </c>
      <c r="Q446">
        <v>40.271000000000001</v>
      </c>
      <c r="R446">
        <v>1</v>
      </c>
      <c r="S446">
        <v>65</v>
      </c>
      <c r="T446" s="3">
        <v>1.3000000000000001E-9</v>
      </c>
      <c r="U446">
        <v>1</v>
      </c>
      <c r="V446">
        <v>109965.2</v>
      </c>
      <c r="W446" t="s">
        <v>101</v>
      </c>
      <c r="X446" t="s">
        <v>962</v>
      </c>
    </row>
    <row r="447" spans="1:24" x14ac:dyDescent="0.25">
      <c r="A447" t="s">
        <v>471</v>
      </c>
      <c r="B447" t="s">
        <v>959</v>
      </c>
      <c r="C447" t="s">
        <v>95</v>
      </c>
      <c r="D447" t="s">
        <v>96</v>
      </c>
      <c r="E447">
        <v>234</v>
      </c>
      <c r="F447" t="s">
        <v>97</v>
      </c>
      <c r="G447">
        <v>43</v>
      </c>
      <c r="H447">
        <v>39</v>
      </c>
      <c r="I447">
        <v>10.86</v>
      </c>
      <c r="J447" s="3">
        <v>1.7000000000000001E-19</v>
      </c>
      <c r="K447">
        <v>602.32129999999995</v>
      </c>
      <c r="L447">
        <v>3</v>
      </c>
      <c r="M447">
        <v>2.5</v>
      </c>
      <c r="N447" t="s">
        <v>965</v>
      </c>
      <c r="O447" t="s">
        <v>966</v>
      </c>
      <c r="P447" t="s">
        <v>585</v>
      </c>
      <c r="Q447">
        <v>40.271000000000001</v>
      </c>
      <c r="R447">
        <v>1</v>
      </c>
      <c r="S447">
        <v>65</v>
      </c>
      <c r="T447" s="3">
        <v>1.3000000000000001E-9</v>
      </c>
      <c r="U447">
        <v>1</v>
      </c>
      <c r="V447">
        <v>109965.2</v>
      </c>
      <c r="W447" t="s">
        <v>101</v>
      </c>
      <c r="X447" t="s">
        <v>962</v>
      </c>
    </row>
    <row r="448" spans="1:24" x14ac:dyDescent="0.25">
      <c r="A448" t="s">
        <v>471</v>
      </c>
      <c r="B448" t="s">
        <v>959</v>
      </c>
      <c r="C448" t="s">
        <v>95</v>
      </c>
      <c r="D448" t="s">
        <v>96</v>
      </c>
      <c r="E448">
        <v>298</v>
      </c>
      <c r="F448" t="s">
        <v>97</v>
      </c>
      <c r="G448">
        <v>43</v>
      </c>
      <c r="H448">
        <v>39</v>
      </c>
      <c r="I448">
        <v>10.86</v>
      </c>
      <c r="J448" s="3">
        <v>1.7000000000000001E-19</v>
      </c>
      <c r="K448">
        <v>817.93460000000005</v>
      </c>
      <c r="L448">
        <v>2</v>
      </c>
      <c r="M448">
        <v>3</v>
      </c>
      <c r="N448" t="s">
        <v>967</v>
      </c>
      <c r="O448" t="s">
        <v>177</v>
      </c>
      <c r="P448" t="s">
        <v>585</v>
      </c>
      <c r="Q448">
        <v>37.597000000000001</v>
      </c>
      <c r="R448">
        <v>1</v>
      </c>
      <c r="S448">
        <v>55.9</v>
      </c>
      <c r="T448" s="3">
        <v>1.6E-11</v>
      </c>
      <c r="U448">
        <v>1</v>
      </c>
      <c r="V448">
        <v>109965.2</v>
      </c>
      <c r="W448" t="s">
        <v>101</v>
      </c>
      <c r="X448" t="s">
        <v>962</v>
      </c>
    </row>
    <row r="449" spans="1:24" x14ac:dyDescent="0.25">
      <c r="A449" t="s">
        <v>471</v>
      </c>
      <c r="B449" t="s">
        <v>959</v>
      </c>
      <c r="C449" t="s">
        <v>95</v>
      </c>
      <c r="D449" t="s">
        <v>96</v>
      </c>
      <c r="E449">
        <v>376</v>
      </c>
      <c r="F449" t="s">
        <v>97</v>
      </c>
      <c r="G449">
        <v>43</v>
      </c>
      <c r="H449">
        <v>39</v>
      </c>
      <c r="I449">
        <v>10.86</v>
      </c>
      <c r="J449" s="3">
        <v>1.7000000000000001E-19</v>
      </c>
      <c r="K449">
        <v>661.34709999999995</v>
      </c>
      <c r="L449">
        <v>2</v>
      </c>
      <c r="M449">
        <v>1.1000000000000001</v>
      </c>
      <c r="N449" t="s">
        <v>968</v>
      </c>
      <c r="O449" t="s">
        <v>969</v>
      </c>
      <c r="P449" t="s">
        <v>585</v>
      </c>
      <c r="Q449">
        <v>33.304000000000002</v>
      </c>
      <c r="R449">
        <v>1</v>
      </c>
      <c r="S449">
        <v>39.4</v>
      </c>
      <c r="T449" s="3">
        <v>1.6000000000000001E-9</v>
      </c>
      <c r="U449">
        <v>1</v>
      </c>
      <c r="V449">
        <v>109965.2</v>
      </c>
      <c r="W449" t="s">
        <v>101</v>
      </c>
      <c r="X449" t="s">
        <v>962</v>
      </c>
    </row>
    <row r="450" spans="1:24" x14ac:dyDescent="0.25">
      <c r="A450" t="s">
        <v>471</v>
      </c>
      <c r="B450" t="s">
        <v>959</v>
      </c>
      <c r="C450" t="s">
        <v>95</v>
      </c>
      <c r="D450" t="s">
        <v>96</v>
      </c>
      <c r="E450">
        <v>380</v>
      </c>
      <c r="F450" t="s">
        <v>97</v>
      </c>
      <c r="G450">
        <v>43</v>
      </c>
      <c r="H450">
        <v>39</v>
      </c>
      <c r="I450">
        <v>10.86</v>
      </c>
      <c r="J450" s="3">
        <v>1.7000000000000001E-19</v>
      </c>
      <c r="K450">
        <v>661.34709999999995</v>
      </c>
      <c r="L450">
        <v>2</v>
      </c>
      <c r="M450">
        <v>1.1000000000000001</v>
      </c>
      <c r="N450" t="s">
        <v>968</v>
      </c>
      <c r="O450" t="s">
        <v>969</v>
      </c>
      <c r="P450" t="s">
        <v>585</v>
      </c>
      <c r="Q450">
        <v>33.304000000000002</v>
      </c>
      <c r="R450">
        <v>1</v>
      </c>
      <c r="S450">
        <v>39.4</v>
      </c>
      <c r="T450" s="3">
        <v>1.6000000000000001E-9</v>
      </c>
      <c r="U450">
        <v>1</v>
      </c>
      <c r="V450">
        <v>109965.2</v>
      </c>
      <c r="W450" t="s">
        <v>101</v>
      </c>
      <c r="X450" t="s">
        <v>962</v>
      </c>
    </row>
    <row r="451" spans="1:24" x14ac:dyDescent="0.25">
      <c r="A451" t="s">
        <v>471</v>
      </c>
      <c r="B451" t="s">
        <v>959</v>
      </c>
      <c r="C451" t="s">
        <v>95</v>
      </c>
      <c r="D451" t="s">
        <v>96</v>
      </c>
      <c r="E451">
        <v>400</v>
      </c>
      <c r="F451" t="s">
        <v>97</v>
      </c>
      <c r="G451">
        <v>43</v>
      </c>
      <c r="H451">
        <v>39</v>
      </c>
      <c r="I451">
        <v>10.86</v>
      </c>
      <c r="J451" s="3">
        <v>1.7000000000000001E-19</v>
      </c>
      <c r="K451">
        <v>1012.7646</v>
      </c>
      <c r="L451">
        <v>3</v>
      </c>
      <c r="M451">
        <v>2.1</v>
      </c>
      <c r="N451" t="s">
        <v>970</v>
      </c>
      <c r="O451" t="s">
        <v>207</v>
      </c>
      <c r="P451" t="s">
        <v>585</v>
      </c>
      <c r="Q451">
        <v>37.567</v>
      </c>
      <c r="R451">
        <v>1</v>
      </c>
      <c r="S451">
        <v>68.7</v>
      </c>
      <c r="T451" s="3">
        <v>2.6E-18</v>
      </c>
      <c r="U451">
        <v>1</v>
      </c>
      <c r="V451">
        <v>109965.2</v>
      </c>
      <c r="W451" t="s">
        <v>101</v>
      </c>
      <c r="X451" t="s">
        <v>962</v>
      </c>
    </row>
    <row r="452" spans="1:24" x14ac:dyDescent="0.25">
      <c r="A452" t="s">
        <v>471</v>
      </c>
      <c r="B452" t="s">
        <v>959</v>
      </c>
      <c r="C452" t="s">
        <v>95</v>
      </c>
      <c r="D452" t="s">
        <v>96</v>
      </c>
      <c r="E452">
        <v>444</v>
      </c>
      <c r="F452" t="s">
        <v>97</v>
      </c>
      <c r="G452">
        <v>43</v>
      </c>
      <c r="H452">
        <v>39</v>
      </c>
      <c r="I452">
        <v>10.86</v>
      </c>
      <c r="J452" s="3">
        <v>1.7000000000000001E-19</v>
      </c>
      <c r="K452">
        <v>555.28740000000005</v>
      </c>
      <c r="L452">
        <v>2</v>
      </c>
      <c r="M452">
        <v>1.4</v>
      </c>
      <c r="N452" t="s">
        <v>971</v>
      </c>
      <c r="O452" t="s">
        <v>104</v>
      </c>
      <c r="P452" t="s">
        <v>585</v>
      </c>
      <c r="Q452">
        <v>31.917999999999999</v>
      </c>
      <c r="R452">
        <v>1</v>
      </c>
      <c r="S452">
        <v>38.700000000000003</v>
      </c>
      <c r="T452" s="3">
        <v>1.6999999999999999E-7</v>
      </c>
      <c r="U452">
        <v>1</v>
      </c>
      <c r="V452">
        <v>109965.2</v>
      </c>
      <c r="W452" t="s">
        <v>101</v>
      </c>
      <c r="X452" t="s">
        <v>962</v>
      </c>
    </row>
    <row r="453" spans="1:24" x14ac:dyDescent="0.25">
      <c r="A453" t="s">
        <v>471</v>
      </c>
      <c r="B453" t="s">
        <v>959</v>
      </c>
      <c r="C453" t="s">
        <v>95</v>
      </c>
      <c r="D453" t="s">
        <v>96</v>
      </c>
      <c r="E453">
        <v>455</v>
      </c>
      <c r="F453" t="s">
        <v>97</v>
      </c>
      <c r="G453">
        <v>43</v>
      </c>
      <c r="H453">
        <v>39</v>
      </c>
      <c r="I453">
        <v>10.86</v>
      </c>
      <c r="J453" s="3">
        <v>1.7000000000000001E-19</v>
      </c>
      <c r="K453">
        <v>820.08730000000003</v>
      </c>
      <c r="L453">
        <v>3</v>
      </c>
      <c r="M453">
        <v>1.6</v>
      </c>
      <c r="N453" t="s">
        <v>972</v>
      </c>
      <c r="O453" t="s">
        <v>148</v>
      </c>
      <c r="P453" t="s">
        <v>585</v>
      </c>
      <c r="Q453">
        <v>40.241999999999997</v>
      </c>
      <c r="R453">
        <v>1</v>
      </c>
      <c r="S453">
        <v>70.7</v>
      </c>
      <c r="T453" s="3">
        <v>1.1999999999999999E-13</v>
      </c>
      <c r="U453">
        <v>1</v>
      </c>
      <c r="V453">
        <v>109965.2</v>
      </c>
      <c r="W453" t="s">
        <v>101</v>
      </c>
      <c r="X453" t="s">
        <v>962</v>
      </c>
    </row>
    <row r="454" spans="1:24" x14ac:dyDescent="0.25">
      <c r="A454" t="s">
        <v>471</v>
      </c>
      <c r="B454" t="s">
        <v>959</v>
      </c>
      <c r="C454" t="s">
        <v>95</v>
      </c>
      <c r="D454" t="s">
        <v>96</v>
      </c>
      <c r="E454">
        <v>481</v>
      </c>
      <c r="F454" t="s">
        <v>97</v>
      </c>
      <c r="G454">
        <v>43</v>
      </c>
      <c r="H454">
        <v>39</v>
      </c>
      <c r="I454">
        <v>10.86</v>
      </c>
      <c r="J454" s="3">
        <v>1.7000000000000001E-19</v>
      </c>
      <c r="K454">
        <v>527.73659999999995</v>
      </c>
      <c r="L454">
        <v>2</v>
      </c>
      <c r="M454">
        <v>0.32</v>
      </c>
      <c r="N454" t="s">
        <v>973</v>
      </c>
      <c r="O454" t="s">
        <v>974</v>
      </c>
      <c r="P454" t="s">
        <v>585</v>
      </c>
      <c r="Q454">
        <v>16.074000000000002</v>
      </c>
      <c r="R454">
        <v>1</v>
      </c>
      <c r="S454">
        <v>42</v>
      </c>
      <c r="T454" s="3">
        <v>1.7999999999999999E-11</v>
      </c>
      <c r="U454">
        <v>1</v>
      </c>
      <c r="V454">
        <v>109965.2</v>
      </c>
      <c r="W454" t="s">
        <v>101</v>
      </c>
      <c r="X454" t="s">
        <v>962</v>
      </c>
    </row>
    <row r="455" spans="1:24" x14ac:dyDescent="0.25">
      <c r="A455" t="s">
        <v>471</v>
      </c>
      <c r="B455" t="s">
        <v>959</v>
      </c>
      <c r="C455" t="s">
        <v>95</v>
      </c>
      <c r="D455" t="s">
        <v>96</v>
      </c>
      <c r="E455">
        <v>482</v>
      </c>
      <c r="F455" t="s">
        <v>97</v>
      </c>
      <c r="G455">
        <v>43</v>
      </c>
      <c r="H455">
        <v>39</v>
      </c>
      <c r="I455">
        <v>10.86</v>
      </c>
      <c r="J455" s="3">
        <v>1.7000000000000001E-19</v>
      </c>
      <c r="K455">
        <v>527.73659999999995</v>
      </c>
      <c r="L455">
        <v>2</v>
      </c>
      <c r="M455">
        <v>0.32</v>
      </c>
      <c r="N455" t="s">
        <v>973</v>
      </c>
      <c r="O455" t="s">
        <v>974</v>
      </c>
      <c r="P455" t="s">
        <v>585</v>
      </c>
      <c r="Q455">
        <v>16.074000000000002</v>
      </c>
      <c r="R455">
        <v>1</v>
      </c>
      <c r="S455">
        <v>42</v>
      </c>
      <c r="T455" s="3">
        <v>1.7999999999999999E-11</v>
      </c>
      <c r="U455">
        <v>1</v>
      </c>
      <c r="V455">
        <v>109965.2</v>
      </c>
      <c r="W455" t="s">
        <v>101</v>
      </c>
      <c r="X455" t="s">
        <v>962</v>
      </c>
    </row>
    <row r="456" spans="1:24" x14ac:dyDescent="0.25">
      <c r="A456" t="s">
        <v>471</v>
      </c>
      <c r="B456" t="s">
        <v>959</v>
      </c>
      <c r="C456" t="s">
        <v>95</v>
      </c>
      <c r="D456" t="s">
        <v>96</v>
      </c>
      <c r="E456">
        <v>559</v>
      </c>
      <c r="F456" t="s">
        <v>97</v>
      </c>
      <c r="G456">
        <v>43</v>
      </c>
      <c r="H456">
        <v>39</v>
      </c>
      <c r="I456">
        <v>10.86</v>
      </c>
      <c r="J456" s="3">
        <v>1.7000000000000001E-19</v>
      </c>
      <c r="K456">
        <v>744.86210000000005</v>
      </c>
      <c r="L456">
        <v>2</v>
      </c>
      <c r="M456">
        <v>1.2</v>
      </c>
      <c r="N456" t="s">
        <v>960</v>
      </c>
      <c r="O456" t="s">
        <v>961</v>
      </c>
      <c r="P456" t="s">
        <v>585</v>
      </c>
      <c r="Q456">
        <v>50.457000000000001</v>
      </c>
      <c r="R456">
        <v>1</v>
      </c>
      <c r="S456">
        <v>48.6</v>
      </c>
      <c r="T456" s="3">
        <v>1.0999999999999999E-9</v>
      </c>
      <c r="U456">
        <v>1</v>
      </c>
      <c r="V456">
        <v>109965.2</v>
      </c>
      <c r="W456" t="s">
        <v>101</v>
      </c>
      <c r="X456" t="s">
        <v>962</v>
      </c>
    </row>
    <row r="457" spans="1:24" x14ac:dyDescent="0.25">
      <c r="A457" t="s">
        <v>471</v>
      </c>
      <c r="B457" t="s">
        <v>959</v>
      </c>
      <c r="C457" t="s">
        <v>95</v>
      </c>
      <c r="D457" t="s">
        <v>96</v>
      </c>
      <c r="E457">
        <v>625</v>
      </c>
      <c r="F457" t="s">
        <v>97</v>
      </c>
      <c r="G457">
        <v>43</v>
      </c>
      <c r="H457">
        <v>39</v>
      </c>
      <c r="I457">
        <v>10.86</v>
      </c>
      <c r="J457" s="3">
        <v>1.7000000000000001E-19</v>
      </c>
      <c r="K457">
        <v>537.79719999999998</v>
      </c>
      <c r="L457">
        <v>2</v>
      </c>
      <c r="M457">
        <v>0.71</v>
      </c>
      <c r="N457" t="s">
        <v>975</v>
      </c>
      <c r="O457" t="s">
        <v>150</v>
      </c>
      <c r="P457" t="s">
        <v>585</v>
      </c>
      <c r="Q457">
        <v>32.984999999999999</v>
      </c>
      <c r="R457">
        <v>1</v>
      </c>
      <c r="S457">
        <v>39.799999999999997</v>
      </c>
      <c r="T457" s="3">
        <v>2.3999999999999999E-6</v>
      </c>
      <c r="U457">
        <v>1</v>
      </c>
      <c r="V457">
        <v>109965.2</v>
      </c>
      <c r="W457" t="s">
        <v>101</v>
      </c>
      <c r="X457" t="s">
        <v>962</v>
      </c>
    </row>
    <row r="458" spans="1:24" x14ac:dyDescent="0.25">
      <c r="A458" t="s">
        <v>471</v>
      </c>
      <c r="B458" t="s">
        <v>959</v>
      </c>
      <c r="C458" t="s">
        <v>95</v>
      </c>
      <c r="D458" t="s">
        <v>96</v>
      </c>
      <c r="E458">
        <v>636</v>
      </c>
      <c r="F458" t="s">
        <v>97</v>
      </c>
      <c r="G458">
        <v>43</v>
      </c>
      <c r="H458">
        <v>39</v>
      </c>
      <c r="I458">
        <v>10.86</v>
      </c>
      <c r="J458" s="3">
        <v>1.7000000000000001E-19</v>
      </c>
      <c r="K458">
        <v>560.76930000000004</v>
      </c>
      <c r="L458">
        <v>2</v>
      </c>
      <c r="M458">
        <v>0.91</v>
      </c>
      <c r="N458" t="s">
        <v>976</v>
      </c>
      <c r="O458" t="s">
        <v>104</v>
      </c>
      <c r="P458" t="s">
        <v>585</v>
      </c>
      <c r="Q458">
        <v>22.245999999999999</v>
      </c>
      <c r="R458">
        <v>1</v>
      </c>
      <c r="S458">
        <v>31.8</v>
      </c>
      <c r="T458" s="3">
        <v>1.9999999999999999E-6</v>
      </c>
      <c r="U458">
        <v>1</v>
      </c>
      <c r="V458">
        <v>109965.2</v>
      </c>
      <c r="W458" t="s">
        <v>101</v>
      </c>
      <c r="X458" t="s">
        <v>962</v>
      </c>
    </row>
    <row r="459" spans="1:24" x14ac:dyDescent="0.25">
      <c r="A459" t="s">
        <v>471</v>
      </c>
      <c r="B459" t="s">
        <v>959</v>
      </c>
      <c r="C459" t="s">
        <v>95</v>
      </c>
      <c r="D459" t="s">
        <v>96</v>
      </c>
      <c r="E459">
        <v>810</v>
      </c>
      <c r="F459" t="s">
        <v>97</v>
      </c>
      <c r="G459">
        <v>43</v>
      </c>
      <c r="H459">
        <v>39</v>
      </c>
      <c r="I459">
        <v>10.86</v>
      </c>
      <c r="J459" s="3">
        <v>1.7000000000000001E-19</v>
      </c>
      <c r="K459">
        <v>1059.8498</v>
      </c>
      <c r="L459">
        <v>3</v>
      </c>
      <c r="M459">
        <v>2.5</v>
      </c>
      <c r="N459" t="s">
        <v>977</v>
      </c>
      <c r="O459" t="s">
        <v>129</v>
      </c>
      <c r="P459" t="s">
        <v>585</v>
      </c>
      <c r="Q459">
        <v>43.561999999999998</v>
      </c>
      <c r="R459">
        <v>1</v>
      </c>
      <c r="S459">
        <v>54.8</v>
      </c>
      <c r="T459" s="3">
        <v>1.5000000000000001E-12</v>
      </c>
      <c r="U459">
        <v>1</v>
      </c>
      <c r="V459">
        <v>109965.2</v>
      </c>
      <c r="W459" t="s">
        <v>101</v>
      </c>
      <c r="X459" t="s">
        <v>962</v>
      </c>
    </row>
    <row r="460" spans="1:24" x14ac:dyDescent="0.25">
      <c r="A460" t="s">
        <v>485</v>
      </c>
      <c r="B460" t="s">
        <v>978</v>
      </c>
      <c r="C460" t="s">
        <v>95</v>
      </c>
      <c r="D460" t="s">
        <v>96</v>
      </c>
      <c r="E460">
        <v>73</v>
      </c>
      <c r="F460" t="s">
        <v>97</v>
      </c>
      <c r="G460">
        <v>50</v>
      </c>
      <c r="H460">
        <v>52.3</v>
      </c>
      <c r="I460">
        <v>9.6</v>
      </c>
      <c r="J460" s="3">
        <v>3.5999999999999999E-17</v>
      </c>
      <c r="K460">
        <v>488.7663</v>
      </c>
      <c r="L460">
        <v>2</v>
      </c>
      <c r="M460">
        <v>0.92</v>
      </c>
      <c r="N460" t="s">
        <v>979</v>
      </c>
      <c r="O460" t="s">
        <v>104</v>
      </c>
      <c r="P460" t="s">
        <v>585</v>
      </c>
      <c r="Q460">
        <v>26.795999999999999</v>
      </c>
      <c r="R460">
        <v>1</v>
      </c>
      <c r="S460">
        <v>19.600000000000001</v>
      </c>
      <c r="T460" s="3">
        <v>2.5999999999999998E-4</v>
      </c>
      <c r="U460">
        <v>1</v>
      </c>
      <c r="V460">
        <v>75379.7</v>
      </c>
      <c r="W460" t="s">
        <v>101</v>
      </c>
      <c r="X460" t="s">
        <v>980</v>
      </c>
    </row>
    <row r="461" spans="1:24" x14ac:dyDescent="0.25">
      <c r="A461" t="s">
        <v>485</v>
      </c>
      <c r="B461" t="s">
        <v>978</v>
      </c>
      <c r="C461" t="s">
        <v>95</v>
      </c>
      <c r="D461" t="s">
        <v>96</v>
      </c>
      <c r="E461">
        <v>207</v>
      </c>
      <c r="F461" t="s">
        <v>97</v>
      </c>
      <c r="G461">
        <v>50</v>
      </c>
      <c r="H461">
        <v>52.3</v>
      </c>
      <c r="I461">
        <v>9.6</v>
      </c>
      <c r="J461" s="3">
        <v>3.5999999999999999E-17</v>
      </c>
      <c r="K461">
        <v>332.16750000000002</v>
      </c>
      <c r="L461">
        <v>3</v>
      </c>
      <c r="M461">
        <v>-0.77</v>
      </c>
      <c r="N461" t="s">
        <v>981</v>
      </c>
      <c r="O461" t="s">
        <v>104</v>
      </c>
      <c r="P461" t="s">
        <v>585</v>
      </c>
      <c r="Q461">
        <v>13.536</v>
      </c>
      <c r="R461">
        <v>1</v>
      </c>
      <c r="S461">
        <v>38.5</v>
      </c>
      <c r="T461" s="3">
        <v>1.8E-7</v>
      </c>
      <c r="U461">
        <v>1</v>
      </c>
      <c r="V461">
        <v>75379.7</v>
      </c>
      <c r="W461" t="s">
        <v>101</v>
      </c>
      <c r="X461" t="s">
        <v>980</v>
      </c>
    </row>
    <row r="462" spans="1:24" x14ac:dyDescent="0.25">
      <c r="A462" t="s">
        <v>485</v>
      </c>
      <c r="B462" t="s">
        <v>978</v>
      </c>
      <c r="C462" t="s">
        <v>95</v>
      </c>
      <c r="D462" t="s">
        <v>96</v>
      </c>
      <c r="E462">
        <v>342</v>
      </c>
      <c r="F462" t="s">
        <v>97</v>
      </c>
      <c r="G462">
        <v>50</v>
      </c>
      <c r="H462">
        <v>52.3</v>
      </c>
      <c r="I462">
        <v>9.6</v>
      </c>
      <c r="J462" s="3">
        <v>3.5999999999999999E-17</v>
      </c>
      <c r="K462">
        <v>706.33029999999997</v>
      </c>
      <c r="L462">
        <v>2</v>
      </c>
      <c r="M462">
        <v>0.79</v>
      </c>
      <c r="N462" t="s">
        <v>982</v>
      </c>
      <c r="O462" t="s">
        <v>109</v>
      </c>
      <c r="P462" t="s">
        <v>585</v>
      </c>
      <c r="Q462">
        <v>30.373000000000001</v>
      </c>
      <c r="R462">
        <v>1</v>
      </c>
      <c r="S462">
        <v>46.1</v>
      </c>
      <c r="T462" s="3">
        <v>4.8999999999999996E-10</v>
      </c>
      <c r="U462">
        <v>1</v>
      </c>
      <c r="V462">
        <v>75379.7</v>
      </c>
      <c r="W462" t="s">
        <v>101</v>
      </c>
      <c r="X462" t="s">
        <v>980</v>
      </c>
    </row>
    <row r="463" spans="1:24" x14ac:dyDescent="0.25">
      <c r="A463" t="s">
        <v>485</v>
      </c>
      <c r="B463" t="s">
        <v>978</v>
      </c>
      <c r="C463" t="s">
        <v>95</v>
      </c>
      <c r="D463" t="s">
        <v>96</v>
      </c>
      <c r="E463">
        <v>463</v>
      </c>
      <c r="F463" t="s">
        <v>97</v>
      </c>
      <c r="G463">
        <v>50</v>
      </c>
      <c r="H463">
        <v>52.3</v>
      </c>
      <c r="I463">
        <v>9.6</v>
      </c>
      <c r="J463" s="3">
        <v>3.5999999999999999E-17</v>
      </c>
      <c r="K463">
        <v>552.80280000000005</v>
      </c>
      <c r="L463">
        <v>2</v>
      </c>
      <c r="M463">
        <v>1.3</v>
      </c>
      <c r="N463" t="s">
        <v>983</v>
      </c>
      <c r="O463" t="s">
        <v>104</v>
      </c>
      <c r="P463" t="s">
        <v>585</v>
      </c>
      <c r="Q463">
        <v>35.366</v>
      </c>
      <c r="R463">
        <v>1</v>
      </c>
      <c r="S463">
        <v>39.200000000000003</v>
      </c>
      <c r="T463" s="3">
        <v>3.3999999999999997E-7</v>
      </c>
      <c r="U463">
        <v>1</v>
      </c>
      <c r="V463">
        <v>75379.7</v>
      </c>
      <c r="W463" t="s">
        <v>101</v>
      </c>
      <c r="X463" t="s">
        <v>980</v>
      </c>
    </row>
    <row r="464" spans="1:24" x14ac:dyDescent="0.25">
      <c r="A464" t="s">
        <v>485</v>
      </c>
      <c r="B464" t="s">
        <v>978</v>
      </c>
      <c r="C464" t="s">
        <v>95</v>
      </c>
      <c r="D464" t="s">
        <v>96</v>
      </c>
      <c r="E464">
        <v>523</v>
      </c>
      <c r="F464" t="s">
        <v>97</v>
      </c>
      <c r="G464">
        <v>50</v>
      </c>
      <c r="H464">
        <v>52.3</v>
      </c>
      <c r="I464">
        <v>9.6</v>
      </c>
      <c r="J464" s="3">
        <v>3.5999999999999999E-17</v>
      </c>
      <c r="K464">
        <v>703.0163</v>
      </c>
      <c r="L464">
        <v>3</v>
      </c>
      <c r="M464">
        <v>3.2</v>
      </c>
      <c r="N464" t="s">
        <v>984</v>
      </c>
      <c r="O464" t="s">
        <v>109</v>
      </c>
      <c r="P464" t="s">
        <v>585</v>
      </c>
      <c r="Q464">
        <v>47.616</v>
      </c>
      <c r="R464">
        <v>1</v>
      </c>
      <c r="S464">
        <v>55.4</v>
      </c>
      <c r="T464" s="3">
        <v>1.1000000000000001E-11</v>
      </c>
      <c r="U464">
        <v>1</v>
      </c>
      <c r="V464">
        <v>75379.7</v>
      </c>
      <c r="W464" t="s">
        <v>101</v>
      </c>
      <c r="X464" t="s">
        <v>980</v>
      </c>
    </row>
    <row r="465" spans="1:24" x14ac:dyDescent="0.25">
      <c r="A465" t="s">
        <v>485</v>
      </c>
      <c r="B465" t="s">
        <v>978</v>
      </c>
      <c r="C465" t="s">
        <v>95</v>
      </c>
      <c r="D465" t="s">
        <v>96</v>
      </c>
      <c r="E465">
        <v>554</v>
      </c>
      <c r="F465" t="s">
        <v>97</v>
      </c>
      <c r="G465">
        <v>50</v>
      </c>
      <c r="H465">
        <v>52.3</v>
      </c>
      <c r="I465">
        <v>9.6</v>
      </c>
      <c r="J465" s="3">
        <v>3.5999999999999999E-17</v>
      </c>
      <c r="K465">
        <v>660.33</v>
      </c>
      <c r="L465">
        <v>2</v>
      </c>
      <c r="M465">
        <v>1.2</v>
      </c>
      <c r="N465" t="s">
        <v>985</v>
      </c>
      <c r="O465" t="s">
        <v>175</v>
      </c>
      <c r="P465" t="s">
        <v>585</v>
      </c>
      <c r="Q465">
        <v>26.366</v>
      </c>
      <c r="R465">
        <v>1</v>
      </c>
      <c r="S465">
        <v>49</v>
      </c>
      <c r="T465" s="3">
        <v>3.1000000000000003E-11</v>
      </c>
      <c r="U465">
        <v>1</v>
      </c>
      <c r="V465">
        <v>75379.7</v>
      </c>
      <c r="W465" t="s">
        <v>101</v>
      </c>
      <c r="X465" t="s">
        <v>980</v>
      </c>
    </row>
    <row r="466" spans="1:24" x14ac:dyDescent="0.25">
      <c r="A466" t="s">
        <v>485</v>
      </c>
      <c r="B466" t="s">
        <v>978</v>
      </c>
      <c r="C466" t="s">
        <v>95</v>
      </c>
      <c r="D466" t="s">
        <v>96</v>
      </c>
      <c r="E466">
        <v>632</v>
      </c>
      <c r="F466" t="s">
        <v>97</v>
      </c>
      <c r="G466">
        <v>50</v>
      </c>
      <c r="H466">
        <v>52.3</v>
      </c>
      <c r="I466">
        <v>9.6</v>
      </c>
      <c r="J466" s="3">
        <v>3.5999999999999999E-17</v>
      </c>
      <c r="K466">
        <v>361.17599999999999</v>
      </c>
      <c r="L466">
        <v>2</v>
      </c>
      <c r="M466">
        <v>-0.39</v>
      </c>
      <c r="N466" t="s">
        <v>986</v>
      </c>
      <c r="O466" t="s">
        <v>169</v>
      </c>
      <c r="P466" t="s">
        <v>585</v>
      </c>
      <c r="Q466">
        <v>16.855</v>
      </c>
      <c r="R466">
        <v>1</v>
      </c>
      <c r="S466">
        <v>22.5</v>
      </c>
      <c r="T466" s="3">
        <v>1E-4</v>
      </c>
      <c r="U466">
        <v>1</v>
      </c>
      <c r="V466">
        <v>75379.7</v>
      </c>
      <c r="W466" t="s">
        <v>101</v>
      </c>
      <c r="X466" t="s">
        <v>980</v>
      </c>
    </row>
    <row r="467" spans="1:24" x14ac:dyDescent="0.25">
      <c r="A467" t="s">
        <v>496</v>
      </c>
      <c r="B467" t="s">
        <v>216</v>
      </c>
      <c r="C467" t="s">
        <v>95</v>
      </c>
      <c r="D467" t="s">
        <v>96</v>
      </c>
      <c r="E467">
        <v>1</v>
      </c>
      <c r="F467" t="s">
        <v>97</v>
      </c>
      <c r="G467">
        <v>43</v>
      </c>
      <c r="H467">
        <v>39.700000000000003</v>
      </c>
      <c r="I467">
        <v>11.11</v>
      </c>
      <c r="J467" s="3">
        <v>5.7000000000000002E-20</v>
      </c>
      <c r="K467">
        <v>553.31290000000001</v>
      </c>
      <c r="L467">
        <v>2</v>
      </c>
      <c r="M467">
        <v>1.1000000000000001</v>
      </c>
      <c r="N467" t="s">
        <v>987</v>
      </c>
      <c r="O467" t="s">
        <v>109</v>
      </c>
      <c r="P467" t="s">
        <v>585</v>
      </c>
      <c r="Q467">
        <v>38.311</v>
      </c>
      <c r="R467">
        <v>1</v>
      </c>
      <c r="S467">
        <v>25.4</v>
      </c>
      <c r="T467" s="3">
        <v>1.1E-4</v>
      </c>
      <c r="U467">
        <v>1</v>
      </c>
      <c r="V467">
        <v>97171.1</v>
      </c>
      <c r="W467" t="s">
        <v>101</v>
      </c>
      <c r="X467" t="s">
        <v>218</v>
      </c>
    </row>
    <row r="468" spans="1:24" x14ac:dyDescent="0.25">
      <c r="A468" t="s">
        <v>496</v>
      </c>
      <c r="B468" t="s">
        <v>216</v>
      </c>
      <c r="C468" t="s">
        <v>95</v>
      </c>
      <c r="D468" t="s">
        <v>96</v>
      </c>
      <c r="E468">
        <v>181</v>
      </c>
      <c r="F468" t="s">
        <v>97</v>
      </c>
      <c r="G468">
        <v>43</v>
      </c>
      <c r="H468">
        <v>39.700000000000003</v>
      </c>
      <c r="I468">
        <v>11.11</v>
      </c>
      <c r="J468" s="3">
        <v>5.7000000000000002E-20</v>
      </c>
      <c r="K468">
        <v>731.39160000000004</v>
      </c>
      <c r="L468">
        <v>2</v>
      </c>
      <c r="M468">
        <v>2</v>
      </c>
      <c r="N468" t="s">
        <v>217</v>
      </c>
      <c r="O468" t="s">
        <v>171</v>
      </c>
      <c r="P468" t="s">
        <v>585</v>
      </c>
      <c r="Q468">
        <v>42.73</v>
      </c>
      <c r="R468">
        <v>1</v>
      </c>
      <c r="S468">
        <v>52.9</v>
      </c>
      <c r="T468" s="3">
        <v>6.3000000000000002E-12</v>
      </c>
      <c r="U468">
        <v>1</v>
      </c>
      <c r="V468">
        <v>97171.1</v>
      </c>
      <c r="W468" t="s">
        <v>101</v>
      </c>
      <c r="X468" t="s">
        <v>218</v>
      </c>
    </row>
    <row r="469" spans="1:24" x14ac:dyDescent="0.25">
      <c r="A469" t="s">
        <v>496</v>
      </c>
      <c r="B469" t="s">
        <v>216</v>
      </c>
      <c r="C469" t="s">
        <v>95</v>
      </c>
      <c r="D469" t="s">
        <v>96</v>
      </c>
      <c r="E469">
        <v>533</v>
      </c>
      <c r="F469" t="s">
        <v>97</v>
      </c>
      <c r="G469">
        <v>43</v>
      </c>
      <c r="H469">
        <v>39.700000000000003</v>
      </c>
      <c r="I469">
        <v>11.11</v>
      </c>
      <c r="J469" s="3">
        <v>5.7000000000000002E-20</v>
      </c>
      <c r="K469">
        <v>686.83780000000002</v>
      </c>
      <c r="L469">
        <v>2</v>
      </c>
      <c r="M469">
        <v>1.4</v>
      </c>
      <c r="N469" t="s">
        <v>219</v>
      </c>
      <c r="O469" t="s">
        <v>175</v>
      </c>
      <c r="P469" t="s">
        <v>585</v>
      </c>
      <c r="Q469">
        <v>37.051000000000002</v>
      </c>
      <c r="R469">
        <v>1</v>
      </c>
      <c r="S469">
        <v>43.5</v>
      </c>
      <c r="T469" s="3">
        <v>1.1E-13</v>
      </c>
      <c r="U469">
        <v>1</v>
      </c>
      <c r="V469">
        <v>97171.1</v>
      </c>
      <c r="W469" t="s">
        <v>101</v>
      </c>
      <c r="X469" t="s">
        <v>218</v>
      </c>
    </row>
    <row r="470" spans="1:24" x14ac:dyDescent="0.25">
      <c r="A470" t="s">
        <v>496</v>
      </c>
      <c r="B470" t="s">
        <v>216</v>
      </c>
      <c r="C470" t="s">
        <v>95</v>
      </c>
      <c r="D470" t="s">
        <v>96</v>
      </c>
      <c r="E470">
        <v>555</v>
      </c>
      <c r="F470" t="s">
        <v>97</v>
      </c>
      <c r="G470">
        <v>43</v>
      </c>
      <c r="H470">
        <v>39.700000000000003</v>
      </c>
      <c r="I470">
        <v>11.11</v>
      </c>
      <c r="J470" s="3">
        <v>5.7000000000000002E-20</v>
      </c>
      <c r="K470">
        <v>489.76850000000002</v>
      </c>
      <c r="L470">
        <v>2</v>
      </c>
      <c r="M470">
        <v>0.9</v>
      </c>
      <c r="N470" t="s">
        <v>220</v>
      </c>
      <c r="O470" t="s">
        <v>179</v>
      </c>
      <c r="P470" t="s">
        <v>585</v>
      </c>
      <c r="Q470">
        <v>25.683</v>
      </c>
      <c r="R470">
        <v>1</v>
      </c>
      <c r="S470">
        <v>33.1</v>
      </c>
      <c r="T470" s="3">
        <v>1.2E-8</v>
      </c>
      <c r="U470">
        <v>1</v>
      </c>
      <c r="V470">
        <v>97171.1</v>
      </c>
      <c r="W470" t="s">
        <v>101</v>
      </c>
      <c r="X470" t="s">
        <v>218</v>
      </c>
    </row>
    <row r="471" spans="1:24" x14ac:dyDescent="0.25">
      <c r="A471" t="s">
        <v>496</v>
      </c>
      <c r="B471" t="s">
        <v>216</v>
      </c>
      <c r="C471" t="s">
        <v>95</v>
      </c>
      <c r="D471" t="s">
        <v>96</v>
      </c>
      <c r="E471">
        <v>564</v>
      </c>
      <c r="F471" t="s">
        <v>97</v>
      </c>
      <c r="G471">
        <v>43</v>
      </c>
      <c r="H471">
        <v>39.700000000000003</v>
      </c>
      <c r="I471">
        <v>11.11</v>
      </c>
      <c r="J471" s="3">
        <v>5.7000000000000002E-20</v>
      </c>
      <c r="K471">
        <v>1008.4961</v>
      </c>
      <c r="L471">
        <v>2</v>
      </c>
      <c r="M471">
        <v>1.7</v>
      </c>
      <c r="N471" t="s">
        <v>221</v>
      </c>
      <c r="O471" t="s">
        <v>150</v>
      </c>
      <c r="P471" t="s">
        <v>585</v>
      </c>
      <c r="Q471">
        <v>25.222000000000001</v>
      </c>
      <c r="R471">
        <v>1</v>
      </c>
      <c r="S471">
        <v>74.5</v>
      </c>
      <c r="T471" s="3">
        <v>1.4000000000000001E-15</v>
      </c>
      <c r="U471">
        <v>1</v>
      </c>
      <c r="V471">
        <v>97171.1</v>
      </c>
      <c r="W471" t="s">
        <v>101</v>
      </c>
      <c r="X471" t="s">
        <v>218</v>
      </c>
    </row>
    <row r="472" spans="1:24" x14ac:dyDescent="0.25">
      <c r="A472" t="s">
        <v>496</v>
      </c>
      <c r="B472" t="s">
        <v>216</v>
      </c>
      <c r="C472" t="s">
        <v>95</v>
      </c>
      <c r="D472" t="s">
        <v>96</v>
      </c>
      <c r="E472">
        <v>608</v>
      </c>
      <c r="F472" t="s">
        <v>97</v>
      </c>
      <c r="G472">
        <v>43</v>
      </c>
      <c r="H472">
        <v>39.700000000000003</v>
      </c>
      <c r="I472">
        <v>11.11</v>
      </c>
      <c r="J472" s="3">
        <v>5.7000000000000002E-20</v>
      </c>
      <c r="K472">
        <v>756.41269999999997</v>
      </c>
      <c r="L472">
        <v>3</v>
      </c>
      <c r="M472">
        <v>2.6</v>
      </c>
      <c r="N472" t="s">
        <v>222</v>
      </c>
      <c r="O472" t="s">
        <v>129</v>
      </c>
      <c r="P472" t="s">
        <v>585</v>
      </c>
      <c r="Q472">
        <v>41.250999999999998</v>
      </c>
      <c r="R472">
        <v>1</v>
      </c>
      <c r="S472">
        <v>59.5</v>
      </c>
      <c r="T472" s="3">
        <v>1.4E-11</v>
      </c>
      <c r="U472">
        <v>1</v>
      </c>
      <c r="V472">
        <v>97171.1</v>
      </c>
      <c r="W472" t="s">
        <v>101</v>
      </c>
      <c r="X472" t="s">
        <v>218</v>
      </c>
    </row>
    <row r="473" spans="1:24" x14ac:dyDescent="0.25">
      <c r="A473" t="s">
        <v>496</v>
      </c>
      <c r="B473" t="s">
        <v>216</v>
      </c>
      <c r="C473" t="s">
        <v>95</v>
      </c>
      <c r="D473" t="s">
        <v>96</v>
      </c>
      <c r="E473">
        <v>647</v>
      </c>
      <c r="F473" t="s">
        <v>97</v>
      </c>
      <c r="G473">
        <v>43</v>
      </c>
      <c r="H473">
        <v>39.700000000000003</v>
      </c>
      <c r="I473">
        <v>11.11</v>
      </c>
      <c r="J473" s="3">
        <v>5.7000000000000002E-20</v>
      </c>
      <c r="K473">
        <v>815.44029999999998</v>
      </c>
      <c r="L473">
        <v>2</v>
      </c>
      <c r="M473">
        <v>1.5</v>
      </c>
      <c r="N473" t="s">
        <v>223</v>
      </c>
      <c r="O473" t="s">
        <v>104</v>
      </c>
      <c r="P473" t="s">
        <v>585</v>
      </c>
      <c r="Q473">
        <v>42.521999999999998</v>
      </c>
      <c r="R473">
        <v>1</v>
      </c>
      <c r="S473">
        <v>52.3</v>
      </c>
      <c r="T473" s="3">
        <v>7.7000000000000006E-11</v>
      </c>
      <c r="U473">
        <v>1</v>
      </c>
      <c r="V473">
        <v>97171.1</v>
      </c>
      <c r="W473" t="s">
        <v>101</v>
      </c>
      <c r="X473" t="s">
        <v>218</v>
      </c>
    </row>
    <row r="474" spans="1:24" x14ac:dyDescent="0.25">
      <c r="A474" t="s">
        <v>496</v>
      </c>
      <c r="B474" t="s">
        <v>216</v>
      </c>
      <c r="C474" t="s">
        <v>95</v>
      </c>
      <c r="D474" t="s">
        <v>96</v>
      </c>
      <c r="E474">
        <v>754</v>
      </c>
      <c r="F474" t="s">
        <v>97</v>
      </c>
      <c r="G474">
        <v>43</v>
      </c>
      <c r="H474">
        <v>39.700000000000003</v>
      </c>
      <c r="I474">
        <v>11.11</v>
      </c>
      <c r="J474" s="3">
        <v>5.7000000000000002E-20</v>
      </c>
      <c r="K474">
        <v>1259.6170999999999</v>
      </c>
      <c r="L474">
        <v>3</v>
      </c>
      <c r="M474">
        <v>1.2</v>
      </c>
      <c r="N474" t="s">
        <v>224</v>
      </c>
      <c r="O474" t="s">
        <v>225</v>
      </c>
      <c r="P474" t="s">
        <v>585</v>
      </c>
      <c r="Q474">
        <v>49.710999999999999</v>
      </c>
      <c r="R474">
        <v>1</v>
      </c>
      <c r="S474">
        <v>80.099999999999994</v>
      </c>
      <c r="T474" s="3">
        <v>5.7000000000000002E-20</v>
      </c>
      <c r="U474">
        <v>1</v>
      </c>
      <c r="V474">
        <v>97171.1</v>
      </c>
      <c r="W474" t="s">
        <v>101</v>
      </c>
      <c r="X474" t="s">
        <v>218</v>
      </c>
    </row>
    <row r="475" spans="1:24" x14ac:dyDescent="0.25">
      <c r="A475" t="s">
        <v>496</v>
      </c>
      <c r="B475" t="s">
        <v>216</v>
      </c>
      <c r="C475" t="s">
        <v>95</v>
      </c>
      <c r="D475" t="s">
        <v>96</v>
      </c>
      <c r="E475">
        <v>788</v>
      </c>
      <c r="F475" t="s">
        <v>97</v>
      </c>
      <c r="G475">
        <v>43</v>
      </c>
      <c r="H475">
        <v>39.700000000000003</v>
      </c>
      <c r="I475">
        <v>11.11</v>
      </c>
      <c r="J475" s="3">
        <v>5.7000000000000002E-20</v>
      </c>
      <c r="K475">
        <v>925.4479</v>
      </c>
      <c r="L475">
        <v>2</v>
      </c>
      <c r="M475">
        <v>1.3</v>
      </c>
      <c r="N475" t="s">
        <v>226</v>
      </c>
      <c r="O475" t="s">
        <v>99</v>
      </c>
      <c r="P475" t="s">
        <v>585</v>
      </c>
      <c r="Q475">
        <v>28.56</v>
      </c>
      <c r="R475">
        <v>1</v>
      </c>
      <c r="S475">
        <v>66.2</v>
      </c>
      <c r="T475" s="3">
        <v>2E-14</v>
      </c>
      <c r="U475">
        <v>1</v>
      </c>
      <c r="V475">
        <v>97171.1</v>
      </c>
      <c r="W475" t="s">
        <v>101</v>
      </c>
      <c r="X475" t="s">
        <v>218</v>
      </c>
    </row>
    <row r="476" spans="1:24" x14ac:dyDescent="0.25">
      <c r="A476" t="s">
        <v>496</v>
      </c>
      <c r="B476" t="s">
        <v>216</v>
      </c>
      <c r="C476" t="s">
        <v>95</v>
      </c>
      <c r="D476" t="s">
        <v>96</v>
      </c>
      <c r="E476">
        <v>842</v>
      </c>
      <c r="F476" t="s">
        <v>97</v>
      </c>
      <c r="G476">
        <v>43</v>
      </c>
      <c r="H476">
        <v>39.700000000000003</v>
      </c>
      <c r="I476">
        <v>11.11</v>
      </c>
      <c r="J476" s="3">
        <v>5.7000000000000002E-20</v>
      </c>
      <c r="K476">
        <v>627.34100000000001</v>
      </c>
      <c r="L476">
        <v>3</v>
      </c>
      <c r="M476">
        <v>1.4</v>
      </c>
      <c r="N476" t="s">
        <v>227</v>
      </c>
      <c r="O476" t="s">
        <v>150</v>
      </c>
      <c r="P476" t="s">
        <v>585</v>
      </c>
      <c r="Q476">
        <v>31.215</v>
      </c>
      <c r="R476">
        <v>1</v>
      </c>
      <c r="S476">
        <v>59</v>
      </c>
      <c r="T476" s="3">
        <v>1.8E-9</v>
      </c>
      <c r="U476">
        <v>1</v>
      </c>
      <c r="V476">
        <v>97171.1</v>
      </c>
      <c r="W476" t="s">
        <v>101</v>
      </c>
      <c r="X476" t="s">
        <v>218</v>
      </c>
    </row>
    <row r="477" spans="1:24" x14ac:dyDescent="0.25">
      <c r="A477" t="s">
        <v>503</v>
      </c>
      <c r="B477" t="s">
        <v>988</v>
      </c>
      <c r="C477" t="s">
        <v>159</v>
      </c>
      <c r="D477" t="s">
        <v>160</v>
      </c>
      <c r="E477">
        <v>326</v>
      </c>
      <c r="F477" t="s">
        <v>97</v>
      </c>
      <c r="G477">
        <v>44</v>
      </c>
      <c r="H477">
        <v>57</v>
      </c>
      <c r="I477">
        <v>13.03</v>
      </c>
      <c r="J477" s="3">
        <v>1.5999999999999999E-23</v>
      </c>
      <c r="K477">
        <v>580.98490000000004</v>
      </c>
      <c r="L477">
        <v>3</v>
      </c>
      <c r="M477">
        <v>1.3</v>
      </c>
      <c r="N477" t="s">
        <v>989</v>
      </c>
      <c r="O477" t="s">
        <v>162</v>
      </c>
      <c r="P477" t="s">
        <v>585</v>
      </c>
      <c r="Q477">
        <v>32.712000000000003</v>
      </c>
      <c r="R477">
        <v>1</v>
      </c>
      <c r="S477">
        <v>57.8</v>
      </c>
      <c r="T477" s="3">
        <v>6.0000000000000003E-12</v>
      </c>
      <c r="U477">
        <v>1</v>
      </c>
      <c r="V477">
        <v>69843.7</v>
      </c>
      <c r="W477" t="s">
        <v>101</v>
      </c>
      <c r="X477" t="s">
        <v>990</v>
      </c>
    </row>
    <row r="478" spans="1:24" x14ac:dyDescent="0.25">
      <c r="A478" t="s">
        <v>503</v>
      </c>
      <c r="B478" t="s">
        <v>988</v>
      </c>
      <c r="C478" t="s">
        <v>159</v>
      </c>
      <c r="D478" t="s">
        <v>160</v>
      </c>
      <c r="E478">
        <v>597</v>
      </c>
      <c r="F478" t="s">
        <v>97</v>
      </c>
      <c r="G478">
        <v>44</v>
      </c>
      <c r="H478">
        <v>57</v>
      </c>
      <c r="I478">
        <v>13.03</v>
      </c>
      <c r="J478" s="3">
        <v>1.5999999999999999E-23</v>
      </c>
      <c r="K478">
        <v>514.28800000000001</v>
      </c>
      <c r="L478">
        <v>2</v>
      </c>
      <c r="M478">
        <v>1.7</v>
      </c>
      <c r="N478" t="s">
        <v>991</v>
      </c>
      <c r="O478" t="s">
        <v>162</v>
      </c>
      <c r="P478" t="s">
        <v>585</v>
      </c>
      <c r="Q478">
        <v>46.167000000000002</v>
      </c>
      <c r="R478">
        <v>1</v>
      </c>
      <c r="S478">
        <v>34.5</v>
      </c>
      <c r="T478" s="3">
        <v>5.7000000000000005E-7</v>
      </c>
      <c r="U478">
        <v>1</v>
      </c>
      <c r="V478">
        <v>69843.7</v>
      </c>
      <c r="W478" t="s">
        <v>101</v>
      </c>
      <c r="X478" t="s">
        <v>990</v>
      </c>
    </row>
    <row r="479" spans="1:24" x14ac:dyDescent="0.25">
      <c r="A479" t="s">
        <v>503</v>
      </c>
      <c r="B479" t="s">
        <v>988</v>
      </c>
      <c r="C479" t="s">
        <v>95</v>
      </c>
      <c r="D479" t="s">
        <v>96</v>
      </c>
      <c r="E479">
        <v>167</v>
      </c>
      <c r="F479" t="s">
        <v>97</v>
      </c>
      <c r="G479">
        <v>44</v>
      </c>
      <c r="H479">
        <v>57</v>
      </c>
      <c r="I479">
        <v>13.03</v>
      </c>
      <c r="J479" s="3">
        <v>1.5999999999999999E-23</v>
      </c>
      <c r="K479">
        <v>640.29240000000004</v>
      </c>
      <c r="L479">
        <v>3</v>
      </c>
      <c r="M479">
        <v>1.4</v>
      </c>
      <c r="N479" t="s">
        <v>992</v>
      </c>
      <c r="O479" t="s">
        <v>104</v>
      </c>
      <c r="P479" t="s">
        <v>585</v>
      </c>
      <c r="Q479">
        <v>27.719000000000001</v>
      </c>
      <c r="R479">
        <v>1</v>
      </c>
      <c r="S479">
        <v>69.8</v>
      </c>
      <c r="T479" s="3">
        <v>3.6999999999999997E-17</v>
      </c>
      <c r="U479">
        <v>1</v>
      </c>
      <c r="V479">
        <v>69843.7</v>
      </c>
      <c r="W479" t="s">
        <v>101</v>
      </c>
      <c r="X479" t="s">
        <v>990</v>
      </c>
    </row>
    <row r="480" spans="1:24" x14ac:dyDescent="0.25">
      <c r="A480" t="s">
        <v>503</v>
      </c>
      <c r="B480" t="s">
        <v>988</v>
      </c>
      <c r="C480" t="s">
        <v>95</v>
      </c>
      <c r="D480" t="s">
        <v>96</v>
      </c>
      <c r="E480">
        <v>203</v>
      </c>
      <c r="F480" t="s">
        <v>97</v>
      </c>
      <c r="G480">
        <v>44</v>
      </c>
      <c r="H480">
        <v>57</v>
      </c>
      <c r="I480">
        <v>13.03</v>
      </c>
      <c r="J480" s="3">
        <v>1.5999999999999999E-23</v>
      </c>
      <c r="K480">
        <v>709.87260000000003</v>
      </c>
      <c r="L480">
        <v>2</v>
      </c>
      <c r="M480">
        <v>2.2000000000000002</v>
      </c>
      <c r="N480" t="s">
        <v>993</v>
      </c>
      <c r="O480" t="s">
        <v>250</v>
      </c>
      <c r="P480" t="s">
        <v>585</v>
      </c>
      <c r="Q480">
        <v>42.396000000000001</v>
      </c>
      <c r="R480">
        <v>1</v>
      </c>
      <c r="S480">
        <v>51.6</v>
      </c>
      <c r="T480" s="3">
        <v>4.0999999999999998E-10</v>
      </c>
      <c r="U480">
        <v>1</v>
      </c>
      <c r="V480">
        <v>69843.7</v>
      </c>
      <c r="W480" t="s">
        <v>101</v>
      </c>
      <c r="X480" t="s">
        <v>990</v>
      </c>
    </row>
    <row r="481" spans="1:24" x14ac:dyDescent="0.25">
      <c r="A481" t="s">
        <v>503</v>
      </c>
      <c r="B481" t="s">
        <v>988</v>
      </c>
      <c r="C481" t="s">
        <v>95</v>
      </c>
      <c r="D481" t="s">
        <v>96</v>
      </c>
      <c r="E481">
        <v>346</v>
      </c>
      <c r="F481" t="s">
        <v>97</v>
      </c>
      <c r="G481">
        <v>44</v>
      </c>
      <c r="H481">
        <v>57</v>
      </c>
      <c r="I481">
        <v>13.03</v>
      </c>
      <c r="J481" s="3">
        <v>1.5999999999999999E-23</v>
      </c>
      <c r="K481">
        <v>689.37450000000001</v>
      </c>
      <c r="L481">
        <v>3</v>
      </c>
      <c r="M481">
        <v>1.2</v>
      </c>
      <c r="N481" t="s">
        <v>994</v>
      </c>
      <c r="O481" t="s">
        <v>995</v>
      </c>
      <c r="P481" t="s">
        <v>585</v>
      </c>
      <c r="Q481">
        <v>48.962000000000003</v>
      </c>
      <c r="R481">
        <v>1</v>
      </c>
      <c r="S481">
        <v>60.5</v>
      </c>
      <c r="T481" s="3">
        <v>6.2999999999999997E-14</v>
      </c>
      <c r="U481">
        <v>1</v>
      </c>
      <c r="V481">
        <v>69843.7</v>
      </c>
      <c r="W481" t="s">
        <v>101</v>
      </c>
      <c r="X481" t="s">
        <v>990</v>
      </c>
    </row>
    <row r="482" spans="1:24" x14ac:dyDescent="0.25">
      <c r="A482" t="s">
        <v>503</v>
      </c>
      <c r="B482" t="s">
        <v>988</v>
      </c>
      <c r="C482" t="s">
        <v>95</v>
      </c>
      <c r="D482" t="s">
        <v>96</v>
      </c>
      <c r="E482">
        <v>348</v>
      </c>
      <c r="F482" t="s">
        <v>97</v>
      </c>
      <c r="G482">
        <v>44</v>
      </c>
      <c r="H482">
        <v>57</v>
      </c>
      <c r="I482">
        <v>13.03</v>
      </c>
      <c r="J482" s="3">
        <v>1.5999999999999999E-23</v>
      </c>
      <c r="K482">
        <v>689.37450000000001</v>
      </c>
      <c r="L482">
        <v>3</v>
      </c>
      <c r="M482">
        <v>1.2</v>
      </c>
      <c r="N482" t="s">
        <v>994</v>
      </c>
      <c r="O482" t="s">
        <v>995</v>
      </c>
      <c r="P482" t="s">
        <v>585</v>
      </c>
      <c r="Q482">
        <v>48.962000000000003</v>
      </c>
      <c r="R482">
        <v>1</v>
      </c>
      <c r="S482">
        <v>60.5</v>
      </c>
      <c r="T482" s="3">
        <v>6.2999999999999997E-14</v>
      </c>
      <c r="U482">
        <v>1</v>
      </c>
      <c r="V482">
        <v>69843.7</v>
      </c>
      <c r="W482" t="s">
        <v>101</v>
      </c>
      <c r="X482" t="s">
        <v>990</v>
      </c>
    </row>
    <row r="483" spans="1:24" x14ac:dyDescent="0.25">
      <c r="A483" t="s">
        <v>503</v>
      </c>
      <c r="B483" t="s">
        <v>988</v>
      </c>
      <c r="C483" t="s">
        <v>95</v>
      </c>
      <c r="D483" t="s">
        <v>96</v>
      </c>
      <c r="E483">
        <v>446</v>
      </c>
      <c r="F483" t="s">
        <v>97</v>
      </c>
      <c r="G483">
        <v>44</v>
      </c>
      <c r="H483">
        <v>57</v>
      </c>
      <c r="I483">
        <v>13.03</v>
      </c>
      <c r="J483" s="3">
        <v>1.5999999999999999E-23</v>
      </c>
      <c r="K483">
        <v>448.73099999999999</v>
      </c>
      <c r="L483">
        <v>2</v>
      </c>
      <c r="M483">
        <v>0.12</v>
      </c>
      <c r="N483" t="s">
        <v>996</v>
      </c>
      <c r="O483" t="s">
        <v>104</v>
      </c>
      <c r="P483" t="s">
        <v>585</v>
      </c>
      <c r="Q483">
        <v>15.035</v>
      </c>
      <c r="R483">
        <v>1</v>
      </c>
      <c r="S483">
        <v>22.1</v>
      </c>
      <c r="T483" s="3">
        <v>4.5000000000000003E-5</v>
      </c>
      <c r="U483">
        <v>1</v>
      </c>
      <c r="V483">
        <v>69843.7</v>
      </c>
      <c r="W483" t="s">
        <v>101</v>
      </c>
      <c r="X483" t="s">
        <v>990</v>
      </c>
    </row>
    <row r="484" spans="1:24" x14ac:dyDescent="0.25">
      <c r="A484" t="s">
        <v>503</v>
      </c>
      <c r="B484" t="s">
        <v>988</v>
      </c>
      <c r="C484" t="s">
        <v>95</v>
      </c>
      <c r="D484" t="s">
        <v>96</v>
      </c>
      <c r="E484">
        <v>453</v>
      </c>
      <c r="F484" t="s">
        <v>97</v>
      </c>
      <c r="G484">
        <v>44</v>
      </c>
      <c r="H484">
        <v>57</v>
      </c>
      <c r="I484">
        <v>13.03</v>
      </c>
      <c r="J484" s="3">
        <v>1.5999999999999999E-23</v>
      </c>
      <c r="K484">
        <v>545.28470000000004</v>
      </c>
      <c r="L484">
        <v>2</v>
      </c>
      <c r="M484">
        <v>1.1000000000000001</v>
      </c>
      <c r="N484" t="s">
        <v>997</v>
      </c>
      <c r="O484" t="s">
        <v>104</v>
      </c>
      <c r="P484" t="s">
        <v>585</v>
      </c>
      <c r="Q484">
        <v>20.623000000000001</v>
      </c>
      <c r="R484">
        <v>2</v>
      </c>
      <c r="S484">
        <v>46.9</v>
      </c>
      <c r="T484" s="3">
        <v>2.9999999999999997E-8</v>
      </c>
      <c r="U484">
        <v>1</v>
      </c>
      <c r="V484">
        <v>69843.7</v>
      </c>
      <c r="W484" t="s">
        <v>101</v>
      </c>
      <c r="X484" t="s">
        <v>990</v>
      </c>
    </row>
    <row r="485" spans="1:24" x14ac:dyDescent="0.25">
      <c r="A485" t="s">
        <v>503</v>
      </c>
      <c r="B485" t="s">
        <v>988</v>
      </c>
      <c r="C485" t="s">
        <v>95</v>
      </c>
      <c r="D485" t="s">
        <v>96</v>
      </c>
      <c r="E485">
        <v>498</v>
      </c>
      <c r="F485" t="s">
        <v>97</v>
      </c>
      <c r="G485">
        <v>44</v>
      </c>
      <c r="H485">
        <v>57</v>
      </c>
      <c r="I485">
        <v>13.03</v>
      </c>
      <c r="J485" s="3">
        <v>1.5999999999999999E-23</v>
      </c>
      <c r="K485">
        <v>1220.1404</v>
      </c>
      <c r="L485">
        <v>2</v>
      </c>
      <c r="M485">
        <v>2</v>
      </c>
      <c r="N485" t="s">
        <v>998</v>
      </c>
      <c r="O485" t="s">
        <v>106</v>
      </c>
      <c r="P485" t="s">
        <v>585</v>
      </c>
      <c r="Q485">
        <v>51.600999999999999</v>
      </c>
      <c r="R485">
        <v>1</v>
      </c>
      <c r="S485">
        <v>66.8</v>
      </c>
      <c r="T485" s="3">
        <v>6.4000000000000005E-16</v>
      </c>
      <c r="U485">
        <v>1</v>
      </c>
      <c r="V485">
        <v>69843.7</v>
      </c>
      <c r="W485" t="s">
        <v>101</v>
      </c>
      <c r="X485" t="s">
        <v>990</v>
      </c>
    </row>
    <row r="486" spans="1:24" x14ac:dyDescent="0.25">
      <c r="A486" t="s">
        <v>503</v>
      </c>
      <c r="B486" t="s">
        <v>988</v>
      </c>
      <c r="C486" t="s">
        <v>95</v>
      </c>
      <c r="D486" t="s">
        <v>96</v>
      </c>
      <c r="E486">
        <v>580</v>
      </c>
      <c r="F486" t="s">
        <v>97</v>
      </c>
      <c r="G486">
        <v>44</v>
      </c>
      <c r="H486">
        <v>57</v>
      </c>
      <c r="I486">
        <v>13.03</v>
      </c>
      <c r="J486" s="3">
        <v>1.5999999999999999E-23</v>
      </c>
      <c r="K486">
        <v>426.23840000000001</v>
      </c>
      <c r="L486">
        <v>2</v>
      </c>
      <c r="M486">
        <v>-1.6E-2</v>
      </c>
      <c r="N486" t="s">
        <v>999</v>
      </c>
      <c r="O486" t="s">
        <v>177</v>
      </c>
      <c r="P486" t="s">
        <v>585</v>
      </c>
      <c r="Q486">
        <v>33.082999999999998</v>
      </c>
      <c r="R486">
        <v>1</v>
      </c>
      <c r="S486">
        <v>30.9</v>
      </c>
      <c r="T486" s="3">
        <v>4.0999999999999997E-6</v>
      </c>
      <c r="U486">
        <v>1</v>
      </c>
      <c r="V486">
        <v>69843.7</v>
      </c>
      <c r="W486" t="s">
        <v>101</v>
      </c>
      <c r="X486" t="s">
        <v>990</v>
      </c>
    </row>
    <row r="487" spans="1:24" x14ac:dyDescent="0.25">
      <c r="A487" t="s">
        <v>512</v>
      </c>
      <c r="B487" t="s">
        <v>351</v>
      </c>
      <c r="C487" t="s">
        <v>159</v>
      </c>
      <c r="D487" t="s">
        <v>160</v>
      </c>
      <c r="E487">
        <v>741</v>
      </c>
      <c r="F487" t="s">
        <v>97</v>
      </c>
      <c r="G487">
        <v>47</v>
      </c>
      <c r="H487">
        <v>53.3</v>
      </c>
      <c r="I487">
        <v>10.210000000000001</v>
      </c>
      <c r="J487" s="3">
        <v>2.6E-18</v>
      </c>
      <c r="K487">
        <v>747.36869999999999</v>
      </c>
      <c r="L487">
        <v>2</v>
      </c>
      <c r="M487">
        <v>2</v>
      </c>
      <c r="N487" t="s">
        <v>352</v>
      </c>
      <c r="O487" t="s">
        <v>162</v>
      </c>
      <c r="P487" t="s">
        <v>585</v>
      </c>
      <c r="Q487">
        <v>43.073</v>
      </c>
      <c r="R487">
        <v>1</v>
      </c>
      <c r="S487">
        <v>46.4</v>
      </c>
      <c r="T487" s="3">
        <v>2.7E-10</v>
      </c>
      <c r="U487">
        <v>1</v>
      </c>
      <c r="V487">
        <v>96696.8</v>
      </c>
      <c r="W487" t="s">
        <v>101</v>
      </c>
      <c r="X487" t="s">
        <v>353</v>
      </c>
    </row>
    <row r="488" spans="1:24" x14ac:dyDescent="0.25">
      <c r="A488" t="s">
        <v>512</v>
      </c>
      <c r="B488" t="s">
        <v>351</v>
      </c>
      <c r="C488" t="s">
        <v>201</v>
      </c>
      <c r="D488" t="s">
        <v>96</v>
      </c>
      <c r="E488">
        <v>1</v>
      </c>
      <c r="F488">
        <v>8</v>
      </c>
      <c r="G488">
        <v>47</v>
      </c>
      <c r="H488">
        <v>53.3</v>
      </c>
      <c r="I488">
        <v>10.210000000000001</v>
      </c>
      <c r="J488" s="3">
        <v>2.6E-18</v>
      </c>
      <c r="K488">
        <v>515.77480000000003</v>
      </c>
      <c r="L488">
        <v>2</v>
      </c>
      <c r="M488">
        <v>0.78</v>
      </c>
      <c r="N488" t="s">
        <v>354</v>
      </c>
      <c r="O488" t="s">
        <v>1000</v>
      </c>
      <c r="P488" t="s">
        <v>585</v>
      </c>
      <c r="Q488">
        <v>18.827999999999999</v>
      </c>
      <c r="R488">
        <v>1</v>
      </c>
      <c r="S488">
        <v>42.2</v>
      </c>
      <c r="T488" s="3">
        <v>3.1999999999999999E-5</v>
      </c>
      <c r="U488">
        <v>1</v>
      </c>
      <c r="V488">
        <v>96696.8</v>
      </c>
      <c r="W488" t="s">
        <v>101</v>
      </c>
      <c r="X488" t="s">
        <v>353</v>
      </c>
    </row>
    <row r="489" spans="1:24" x14ac:dyDescent="0.25">
      <c r="A489" t="s">
        <v>512</v>
      </c>
      <c r="B489" t="s">
        <v>351</v>
      </c>
      <c r="C489" t="s">
        <v>95</v>
      </c>
      <c r="D489" t="s">
        <v>96</v>
      </c>
      <c r="E489">
        <v>92</v>
      </c>
      <c r="F489" t="s">
        <v>97</v>
      </c>
      <c r="G489">
        <v>47</v>
      </c>
      <c r="H489">
        <v>53.3</v>
      </c>
      <c r="I489">
        <v>10.210000000000001</v>
      </c>
      <c r="J489" s="3">
        <v>2.6E-18</v>
      </c>
      <c r="K489">
        <v>785.88589999999999</v>
      </c>
      <c r="L489">
        <v>2</v>
      </c>
      <c r="M489">
        <v>2.2000000000000002</v>
      </c>
      <c r="N489" t="s">
        <v>1001</v>
      </c>
      <c r="O489" t="s">
        <v>106</v>
      </c>
      <c r="P489" t="s">
        <v>585</v>
      </c>
      <c r="Q489">
        <v>44.692</v>
      </c>
      <c r="R489">
        <v>1</v>
      </c>
      <c r="S489">
        <v>44.3</v>
      </c>
      <c r="T489" s="3">
        <v>5.2999999999999998E-11</v>
      </c>
      <c r="U489">
        <v>2</v>
      </c>
      <c r="V489">
        <v>96696.8</v>
      </c>
      <c r="W489" t="s">
        <v>101</v>
      </c>
      <c r="X489" t="s">
        <v>353</v>
      </c>
    </row>
    <row r="490" spans="1:24" x14ac:dyDescent="0.25">
      <c r="A490" t="s">
        <v>512</v>
      </c>
      <c r="B490" t="s">
        <v>351</v>
      </c>
      <c r="C490" t="s">
        <v>95</v>
      </c>
      <c r="D490" t="s">
        <v>96</v>
      </c>
      <c r="E490">
        <v>198</v>
      </c>
      <c r="F490" t="s">
        <v>97</v>
      </c>
      <c r="G490">
        <v>47</v>
      </c>
      <c r="H490">
        <v>53.3</v>
      </c>
      <c r="I490">
        <v>10.210000000000001</v>
      </c>
      <c r="J490" s="3">
        <v>2.6E-18</v>
      </c>
      <c r="K490">
        <v>438.7226</v>
      </c>
      <c r="L490">
        <v>4</v>
      </c>
      <c r="M490">
        <v>-2.9000000000000001E-2</v>
      </c>
      <c r="N490" t="s">
        <v>355</v>
      </c>
      <c r="O490" t="s">
        <v>179</v>
      </c>
      <c r="P490" t="s">
        <v>585</v>
      </c>
      <c r="Q490">
        <v>33.463999999999999</v>
      </c>
      <c r="R490">
        <v>1</v>
      </c>
      <c r="S490">
        <v>43.5</v>
      </c>
      <c r="T490" s="3">
        <v>4.5E-10</v>
      </c>
      <c r="U490">
        <v>1</v>
      </c>
      <c r="V490">
        <v>96696.8</v>
      </c>
      <c r="W490" t="s">
        <v>101</v>
      </c>
      <c r="X490" t="s">
        <v>353</v>
      </c>
    </row>
    <row r="491" spans="1:24" x14ac:dyDescent="0.25">
      <c r="A491" t="s">
        <v>512</v>
      </c>
      <c r="B491" t="s">
        <v>351</v>
      </c>
      <c r="C491" t="s">
        <v>95</v>
      </c>
      <c r="D491" t="s">
        <v>96</v>
      </c>
      <c r="E491">
        <v>225</v>
      </c>
      <c r="F491" t="s">
        <v>97</v>
      </c>
      <c r="G491">
        <v>47</v>
      </c>
      <c r="H491">
        <v>53.3</v>
      </c>
      <c r="I491">
        <v>10.210000000000001</v>
      </c>
      <c r="J491" s="3">
        <v>2.6E-18</v>
      </c>
      <c r="K491">
        <v>1155.0841</v>
      </c>
      <c r="L491">
        <v>2</v>
      </c>
      <c r="M491">
        <v>3.8</v>
      </c>
      <c r="N491" t="s">
        <v>356</v>
      </c>
      <c r="O491" t="s">
        <v>106</v>
      </c>
      <c r="P491" t="s">
        <v>585</v>
      </c>
      <c r="Q491">
        <v>44.680999999999997</v>
      </c>
      <c r="R491">
        <v>1</v>
      </c>
      <c r="S491">
        <v>55.5</v>
      </c>
      <c r="T491" s="3">
        <v>3.3000000000000001E-13</v>
      </c>
      <c r="U491">
        <v>1</v>
      </c>
      <c r="V491">
        <v>96696.8</v>
      </c>
      <c r="W491" t="s">
        <v>101</v>
      </c>
      <c r="X491" t="s">
        <v>353</v>
      </c>
    </row>
    <row r="492" spans="1:24" x14ac:dyDescent="0.25">
      <c r="A492" t="s">
        <v>512</v>
      </c>
      <c r="B492" t="s">
        <v>351</v>
      </c>
      <c r="C492" t="s">
        <v>95</v>
      </c>
      <c r="D492" t="s">
        <v>96</v>
      </c>
      <c r="E492">
        <v>351</v>
      </c>
      <c r="F492" t="s">
        <v>97</v>
      </c>
      <c r="G492">
        <v>47</v>
      </c>
      <c r="H492">
        <v>53.3</v>
      </c>
      <c r="I492">
        <v>10.210000000000001</v>
      </c>
      <c r="J492" s="3">
        <v>2.6E-18</v>
      </c>
      <c r="K492">
        <v>712.05060000000003</v>
      </c>
      <c r="L492">
        <v>3</v>
      </c>
      <c r="M492">
        <v>2.2000000000000002</v>
      </c>
      <c r="N492" t="s">
        <v>357</v>
      </c>
      <c r="O492" t="s">
        <v>358</v>
      </c>
      <c r="P492" t="s">
        <v>585</v>
      </c>
      <c r="Q492">
        <v>41.481000000000002</v>
      </c>
      <c r="R492">
        <v>1</v>
      </c>
      <c r="S492">
        <v>50.9</v>
      </c>
      <c r="T492" s="3">
        <v>3.5000000000000002E-11</v>
      </c>
      <c r="U492">
        <v>1</v>
      </c>
      <c r="V492">
        <v>96696.8</v>
      </c>
      <c r="W492" t="s">
        <v>101</v>
      </c>
      <c r="X492" t="s">
        <v>353</v>
      </c>
    </row>
    <row r="493" spans="1:24" x14ac:dyDescent="0.25">
      <c r="A493" t="s">
        <v>512</v>
      </c>
      <c r="B493" t="s">
        <v>351</v>
      </c>
      <c r="C493" t="s">
        <v>95</v>
      </c>
      <c r="D493" t="s">
        <v>96</v>
      </c>
      <c r="E493">
        <v>392</v>
      </c>
      <c r="F493" t="s">
        <v>97</v>
      </c>
      <c r="G493">
        <v>47</v>
      </c>
      <c r="H493">
        <v>53.3</v>
      </c>
      <c r="I493">
        <v>10.210000000000001</v>
      </c>
      <c r="J493" s="3">
        <v>2.6E-18</v>
      </c>
      <c r="K493">
        <v>520.25059999999996</v>
      </c>
      <c r="L493">
        <v>2</v>
      </c>
      <c r="M493">
        <v>2.1</v>
      </c>
      <c r="N493" t="s">
        <v>1002</v>
      </c>
      <c r="O493" t="s">
        <v>177</v>
      </c>
      <c r="P493" t="s">
        <v>585</v>
      </c>
      <c r="Q493">
        <v>31.609000000000002</v>
      </c>
      <c r="R493">
        <v>1</v>
      </c>
      <c r="S493">
        <v>30.1</v>
      </c>
      <c r="T493" s="3">
        <v>2.9000000000000002E-6</v>
      </c>
      <c r="U493">
        <v>1</v>
      </c>
      <c r="V493">
        <v>96696.8</v>
      </c>
      <c r="W493" t="s">
        <v>101</v>
      </c>
      <c r="X493" t="s">
        <v>353</v>
      </c>
    </row>
    <row r="494" spans="1:24" x14ac:dyDescent="0.25">
      <c r="A494" t="s">
        <v>512</v>
      </c>
      <c r="B494" t="s">
        <v>351</v>
      </c>
      <c r="C494" t="s">
        <v>95</v>
      </c>
      <c r="D494" t="s">
        <v>96</v>
      </c>
      <c r="E494">
        <v>563</v>
      </c>
      <c r="F494" t="s">
        <v>97</v>
      </c>
      <c r="G494">
        <v>47</v>
      </c>
      <c r="H494">
        <v>53.3</v>
      </c>
      <c r="I494">
        <v>10.210000000000001</v>
      </c>
      <c r="J494" s="3">
        <v>2.6E-18</v>
      </c>
      <c r="K494">
        <v>463.8999</v>
      </c>
      <c r="L494">
        <v>3</v>
      </c>
      <c r="M494">
        <v>1.5</v>
      </c>
      <c r="N494" t="s">
        <v>359</v>
      </c>
      <c r="O494" t="s">
        <v>179</v>
      </c>
      <c r="P494" t="s">
        <v>585</v>
      </c>
      <c r="Q494">
        <v>28.920999999999999</v>
      </c>
      <c r="R494">
        <v>1</v>
      </c>
      <c r="S494">
        <v>46.5</v>
      </c>
      <c r="T494" s="3">
        <v>6.8000000000000003E-10</v>
      </c>
      <c r="U494">
        <v>1</v>
      </c>
      <c r="V494">
        <v>96696.8</v>
      </c>
      <c r="W494" t="s">
        <v>101</v>
      </c>
      <c r="X494" t="s">
        <v>353</v>
      </c>
    </row>
    <row r="495" spans="1:24" x14ac:dyDescent="0.25">
      <c r="A495" t="s">
        <v>512</v>
      </c>
      <c r="B495" t="s">
        <v>351</v>
      </c>
      <c r="C495" t="s">
        <v>95</v>
      </c>
      <c r="D495" t="s">
        <v>96</v>
      </c>
      <c r="E495">
        <v>616</v>
      </c>
      <c r="F495" t="s">
        <v>97</v>
      </c>
      <c r="G495">
        <v>47</v>
      </c>
      <c r="H495">
        <v>53.3</v>
      </c>
      <c r="I495">
        <v>10.210000000000001</v>
      </c>
      <c r="J495" s="3">
        <v>2.6E-18</v>
      </c>
      <c r="K495">
        <v>321.15649999999999</v>
      </c>
      <c r="L495">
        <v>3</v>
      </c>
      <c r="M495">
        <v>-1.1000000000000001</v>
      </c>
      <c r="N495" t="s">
        <v>1003</v>
      </c>
      <c r="O495" t="s">
        <v>150</v>
      </c>
      <c r="P495" t="s">
        <v>585</v>
      </c>
      <c r="Q495">
        <v>13.279</v>
      </c>
      <c r="R495">
        <v>1</v>
      </c>
      <c r="S495">
        <v>23.2</v>
      </c>
      <c r="T495" s="3">
        <v>6.1E-9</v>
      </c>
      <c r="U495">
        <v>3</v>
      </c>
      <c r="V495">
        <v>96696.8</v>
      </c>
      <c r="W495" t="s">
        <v>101</v>
      </c>
      <c r="X495" t="s">
        <v>353</v>
      </c>
    </row>
    <row r="496" spans="1:24" x14ac:dyDescent="0.25">
      <c r="A496" t="s">
        <v>512</v>
      </c>
      <c r="B496" t="s">
        <v>351</v>
      </c>
      <c r="C496" t="s">
        <v>95</v>
      </c>
      <c r="D496" t="s">
        <v>96</v>
      </c>
      <c r="E496">
        <v>680</v>
      </c>
      <c r="F496" t="s">
        <v>97</v>
      </c>
      <c r="G496">
        <v>47</v>
      </c>
      <c r="H496">
        <v>53.3</v>
      </c>
      <c r="I496">
        <v>10.210000000000001</v>
      </c>
      <c r="J496" s="3">
        <v>2.6E-18</v>
      </c>
      <c r="K496">
        <v>1232.1072999999999</v>
      </c>
      <c r="L496">
        <v>2</v>
      </c>
      <c r="M496">
        <v>1.7</v>
      </c>
      <c r="N496" t="s">
        <v>360</v>
      </c>
      <c r="O496" t="s">
        <v>225</v>
      </c>
      <c r="P496" t="s">
        <v>585</v>
      </c>
      <c r="Q496">
        <v>35.156999999999996</v>
      </c>
      <c r="R496">
        <v>1</v>
      </c>
      <c r="S496">
        <v>65.7</v>
      </c>
      <c r="T496" s="3">
        <v>2.6E-18</v>
      </c>
      <c r="U496">
        <v>1</v>
      </c>
      <c r="V496">
        <v>96696.8</v>
      </c>
      <c r="W496" t="s">
        <v>101</v>
      </c>
      <c r="X496" t="s">
        <v>353</v>
      </c>
    </row>
    <row r="497" spans="1:24" x14ac:dyDescent="0.25">
      <c r="A497" t="s">
        <v>1004</v>
      </c>
      <c r="B497" t="s">
        <v>362</v>
      </c>
      <c r="C497" t="s">
        <v>201</v>
      </c>
      <c r="D497" t="s">
        <v>96</v>
      </c>
      <c r="E497">
        <v>1</v>
      </c>
      <c r="F497">
        <v>9</v>
      </c>
      <c r="G497">
        <v>44</v>
      </c>
      <c r="H497">
        <v>53.4</v>
      </c>
      <c r="I497">
        <v>9.2200000000000006</v>
      </c>
      <c r="J497" s="3">
        <v>1.7999999999999999E-16</v>
      </c>
      <c r="K497">
        <v>536.28800000000001</v>
      </c>
      <c r="L497">
        <v>2</v>
      </c>
      <c r="M497">
        <v>0.61</v>
      </c>
      <c r="N497" t="s">
        <v>363</v>
      </c>
      <c r="O497" t="s">
        <v>1005</v>
      </c>
      <c r="P497" t="s">
        <v>585</v>
      </c>
      <c r="Q497">
        <v>19.030999999999999</v>
      </c>
      <c r="R497">
        <v>1</v>
      </c>
      <c r="S497">
        <v>41.9</v>
      </c>
      <c r="T497" s="3">
        <v>7.9999999999999996E-6</v>
      </c>
      <c r="U497">
        <v>1</v>
      </c>
      <c r="V497">
        <v>97149.4</v>
      </c>
      <c r="W497" t="s">
        <v>101</v>
      </c>
      <c r="X497" t="s">
        <v>364</v>
      </c>
    </row>
    <row r="498" spans="1:24" x14ac:dyDescent="0.25">
      <c r="A498" t="s">
        <v>1004</v>
      </c>
      <c r="B498" t="s">
        <v>362</v>
      </c>
      <c r="C498" t="s">
        <v>95</v>
      </c>
      <c r="D498" t="s">
        <v>96</v>
      </c>
      <c r="E498">
        <v>198</v>
      </c>
      <c r="F498" t="s">
        <v>97</v>
      </c>
      <c r="G498">
        <v>44</v>
      </c>
      <c r="H498">
        <v>53.4</v>
      </c>
      <c r="I498">
        <v>9.2200000000000006</v>
      </c>
      <c r="J498" s="3">
        <v>1.7999999999999999E-16</v>
      </c>
      <c r="K498">
        <v>575.29319999999996</v>
      </c>
      <c r="L498">
        <v>3</v>
      </c>
      <c r="M498">
        <v>1.5</v>
      </c>
      <c r="N498" t="s">
        <v>365</v>
      </c>
      <c r="O498" t="s">
        <v>179</v>
      </c>
      <c r="P498" t="s">
        <v>585</v>
      </c>
      <c r="Q498">
        <v>36.972999999999999</v>
      </c>
      <c r="R498">
        <v>1</v>
      </c>
      <c r="S498">
        <v>48.3</v>
      </c>
      <c r="T498" s="3">
        <v>1.3999999999999999E-9</v>
      </c>
      <c r="U498">
        <v>1</v>
      </c>
      <c r="V498">
        <v>97149.4</v>
      </c>
      <c r="W498" t="s">
        <v>101</v>
      </c>
      <c r="X498" t="s">
        <v>364</v>
      </c>
    </row>
    <row r="499" spans="1:24" x14ac:dyDescent="0.25">
      <c r="A499" t="s">
        <v>1004</v>
      </c>
      <c r="B499" t="s">
        <v>362</v>
      </c>
      <c r="C499" t="s">
        <v>95</v>
      </c>
      <c r="D499" t="s">
        <v>96</v>
      </c>
      <c r="E499">
        <v>351</v>
      </c>
      <c r="F499" t="s">
        <v>97</v>
      </c>
      <c r="G499">
        <v>44</v>
      </c>
      <c r="H499">
        <v>53.4</v>
      </c>
      <c r="I499">
        <v>9.2200000000000006</v>
      </c>
      <c r="J499" s="3">
        <v>1.7999999999999999E-16</v>
      </c>
      <c r="K499">
        <v>1108.5636999999999</v>
      </c>
      <c r="L499">
        <v>3</v>
      </c>
      <c r="M499">
        <v>1.1000000000000001</v>
      </c>
      <c r="N499" t="s">
        <v>1006</v>
      </c>
      <c r="O499" t="s">
        <v>1007</v>
      </c>
      <c r="P499" t="s">
        <v>585</v>
      </c>
      <c r="Q499">
        <v>51.243000000000002</v>
      </c>
      <c r="R499">
        <v>1</v>
      </c>
      <c r="S499">
        <v>38.4</v>
      </c>
      <c r="T499" s="3">
        <v>5.6000000000000004E-12</v>
      </c>
      <c r="U499">
        <v>1</v>
      </c>
      <c r="V499">
        <v>97149.4</v>
      </c>
      <c r="W499" t="s">
        <v>101</v>
      </c>
      <c r="X499" t="s">
        <v>364</v>
      </c>
    </row>
    <row r="500" spans="1:24" x14ac:dyDescent="0.25">
      <c r="A500" t="s">
        <v>1004</v>
      </c>
      <c r="B500" t="s">
        <v>362</v>
      </c>
      <c r="C500" t="s">
        <v>95</v>
      </c>
      <c r="D500" t="s">
        <v>96</v>
      </c>
      <c r="E500">
        <v>563</v>
      </c>
      <c r="F500" t="s">
        <v>97</v>
      </c>
      <c r="G500">
        <v>44</v>
      </c>
      <c r="H500">
        <v>53.4</v>
      </c>
      <c r="I500">
        <v>9.2200000000000006</v>
      </c>
      <c r="J500" s="3">
        <v>1.7999999999999999E-16</v>
      </c>
      <c r="K500">
        <v>690.84649999999999</v>
      </c>
      <c r="L500">
        <v>2</v>
      </c>
      <c r="M500">
        <v>2.1</v>
      </c>
      <c r="N500" t="s">
        <v>367</v>
      </c>
      <c r="O500" t="s">
        <v>179</v>
      </c>
      <c r="P500" t="s">
        <v>585</v>
      </c>
      <c r="Q500">
        <v>31.277000000000001</v>
      </c>
      <c r="R500">
        <v>1</v>
      </c>
      <c r="S500">
        <v>44.4</v>
      </c>
      <c r="T500" s="3">
        <v>5.8999999999999999E-8</v>
      </c>
      <c r="U500">
        <v>1</v>
      </c>
      <c r="V500">
        <v>97149.4</v>
      </c>
      <c r="W500" t="s">
        <v>101</v>
      </c>
      <c r="X500" t="s">
        <v>364</v>
      </c>
    </row>
    <row r="501" spans="1:24" x14ac:dyDescent="0.25">
      <c r="A501" t="s">
        <v>1004</v>
      </c>
      <c r="B501" t="s">
        <v>362</v>
      </c>
      <c r="C501" t="s">
        <v>95</v>
      </c>
      <c r="D501" t="s">
        <v>96</v>
      </c>
      <c r="E501">
        <v>616</v>
      </c>
      <c r="F501" t="s">
        <v>97</v>
      </c>
      <c r="G501">
        <v>44</v>
      </c>
      <c r="H501">
        <v>53.4</v>
      </c>
      <c r="I501">
        <v>9.2200000000000006</v>
      </c>
      <c r="J501" s="3">
        <v>1.7999999999999999E-16</v>
      </c>
      <c r="K501">
        <v>321.15649999999999</v>
      </c>
      <c r="L501">
        <v>3</v>
      </c>
      <c r="M501">
        <v>-1.1000000000000001</v>
      </c>
      <c r="N501" t="s">
        <v>1003</v>
      </c>
      <c r="O501" t="s">
        <v>150</v>
      </c>
      <c r="P501" t="s">
        <v>585</v>
      </c>
      <c r="Q501">
        <v>13.279</v>
      </c>
      <c r="R501">
        <v>1</v>
      </c>
      <c r="S501">
        <v>23.2</v>
      </c>
      <c r="T501" s="3">
        <v>6.1E-9</v>
      </c>
      <c r="U501">
        <v>3</v>
      </c>
      <c r="V501">
        <v>97149.4</v>
      </c>
      <c r="W501" t="s">
        <v>101</v>
      </c>
      <c r="X501" t="s">
        <v>364</v>
      </c>
    </row>
    <row r="502" spans="1:24" x14ac:dyDescent="0.25">
      <c r="A502" t="s">
        <v>1004</v>
      </c>
      <c r="B502" t="s">
        <v>362</v>
      </c>
      <c r="C502" t="s">
        <v>95</v>
      </c>
      <c r="D502" t="s">
        <v>96</v>
      </c>
      <c r="E502">
        <v>636</v>
      </c>
      <c r="F502" t="s">
        <v>97</v>
      </c>
      <c r="G502">
        <v>44</v>
      </c>
      <c r="H502">
        <v>53.4</v>
      </c>
      <c r="I502">
        <v>9.2200000000000006</v>
      </c>
      <c r="J502" s="3">
        <v>1.7999999999999999E-16</v>
      </c>
      <c r="K502">
        <v>937.98239999999998</v>
      </c>
      <c r="L502">
        <v>2</v>
      </c>
      <c r="M502">
        <v>2.5</v>
      </c>
      <c r="N502" t="s">
        <v>368</v>
      </c>
      <c r="O502" t="s">
        <v>153</v>
      </c>
      <c r="P502" t="s">
        <v>585</v>
      </c>
      <c r="Q502">
        <v>35.691000000000003</v>
      </c>
      <c r="R502">
        <v>1</v>
      </c>
      <c r="S502">
        <v>59.8</v>
      </c>
      <c r="T502" s="3">
        <v>1.7999999999999999E-16</v>
      </c>
      <c r="U502">
        <v>1</v>
      </c>
      <c r="V502">
        <v>97149.4</v>
      </c>
      <c r="W502" t="s">
        <v>101</v>
      </c>
      <c r="X502" t="s">
        <v>364</v>
      </c>
    </row>
    <row r="503" spans="1:24" x14ac:dyDescent="0.25">
      <c r="A503" t="s">
        <v>1004</v>
      </c>
      <c r="B503" t="s">
        <v>362</v>
      </c>
      <c r="C503" t="s">
        <v>95</v>
      </c>
      <c r="D503" t="s">
        <v>96</v>
      </c>
      <c r="E503">
        <v>680</v>
      </c>
      <c r="F503" t="s">
        <v>97</v>
      </c>
      <c r="G503">
        <v>44</v>
      </c>
      <c r="H503">
        <v>53.4</v>
      </c>
      <c r="I503">
        <v>9.2200000000000006</v>
      </c>
      <c r="J503" s="3">
        <v>1.7999999999999999E-16</v>
      </c>
      <c r="K503">
        <v>832.07270000000005</v>
      </c>
      <c r="L503">
        <v>3</v>
      </c>
      <c r="M503">
        <v>2.2999999999999998</v>
      </c>
      <c r="N503" t="s">
        <v>369</v>
      </c>
      <c r="O503" t="s">
        <v>225</v>
      </c>
      <c r="P503" t="s">
        <v>585</v>
      </c>
      <c r="Q503">
        <v>35.4</v>
      </c>
      <c r="R503">
        <v>1</v>
      </c>
      <c r="S503">
        <v>47.4</v>
      </c>
      <c r="T503" s="3">
        <v>1.2000000000000001E-11</v>
      </c>
      <c r="U503">
        <v>1</v>
      </c>
      <c r="V503">
        <v>97149.4</v>
      </c>
      <c r="W503" t="s">
        <v>101</v>
      </c>
      <c r="X503" t="s">
        <v>364</v>
      </c>
    </row>
    <row r="504" spans="1:24" x14ac:dyDescent="0.25">
      <c r="A504" t="s">
        <v>1004</v>
      </c>
      <c r="B504" t="s">
        <v>362</v>
      </c>
      <c r="C504" t="s">
        <v>95</v>
      </c>
      <c r="D504" t="s">
        <v>96</v>
      </c>
      <c r="E504">
        <v>765</v>
      </c>
      <c r="F504" t="s">
        <v>97</v>
      </c>
      <c r="G504">
        <v>44</v>
      </c>
      <c r="H504">
        <v>53.4</v>
      </c>
      <c r="I504">
        <v>9.2200000000000006</v>
      </c>
      <c r="J504" s="3">
        <v>1.7999999999999999E-16</v>
      </c>
      <c r="K504">
        <v>546.02560000000005</v>
      </c>
      <c r="L504">
        <v>4</v>
      </c>
      <c r="M504">
        <v>0.38</v>
      </c>
      <c r="N504" t="s">
        <v>1008</v>
      </c>
      <c r="O504" t="s">
        <v>99</v>
      </c>
      <c r="P504" t="s">
        <v>585</v>
      </c>
      <c r="Q504">
        <v>55.359000000000002</v>
      </c>
      <c r="R504">
        <v>1</v>
      </c>
      <c r="S504">
        <v>18.600000000000001</v>
      </c>
      <c r="T504" s="3">
        <v>6.1999999999999999E-6</v>
      </c>
      <c r="U504">
        <v>1</v>
      </c>
      <c r="V504">
        <v>97149.4</v>
      </c>
      <c r="W504" t="s">
        <v>101</v>
      </c>
      <c r="X504" t="s">
        <v>364</v>
      </c>
    </row>
    <row r="505" spans="1:24" x14ac:dyDescent="0.25">
      <c r="A505" t="s">
        <v>1009</v>
      </c>
      <c r="B505" t="s">
        <v>1010</v>
      </c>
      <c r="C505" t="s">
        <v>95</v>
      </c>
      <c r="D505" t="s">
        <v>96</v>
      </c>
      <c r="E505">
        <v>92</v>
      </c>
      <c r="F505" t="s">
        <v>97</v>
      </c>
      <c r="G505">
        <v>13</v>
      </c>
      <c r="H505">
        <v>15.3</v>
      </c>
      <c r="I505">
        <v>7.05</v>
      </c>
      <c r="J505" s="3">
        <v>1.9E-12</v>
      </c>
      <c r="K505">
        <v>785.88589999999999</v>
      </c>
      <c r="L505">
        <v>2</v>
      </c>
      <c r="M505">
        <v>2.2000000000000002</v>
      </c>
      <c r="N505" t="s">
        <v>1001</v>
      </c>
      <c r="O505" t="s">
        <v>106</v>
      </c>
      <c r="P505" t="s">
        <v>585</v>
      </c>
      <c r="Q505">
        <v>44.692</v>
      </c>
      <c r="R505">
        <v>1</v>
      </c>
      <c r="S505">
        <v>44.3</v>
      </c>
      <c r="T505" s="3">
        <v>5.2999999999999998E-11</v>
      </c>
      <c r="U505">
        <v>2</v>
      </c>
      <c r="V505">
        <v>97092.9</v>
      </c>
      <c r="W505" t="s">
        <v>101</v>
      </c>
      <c r="X505" t="s">
        <v>1011</v>
      </c>
    </row>
    <row r="506" spans="1:24" x14ac:dyDescent="0.25">
      <c r="A506" t="s">
        <v>1009</v>
      </c>
      <c r="B506" t="s">
        <v>1010</v>
      </c>
      <c r="C506" t="s">
        <v>95</v>
      </c>
      <c r="D506" t="s">
        <v>96</v>
      </c>
      <c r="E506">
        <v>616</v>
      </c>
      <c r="F506" t="s">
        <v>97</v>
      </c>
      <c r="G506">
        <v>13</v>
      </c>
      <c r="H506">
        <v>15.3</v>
      </c>
      <c r="I506">
        <v>7.05</v>
      </c>
      <c r="J506" s="3">
        <v>1.9E-12</v>
      </c>
      <c r="K506">
        <v>321.15649999999999</v>
      </c>
      <c r="L506">
        <v>3</v>
      </c>
      <c r="M506">
        <v>-1.1000000000000001</v>
      </c>
      <c r="N506" t="s">
        <v>1003</v>
      </c>
      <c r="O506" t="s">
        <v>150</v>
      </c>
      <c r="P506" t="s">
        <v>585</v>
      </c>
      <c r="Q506">
        <v>13.279</v>
      </c>
      <c r="R506">
        <v>1</v>
      </c>
      <c r="S506">
        <v>23.2</v>
      </c>
      <c r="T506" s="3">
        <v>6.1E-9</v>
      </c>
      <c r="U506">
        <v>3</v>
      </c>
      <c r="V506">
        <v>97092.9</v>
      </c>
      <c r="W506" t="s">
        <v>101</v>
      </c>
      <c r="X506" t="s">
        <v>1011</v>
      </c>
    </row>
    <row r="507" spans="1:24" x14ac:dyDescent="0.25">
      <c r="A507" t="s">
        <v>1009</v>
      </c>
      <c r="B507" t="s">
        <v>1010</v>
      </c>
      <c r="C507" t="s">
        <v>95</v>
      </c>
      <c r="D507" t="s">
        <v>96</v>
      </c>
      <c r="E507">
        <v>680</v>
      </c>
      <c r="F507" t="s">
        <v>97</v>
      </c>
      <c r="G507">
        <v>13</v>
      </c>
      <c r="H507">
        <v>15.3</v>
      </c>
      <c r="I507">
        <v>7.05</v>
      </c>
      <c r="J507" s="3">
        <v>1.9E-12</v>
      </c>
      <c r="K507">
        <v>822.0684</v>
      </c>
      <c r="L507">
        <v>3</v>
      </c>
      <c r="M507">
        <v>1.4</v>
      </c>
      <c r="N507" t="s">
        <v>1012</v>
      </c>
      <c r="O507" t="s">
        <v>225</v>
      </c>
      <c r="P507" t="s">
        <v>585</v>
      </c>
      <c r="Q507">
        <v>37.5</v>
      </c>
      <c r="R507">
        <v>1</v>
      </c>
      <c r="S507">
        <v>31.8</v>
      </c>
      <c r="T507" s="3">
        <v>6.8E-8</v>
      </c>
      <c r="U507">
        <v>1</v>
      </c>
      <c r="V507">
        <v>97092.9</v>
      </c>
      <c r="W507" t="s">
        <v>101</v>
      </c>
      <c r="X507" t="s">
        <v>1011</v>
      </c>
    </row>
    <row r="508" spans="1:24" x14ac:dyDescent="0.25">
      <c r="A508" t="s">
        <v>519</v>
      </c>
      <c r="B508" t="s">
        <v>1013</v>
      </c>
      <c r="C508" t="s">
        <v>159</v>
      </c>
      <c r="D508" t="s">
        <v>160</v>
      </c>
      <c r="E508">
        <v>518</v>
      </c>
      <c r="F508" t="s">
        <v>97</v>
      </c>
      <c r="G508">
        <v>52</v>
      </c>
      <c r="H508">
        <v>51.2</v>
      </c>
      <c r="I508">
        <v>7.94</v>
      </c>
      <c r="J508" s="3">
        <v>4.3E-14</v>
      </c>
      <c r="K508">
        <v>671.84400000000005</v>
      </c>
      <c r="L508">
        <v>2</v>
      </c>
      <c r="M508">
        <v>1.8</v>
      </c>
      <c r="N508" t="s">
        <v>1014</v>
      </c>
      <c r="O508" t="s">
        <v>1015</v>
      </c>
      <c r="P508" t="s">
        <v>585</v>
      </c>
      <c r="Q508">
        <v>36.292000000000002</v>
      </c>
      <c r="R508">
        <v>1</v>
      </c>
      <c r="S508">
        <v>38.6</v>
      </c>
      <c r="T508" s="3">
        <v>4.6000000000000002E-8</v>
      </c>
      <c r="U508">
        <v>1</v>
      </c>
      <c r="V508">
        <v>92890.1</v>
      </c>
      <c r="W508" t="s">
        <v>101</v>
      </c>
      <c r="X508" t="s">
        <v>1016</v>
      </c>
    </row>
    <row r="509" spans="1:24" x14ac:dyDescent="0.25">
      <c r="A509" t="s">
        <v>519</v>
      </c>
      <c r="B509" t="s">
        <v>1013</v>
      </c>
      <c r="C509" t="s">
        <v>95</v>
      </c>
      <c r="D509" t="s">
        <v>96</v>
      </c>
      <c r="E509">
        <v>329</v>
      </c>
      <c r="F509" t="s">
        <v>97</v>
      </c>
      <c r="G509">
        <v>52</v>
      </c>
      <c r="H509">
        <v>51.2</v>
      </c>
      <c r="I509">
        <v>7.94</v>
      </c>
      <c r="J509" s="3">
        <v>4.3E-14</v>
      </c>
      <c r="K509">
        <v>567.03160000000003</v>
      </c>
      <c r="L509">
        <v>4</v>
      </c>
      <c r="M509">
        <v>0.82</v>
      </c>
      <c r="N509" t="s">
        <v>1017</v>
      </c>
      <c r="O509" t="s">
        <v>235</v>
      </c>
      <c r="P509" t="s">
        <v>585</v>
      </c>
      <c r="Q509">
        <v>23.881</v>
      </c>
      <c r="R509">
        <v>1</v>
      </c>
      <c r="S509">
        <v>29.9</v>
      </c>
      <c r="T509" s="3">
        <v>2.2000000000000001E-6</v>
      </c>
      <c r="U509">
        <v>1</v>
      </c>
      <c r="V509">
        <v>92890.1</v>
      </c>
      <c r="W509" t="s">
        <v>101</v>
      </c>
      <c r="X509" t="s">
        <v>1016</v>
      </c>
    </row>
    <row r="510" spans="1:24" x14ac:dyDescent="0.25">
      <c r="A510" t="s">
        <v>519</v>
      </c>
      <c r="B510" t="s">
        <v>1013</v>
      </c>
      <c r="C510" t="s">
        <v>95</v>
      </c>
      <c r="D510" t="s">
        <v>96</v>
      </c>
      <c r="E510">
        <v>340</v>
      </c>
      <c r="F510" t="s">
        <v>97</v>
      </c>
      <c r="G510">
        <v>52</v>
      </c>
      <c r="H510">
        <v>51.2</v>
      </c>
      <c r="I510">
        <v>7.94</v>
      </c>
      <c r="J510" s="3">
        <v>4.3E-14</v>
      </c>
      <c r="K510">
        <v>500.22640000000001</v>
      </c>
      <c r="L510">
        <v>2</v>
      </c>
      <c r="M510">
        <v>0.35</v>
      </c>
      <c r="N510" t="s">
        <v>1018</v>
      </c>
      <c r="O510" t="s">
        <v>148</v>
      </c>
      <c r="P510" t="s">
        <v>585</v>
      </c>
      <c r="Q510">
        <v>15.9</v>
      </c>
      <c r="R510">
        <v>1</v>
      </c>
      <c r="S510">
        <v>38.5</v>
      </c>
      <c r="T510" s="3">
        <v>4.3999999999999998E-10</v>
      </c>
      <c r="U510">
        <v>1</v>
      </c>
      <c r="V510">
        <v>92890.1</v>
      </c>
      <c r="W510" t="s">
        <v>101</v>
      </c>
      <c r="X510" t="s">
        <v>1016</v>
      </c>
    </row>
    <row r="511" spans="1:24" x14ac:dyDescent="0.25">
      <c r="A511" t="s">
        <v>519</v>
      </c>
      <c r="B511" t="s">
        <v>1013</v>
      </c>
      <c r="C511" t="s">
        <v>95</v>
      </c>
      <c r="D511" t="s">
        <v>96</v>
      </c>
      <c r="E511">
        <v>371</v>
      </c>
      <c r="F511" t="s">
        <v>97</v>
      </c>
      <c r="G511">
        <v>52</v>
      </c>
      <c r="H511">
        <v>51.2</v>
      </c>
      <c r="I511">
        <v>7.94</v>
      </c>
      <c r="J511" s="3">
        <v>4.3E-14</v>
      </c>
      <c r="K511">
        <v>623.86599999999999</v>
      </c>
      <c r="L511">
        <v>2</v>
      </c>
      <c r="M511">
        <v>1.5</v>
      </c>
      <c r="N511" t="s">
        <v>1019</v>
      </c>
      <c r="O511" t="s">
        <v>177</v>
      </c>
      <c r="P511" t="s">
        <v>585</v>
      </c>
      <c r="Q511">
        <v>47.682000000000002</v>
      </c>
      <c r="R511">
        <v>1</v>
      </c>
      <c r="S511">
        <v>46.2</v>
      </c>
      <c r="T511" s="3">
        <v>6.8999999999999997E-9</v>
      </c>
      <c r="U511">
        <v>1</v>
      </c>
      <c r="V511">
        <v>92890.1</v>
      </c>
      <c r="W511" t="s">
        <v>101</v>
      </c>
      <c r="X511" t="s">
        <v>1016</v>
      </c>
    </row>
    <row r="512" spans="1:24" x14ac:dyDescent="0.25">
      <c r="A512" t="s">
        <v>519</v>
      </c>
      <c r="B512" t="s">
        <v>1013</v>
      </c>
      <c r="C512" t="s">
        <v>95</v>
      </c>
      <c r="D512" t="s">
        <v>96</v>
      </c>
      <c r="E512">
        <v>477</v>
      </c>
      <c r="F512" t="s">
        <v>97</v>
      </c>
      <c r="G512">
        <v>52</v>
      </c>
      <c r="H512">
        <v>51.2</v>
      </c>
      <c r="I512">
        <v>7.94</v>
      </c>
      <c r="J512" s="3">
        <v>4.3E-14</v>
      </c>
      <c r="K512">
        <v>686.6789</v>
      </c>
      <c r="L512">
        <v>3</v>
      </c>
      <c r="M512">
        <v>2.4</v>
      </c>
      <c r="N512" t="s">
        <v>1020</v>
      </c>
      <c r="O512" t="s">
        <v>250</v>
      </c>
      <c r="P512" t="s">
        <v>585</v>
      </c>
      <c r="Q512">
        <v>29.117999999999999</v>
      </c>
      <c r="R512">
        <v>1</v>
      </c>
      <c r="S512">
        <v>60.4</v>
      </c>
      <c r="T512" s="3">
        <v>4.3E-14</v>
      </c>
      <c r="U512">
        <v>1</v>
      </c>
      <c r="V512">
        <v>92890.1</v>
      </c>
      <c r="W512" t="s">
        <v>101</v>
      </c>
      <c r="X512" t="s">
        <v>1016</v>
      </c>
    </row>
    <row r="513" spans="1:24" x14ac:dyDescent="0.25">
      <c r="A513" t="s">
        <v>519</v>
      </c>
      <c r="B513" t="s">
        <v>1013</v>
      </c>
      <c r="C513" t="s">
        <v>95</v>
      </c>
      <c r="D513" t="s">
        <v>96</v>
      </c>
      <c r="E513">
        <v>527</v>
      </c>
      <c r="F513" t="s">
        <v>97</v>
      </c>
      <c r="G513">
        <v>52</v>
      </c>
      <c r="H513">
        <v>51.2</v>
      </c>
      <c r="I513">
        <v>7.94</v>
      </c>
      <c r="J513" s="3">
        <v>4.3E-14</v>
      </c>
      <c r="K513">
        <v>671.84400000000005</v>
      </c>
      <c r="L513">
        <v>2</v>
      </c>
      <c r="M513">
        <v>1.8</v>
      </c>
      <c r="N513" t="s">
        <v>1014</v>
      </c>
      <c r="O513" t="s">
        <v>1015</v>
      </c>
      <c r="P513" t="s">
        <v>585</v>
      </c>
      <c r="Q513">
        <v>36.292000000000002</v>
      </c>
      <c r="R513">
        <v>1</v>
      </c>
      <c r="S513">
        <v>38.6</v>
      </c>
      <c r="T513" s="3">
        <v>4.6000000000000002E-8</v>
      </c>
      <c r="U513">
        <v>1</v>
      </c>
      <c r="V513">
        <v>92890.1</v>
      </c>
      <c r="W513" t="s">
        <v>101</v>
      </c>
      <c r="X513" t="s">
        <v>1016</v>
      </c>
    </row>
    <row r="514" spans="1:24" x14ac:dyDescent="0.25">
      <c r="A514" t="s">
        <v>519</v>
      </c>
      <c r="B514" t="s">
        <v>1013</v>
      </c>
      <c r="C514" t="s">
        <v>95</v>
      </c>
      <c r="D514" t="s">
        <v>96</v>
      </c>
      <c r="E514">
        <v>624</v>
      </c>
      <c r="F514" t="s">
        <v>97</v>
      </c>
      <c r="G514">
        <v>52</v>
      </c>
      <c r="H514">
        <v>51.2</v>
      </c>
      <c r="I514">
        <v>7.94</v>
      </c>
      <c r="J514" s="3">
        <v>4.3E-14</v>
      </c>
      <c r="K514">
        <v>446.73200000000003</v>
      </c>
      <c r="L514">
        <v>2</v>
      </c>
      <c r="M514">
        <v>1.2</v>
      </c>
      <c r="N514" t="s">
        <v>1021</v>
      </c>
      <c r="O514" t="s">
        <v>177</v>
      </c>
      <c r="P514" t="s">
        <v>585</v>
      </c>
      <c r="Q514">
        <v>19.798999999999999</v>
      </c>
      <c r="R514">
        <v>1</v>
      </c>
      <c r="S514">
        <v>27.6</v>
      </c>
      <c r="T514" s="3">
        <v>2.6000000000000001E-6</v>
      </c>
      <c r="U514">
        <v>1</v>
      </c>
      <c r="V514">
        <v>92890.1</v>
      </c>
      <c r="W514" t="s">
        <v>101</v>
      </c>
      <c r="X514" t="s">
        <v>1016</v>
      </c>
    </row>
    <row r="515" spans="1:24" x14ac:dyDescent="0.25">
      <c r="A515" t="s">
        <v>519</v>
      </c>
      <c r="B515" t="s">
        <v>1013</v>
      </c>
      <c r="C515" t="s">
        <v>95</v>
      </c>
      <c r="D515" t="s">
        <v>96</v>
      </c>
      <c r="E515">
        <v>631</v>
      </c>
      <c r="F515" t="s">
        <v>97</v>
      </c>
      <c r="G515">
        <v>52</v>
      </c>
      <c r="H515">
        <v>51.2</v>
      </c>
      <c r="I515">
        <v>7.94</v>
      </c>
      <c r="J515" s="3">
        <v>4.3E-14</v>
      </c>
      <c r="K515">
        <v>397.19630000000001</v>
      </c>
      <c r="L515">
        <v>2</v>
      </c>
      <c r="M515">
        <v>-2.4</v>
      </c>
      <c r="N515" t="s">
        <v>1022</v>
      </c>
      <c r="O515" t="s">
        <v>177</v>
      </c>
      <c r="P515" t="s">
        <v>585</v>
      </c>
      <c r="Q515">
        <v>14.221</v>
      </c>
      <c r="R515">
        <v>1</v>
      </c>
      <c r="S515">
        <v>21.9</v>
      </c>
      <c r="T515" s="3">
        <v>6.7000000000000002E-4</v>
      </c>
      <c r="U515">
        <v>1</v>
      </c>
      <c r="V515">
        <v>92890.1</v>
      </c>
      <c r="W515" t="s">
        <v>101</v>
      </c>
      <c r="X515" t="s">
        <v>1016</v>
      </c>
    </row>
    <row r="516" spans="1:24" x14ac:dyDescent="0.25">
      <c r="A516" t="s">
        <v>1023</v>
      </c>
      <c r="B516" t="s">
        <v>1024</v>
      </c>
      <c r="C516" t="s">
        <v>159</v>
      </c>
      <c r="D516" t="s">
        <v>160</v>
      </c>
      <c r="E516">
        <v>871</v>
      </c>
      <c r="F516" t="s">
        <v>97</v>
      </c>
      <c r="G516">
        <v>18</v>
      </c>
      <c r="H516">
        <v>26.2</v>
      </c>
      <c r="I516">
        <v>7.51</v>
      </c>
      <c r="J516" s="3">
        <v>2.7000000000000001E-13</v>
      </c>
      <c r="K516">
        <v>1025.5052000000001</v>
      </c>
      <c r="L516">
        <v>2</v>
      </c>
      <c r="M516">
        <v>0.13</v>
      </c>
      <c r="N516" t="s">
        <v>1025</v>
      </c>
      <c r="O516" t="s">
        <v>162</v>
      </c>
      <c r="P516" t="s">
        <v>585</v>
      </c>
      <c r="Q516">
        <v>51.292000000000002</v>
      </c>
      <c r="R516">
        <v>1</v>
      </c>
      <c r="S516">
        <v>58</v>
      </c>
      <c r="T516" s="3">
        <v>1.5E-11</v>
      </c>
      <c r="U516">
        <v>1</v>
      </c>
      <c r="V516">
        <v>101897</v>
      </c>
      <c r="W516" t="s">
        <v>101</v>
      </c>
      <c r="X516" t="s">
        <v>1026</v>
      </c>
    </row>
    <row r="517" spans="1:24" x14ac:dyDescent="0.25">
      <c r="A517" t="s">
        <v>1023</v>
      </c>
      <c r="B517" t="s">
        <v>1024</v>
      </c>
      <c r="C517" t="s">
        <v>95</v>
      </c>
      <c r="D517" t="s">
        <v>96</v>
      </c>
      <c r="E517">
        <v>463</v>
      </c>
      <c r="F517" t="s">
        <v>97</v>
      </c>
      <c r="G517">
        <v>18</v>
      </c>
      <c r="H517">
        <v>26.2</v>
      </c>
      <c r="I517">
        <v>7.51</v>
      </c>
      <c r="J517" s="3">
        <v>2.7000000000000001E-13</v>
      </c>
      <c r="K517">
        <v>684.35159999999996</v>
      </c>
      <c r="L517">
        <v>3</v>
      </c>
      <c r="M517">
        <v>-8.5</v>
      </c>
      <c r="N517" t="s">
        <v>1027</v>
      </c>
      <c r="O517" t="s">
        <v>146</v>
      </c>
      <c r="P517" t="s">
        <v>585</v>
      </c>
      <c r="Q517">
        <v>54.484999999999999</v>
      </c>
      <c r="R517">
        <v>1</v>
      </c>
      <c r="S517">
        <v>18.2</v>
      </c>
      <c r="T517">
        <v>1.4999999999999999E-2</v>
      </c>
      <c r="U517">
        <v>1</v>
      </c>
      <c r="V517">
        <v>101897</v>
      </c>
      <c r="W517" t="s">
        <v>101</v>
      </c>
      <c r="X517" t="s">
        <v>1026</v>
      </c>
    </row>
    <row r="518" spans="1:24" x14ac:dyDescent="0.25">
      <c r="A518" t="s">
        <v>1023</v>
      </c>
      <c r="B518" t="s">
        <v>1024</v>
      </c>
      <c r="C518" t="s">
        <v>95</v>
      </c>
      <c r="D518" t="s">
        <v>96</v>
      </c>
      <c r="E518">
        <v>604</v>
      </c>
      <c r="F518" t="s">
        <v>97</v>
      </c>
      <c r="G518">
        <v>18</v>
      </c>
      <c r="H518">
        <v>26.2</v>
      </c>
      <c r="I518">
        <v>7.51</v>
      </c>
      <c r="J518" s="3">
        <v>2.7000000000000001E-13</v>
      </c>
      <c r="K518">
        <v>602.29729999999995</v>
      </c>
      <c r="L518">
        <v>3</v>
      </c>
      <c r="M518">
        <v>1.5</v>
      </c>
      <c r="N518" t="s">
        <v>1028</v>
      </c>
      <c r="O518" t="s">
        <v>150</v>
      </c>
      <c r="P518" t="s">
        <v>585</v>
      </c>
      <c r="Q518">
        <v>23.956</v>
      </c>
      <c r="R518">
        <v>1</v>
      </c>
      <c r="S518">
        <v>41.9</v>
      </c>
      <c r="T518" s="3">
        <v>2.4E-8</v>
      </c>
      <c r="U518">
        <v>1</v>
      </c>
      <c r="V518">
        <v>101897</v>
      </c>
      <c r="W518" t="s">
        <v>101</v>
      </c>
      <c r="X518" t="s">
        <v>1026</v>
      </c>
    </row>
    <row r="519" spans="1:24" x14ac:dyDescent="0.25">
      <c r="A519" t="s">
        <v>1023</v>
      </c>
      <c r="B519" t="s">
        <v>1024</v>
      </c>
      <c r="C519" t="s">
        <v>95</v>
      </c>
      <c r="D519" t="s">
        <v>96</v>
      </c>
      <c r="E519">
        <v>674</v>
      </c>
      <c r="F519" t="s">
        <v>97</v>
      </c>
      <c r="G519">
        <v>18</v>
      </c>
      <c r="H519">
        <v>26.2</v>
      </c>
      <c r="I519">
        <v>7.51</v>
      </c>
      <c r="J519" s="3">
        <v>2.7000000000000001E-13</v>
      </c>
      <c r="K519">
        <v>752.85170000000005</v>
      </c>
      <c r="L519">
        <v>2</v>
      </c>
      <c r="M519">
        <v>0.88</v>
      </c>
      <c r="N519" t="s">
        <v>1029</v>
      </c>
      <c r="O519" t="s">
        <v>106</v>
      </c>
      <c r="P519" t="s">
        <v>585</v>
      </c>
      <c r="Q519">
        <v>28.347000000000001</v>
      </c>
      <c r="R519">
        <v>1</v>
      </c>
      <c r="S519">
        <v>47</v>
      </c>
      <c r="T519" s="3">
        <v>3.1000000000000003E-11</v>
      </c>
      <c r="U519">
        <v>1</v>
      </c>
      <c r="V519">
        <v>101897</v>
      </c>
      <c r="W519" t="s">
        <v>101</v>
      </c>
      <c r="X519" t="s">
        <v>1026</v>
      </c>
    </row>
    <row r="520" spans="1:24" x14ac:dyDescent="0.25">
      <c r="A520" t="s">
        <v>1023</v>
      </c>
      <c r="B520" t="s">
        <v>1024</v>
      </c>
      <c r="C520" t="s">
        <v>95</v>
      </c>
      <c r="D520" t="s">
        <v>96</v>
      </c>
      <c r="E520">
        <v>755</v>
      </c>
      <c r="F520" t="s">
        <v>97</v>
      </c>
      <c r="G520">
        <v>18</v>
      </c>
      <c r="H520">
        <v>26.2</v>
      </c>
      <c r="I520">
        <v>7.51</v>
      </c>
      <c r="J520" s="3">
        <v>2.7000000000000001E-13</v>
      </c>
      <c r="K520">
        <v>689.35569999999996</v>
      </c>
      <c r="L520">
        <v>2</v>
      </c>
      <c r="M520">
        <v>-8.5999999999999993E-2</v>
      </c>
      <c r="N520" t="s">
        <v>1030</v>
      </c>
      <c r="O520" t="s">
        <v>169</v>
      </c>
      <c r="P520" t="s">
        <v>585</v>
      </c>
      <c r="Q520">
        <v>30.65</v>
      </c>
      <c r="R520">
        <v>1</v>
      </c>
      <c r="S520">
        <v>27.4</v>
      </c>
      <c r="T520" s="3">
        <v>3.4E-8</v>
      </c>
      <c r="U520">
        <v>1</v>
      </c>
      <c r="V520">
        <v>101897</v>
      </c>
      <c r="W520" t="s">
        <v>101</v>
      </c>
      <c r="X520" t="s">
        <v>1026</v>
      </c>
    </row>
    <row r="521" spans="1:24" x14ac:dyDescent="0.25">
      <c r="A521" t="s">
        <v>527</v>
      </c>
      <c r="B521" t="s">
        <v>1031</v>
      </c>
      <c r="C521" t="s">
        <v>159</v>
      </c>
      <c r="D521" t="s">
        <v>160</v>
      </c>
      <c r="E521">
        <v>192</v>
      </c>
      <c r="F521" t="s">
        <v>97</v>
      </c>
      <c r="G521">
        <v>45</v>
      </c>
      <c r="H521">
        <v>42.1</v>
      </c>
      <c r="I521">
        <v>8.81</v>
      </c>
      <c r="J521" s="3">
        <v>1.0000000000000001E-15</v>
      </c>
      <c r="K521">
        <v>748.93510000000003</v>
      </c>
      <c r="L521">
        <v>2</v>
      </c>
      <c r="M521">
        <v>3</v>
      </c>
      <c r="N521" t="s">
        <v>1032</v>
      </c>
      <c r="O521" t="s">
        <v>162</v>
      </c>
      <c r="P521" t="s">
        <v>585</v>
      </c>
      <c r="Q521">
        <v>40.768999999999998</v>
      </c>
      <c r="R521">
        <v>1</v>
      </c>
      <c r="S521">
        <v>35.1</v>
      </c>
      <c r="T521" s="3">
        <v>2.4999999999999999E-8</v>
      </c>
      <c r="U521">
        <v>1</v>
      </c>
      <c r="V521">
        <v>101116.7</v>
      </c>
      <c r="W521" t="s">
        <v>101</v>
      </c>
      <c r="X521" t="s">
        <v>1033</v>
      </c>
    </row>
    <row r="522" spans="1:24" x14ac:dyDescent="0.25">
      <c r="A522" t="s">
        <v>527</v>
      </c>
      <c r="B522" t="s">
        <v>1031</v>
      </c>
      <c r="C522" t="s">
        <v>159</v>
      </c>
      <c r="D522" t="s">
        <v>160</v>
      </c>
      <c r="E522">
        <v>205</v>
      </c>
      <c r="F522" t="s">
        <v>97</v>
      </c>
      <c r="G522">
        <v>45</v>
      </c>
      <c r="H522">
        <v>42.1</v>
      </c>
      <c r="I522">
        <v>8.81</v>
      </c>
      <c r="J522" s="3">
        <v>1.0000000000000001E-15</v>
      </c>
      <c r="K522">
        <v>525.25490000000002</v>
      </c>
      <c r="L522">
        <v>2</v>
      </c>
      <c r="M522">
        <v>1.4</v>
      </c>
      <c r="N522" t="s">
        <v>1034</v>
      </c>
      <c r="O522" t="s">
        <v>162</v>
      </c>
      <c r="P522" t="s">
        <v>585</v>
      </c>
      <c r="Q522">
        <v>20.021999999999998</v>
      </c>
      <c r="R522">
        <v>1</v>
      </c>
      <c r="S522">
        <v>47.1</v>
      </c>
      <c r="T522" s="3">
        <v>1.7000000000000001E-10</v>
      </c>
      <c r="U522">
        <v>1</v>
      </c>
      <c r="V522">
        <v>101116.7</v>
      </c>
      <c r="W522" t="s">
        <v>101</v>
      </c>
      <c r="X522" t="s">
        <v>1033</v>
      </c>
    </row>
    <row r="523" spans="1:24" x14ac:dyDescent="0.25">
      <c r="A523" t="s">
        <v>527</v>
      </c>
      <c r="B523" t="s">
        <v>1031</v>
      </c>
      <c r="C523" t="s">
        <v>159</v>
      </c>
      <c r="D523" t="s">
        <v>160</v>
      </c>
      <c r="E523">
        <v>882</v>
      </c>
      <c r="F523" t="s">
        <v>97</v>
      </c>
      <c r="G523">
        <v>45</v>
      </c>
      <c r="H523">
        <v>42.1</v>
      </c>
      <c r="I523">
        <v>8.81</v>
      </c>
      <c r="J523" s="3">
        <v>1.0000000000000001E-15</v>
      </c>
      <c r="K523">
        <v>709.38890000000004</v>
      </c>
      <c r="L523">
        <v>2</v>
      </c>
      <c r="M523">
        <v>1.4</v>
      </c>
      <c r="N523" t="s">
        <v>1035</v>
      </c>
      <c r="O523" t="s">
        <v>162</v>
      </c>
      <c r="P523" t="s">
        <v>585</v>
      </c>
      <c r="Q523">
        <v>29.922000000000001</v>
      </c>
      <c r="R523">
        <v>1</v>
      </c>
      <c r="S523">
        <v>56.2</v>
      </c>
      <c r="T523" s="3">
        <v>3.2E-13</v>
      </c>
      <c r="U523">
        <v>1</v>
      </c>
      <c r="V523">
        <v>101116.7</v>
      </c>
      <c r="W523" t="s">
        <v>101</v>
      </c>
      <c r="X523" t="s">
        <v>1033</v>
      </c>
    </row>
    <row r="524" spans="1:24" x14ac:dyDescent="0.25">
      <c r="A524" t="s">
        <v>527</v>
      </c>
      <c r="B524" t="s">
        <v>1031</v>
      </c>
      <c r="C524" t="s">
        <v>95</v>
      </c>
      <c r="D524" t="s">
        <v>96</v>
      </c>
      <c r="E524">
        <v>235</v>
      </c>
      <c r="F524" t="s">
        <v>97</v>
      </c>
      <c r="G524">
        <v>45</v>
      </c>
      <c r="H524">
        <v>42.1</v>
      </c>
      <c r="I524">
        <v>8.81</v>
      </c>
      <c r="J524" s="3">
        <v>1.0000000000000001E-15</v>
      </c>
      <c r="K524">
        <v>1045.8271</v>
      </c>
      <c r="L524">
        <v>3</v>
      </c>
      <c r="M524">
        <v>3.4</v>
      </c>
      <c r="N524" t="s">
        <v>1036</v>
      </c>
      <c r="O524" t="s">
        <v>1037</v>
      </c>
      <c r="P524" t="s">
        <v>585</v>
      </c>
      <c r="Q524">
        <v>57.774000000000001</v>
      </c>
      <c r="R524">
        <v>1</v>
      </c>
      <c r="S524">
        <v>60.7</v>
      </c>
      <c r="T524" s="3">
        <v>1.0000000000000001E-15</v>
      </c>
      <c r="U524">
        <v>1</v>
      </c>
      <c r="V524">
        <v>101116.7</v>
      </c>
      <c r="W524" t="s">
        <v>101</v>
      </c>
      <c r="X524" t="s">
        <v>1033</v>
      </c>
    </row>
    <row r="525" spans="1:24" x14ac:dyDescent="0.25">
      <c r="A525" t="s">
        <v>527</v>
      </c>
      <c r="B525" t="s">
        <v>1031</v>
      </c>
      <c r="C525" t="s">
        <v>95</v>
      </c>
      <c r="D525" t="s">
        <v>96</v>
      </c>
      <c r="E525">
        <v>552</v>
      </c>
      <c r="F525" t="s">
        <v>97</v>
      </c>
      <c r="G525">
        <v>45</v>
      </c>
      <c r="H525">
        <v>42.1</v>
      </c>
      <c r="I525">
        <v>8.81</v>
      </c>
      <c r="J525" s="3">
        <v>1.0000000000000001E-15</v>
      </c>
      <c r="K525">
        <v>799.88160000000005</v>
      </c>
      <c r="L525">
        <v>2</v>
      </c>
      <c r="M525">
        <v>2.5</v>
      </c>
      <c r="N525" t="s">
        <v>1038</v>
      </c>
      <c r="O525" t="s">
        <v>99</v>
      </c>
      <c r="P525" t="s">
        <v>585</v>
      </c>
      <c r="Q525">
        <v>34.603999999999999</v>
      </c>
      <c r="R525">
        <v>1</v>
      </c>
      <c r="S525">
        <v>59.4</v>
      </c>
      <c r="T525" s="3">
        <v>2.2999999999999999E-15</v>
      </c>
      <c r="U525">
        <v>1</v>
      </c>
      <c r="V525">
        <v>101116.7</v>
      </c>
      <c r="W525" t="s">
        <v>101</v>
      </c>
      <c r="X525" t="s">
        <v>1033</v>
      </c>
    </row>
    <row r="526" spans="1:24" x14ac:dyDescent="0.25">
      <c r="A526" t="s">
        <v>527</v>
      </c>
      <c r="B526" t="s">
        <v>1031</v>
      </c>
      <c r="C526" t="s">
        <v>95</v>
      </c>
      <c r="D526" t="s">
        <v>96</v>
      </c>
      <c r="E526">
        <v>606</v>
      </c>
      <c r="F526" t="s">
        <v>97</v>
      </c>
      <c r="G526">
        <v>45</v>
      </c>
      <c r="H526">
        <v>42.1</v>
      </c>
      <c r="I526">
        <v>8.81</v>
      </c>
      <c r="J526" s="3">
        <v>1.0000000000000001E-15</v>
      </c>
      <c r="K526">
        <v>1061.0082</v>
      </c>
      <c r="L526">
        <v>2</v>
      </c>
      <c r="M526">
        <v>1</v>
      </c>
      <c r="N526" t="s">
        <v>1039</v>
      </c>
      <c r="O526" t="s">
        <v>175</v>
      </c>
      <c r="P526" t="s">
        <v>585</v>
      </c>
      <c r="Q526">
        <v>45.125</v>
      </c>
      <c r="R526">
        <v>1</v>
      </c>
      <c r="S526">
        <v>69</v>
      </c>
      <c r="T526" s="3">
        <v>1.0999999999999999E-15</v>
      </c>
      <c r="U526">
        <v>1</v>
      </c>
      <c r="V526">
        <v>101116.7</v>
      </c>
      <c r="W526" t="s">
        <v>101</v>
      </c>
      <c r="X526" t="s">
        <v>1033</v>
      </c>
    </row>
    <row r="527" spans="1:24" x14ac:dyDescent="0.25">
      <c r="A527" t="s">
        <v>527</v>
      </c>
      <c r="B527" t="s">
        <v>1031</v>
      </c>
      <c r="C527" t="s">
        <v>95</v>
      </c>
      <c r="D527" t="s">
        <v>96</v>
      </c>
      <c r="E527">
        <v>659</v>
      </c>
      <c r="F527" t="s">
        <v>97</v>
      </c>
      <c r="G527">
        <v>45</v>
      </c>
      <c r="H527">
        <v>42.1</v>
      </c>
      <c r="I527">
        <v>8.81</v>
      </c>
      <c r="J527" s="3">
        <v>1.0000000000000001E-15</v>
      </c>
      <c r="K527">
        <v>378.19139999999999</v>
      </c>
      <c r="L527">
        <v>2</v>
      </c>
      <c r="M527">
        <v>-0.15</v>
      </c>
      <c r="N527" t="s">
        <v>1040</v>
      </c>
      <c r="O527" t="s">
        <v>169</v>
      </c>
      <c r="P527" t="s">
        <v>585</v>
      </c>
      <c r="Q527">
        <v>16.57</v>
      </c>
      <c r="R527">
        <v>1</v>
      </c>
      <c r="S527">
        <v>40.9</v>
      </c>
      <c r="T527" s="3">
        <v>4.3999999999999997E-8</v>
      </c>
      <c r="U527">
        <v>1</v>
      </c>
      <c r="V527">
        <v>101116.7</v>
      </c>
      <c r="W527" t="s">
        <v>101</v>
      </c>
      <c r="X527" t="s">
        <v>1033</v>
      </c>
    </row>
    <row r="528" spans="1:24" x14ac:dyDescent="0.25">
      <c r="A528" t="s">
        <v>527</v>
      </c>
      <c r="B528" t="s">
        <v>1031</v>
      </c>
      <c r="C528" t="s">
        <v>95</v>
      </c>
      <c r="D528" t="s">
        <v>96</v>
      </c>
      <c r="E528">
        <v>672</v>
      </c>
      <c r="F528" t="s">
        <v>97</v>
      </c>
      <c r="G528">
        <v>45</v>
      </c>
      <c r="H528">
        <v>42.1</v>
      </c>
      <c r="I528">
        <v>8.81</v>
      </c>
      <c r="J528" s="3">
        <v>1.0000000000000001E-15</v>
      </c>
      <c r="K528">
        <v>993.96910000000003</v>
      </c>
      <c r="L528">
        <v>2</v>
      </c>
      <c r="M528">
        <v>2.2000000000000002</v>
      </c>
      <c r="N528" t="s">
        <v>1041</v>
      </c>
      <c r="O528" t="s">
        <v>250</v>
      </c>
      <c r="P528" t="s">
        <v>585</v>
      </c>
      <c r="Q528">
        <v>41.271999999999998</v>
      </c>
      <c r="R528">
        <v>1</v>
      </c>
      <c r="S528">
        <v>55.9</v>
      </c>
      <c r="T528" s="3">
        <v>2.2999999999999998E-13</v>
      </c>
      <c r="U528">
        <v>1</v>
      </c>
      <c r="V528">
        <v>101116.7</v>
      </c>
      <c r="W528" t="s">
        <v>101</v>
      </c>
      <c r="X528" t="s">
        <v>1033</v>
      </c>
    </row>
    <row r="529" spans="1:24" x14ac:dyDescent="0.25">
      <c r="A529" t="s">
        <v>527</v>
      </c>
      <c r="B529" t="s">
        <v>1031</v>
      </c>
      <c r="C529" t="s">
        <v>95</v>
      </c>
      <c r="D529" t="s">
        <v>96</v>
      </c>
      <c r="E529">
        <v>846</v>
      </c>
      <c r="F529" t="s">
        <v>97</v>
      </c>
      <c r="G529">
        <v>45</v>
      </c>
      <c r="H529">
        <v>42.1</v>
      </c>
      <c r="I529">
        <v>8.81</v>
      </c>
      <c r="J529" s="3">
        <v>1.0000000000000001E-15</v>
      </c>
      <c r="K529">
        <v>777.40049999999997</v>
      </c>
      <c r="L529">
        <v>4</v>
      </c>
      <c r="M529">
        <v>1.9</v>
      </c>
      <c r="N529" t="s">
        <v>1042</v>
      </c>
      <c r="O529" t="s">
        <v>1043</v>
      </c>
      <c r="P529" t="s">
        <v>585</v>
      </c>
      <c r="Q529">
        <v>38.795999999999999</v>
      </c>
      <c r="R529">
        <v>1</v>
      </c>
      <c r="S529">
        <v>36.799999999999997</v>
      </c>
      <c r="T529" s="3">
        <v>4.3000000000000001E-10</v>
      </c>
      <c r="U529">
        <v>1</v>
      </c>
      <c r="V529">
        <v>101116.7</v>
      </c>
      <c r="W529" t="s">
        <v>101</v>
      </c>
      <c r="X529" t="s">
        <v>1033</v>
      </c>
    </row>
    <row r="530" spans="1:24" x14ac:dyDescent="0.25">
      <c r="A530" t="s">
        <v>1044</v>
      </c>
      <c r="B530" t="s">
        <v>1045</v>
      </c>
      <c r="C530" t="s">
        <v>95</v>
      </c>
      <c r="D530" t="s">
        <v>96</v>
      </c>
      <c r="E530">
        <v>242</v>
      </c>
      <c r="F530" t="s">
        <v>97</v>
      </c>
      <c r="G530">
        <v>21</v>
      </c>
      <c r="H530">
        <v>39.200000000000003</v>
      </c>
      <c r="I530">
        <v>7.99</v>
      </c>
      <c r="J530" s="3">
        <v>3.5000000000000002E-14</v>
      </c>
      <c r="K530">
        <v>585.55190000000005</v>
      </c>
      <c r="L530">
        <v>4</v>
      </c>
      <c r="M530">
        <v>1.9</v>
      </c>
      <c r="N530" t="s">
        <v>1046</v>
      </c>
      <c r="O530" t="s">
        <v>171</v>
      </c>
      <c r="P530" t="s">
        <v>585</v>
      </c>
      <c r="Q530">
        <v>46.777999999999999</v>
      </c>
      <c r="R530">
        <v>1</v>
      </c>
      <c r="S530">
        <v>44.3</v>
      </c>
      <c r="T530" s="3">
        <v>1.6E-11</v>
      </c>
      <c r="U530">
        <v>2</v>
      </c>
      <c r="V530">
        <v>68935.199999999997</v>
      </c>
      <c r="W530" t="s">
        <v>101</v>
      </c>
      <c r="X530" t="s">
        <v>1047</v>
      </c>
    </row>
    <row r="531" spans="1:24" x14ac:dyDescent="0.25">
      <c r="A531" t="s">
        <v>1044</v>
      </c>
      <c r="B531" t="s">
        <v>1045</v>
      </c>
      <c r="C531" t="s">
        <v>13</v>
      </c>
      <c r="D531" t="s">
        <v>14</v>
      </c>
      <c r="E531">
        <v>582</v>
      </c>
      <c r="F531">
        <v>8</v>
      </c>
      <c r="G531">
        <v>21</v>
      </c>
      <c r="H531">
        <v>39.200000000000003</v>
      </c>
      <c r="I531">
        <v>7.99</v>
      </c>
      <c r="J531" s="3">
        <v>3.5000000000000002E-14</v>
      </c>
      <c r="K531">
        <v>537.25549999999998</v>
      </c>
      <c r="L531">
        <v>2</v>
      </c>
      <c r="M531">
        <v>0.95</v>
      </c>
      <c r="N531" t="s">
        <v>1048</v>
      </c>
      <c r="O531" t="s">
        <v>1049</v>
      </c>
      <c r="P531" t="s">
        <v>585</v>
      </c>
      <c r="Q531">
        <v>33.567</v>
      </c>
      <c r="R531">
        <v>1</v>
      </c>
      <c r="S531">
        <v>31.4</v>
      </c>
      <c r="T531" s="3">
        <v>4.1999999999999996E-6</v>
      </c>
      <c r="U531">
        <v>1</v>
      </c>
      <c r="V531">
        <v>68935.199999999997</v>
      </c>
      <c r="W531" t="s">
        <v>101</v>
      </c>
      <c r="X531" t="s">
        <v>1047</v>
      </c>
    </row>
    <row r="532" spans="1:24" x14ac:dyDescent="0.25">
      <c r="A532" t="s">
        <v>532</v>
      </c>
      <c r="B532" t="s">
        <v>1050</v>
      </c>
      <c r="C532" t="s">
        <v>201</v>
      </c>
      <c r="D532" t="s">
        <v>96</v>
      </c>
      <c r="E532">
        <v>1</v>
      </c>
      <c r="F532" t="s">
        <v>97</v>
      </c>
      <c r="G532">
        <v>43</v>
      </c>
      <c r="H532">
        <v>56.4</v>
      </c>
      <c r="I532">
        <v>9.52</v>
      </c>
      <c r="J532" s="3">
        <v>5.1000000000000003E-17</v>
      </c>
      <c r="K532">
        <v>664.85730000000001</v>
      </c>
      <c r="L532">
        <v>2</v>
      </c>
      <c r="M532">
        <v>1.3</v>
      </c>
      <c r="N532" t="s">
        <v>1051</v>
      </c>
      <c r="O532" t="s">
        <v>203</v>
      </c>
      <c r="P532" t="s">
        <v>585</v>
      </c>
      <c r="Q532">
        <v>44.435000000000002</v>
      </c>
      <c r="R532">
        <v>2</v>
      </c>
      <c r="S532">
        <v>47</v>
      </c>
      <c r="T532" s="3">
        <v>4.1999999999999999E-8</v>
      </c>
      <c r="U532">
        <v>1</v>
      </c>
      <c r="V532">
        <v>90981.6</v>
      </c>
      <c r="W532" t="s">
        <v>101</v>
      </c>
      <c r="X532" t="s">
        <v>1052</v>
      </c>
    </row>
    <row r="533" spans="1:24" x14ac:dyDescent="0.25">
      <c r="A533" t="s">
        <v>532</v>
      </c>
      <c r="B533" t="s">
        <v>1050</v>
      </c>
      <c r="C533" t="s">
        <v>95</v>
      </c>
      <c r="D533" t="s">
        <v>96</v>
      </c>
      <c r="E533">
        <v>204</v>
      </c>
      <c r="F533" t="s">
        <v>97</v>
      </c>
      <c r="G533">
        <v>43</v>
      </c>
      <c r="H533">
        <v>56.4</v>
      </c>
      <c r="I533">
        <v>9.52</v>
      </c>
      <c r="J533" s="3">
        <v>5.1000000000000003E-17</v>
      </c>
      <c r="K533">
        <v>793.38130000000001</v>
      </c>
      <c r="L533">
        <v>2</v>
      </c>
      <c r="M533">
        <v>1.7</v>
      </c>
      <c r="N533" t="s">
        <v>1053</v>
      </c>
      <c r="O533" t="s">
        <v>106</v>
      </c>
      <c r="P533" t="s">
        <v>585</v>
      </c>
      <c r="Q533">
        <v>23.202999999999999</v>
      </c>
      <c r="R533">
        <v>1</v>
      </c>
      <c r="S533">
        <v>51.1</v>
      </c>
      <c r="T533" s="3">
        <v>8.7000000000000003E-13</v>
      </c>
      <c r="U533">
        <v>1</v>
      </c>
      <c r="V533">
        <v>90981.6</v>
      </c>
      <c r="W533" t="s">
        <v>101</v>
      </c>
      <c r="X533" t="s">
        <v>1052</v>
      </c>
    </row>
    <row r="534" spans="1:24" x14ac:dyDescent="0.25">
      <c r="A534" t="s">
        <v>532</v>
      </c>
      <c r="B534" t="s">
        <v>1050</v>
      </c>
      <c r="C534" t="s">
        <v>95</v>
      </c>
      <c r="D534" t="s">
        <v>96</v>
      </c>
      <c r="E534">
        <v>398</v>
      </c>
      <c r="F534" t="s">
        <v>97</v>
      </c>
      <c r="G534">
        <v>43</v>
      </c>
      <c r="H534">
        <v>56.4</v>
      </c>
      <c r="I534">
        <v>9.52</v>
      </c>
      <c r="J534" s="3">
        <v>5.1000000000000003E-17</v>
      </c>
      <c r="K534">
        <v>439.90339999999998</v>
      </c>
      <c r="L534">
        <v>3</v>
      </c>
      <c r="M534">
        <v>0.99</v>
      </c>
      <c r="N534" t="s">
        <v>1054</v>
      </c>
      <c r="O534" t="s">
        <v>150</v>
      </c>
      <c r="P534" t="s">
        <v>585</v>
      </c>
      <c r="Q534">
        <v>24.975999999999999</v>
      </c>
      <c r="R534">
        <v>1</v>
      </c>
      <c r="S534">
        <v>35.5</v>
      </c>
      <c r="T534" s="3">
        <v>5.5000000000000003E-7</v>
      </c>
      <c r="U534">
        <v>1</v>
      </c>
      <c r="V534">
        <v>90981.6</v>
      </c>
      <c r="W534" t="s">
        <v>101</v>
      </c>
      <c r="X534" t="s">
        <v>1052</v>
      </c>
    </row>
    <row r="535" spans="1:24" x14ac:dyDescent="0.25">
      <c r="A535" t="s">
        <v>532</v>
      </c>
      <c r="B535" t="s">
        <v>1050</v>
      </c>
      <c r="C535" t="s">
        <v>95</v>
      </c>
      <c r="D535" t="s">
        <v>96</v>
      </c>
      <c r="E535">
        <v>426</v>
      </c>
      <c r="F535" t="s">
        <v>97</v>
      </c>
      <c r="G535">
        <v>43</v>
      </c>
      <c r="H535">
        <v>56.4</v>
      </c>
      <c r="I535">
        <v>9.52</v>
      </c>
      <c r="J535" s="3">
        <v>5.1000000000000003E-17</v>
      </c>
      <c r="K535">
        <v>643.81240000000003</v>
      </c>
      <c r="L535">
        <v>2</v>
      </c>
      <c r="M535">
        <v>1.4</v>
      </c>
      <c r="N535" t="s">
        <v>1055</v>
      </c>
      <c r="O535" t="s">
        <v>150</v>
      </c>
      <c r="P535" t="s">
        <v>585</v>
      </c>
      <c r="Q535">
        <v>17.513999999999999</v>
      </c>
      <c r="R535">
        <v>1</v>
      </c>
      <c r="S535">
        <v>57.6</v>
      </c>
      <c r="T535" s="3">
        <v>7.1999999999999999E-17</v>
      </c>
      <c r="U535">
        <v>1</v>
      </c>
      <c r="V535">
        <v>90981.6</v>
      </c>
      <c r="W535" t="s">
        <v>101</v>
      </c>
      <c r="X535" t="s">
        <v>1052</v>
      </c>
    </row>
    <row r="536" spans="1:24" x14ac:dyDescent="0.25">
      <c r="A536" t="s">
        <v>532</v>
      </c>
      <c r="B536" t="s">
        <v>1050</v>
      </c>
      <c r="C536" t="s">
        <v>95</v>
      </c>
      <c r="D536" t="s">
        <v>96</v>
      </c>
      <c r="E536">
        <v>466</v>
      </c>
      <c r="F536" t="s">
        <v>97</v>
      </c>
      <c r="G536">
        <v>43</v>
      </c>
      <c r="H536">
        <v>56.4</v>
      </c>
      <c r="I536">
        <v>9.52</v>
      </c>
      <c r="J536" s="3">
        <v>5.1000000000000003E-17</v>
      </c>
      <c r="K536">
        <v>845.42920000000004</v>
      </c>
      <c r="L536">
        <v>2</v>
      </c>
      <c r="M536">
        <v>2.1</v>
      </c>
      <c r="N536" t="s">
        <v>1056</v>
      </c>
      <c r="O536" t="s">
        <v>169</v>
      </c>
      <c r="P536" t="s">
        <v>585</v>
      </c>
      <c r="Q536">
        <v>36.292999999999999</v>
      </c>
      <c r="R536">
        <v>1</v>
      </c>
      <c r="S536">
        <v>59.8</v>
      </c>
      <c r="T536" s="3">
        <v>2.3000000000000001E-11</v>
      </c>
      <c r="U536">
        <v>1</v>
      </c>
      <c r="V536">
        <v>90981.6</v>
      </c>
      <c r="W536" t="s">
        <v>101</v>
      </c>
      <c r="X536" t="s">
        <v>1052</v>
      </c>
    </row>
    <row r="537" spans="1:24" x14ac:dyDescent="0.25">
      <c r="A537" t="s">
        <v>532</v>
      </c>
      <c r="B537" t="s">
        <v>1050</v>
      </c>
      <c r="C537" t="s">
        <v>95</v>
      </c>
      <c r="D537" t="s">
        <v>96</v>
      </c>
      <c r="E537">
        <v>485</v>
      </c>
      <c r="F537" t="s">
        <v>97</v>
      </c>
      <c r="G537">
        <v>43</v>
      </c>
      <c r="H537">
        <v>56.4</v>
      </c>
      <c r="I537">
        <v>9.52</v>
      </c>
      <c r="J537" s="3">
        <v>5.1000000000000003E-17</v>
      </c>
      <c r="K537">
        <v>777.62789999999995</v>
      </c>
      <c r="L537">
        <v>4</v>
      </c>
      <c r="M537">
        <v>2.7</v>
      </c>
      <c r="N537" t="s">
        <v>1057</v>
      </c>
      <c r="O537" t="s">
        <v>969</v>
      </c>
      <c r="P537" t="s">
        <v>585</v>
      </c>
      <c r="Q537">
        <v>47.604999999999997</v>
      </c>
      <c r="R537">
        <v>1</v>
      </c>
      <c r="S537">
        <v>57.2</v>
      </c>
      <c r="T537" s="3">
        <v>2.7000000000000001E-13</v>
      </c>
      <c r="U537">
        <v>1</v>
      </c>
      <c r="V537">
        <v>90981.6</v>
      </c>
      <c r="W537" t="s">
        <v>101</v>
      </c>
      <c r="X537" t="s">
        <v>1052</v>
      </c>
    </row>
    <row r="538" spans="1:24" x14ac:dyDescent="0.25">
      <c r="A538" t="s">
        <v>532</v>
      </c>
      <c r="B538" t="s">
        <v>1050</v>
      </c>
      <c r="C538" t="s">
        <v>95</v>
      </c>
      <c r="D538" t="s">
        <v>96</v>
      </c>
      <c r="E538">
        <v>489</v>
      </c>
      <c r="F538" t="s">
        <v>97</v>
      </c>
      <c r="G538">
        <v>43</v>
      </c>
      <c r="H538">
        <v>56.4</v>
      </c>
      <c r="I538">
        <v>9.52</v>
      </c>
      <c r="J538" s="3">
        <v>5.1000000000000003E-17</v>
      </c>
      <c r="K538">
        <v>777.62789999999995</v>
      </c>
      <c r="L538">
        <v>4</v>
      </c>
      <c r="M538">
        <v>2.7</v>
      </c>
      <c r="N538" t="s">
        <v>1057</v>
      </c>
      <c r="O538" t="s">
        <v>969</v>
      </c>
      <c r="P538" t="s">
        <v>585</v>
      </c>
      <c r="Q538">
        <v>47.604999999999997</v>
      </c>
      <c r="R538">
        <v>1</v>
      </c>
      <c r="S538">
        <v>57.2</v>
      </c>
      <c r="T538" s="3">
        <v>2.7000000000000001E-13</v>
      </c>
      <c r="U538">
        <v>1</v>
      </c>
      <c r="V538">
        <v>90981.6</v>
      </c>
      <c r="W538" t="s">
        <v>101</v>
      </c>
      <c r="X538" t="s">
        <v>1052</v>
      </c>
    </row>
    <row r="539" spans="1:24" x14ac:dyDescent="0.25">
      <c r="A539" t="s">
        <v>532</v>
      </c>
      <c r="B539" t="s">
        <v>1050</v>
      </c>
      <c r="C539" t="s">
        <v>95</v>
      </c>
      <c r="D539" t="s">
        <v>96</v>
      </c>
      <c r="E539">
        <v>562</v>
      </c>
      <c r="F539" t="s">
        <v>97</v>
      </c>
      <c r="G539">
        <v>43</v>
      </c>
      <c r="H539">
        <v>56.4</v>
      </c>
      <c r="I539">
        <v>9.52</v>
      </c>
      <c r="J539" s="3">
        <v>5.1000000000000003E-17</v>
      </c>
      <c r="K539">
        <v>458.7176</v>
      </c>
      <c r="L539">
        <v>2</v>
      </c>
      <c r="M539">
        <v>1.3</v>
      </c>
      <c r="N539" t="s">
        <v>1058</v>
      </c>
      <c r="O539" t="s">
        <v>1059</v>
      </c>
      <c r="P539" t="s">
        <v>585</v>
      </c>
      <c r="Q539">
        <v>20.7</v>
      </c>
      <c r="R539">
        <v>1</v>
      </c>
      <c r="S539">
        <v>27.2</v>
      </c>
      <c r="T539" s="3">
        <v>1.3E-6</v>
      </c>
      <c r="U539">
        <v>1</v>
      </c>
      <c r="V539">
        <v>90981.6</v>
      </c>
      <c r="W539" t="s">
        <v>101</v>
      </c>
      <c r="X539" t="s">
        <v>1052</v>
      </c>
    </row>
    <row r="540" spans="1:24" x14ac:dyDescent="0.25">
      <c r="A540" t="s">
        <v>532</v>
      </c>
      <c r="B540" t="s">
        <v>1050</v>
      </c>
      <c r="C540" t="s">
        <v>95</v>
      </c>
      <c r="D540" t="s">
        <v>96</v>
      </c>
      <c r="E540">
        <v>568</v>
      </c>
      <c r="F540" t="s">
        <v>97</v>
      </c>
      <c r="G540">
        <v>43</v>
      </c>
      <c r="H540">
        <v>56.4</v>
      </c>
      <c r="I540">
        <v>9.52</v>
      </c>
      <c r="J540" s="3">
        <v>5.1000000000000003E-17</v>
      </c>
      <c r="K540">
        <v>458.7176</v>
      </c>
      <c r="L540">
        <v>2</v>
      </c>
      <c r="M540">
        <v>1.3</v>
      </c>
      <c r="N540" t="s">
        <v>1058</v>
      </c>
      <c r="O540" t="s">
        <v>1059</v>
      </c>
      <c r="P540" t="s">
        <v>585</v>
      </c>
      <c r="Q540">
        <v>20.7</v>
      </c>
      <c r="R540">
        <v>1</v>
      </c>
      <c r="S540">
        <v>27.2</v>
      </c>
      <c r="T540" s="3">
        <v>1.3E-6</v>
      </c>
      <c r="U540">
        <v>1</v>
      </c>
      <c r="V540">
        <v>90981.6</v>
      </c>
      <c r="W540" t="s">
        <v>101</v>
      </c>
      <c r="X540" t="s">
        <v>1052</v>
      </c>
    </row>
    <row r="541" spans="1:24" x14ac:dyDescent="0.25">
      <c r="A541" t="s">
        <v>532</v>
      </c>
      <c r="B541" t="s">
        <v>1050</v>
      </c>
      <c r="C541" t="s">
        <v>95</v>
      </c>
      <c r="D541" t="s">
        <v>96</v>
      </c>
      <c r="E541">
        <v>765</v>
      </c>
      <c r="F541" t="s">
        <v>97</v>
      </c>
      <c r="G541">
        <v>43</v>
      </c>
      <c r="H541">
        <v>56.4</v>
      </c>
      <c r="I541">
        <v>9.52</v>
      </c>
      <c r="J541" s="3">
        <v>5.1000000000000003E-17</v>
      </c>
      <c r="K541">
        <v>615.28809999999999</v>
      </c>
      <c r="L541">
        <v>2</v>
      </c>
      <c r="M541">
        <v>-0.18</v>
      </c>
      <c r="N541" t="s">
        <v>1060</v>
      </c>
      <c r="O541" t="s">
        <v>250</v>
      </c>
      <c r="P541" t="s">
        <v>585</v>
      </c>
      <c r="Q541">
        <v>13.887</v>
      </c>
      <c r="R541">
        <v>1</v>
      </c>
      <c r="S541">
        <v>36.6</v>
      </c>
      <c r="T541" s="3">
        <v>7.8999999999999999E-11</v>
      </c>
      <c r="U541">
        <v>1</v>
      </c>
      <c r="V541">
        <v>90981.6</v>
      </c>
      <c r="W541" t="s">
        <v>101</v>
      </c>
      <c r="X541" t="s">
        <v>1052</v>
      </c>
    </row>
    <row r="542" spans="1:24" x14ac:dyDescent="0.25">
      <c r="A542" t="s">
        <v>532</v>
      </c>
      <c r="B542" t="s">
        <v>1050</v>
      </c>
      <c r="C542" t="s">
        <v>13</v>
      </c>
      <c r="D542" t="s">
        <v>14</v>
      </c>
      <c r="E542">
        <v>672</v>
      </c>
      <c r="F542">
        <v>16</v>
      </c>
      <c r="G542">
        <v>43</v>
      </c>
      <c r="H542">
        <v>56.4</v>
      </c>
      <c r="I542">
        <v>9.52</v>
      </c>
      <c r="J542" s="3">
        <v>5.1000000000000003E-17</v>
      </c>
      <c r="K542">
        <v>922.02589999999998</v>
      </c>
      <c r="L542">
        <v>3</v>
      </c>
      <c r="M542">
        <v>1.5</v>
      </c>
      <c r="N542" t="s">
        <v>1061</v>
      </c>
      <c r="O542" t="s">
        <v>1062</v>
      </c>
      <c r="P542" t="s">
        <v>585</v>
      </c>
      <c r="Q542">
        <v>16.864999999999998</v>
      </c>
      <c r="R542">
        <v>1</v>
      </c>
      <c r="S542">
        <v>62.4</v>
      </c>
      <c r="T542" s="3">
        <v>8.0999999999999999E-15</v>
      </c>
      <c r="U542">
        <v>1</v>
      </c>
      <c r="V542">
        <v>90981.6</v>
      </c>
      <c r="W542" t="s">
        <v>101</v>
      </c>
      <c r="X542" t="s">
        <v>1052</v>
      </c>
    </row>
    <row r="543" spans="1:24" x14ac:dyDescent="0.25">
      <c r="A543" t="s">
        <v>538</v>
      </c>
      <c r="B543" t="s">
        <v>1063</v>
      </c>
      <c r="C543" t="s">
        <v>1064</v>
      </c>
      <c r="D543" t="s">
        <v>96</v>
      </c>
      <c r="E543">
        <v>1</v>
      </c>
      <c r="F543" t="s">
        <v>97</v>
      </c>
      <c r="G543">
        <v>49</v>
      </c>
      <c r="H543">
        <v>56.3</v>
      </c>
      <c r="I543">
        <v>10.210000000000001</v>
      </c>
      <c r="J543" s="3">
        <v>2.6999999999999999E-18</v>
      </c>
      <c r="K543">
        <v>595.64409999999998</v>
      </c>
      <c r="L543">
        <v>3</v>
      </c>
      <c r="M543">
        <v>1.8</v>
      </c>
      <c r="N543" t="s">
        <v>1065</v>
      </c>
      <c r="O543" t="s">
        <v>1066</v>
      </c>
      <c r="P543" t="s">
        <v>585</v>
      </c>
      <c r="Q543">
        <v>27.245999999999999</v>
      </c>
      <c r="R543">
        <v>1</v>
      </c>
      <c r="S543">
        <v>50.5</v>
      </c>
      <c r="T543" s="3">
        <v>1.9E-12</v>
      </c>
      <c r="U543">
        <v>1</v>
      </c>
      <c r="V543">
        <v>60534.5</v>
      </c>
      <c r="W543" t="s">
        <v>101</v>
      </c>
      <c r="X543" t="s">
        <v>1067</v>
      </c>
    </row>
    <row r="544" spans="1:24" x14ac:dyDescent="0.25">
      <c r="A544" t="s">
        <v>538</v>
      </c>
      <c r="B544" t="s">
        <v>1063</v>
      </c>
      <c r="C544" t="s">
        <v>95</v>
      </c>
      <c r="D544" t="s">
        <v>96</v>
      </c>
      <c r="E544">
        <v>2</v>
      </c>
      <c r="F544" t="s">
        <v>97</v>
      </c>
      <c r="G544">
        <v>49</v>
      </c>
      <c r="H544">
        <v>56.3</v>
      </c>
      <c r="I544">
        <v>10.210000000000001</v>
      </c>
      <c r="J544" s="3">
        <v>2.6999999999999999E-18</v>
      </c>
      <c r="K544">
        <v>595.64409999999998</v>
      </c>
      <c r="L544">
        <v>3</v>
      </c>
      <c r="M544">
        <v>1.8</v>
      </c>
      <c r="N544" t="s">
        <v>1065</v>
      </c>
      <c r="O544" t="s">
        <v>1066</v>
      </c>
      <c r="P544" t="s">
        <v>585</v>
      </c>
      <c r="Q544">
        <v>27.245999999999999</v>
      </c>
      <c r="R544">
        <v>1</v>
      </c>
      <c r="S544">
        <v>50.5</v>
      </c>
      <c r="T544" s="3">
        <v>1.9E-12</v>
      </c>
      <c r="U544">
        <v>1</v>
      </c>
      <c r="V544">
        <v>60534.5</v>
      </c>
      <c r="W544" t="s">
        <v>101</v>
      </c>
      <c r="X544" t="s">
        <v>1067</v>
      </c>
    </row>
    <row r="545" spans="1:24" x14ac:dyDescent="0.25">
      <c r="A545" t="s">
        <v>538</v>
      </c>
      <c r="B545" t="s">
        <v>1063</v>
      </c>
      <c r="C545" t="s">
        <v>95</v>
      </c>
      <c r="D545" t="s">
        <v>96</v>
      </c>
      <c r="E545">
        <v>49</v>
      </c>
      <c r="F545">
        <v>63</v>
      </c>
      <c r="G545">
        <v>49</v>
      </c>
      <c r="H545">
        <v>56.3</v>
      </c>
      <c r="I545">
        <v>10.210000000000001</v>
      </c>
      <c r="J545" s="3">
        <v>2.6999999999999999E-18</v>
      </c>
      <c r="K545">
        <v>1082.0371</v>
      </c>
      <c r="L545">
        <v>2</v>
      </c>
      <c r="M545">
        <v>2.9</v>
      </c>
      <c r="N545" t="s">
        <v>1068</v>
      </c>
      <c r="O545" t="s">
        <v>1069</v>
      </c>
      <c r="P545" t="s">
        <v>585</v>
      </c>
      <c r="Q545">
        <v>44.473999999999997</v>
      </c>
      <c r="R545">
        <v>1</v>
      </c>
      <c r="S545">
        <v>72</v>
      </c>
      <c r="T545" s="3">
        <v>1.0000000000000001E-15</v>
      </c>
      <c r="U545">
        <v>1</v>
      </c>
      <c r="V545">
        <v>60534.5</v>
      </c>
      <c r="W545" t="s">
        <v>101</v>
      </c>
      <c r="X545" t="s">
        <v>1067</v>
      </c>
    </row>
    <row r="546" spans="1:24" x14ac:dyDescent="0.25">
      <c r="A546" t="s">
        <v>538</v>
      </c>
      <c r="B546" t="s">
        <v>1063</v>
      </c>
      <c r="C546" t="s">
        <v>95</v>
      </c>
      <c r="D546" t="s">
        <v>96</v>
      </c>
      <c r="E546">
        <v>54</v>
      </c>
      <c r="F546">
        <v>29</v>
      </c>
      <c r="G546">
        <v>49</v>
      </c>
      <c r="H546">
        <v>56.3</v>
      </c>
      <c r="I546">
        <v>10.210000000000001</v>
      </c>
      <c r="J546" s="3">
        <v>2.6999999999999999E-18</v>
      </c>
      <c r="K546">
        <v>1082.0376000000001</v>
      </c>
      <c r="L546">
        <v>2</v>
      </c>
      <c r="M546">
        <v>3.4</v>
      </c>
      <c r="N546" t="s">
        <v>1068</v>
      </c>
      <c r="O546" t="s">
        <v>1070</v>
      </c>
      <c r="P546" t="s">
        <v>585</v>
      </c>
      <c r="Q546">
        <v>42.02</v>
      </c>
      <c r="R546">
        <v>1</v>
      </c>
      <c r="S546">
        <v>56.2</v>
      </c>
      <c r="T546" s="3">
        <v>1.4000000000000001E-10</v>
      </c>
      <c r="U546">
        <v>1</v>
      </c>
      <c r="V546">
        <v>60534.5</v>
      </c>
      <c r="W546" t="s">
        <v>101</v>
      </c>
      <c r="X546" t="s">
        <v>1067</v>
      </c>
    </row>
    <row r="547" spans="1:24" x14ac:dyDescent="0.25">
      <c r="A547" t="s">
        <v>538</v>
      </c>
      <c r="B547" t="s">
        <v>1063</v>
      </c>
      <c r="C547" t="s">
        <v>95</v>
      </c>
      <c r="D547" t="s">
        <v>96</v>
      </c>
      <c r="E547">
        <v>59</v>
      </c>
      <c r="F547">
        <v>82</v>
      </c>
      <c r="G547">
        <v>49</v>
      </c>
      <c r="H547">
        <v>56.3</v>
      </c>
      <c r="I547">
        <v>10.210000000000001</v>
      </c>
      <c r="J547" s="3">
        <v>2.6999999999999999E-18</v>
      </c>
      <c r="K547">
        <v>1082.0376000000001</v>
      </c>
      <c r="L547">
        <v>2</v>
      </c>
      <c r="M547">
        <v>3.4</v>
      </c>
      <c r="N547" t="s">
        <v>1068</v>
      </c>
      <c r="O547" t="s">
        <v>1070</v>
      </c>
      <c r="P547" t="s">
        <v>585</v>
      </c>
      <c r="Q547">
        <v>42.02</v>
      </c>
      <c r="R547">
        <v>1</v>
      </c>
      <c r="S547">
        <v>56.2</v>
      </c>
      <c r="T547" s="3">
        <v>1.4000000000000001E-10</v>
      </c>
      <c r="U547">
        <v>1</v>
      </c>
      <c r="V547">
        <v>60534.5</v>
      </c>
      <c r="W547" t="s">
        <v>101</v>
      </c>
      <c r="X547" t="s">
        <v>1067</v>
      </c>
    </row>
    <row r="548" spans="1:24" x14ac:dyDescent="0.25">
      <c r="A548" t="s">
        <v>538</v>
      </c>
      <c r="B548" t="s">
        <v>1063</v>
      </c>
      <c r="C548" t="s">
        <v>95</v>
      </c>
      <c r="D548" t="s">
        <v>96</v>
      </c>
      <c r="E548">
        <v>80</v>
      </c>
      <c r="F548" t="s">
        <v>97</v>
      </c>
      <c r="G548">
        <v>49</v>
      </c>
      <c r="H548">
        <v>56.3</v>
      </c>
      <c r="I548">
        <v>10.210000000000001</v>
      </c>
      <c r="J548" s="3">
        <v>2.6999999999999999E-18</v>
      </c>
      <c r="K548">
        <v>426.2183</v>
      </c>
      <c r="L548">
        <v>2</v>
      </c>
      <c r="M548">
        <v>0.23</v>
      </c>
      <c r="N548" t="s">
        <v>1071</v>
      </c>
      <c r="O548" t="s">
        <v>104</v>
      </c>
      <c r="P548" t="s">
        <v>585</v>
      </c>
      <c r="Q548">
        <v>21.088000000000001</v>
      </c>
      <c r="R548">
        <v>1</v>
      </c>
      <c r="S548">
        <v>31.9</v>
      </c>
      <c r="T548" s="3">
        <v>5.3000000000000001E-6</v>
      </c>
      <c r="U548">
        <v>1</v>
      </c>
      <c r="V548">
        <v>60534.5</v>
      </c>
      <c r="W548" t="s">
        <v>101</v>
      </c>
      <c r="X548" t="s">
        <v>1067</v>
      </c>
    </row>
    <row r="549" spans="1:24" x14ac:dyDescent="0.25">
      <c r="A549" t="s">
        <v>538</v>
      </c>
      <c r="B549" t="s">
        <v>1063</v>
      </c>
      <c r="C549" t="s">
        <v>95</v>
      </c>
      <c r="D549" t="s">
        <v>96</v>
      </c>
      <c r="E549">
        <v>133</v>
      </c>
      <c r="F549" t="s">
        <v>97</v>
      </c>
      <c r="G549">
        <v>49</v>
      </c>
      <c r="H549">
        <v>56.3</v>
      </c>
      <c r="I549">
        <v>10.210000000000001</v>
      </c>
      <c r="J549" s="3">
        <v>2.6999999999999999E-18</v>
      </c>
      <c r="K549">
        <v>460.25900000000001</v>
      </c>
      <c r="L549">
        <v>3</v>
      </c>
      <c r="M549">
        <v>1</v>
      </c>
      <c r="N549" t="s">
        <v>1072</v>
      </c>
      <c r="O549" t="s">
        <v>179</v>
      </c>
      <c r="P549" t="s">
        <v>585</v>
      </c>
      <c r="Q549">
        <v>22.771999999999998</v>
      </c>
      <c r="R549">
        <v>1</v>
      </c>
      <c r="S549">
        <v>31.6</v>
      </c>
      <c r="T549" s="3">
        <v>1.7999999999999999E-8</v>
      </c>
      <c r="U549">
        <v>1</v>
      </c>
      <c r="V549">
        <v>60534.5</v>
      </c>
      <c r="W549" t="s">
        <v>101</v>
      </c>
      <c r="X549" t="s">
        <v>1067</v>
      </c>
    </row>
    <row r="550" spans="1:24" x14ac:dyDescent="0.25">
      <c r="A550" t="s">
        <v>538</v>
      </c>
      <c r="B550" t="s">
        <v>1063</v>
      </c>
      <c r="C550" t="s">
        <v>95</v>
      </c>
      <c r="D550" t="s">
        <v>96</v>
      </c>
      <c r="E550">
        <v>151</v>
      </c>
      <c r="F550" t="s">
        <v>97</v>
      </c>
      <c r="G550">
        <v>49</v>
      </c>
      <c r="H550">
        <v>56.3</v>
      </c>
      <c r="I550">
        <v>10.210000000000001</v>
      </c>
      <c r="J550" s="3">
        <v>2.6999999999999999E-18</v>
      </c>
      <c r="K550">
        <v>923.14290000000005</v>
      </c>
      <c r="L550">
        <v>3</v>
      </c>
      <c r="M550">
        <v>1.4</v>
      </c>
      <c r="N550" t="s">
        <v>1073</v>
      </c>
      <c r="O550" t="s">
        <v>1074</v>
      </c>
      <c r="P550" t="s">
        <v>585</v>
      </c>
      <c r="Q550">
        <v>43.89</v>
      </c>
      <c r="R550">
        <v>1</v>
      </c>
      <c r="S550">
        <v>48.7</v>
      </c>
      <c r="T550" s="3">
        <v>1.6E-13</v>
      </c>
      <c r="U550">
        <v>1</v>
      </c>
      <c r="V550">
        <v>60534.5</v>
      </c>
      <c r="W550" t="s">
        <v>101</v>
      </c>
      <c r="X550" t="s">
        <v>1067</v>
      </c>
    </row>
    <row r="551" spans="1:24" x14ac:dyDescent="0.25">
      <c r="A551" t="s">
        <v>538</v>
      </c>
      <c r="B551" t="s">
        <v>1063</v>
      </c>
      <c r="C551" t="s">
        <v>95</v>
      </c>
      <c r="D551" t="s">
        <v>96</v>
      </c>
      <c r="E551">
        <v>152</v>
      </c>
      <c r="F551" t="s">
        <v>97</v>
      </c>
      <c r="G551">
        <v>49</v>
      </c>
      <c r="H551">
        <v>56.3</v>
      </c>
      <c r="I551">
        <v>10.210000000000001</v>
      </c>
      <c r="J551" s="3">
        <v>2.6999999999999999E-18</v>
      </c>
      <c r="K551">
        <v>923.14290000000005</v>
      </c>
      <c r="L551">
        <v>3</v>
      </c>
      <c r="M551">
        <v>1.4</v>
      </c>
      <c r="N551" t="s">
        <v>1073</v>
      </c>
      <c r="O551" t="s">
        <v>1074</v>
      </c>
      <c r="P551" t="s">
        <v>585</v>
      </c>
      <c r="Q551">
        <v>43.89</v>
      </c>
      <c r="R551">
        <v>1</v>
      </c>
      <c r="S551">
        <v>48.7</v>
      </c>
      <c r="T551" s="3">
        <v>1.6E-13</v>
      </c>
      <c r="U551">
        <v>1</v>
      </c>
      <c r="V551">
        <v>60534.5</v>
      </c>
      <c r="W551" t="s">
        <v>101</v>
      </c>
      <c r="X551" t="s">
        <v>1067</v>
      </c>
    </row>
    <row r="552" spans="1:24" x14ac:dyDescent="0.25">
      <c r="A552" t="s">
        <v>538</v>
      </c>
      <c r="B552" t="s">
        <v>1063</v>
      </c>
      <c r="C552" t="s">
        <v>95</v>
      </c>
      <c r="D552" t="s">
        <v>96</v>
      </c>
      <c r="E552">
        <v>182</v>
      </c>
      <c r="F552" t="s">
        <v>97</v>
      </c>
      <c r="G552">
        <v>49</v>
      </c>
      <c r="H552">
        <v>56.3</v>
      </c>
      <c r="I552">
        <v>10.210000000000001</v>
      </c>
      <c r="J552" s="3">
        <v>2.6999999999999999E-18</v>
      </c>
      <c r="K552">
        <v>563.25369999999998</v>
      </c>
      <c r="L552">
        <v>2</v>
      </c>
      <c r="M552">
        <v>0.7</v>
      </c>
      <c r="N552" t="s">
        <v>1075</v>
      </c>
      <c r="O552" t="s">
        <v>109</v>
      </c>
      <c r="P552" t="s">
        <v>585</v>
      </c>
      <c r="Q552">
        <v>21.013000000000002</v>
      </c>
      <c r="R552">
        <v>1</v>
      </c>
      <c r="S552">
        <v>31.8</v>
      </c>
      <c r="T552" s="3">
        <v>3.4E-8</v>
      </c>
      <c r="U552">
        <v>1</v>
      </c>
      <c r="V552">
        <v>60534.5</v>
      </c>
      <c r="W552" t="s">
        <v>101</v>
      </c>
      <c r="X552" t="s">
        <v>1067</v>
      </c>
    </row>
    <row r="553" spans="1:24" x14ac:dyDescent="0.25">
      <c r="A553" t="s">
        <v>538</v>
      </c>
      <c r="B553" t="s">
        <v>1063</v>
      </c>
      <c r="C553" t="s">
        <v>95</v>
      </c>
      <c r="D553" t="s">
        <v>96</v>
      </c>
      <c r="E553">
        <v>219</v>
      </c>
      <c r="F553" t="s">
        <v>97</v>
      </c>
      <c r="G553">
        <v>49</v>
      </c>
      <c r="H553">
        <v>56.3</v>
      </c>
      <c r="I553">
        <v>10.210000000000001</v>
      </c>
      <c r="J553" s="3">
        <v>2.6999999999999999E-18</v>
      </c>
      <c r="K553">
        <v>339.18610000000001</v>
      </c>
      <c r="L553">
        <v>2</v>
      </c>
      <c r="M553">
        <v>-0.22</v>
      </c>
      <c r="N553" t="s">
        <v>1076</v>
      </c>
      <c r="O553" t="s">
        <v>169</v>
      </c>
      <c r="P553" t="s">
        <v>585</v>
      </c>
      <c r="Q553">
        <v>15.882999999999999</v>
      </c>
      <c r="R553">
        <v>1</v>
      </c>
      <c r="S553">
        <v>20.9</v>
      </c>
      <c r="T553" s="3">
        <v>9.2E-6</v>
      </c>
      <c r="U553">
        <v>1</v>
      </c>
      <c r="V553">
        <v>60534.5</v>
      </c>
      <c r="W553" t="s">
        <v>101</v>
      </c>
      <c r="X553" t="s">
        <v>1067</v>
      </c>
    </row>
    <row r="554" spans="1:24" x14ac:dyDescent="0.25">
      <c r="A554" t="s">
        <v>538</v>
      </c>
      <c r="B554" t="s">
        <v>1063</v>
      </c>
      <c r="C554" t="s">
        <v>95</v>
      </c>
      <c r="D554" t="s">
        <v>96</v>
      </c>
      <c r="E554">
        <v>305</v>
      </c>
      <c r="F554" t="s">
        <v>97</v>
      </c>
      <c r="G554">
        <v>49</v>
      </c>
      <c r="H554">
        <v>56.3</v>
      </c>
      <c r="I554">
        <v>10.210000000000001</v>
      </c>
      <c r="J554" s="3">
        <v>2.6999999999999999E-18</v>
      </c>
      <c r="K554">
        <v>710.35659999999996</v>
      </c>
      <c r="L554">
        <v>2</v>
      </c>
      <c r="M554">
        <v>0.71</v>
      </c>
      <c r="N554" t="s">
        <v>1077</v>
      </c>
      <c r="O554" t="s">
        <v>99</v>
      </c>
      <c r="P554" t="s">
        <v>585</v>
      </c>
      <c r="Q554">
        <v>35.341000000000001</v>
      </c>
      <c r="R554">
        <v>1</v>
      </c>
      <c r="S554">
        <v>64</v>
      </c>
      <c r="T554" s="3">
        <v>1.7000000000000001E-10</v>
      </c>
      <c r="U554">
        <v>1</v>
      </c>
      <c r="V554">
        <v>60534.5</v>
      </c>
      <c r="W554" t="s">
        <v>101</v>
      </c>
      <c r="X554" t="s">
        <v>1067</v>
      </c>
    </row>
    <row r="555" spans="1:24" x14ac:dyDescent="0.25">
      <c r="A555" t="s">
        <v>538</v>
      </c>
      <c r="B555" t="s">
        <v>1063</v>
      </c>
      <c r="C555" t="s">
        <v>95</v>
      </c>
      <c r="D555" t="s">
        <v>96</v>
      </c>
      <c r="E555">
        <v>416</v>
      </c>
      <c r="F555" t="s">
        <v>97</v>
      </c>
      <c r="G555">
        <v>49</v>
      </c>
      <c r="H555">
        <v>56.3</v>
      </c>
      <c r="I555">
        <v>10.210000000000001</v>
      </c>
      <c r="J555" s="3">
        <v>2.6999999999999999E-18</v>
      </c>
      <c r="K555">
        <v>878.45929999999998</v>
      </c>
      <c r="L555">
        <v>3</v>
      </c>
      <c r="M555">
        <v>1.1000000000000001</v>
      </c>
      <c r="N555" t="s">
        <v>1078</v>
      </c>
      <c r="O555" t="s">
        <v>261</v>
      </c>
      <c r="P555" t="s">
        <v>585</v>
      </c>
      <c r="Q555">
        <v>44.014000000000003</v>
      </c>
      <c r="R555">
        <v>1</v>
      </c>
      <c r="S555">
        <v>62.5</v>
      </c>
      <c r="T555" s="3">
        <v>1.4000000000000001E-12</v>
      </c>
      <c r="U555">
        <v>1</v>
      </c>
      <c r="V555">
        <v>60534.5</v>
      </c>
      <c r="W555" t="s">
        <v>101</v>
      </c>
      <c r="X555" t="s">
        <v>1067</v>
      </c>
    </row>
    <row r="556" spans="1:24" x14ac:dyDescent="0.25">
      <c r="A556" t="s">
        <v>538</v>
      </c>
      <c r="B556" t="s">
        <v>1063</v>
      </c>
      <c r="C556" t="s">
        <v>95</v>
      </c>
      <c r="D556" t="s">
        <v>96</v>
      </c>
      <c r="E556">
        <v>429</v>
      </c>
      <c r="F556" t="s">
        <v>97</v>
      </c>
      <c r="G556">
        <v>49</v>
      </c>
      <c r="H556">
        <v>56.3</v>
      </c>
      <c r="I556">
        <v>10.210000000000001</v>
      </c>
      <c r="J556" s="3">
        <v>2.6999999999999999E-18</v>
      </c>
      <c r="K556">
        <v>523.58950000000004</v>
      </c>
      <c r="L556">
        <v>3</v>
      </c>
      <c r="M556">
        <v>0.87</v>
      </c>
      <c r="N556" t="s">
        <v>1079</v>
      </c>
      <c r="O556" t="s">
        <v>148</v>
      </c>
      <c r="P556" t="s">
        <v>585</v>
      </c>
      <c r="Q556">
        <v>26.318999999999999</v>
      </c>
      <c r="R556">
        <v>1</v>
      </c>
      <c r="S556">
        <v>15.4</v>
      </c>
      <c r="T556">
        <v>7.4999999999999997E-3</v>
      </c>
      <c r="U556">
        <v>1</v>
      </c>
      <c r="V556">
        <v>60534.5</v>
      </c>
      <c r="W556" t="s">
        <v>101</v>
      </c>
      <c r="X556" t="s">
        <v>1067</v>
      </c>
    </row>
    <row r="557" spans="1:24" x14ac:dyDescent="0.25">
      <c r="A557" t="s">
        <v>1080</v>
      </c>
      <c r="B557" t="s">
        <v>433</v>
      </c>
      <c r="C557" t="s">
        <v>95</v>
      </c>
      <c r="D557" t="s">
        <v>96</v>
      </c>
      <c r="E557">
        <v>124</v>
      </c>
      <c r="F557" t="s">
        <v>97</v>
      </c>
      <c r="G557">
        <v>50</v>
      </c>
      <c r="H557">
        <v>53.4</v>
      </c>
      <c r="I557">
        <v>8.94</v>
      </c>
      <c r="J557" s="3">
        <v>6.0999999999999995E-16</v>
      </c>
      <c r="K557">
        <v>628.77250000000004</v>
      </c>
      <c r="L557">
        <v>2</v>
      </c>
      <c r="M557">
        <v>1</v>
      </c>
      <c r="N557" t="s">
        <v>434</v>
      </c>
      <c r="O557" t="s">
        <v>148</v>
      </c>
      <c r="P557" t="s">
        <v>585</v>
      </c>
      <c r="Q557">
        <v>19.841000000000001</v>
      </c>
      <c r="R557">
        <v>1</v>
      </c>
      <c r="S557">
        <v>42.2</v>
      </c>
      <c r="T557" s="3">
        <v>3.1000000000000001E-12</v>
      </c>
      <c r="U557">
        <v>1</v>
      </c>
      <c r="V557">
        <v>93489.1</v>
      </c>
      <c r="W557" t="s">
        <v>101</v>
      </c>
      <c r="X557" t="s">
        <v>435</v>
      </c>
    </row>
    <row r="558" spans="1:24" x14ac:dyDescent="0.25">
      <c r="A558" t="s">
        <v>1080</v>
      </c>
      <c r="B558" t="s">
        <v>433</v>
      </c>
      <c r="C558" t="s">
        <v>95</v>
      </c>
      <c r="D558" t="s">
        <v>96</v>
      </c>
      <c r="E558">
        <v>133</v>
      </c>
      <c r="F558" t="s">
        <v>97</v>
      </c>
      <c r="G558">
        <v>50</v>
      </c>
      <c r="H558">
        <v>53.4</v>
      </c>
      <c r="I558">
        <v>8.94</v>
      </c>
      <c r="J558" s="3">
        <v>6.0999999999999995E-16</v>
      </c>
      <c r="K558">
        <v>697.33789999999999</v>
      </c>
      <c r="L558">
        <v>2</v>
      </c>
      <c r="M558">
        <v>1.2</v>
      </c>
      <c r="N558" t="s">
        <v>436</v>
      </c>
      <c r="O558" t="s">
        <v>169</v>
      </c>
      <c r="P558" t="s">
        <v>585</v>
      </c>
      <c r="Q558">
        <v>33.31</v>
      </c>
      <c r="R558">
        <v>1</v>
      </c>
      <c r="S558">
        <v>35.299999999999997</v>
      </c>
      <c r="T558" s="3">
        <v>4.1999999999999999E-8</v>
      </c>
      <c r="U558">
        <v>1</v>
      </c>
      <c r="V558">
        <v>93489.1</v>
      </c>
      <c r="W558" t="s">
        <v>101</v>
      </c>
      <c r="X558" t="s">
        <v>435</v>
      </c>
    </row>
    <row r="559" spans="1:24" x14ac:dyDescent="0.25">
      <c r="A559" t="s">
        <v>1080</v>
      </c>
      <c r="B559" t="s">
        <v>433</v>
      </c>
      <c r="C559" t="s">
        <v>95</v>
      </c>
      <c r="D559" t="s">
        <v>96</v>
      </c>
      <c r="E559">
        <v>183</v>
      </c>
      <c r="F559" t="s">
        <v>97</v>
      </c>
      <c r="G559">
        <v>50</v>
      </c>
      <c r="H559">
        <v>53.4</v>
      </c>
      <c r="I559">
        <v>8.94</v>
      </c>
      <c r="J559" s="3">
        <v>6.0999999999999995E-16</v>
      </c>
      <c r="K559">
        <v>693.32249999999999</v>
      </c>
      <c r="L559">
        <v>2</v>
      </c>
      <c r="M559">
        <v>0.84</v>
      </c>
      <c r="N559" t="s">
        <v>437</v>
      </c>
      <c r="O559" t="s">
        <v>175</v>
      </c>
      <c r="P559" t="s">
        <v>585</v>
      </c>
      <c r="Q559">
        <v>30.809000000000001</v>
      </c>
      <c r="R559">
        <v>1</v>
      </c>
      <c r="S559">
        <v>49.4</v>
      </c>
      <c r="T559" s="3">
        <v>7.5000000000000004E-13</v>
      </c>
      <c r="U559">
        <v>1</v>
      </c>
      <c r="V559">
        <v>93489.1</v>
      </c>
      <c r="W559" t="s">
        <v>101</v>
      </c>
      <c r="X559" t="s">
        <v>435</v>
      </c>
    </row>
    <row r="560" spans="1:24" x14ac:dyDescent="0.25">
      <c r="A560" t="s">
        <v>1080</v>
      </c>
      <c r="B560" t="s">
        <v>433</v>
      </c>
      <c r="C560" t="s">
        <v>95</v>
      </c>
      <c r="D560" t="s">
        <v>96</v>
      </c>
      <c r="E560">
        <v>230</v>
      </c>
      <c r="F560" t="s">
        <v>97</v>
      </c>
      <c r="G560">
        <v>50</v>
      </c>
      <c r="H560">
        <v>53.4</v>
      </c>
      <c r="I560">
        <v>8.94</v>
      </c>
      <c r="J560" s="3">
        <v>6.0999999999999995E-16</v>
      </c>
      <c r="K560">
        <v>816.93140000000005</v>
      </c>
      <c r="L560">
        <v>2</v>
      </c>
      <c r="M560">
        <v>2.6</v>
      </c>
      <c r="N560" t="s">
        <v>1081</v>
      </c>
      <c r="O560" t="s">
        <v>104</v>
      </c>
      <c r="P560" t="s">
        <v>585</v>
      </c>
      <c r="Q560">
        <v>37.844000000000001</v>
      </c>
      <c r="R560">
        <v>1</v>
      </c>
      <c r="S560">
        <v>47</v>
      </c>
      <c r="T560" s="3">
        <v>8.9000000000000003E-11</v>
      </c>
      <c r="U560">
        <v>1</v>
      </c>
      <c r="V560">
        <v>93489.1</v>
      </c>
      <c r="W560" t="s">
        <v>101</v>
      </c>
      <c r="X560" t="s">
        <v>435</v>
      </c>
    </row>
    <row r="561" spans="1:24" x14ac:dyDescent="0.25">
      <c r="A561" t="s">
        <v>1080</v>
      </c>
      <c r="B561" t="s">
        <v>433</v>
      </c>
      <c r="C561" t="s">
        <v>95</v>
      </c>
      <c r="D561" t="s">
        <v>96</v>
      </c>
      <c r="E561">
        <v>252</v>
      </c>
      <c r="F561" t="s">
        <v>97</v>
      </c>
      <c r="G561">
        <v>50</v>
      </c>
      <c r="H561">
        <v>53.4</v>
      </c>
      <c r="I561">
        <v>8.94</v>
      </c>
      <c r="J561" s="3">
        <v>6.0999999999999995E-16</v>
      </c>
      <c r="K561">
        <v>349.17070000000001</v>
      </c>
      <c r="L561">
        <v>2</v>
      </c>
      <c r="M561">
        <v>0.5</v>
      </c>
      <c r="N561" t="s">
        <v>1082</v>
      </c>
      <c r="O561" t="s">
        <v>109</v>
      </c>
      <c r="P561" t="s">
        <v>585</v>
      </c>
      <c r="Q561">
        <v>18.606999999999999</v>
      </c>
      <c r="R561">
        <v>1</v>
      </c>
      <c r="S561">
        <v>21</v>
      </c>
      <c r="T561">
        <v>1.6999999999999999E-3</v>
      </c>
      <c r="U561">
        <v>1</v>
      </c>
      <c r="V561">
        <v>93489.1</v>
      </c>
      <c r="W561" t="s">
        <v>101</v>
      </c>
      <c r="X561" t="s">
        <v>435</v>
      </c>
    </row>
    <row r="562" spans="1:24" x14ac:dyDescent="0.25">
      <c r="A562" t="s">
        <v>1080</v>
      </c>
      <c r="B562" t="s">
        <v>433</v>
      </c>
      <c r="C562" t="s">
        <v>95</v>
      </c>
      <c r="D562" t="s">
        <v>96</v>
      </c>
      <c r="E562">
        <v>356</v>
      </c>
      <c r="F562" t="s">
        <v>97</v>
      </c>
      <c r="G562">
        <v>50</v>
      </c>
      <c r="H562">
        <v>53.4</v>
      </c>
      <c r="I562">
        <v>8.94</v>
      </c>
      <c r="J562" s="3">
        <v>6.0999999999999995E-16</v>
      </c>
      <c r="K562">
        <v>675.29610000000002</v>
      </c>
      <c r="L562">
        <v>2</v>
      </c>
      <c r="M562">
        <v>1.4</v>
      </c>
      <c r="N562" t="s">
        <v>1083</v>
      </c>
      <c r="O562" t="s">
        <v>150</v>
      </c>
      <c r="P562" t="s">
        <v>585</v>
      </c>
      <c r="Q562">
        <v>31.274000000000001</v>
      </c>
      <c r="R562">
        <v>1</v>
      </c>
      <c r="S562">
        <v>36</v>
      </c>
      <c r="T562" s="3">
        <v>1.3999999999999999E-9</v>
      </c>
      <c r="U562">
        <v>1</v>
      </c>
      <c r="V562">
        <v>93489.1</v>
      </c>
      <c r="W562" t="s">
        <v>101</v>
      </c>
      <c r="X562" t="s">
        <v>435</v>
      </c>
    </row>
    <row r="563" spans="1:24" x14ac:dyDescent="0.25">
      <c r="A563" t="s">
        <v>1080</v>
      </c>
      <c r="B563" t="s">
        <v>433</v>
      </c>
      <c r="C563" t="s">
        <v>95</v>
      </c>
      <c r="D563" t="s">
        <v>96</v>
      </c>
      <c r="E563">
        <v>565</v>
      </c>
      <c r="F563" t="s">
        <v>97</v>
      </c>
      <c r="G563">
        <v>50</v>
      </c>
      <c r="H563">
        <v>53.4</v>
      </c>
      <c r="I563">
        <v>8.94</v>
      </c>
      <c r="J563" s="3">
        <v>6.0999999999999995E-16</v>
      </c>
      <c r="K563">
        <v>792.85220000000004</v>
      </c>
      <c r="L563">
        <v>2</v>
      </c>
      <c r="M563">
        <v>0.8</v>
      </c>
      <c r="N563" t="s">
        <v>440</v>
      </c>
      <c r="O563" t="s">
        <v>106</v>
      </c>
      <c r="P563" t="s">
        <v>585</v>
      </c>
      <c r="Q563">
        <v>23.516999999999999</v>
      </c>
      <c r="R563">
        <v>1</v>
      </c>
      <c r="S563">
        <v>43.3</v>
      </c>
      <c r="T563" s="3">
        <v>6.5000000000000002E-12</v>
      </c>
      <c r="U563">
        <v>1</v>
      </c>
      <c r="V563">
        <v>93489.1</v>
      </c>
      <c r="W563" t="s">
        <v>101</v>
      </c>
      <c r="X563" t="s">
        <v>435</v>
      </c>
    </row>
    <row r="564" spans="1:24" x14ac:dyDescent="0.25">
      <c r="A564" t="s">
        <v>1080</v>
      </c>
      <c r="B564" t="s">
        <v>433</v>
      </c>
      <c r="C564" t="s">
        <v>95</v>
      </c>
      <c r="D564" t="s">
        <v>96</v>
      </c>
      <c r="E564">
        <v>582</v>
      </c>
      <c r="F564" t="s">
        <v>97</v>
      </c>
      <c r="G564">
        <v>50</v>
      </c>
      <c r="H564">
        <v>53.4</v>
      </c>
      <c r="I564">
        <v>8.94</v>
      </c>
      <c r="J564" s="3">
        <v>6.0999999999999995E-16</v>
      </c>
      <c r="K564">
        <v>484.74180000000001</v>
      </c>
      <c r="L564">
        <v>2</v>
      </c>
      <c r="M564">
        <v>0.6</v>
      </c>
      <c r="N564" t="s">
        <v>441</v>
      </c>
      <c r="O564" t="s">
        <v>148</v>
      </c>
      <c r="P564" t="s">
        <v>585</v>
      </c>
      <c r="Q564">
        <v>30.745999999999999</v>
      </c>
      <c r="R564">
        <v>1</v>
      </c>
      <c r="S564">
        <v>27.6</v>
      </c>
      <c r="T564" s="3">
        <v>1.5999999999999999E-6</v>
      </c>
      <c r="U564">
        <v>1</v>
      </c>
      <c r="V564">
        <v>93489.1</v>
      </c>
      <c r="W564" t="s">
        <v>101</v>
      </c>
      <c r="X564" t="s">
        <v>435</v>
      </c>
    </row>
    <row r="565" spans="1:24" x14ac:dyDescent="0.25">
      <c r="A565" t="s">
        <v>1080</v>
      </c>
      <c r="B565" t="s">
        <v>433</v>
      </c>
      <c r="C565" t="s">
        <v>95</v>
      </c>
      <c r="D565" t="s">
        <v>96</v>
      </c>
      <c r="E565">
        <v>642</v>
      </c>
      <c r="F565" t="s">
        <v>97</v>
      </c>
      <c r="G565">
        <v>50</v>
      </c>
      <c r="H565">
        <v>53.4</v>
      </c>
      <c r="I565">
        <v>8.94</v>
      </c>
      <c r="J565" s="3">
        <v>6.0999999999999995E-16</v>
      </c>
      <c r="K565">
        <v>431.73919999999998</v>
      </c>
      <c r="L565">
        <v>2</v>
      </c>
      <c r="M565">
        <v>0.99</v>
      </c>
      <c r="N565" t="s">
        <v>442</v>
      </c>
      <c r="O565" t="s">
        <v>177</v>
      </c>
      <c r="P565" t="s">
        <v>585</v>
      </c>
      <c r="Q565">
        <v>22.704999999999998</v>
      </c>
      <c r="R565">
        <v>1</v>
      </c>
      <c r="S565">
        <v>27.3</v>
      </c>
      <c r="T565" s="3">
        <v>5.7000000000000003E-5</v>
      </c>
      <c r="U565">
        <v>1</v>
      </c>
      <c r="V565">
        <v>93489.1</v>
      </c>
      <c r="W565" t="s">
        <v>101</v>
      </c>
      <c r="X565" t="s">
        <v>435</v>
      </c>
    </row>
    <row r="566" spans="1:24" x14ac:dyDescent="0.25">
      <c r="A566" t="s">
        <v>1080</v>
      </c>
      <c r="B566" t="s">
        <v>433</v>
      </c>
      <c r="C566" t="s">
        <v>95</v>
      </c>
      <c r="D566" t="s">
        <v>96</v>
      </c>
      <c r="E566">
        <v>666</v>
      </c>
      <c r="F566" t="s">
        <v>97</v>
      </c>
      <c r="G566">
        <v>50</v>
      </c>
      <c r="H566">
        <v>53.4</v>
      </c>
      <c r="I566">
        <v>8.94</v>
      </c>
      <c r="J566" s="3">
        <v>6.0999999999999995E-16</v>
      </c>
      <c r="K566">
        <v>631.35109999999997</v>
      </c>
      <c r="L566">
        <v>2</v>
      </c>
      <c r="M566">
        <v>1.3</v>
      </c>
      <c r="N566" t="s">
        <v>443</v>
      </c>
      <c r="O566" t="s">
        <v>148</v>
      </c>
      <c r="P566" t="s">
        <v>585</v>
      </c>
      <c r="Q566">
        <v>24.456</v>
      </c>
      <c r="R566">
        <v>1</v>
      </c>
      <c r="S566">
        <v>30.4</v>
      </c>
      <c r="T566" s="3">
        <v>1.1999999999999999E-6</v>
      </c>
      <c r="U566">
        <v>1</v>
      </c>
      <c r="V566">
        <v>93489.1</v>
      </c>
      <c r="W566" t="s">
        <v>101</v>
      </c>
      <c r="X566" t="s">
        <v>435</v>
      </c>
    </row>
    <row r="567" spans="1:24" x14ac:dyDescent="0.25">
      <c r="A567" t="s">
        <v>1080</v>
      </c>
      <c r="B567" t="s">
        <v>433</v>
      </c>
      <c r="C567" t="s">
        <v>95</v>
      </c>
      <c r="D567" t="s">
        <v>96</v>
      </c>
      <c r="E567">
        <v>753</v>
      </c>
      <c r="F567" t="s">
        <v>97</v>
      </c>
      <c r="G567">
        <v>50</v>
      </c>
      <c r="H567">
        <v>53.4</v>
      </c>
      <c r="I567">
        <v>8.94</v>
      </c>
      <c r="J567" s="3">
        <v>6.0999999999999995E-16</v>
      </c>
      <c r="K567">
        <v>745.73429999999996</v>
      </c>
      <c r="L567">
        <v>3</v>
      </c>
      <c r="M567">
        <v>1.9</v>
      </c>
      <c r="N567" t="s">
        <v>444</v>
      </c>
      <c r="O567" t="s">
        <v>99</v>
      </c>
      <c r="P567" t="s">
        <v>585</v>
      </c>
      <c r="Q567">
        <v>55.72</v>
      </c>
      <c r="R567">
        <v>1</v>
      </c>
      <c r="S567">
        <v>48.5</v>
      </c>
      <c r="T567" s="3">
        <v>4.7999999999999997E-14</v>
      </c>
      <c r="U567">
        <v>1</v>
      </c>
      <c r="V567">
        <v>93489.1</v>
      </c>
      <c r="W567" t="s">
        <v>101</v>
      </c>
      <c r="X567" t="s">
        <v>435</v>
      </c>
    </row>
    <row r="568" spans="1:24" x14ac:dyDescent="0.25">
      <c r="A568" t="s">
        <v>1080</v>
      </c>
      <c r="B568" t="s">
        <v>433</v>
      </c>
      <c r="C568" t="s">
        <v>95</v>
      </c>
      <c r="D568" t="s">
        <v>96</v>
      </c>
      <c r="E568">
        <v>798</v>
      </c>
      <c r="F568" t="s">
        <v>97</v>
      </c>
      <c r="G568">
        <v>50</v>
      </c>
      <c r="H568">
        <v>53.4</v>
      </c>
      <c r="I568">
        <v>8.94</v>
      </c>
      <c r="J568" s="3">
        <v>6.0999999999999995E-16</v>
      </c>
      <c r="K568">
        <v>699.87800000000004</v>
      </c>
      <c r="L568">
        <v>2</v>
      </c>
      <c r="M568">
        <v>2.7</v>
      </c>
      <c r="N568" t="s">
        <v>445</v>
      </c>
      <c r="O568" t="s">
        <v>175</v>
      </c>
      <c r="P568" t="s">
        <v>585</v>
      </c>
      <c r="Q568">
        <v>41.978000000000002</v>
      </c>
      <c r="R568">
        <v>1</v>
      </c>
      <c r="S568">
        <v>45.8</v>
      </c>
      <c r="T568" s="3">
        <v>3.4999999999999998E-10</v>
      </c>
      <c r="U568">
        <v>1</v>
      </c>
      <c r="V568">
        <v>93489.1</v>
      </c>
      <c r="W568" t="s">
        <v>101</v>
      </c>
      <c r="X568" t="s">
        <v>435</v>
      </c>
    </row>
    <row r="569" spans="1:24" x14ac:dyDescent="0.25">
      <c r="A569" t="s">
        <v>1080</v>
      </c>
      <c r="B569" t="s">
        <v>433</v>
      </c>
      <c r="C569" t="s">
        <v>95</v>
      </c>
      <c r="D569" t="s">
        <v>96</v>
      </c>
      <c r="E569">
        <v>814</v>
      </c>
      <c r="F569" t="s">
        <v>97</v>
      </c>
      <c r="G569">
        <v>50</v>
      </c>
      <c r="H569">
        <v>53.4</v>
      </c>
      <c r="I569">
        <v>8.94</v>
      </c>
      <c r="J569" s="3">
        <v>6.0999999999999995E-16</v>
      </c>
      <c r="K569">
        <v>554.77290000000005</v>
      </c>
      <c r="L569">
        <v>2</v>
      </c>
      <c r="M569">
        <v>0.75</v>
      </c>
      <c r="N569" t="s">
        <v>1084</v>
      </c>
      <c r="O569" t="s">
        <v>787</v>
      </c>
      <c r="P569" t="s">
        <v>585</v>
      </c>
      <c r="Q569">
        <v>27.312000000000001</v>
      </c>
      <c r="R569">
        <v>1</v>
      </c>
      <c r="S569">
        <v>31.7</v>
      </c>
      <c r="T569" s="3">
        <v>1.3E-6</v>
      </c>
      <c r="U569">
        <v>1</v>
      </c>
      <c r="V569">
        <v>93489.1</v>
      </c>
      <c r="W569" t="s">
        <v>101</v>
      </c>
      <c r="X569" t="s">
        <v>435</v>
      </c>
    </row>
    <row r="570" spans="1:24" x14ac:dyDescent="0.25">
      <c r="A570" t="s">
        <v>1080</v>
      </c>
      <c r="B570" t="s">
        <v>433</v>
      </c>
      <c r="C570" t="s">
        <v>95</v>
      </c>
      <c r="D570" t="s">
        <v>96</v>
      </c>
      <c r="E570">
        <v>818</v>
      </c>
      <c r="F570" t="s">
        <v>97</v>
      </c>
      <c r="G570">
        <v>50</v>
      </c>
      <c r="H570">
        <v>53.4</v>
      </c>
      <c r="I570">
        <v>8.94</v>
      </c>
      <c r="J570" s="3">
        <v>6.0999999999999995E-16</v>
      </c>
      <c r="K570">
        <v>554.77290000000005</v>
      </c>
      <c r="L570">
        <v>2</v>
      </c>
      <c r="M570">
        <v>0.75</v>
      </c>
      <c r="N570" t="s">
        <v>1084</v>
      </c>
      <c r="O570" t="s">
        <v>787</v>
      </c>
      <c r="P570" t="s">
        <v>585</v>
      </c>
      <c r="Q570">
        <v>27.312000000000001</v>
      </c>
      <c r="R570">
        <v>1</v>
      </c>
      <c r="S570">
        <v>31.7</v>
      </c>
      <c r="T570" s="3">
        <v>1.3E-6</v>
      </c>
      <c r="U570">
        <v>1</v>
      </c>
      <c r="V570">
        <v>93489.1</v>
      </c>
      <c r="W570" t="s">
        <v>101</v>
      </c>
      <c r="X570" t="s">
        <v>435</v>
      </c>
    </row>
    <row r="571" spans="1:24" x14ac:dyDescent="0.25">
      <c r="A571" t="s">
        <v>1085</v>
      </c>
      <c r="B571" t="s">
        <v>245</v>
      </c>
      <c r="C571" t="s">
        <v>95</v>
      </c>
      <c r="D571" t="s">
        <v>96</v>
      </c>
      <c r="E571">
        <v>39</v>
      </c>
      <c r="F571" t="s">
        <v>97</v>
      </c>
      <c r="G571">
        <v>42</v>
      </c>
      <c r="H571">
        <v>39.700000000000003</v>
      </c>
      <c r="I571">
        <v>8.81</v>
      </c>
      <c r="J571" s="3">
        <v>1.0999999999999999E-15</v>
      </c>
      <c r="K571">
        <v>902.45609999999999</v>
      </c>
      <c r="L571">
        <v>2</v>
      </c>
      <c r="M571">
        <v>1.7</v>
      </c>
      <c r="N571" t="s">
        <v>246</v>
      </c>
      <c r="O571" t="s">
        <v>153</v>
      </c>
      <c r="P571" t="s">
        <v>585</v>
      </c>
      <c r="Q571">
        <v>29.164999999999999</v>
      </c>
      <c r="R571">
        <v>1</v>
      </c>
      <c r="S571">
        <v>68.7</v>
      </c>
      <c r="T571" s="3">
        <v>1.0999999999999999E-15</v>
      </c>
      <c r="U571">
        <v>2</v>
      </c>
      <c r="V571">
        <v>85596.9</v>
      </c>
      <c r="W571" t="s">
        <v>101</v>
      </c>
      <c r="X571" t="s">
        <v>247</v>
      </c>
    </row>
    <row r="572" spans="1:24" x14ac:dyDescent="0.25">
      <c r="A572" t="s">
        <v>1085</v>
      </c>
      <c r="B572" t="s">
        <v>245</v>
      </c>
      <c r="C572" t="s">
        <v>95</v>
      </c>
      <c r="D572" t="s">
        <v>96</v>
      </c>
      <c r="E572">
        <v>49</v>
      </c>
      <c r="F572" t="s">
        <v>97</v>
      </c>
      <c r="G572">
        <v>42</v>
      </c>
      <c r="H572">
        <v>39.700000000000003</v>
      </c>
      <c r="I572">
        <v>8.81</v>
      </c>
      <c r="J572" s="3">
        <v>1.0999999999999999E-15</v>
      </c>
      <c r="K572">
        <v>427.72579999999999</v>
      </c>
      <c r="L572">
        <v>2</v>
      </c>
      <c r="M572">
        <v>0.32</v>
      </c>
      <c r="N572" t="s">
        <v>248</v>
      </c>
      <c r="O572" t="s">
        <v>109</v>
      </c>
      <c r="P572" t="s">
        <v>585</v>
      </c>
      <c r="Q572">
        <v>22.221</v>
      </c>
      <c r="R572">
        <v>1</v>
      </c>
      <c r="S572">
        <v>30.6</v>
      </c>
      <c r="T572" s="3">
        <v>6.3E-7</v>
      </c>
      <c r="U572">
        <v>2</v>
      </c>
      <c r="V572">
        <v>85596.9</v>
      </c>
      <c r="W572" t="s">
        <v>101</v>
      </c>
      <c r="X572" t="s">
        <v>247</v>
      </c>
    </row>
    <row r="573" spans="1:24" x14ac:dyDescent="0.25">
      <c r="A573" t="s">
        <v>1085</v>
      </c>
      <c r="B573" t="s">
        <v>245</v>
      </c>
      <c r="C573" t="s">
        <v>95</v>
      </c>
      <c r="D573" t="s">
        <v>96</v>
      </c>
      <c r="E573">
        <v>202</v>
      </c>
      <c r="F573" t="s">
        <v>97</v>
      </c>
      <c r="G573">
        <v>42</v>
      </c>
      <c r="H573">
        <v>39.700000000000003</v>
      </c>
      <c r="I573">
        <v>8.81</v>
      </c>
      <c r="J573" s="3">
        <v>1.0999999999999999E-15</v>
      </c>
      <c r="K573">
        <v>643.33659999999998</v>
      </c>
      <c r="L573">
        <v>3</v>
      </c>
      <c r="M573">
        <v>2.4</v>
      </c>
      <c r="N573" t="s">
        <v>249</v>
      </c>
      <c r="O573" t="s">
        <v>250</v>
      </c>
      <c r="P573" t="s">
        <v>585</v>
      </c>
      <c r="Q573">
        <v>36.213999999999999</v>
      </c>
      <c r="R573">
        <v>1</v>
      </c>
      <c r="S573">
        <v>69.900000000000006</v>
      </c>
      <c r="T573" s="3">
        <v>1.4999999999999999E-13</v>
      </c>
      <c r="U573">
        <v>1</v>
      </c>
      <c r="V573">
        <v>85596.9</v>
      </c>
      <c r="W573" t="s">
        <v>101</v>
      </c>
      <c r="X573" t="s">
        <v>247</v>
      </c>
    </row>
    <row r="574" spans="1:24" x14ac:dyDescent="0.25">
      <c r="A574" t="s">
        <v>1085</v>
      </c>
      <c r="B574" t="s">
        <v>245</v>
      </c>
      <c r="C574" t="s">
        <v>95</v>
      </c>
      <c r="D574" t="s">
        <v>96</v>
      </c>
      <c r="E574">
        <v>217</v>
      </c>
      <c r="F574" t="s">
        <v>97</v>
      </c>
      <c r="G574">
        <v>42</v>
      </c>
      <c r="H574">
        <v>39.700000000000003</v>
      </c>
      <c r="I574">
        <v>8.81</v>
      </c>
      <c r="J574" s="3">
        <v>1.0999999999999999E-15</v>
      </c>
      <c r="K574">
        <v>534.28150000000005</v>
      </c>
      <c r="L574">
        <v>2</v>
      </c>
      <c r="M574">
        <v>0.31</v>
      </c>
      <c r="N574" t="s">
        <v>251</v>
      </c>
      <c r="O574" t="s">
        <v>150</v>
      </c>
      <c r="P574" t="s">
        <v>585</v>
      </c>
      <c r="Q574">
        <v>32.951999999999998</v>
      </c>
      <c r="R574">
        <v>1</v>
      </c>
      <c r="S574">
        <v>39.200000000000003</v>
      </c>
      <c r="T574" s="3">
        <v>6.7000000000000001E-11</v>
      </c>
      <c r="U574">
        <v>3</v>
      </c>
      <c r="V574">
        <v>85596.9</v>
      </c>
      <c r="W574" t="s">
        <v>101</v>
      </c>
      <c r="X574" t="s">
        <v>247</v>
      </c>
    </row>
    <row r="575" spans="1:24" x14ac:dyDescent="0.25">
      <c r="A575" t="s">
        <v>1085</v>
      </c>
      <c r="B575" t="s">
        <v>245</v>
      </c>
      <c r="C575" t="s">
        <v>95</v>
      </c>
      <c r="D575" t="s">
        <v>96</v>
      </c>
      <c r="E575">
        <v>443</v>
      </c>
      <c r="F575" t="s">
        <v>97</v>
      </c>
      <c r="G575">
        <v>42</v>
      </c>
      <c r="H575">
        <v>39.700000000000003</v>
      </c>
      <c r="I575">
        <v>8.81</v>
      </c>
      <c r="J575" s="3">
        <v>1.0999999999999999E-15</v>
      </c>
      <c r="K575">
        <v>732.34900000000005</v>
      </c>
      <c r="L575">
        <v>2</v>
      </c>
      <c r="M575">
        <v>2.2000000000000002</v>
      </c>
      <c r="N575" t="s">
        <v>252</v>
      </c>
      <c r="O575" t="s">
        <v>109</v>
      </c>
      <c r="P575" t="s">
        <v>585</v>
      </c>
      <c r="Q575">
        <v>41.87</v>
      </c>
      <c r="R575">
        <v>1</v>
      </c>
      <c r="S575">
        <v>46.4</v>
      </c>
      <c r="T575" s="3">
        <v>2.9000000000000002E-12</v>
      </c>
      <c r="U575">
        <v>1</v>
      </c>
      <c r="V575">
        <v>85596.9</v>
      </c>
      <c r="W575" t="s">
        <v>101</v>
      </c>
      <c r="X575" t="s">
        <v>247</v>
      </c>
    </row>
    <row r="576" spans="1:24" x14ac:dyDescent="0.25">
      <c r="A576" t="s">
        <v>1085</v>
      </c>
      <c r="B576" t="s">
        <v>245</v>
      </c>
      <c r="C576" t="s">
        <v>95</v>
      </c>
      <c r="D576" t="s">
        <v>96</v>
      </c>
      <c r="E576">
        <v>495</v>
      </c>
      <c r="F576" t="s">
        <v>97</v>
      </c>
      <c r="G576">
        <v>42</v>
      </c>
      <c r="H576">
        <v>39.700000000000003</v>
      </c>
      <c r="I576">
        <v>8.81</v>
      </c>
      <c r="J576" s="3">
        <v>1.0999999999999999E-15</v>
      </c>
      <c r="K576">
        <v>635.31140000000005</v>
      </c>
      <c r="L576">
        <v>2</v>
      </c>
      <c r="M576">
        <v>0.91</v>
      </c>
      <c r="N576" t="s">
        <v>253</v>
      </c>
      <c r="O576" t="s">
        <v>250</v>
      </c>
      <c r="P576" t="s">
        <v>585</v>
      </c>
      <c r="Q576">
        <v>26.608000000000001</v>
      </c>
      <c r="R576">
        <v>1</v>
      </c>
      <c r="S576">
        <v>48.1</v>
      </c>
      <c r="T576" s="3">
        <v>6.6000000000000005E-11</v>
      </c>
      <c r="U576">
        <v>1</v>
      </c>
      <c r="V576">
        <v>85596.9</v>
      </c>
      <c r="W576" t="s">
        <v>101</v>
      </c>
      <c r="X576" t="s">
        <v>247</v>
      </c>
    </row>
    <row r="577" spans="1:24" x14ac:dyDescent="0.25">
      <c r="A577" t="s">
        <v>1085</v>
      </c>
      <c r="B577" t="s">
        <v>245</v>
      </c>
      <c r="C577" t="s">
        <v>95</v>
      </c>
      <c r="D577" t="s">
        <v>96</v>
      </c>
      <c r="E577">
        <v>672</v>
      </c>
      <c r="F577" t="s">
        <v>97</v>
      </c>
      <c r="G577">
        <v>42</v>
      </c>
      <c r="H577">
        <v>39.700000000000003</v>
      </c>
      <c r="I577">
        <v>8.81</v>
      </c>
      <c r="J577" s="3">
        <v>1.0999999999999999E-15</v>
      </c>
      <c r="K577">
        <v>652.32489999999996</v>
      </c>
      <c r="L577">
        <v>3</v>
      </c>
      <c r="M577">
        <v>2.5</v>
      </c>
      <c r="N577" t="s">
        <v>254</v>
      </c>
      <c r="O577" t="s">
        <v>150</v>
      </c>
      <c r="P577" t="s">
        <v>585</v>
      </c>
      <c r="Q577">
        <v>23.988</v>
      </c>
      <c r="R577">
        <v>1</v>
      </c>
      <c r="S577">
        <v>71.099999999999994</v>
      </c>
      <c r="T577" s="3">
        <v>2.2E-13</v>
      </c>
      <c r="U577">
        <v>1</v>
      </c>
      <c r="V577">
        <v>85596.9</v>
      </c>
      <c r="W577" t="s">
        <v>101</v>
      </c>
      <c r="X577" t="s">
        <v>247</v>
      </c>
    </row>
    <row r="578" spans="1:24" x14ac:dyDescent="0.25">
      <c r="A578" t="s">
        <v>1085</v>
      </c>
      <c r="B578" t="s">
        <v>245</v>
      </c>
      <c r="C578" t="s">
        <v>95</v>
      </c>
      <c r="D578" t="s">
        <v>96</v>
      </c>
      <c r="E578">
        <v>694</v>
      </c>
      <c r="F578" t="s">
        <v>97</v>
      </c>
      <c r="G578">
        <v>42</v>
      </c>
      <c r="H578">
        <v>39.700000000000003</v>
      </c>
      <c r="I578">
        <v>8.81</v>
      </c>
      <c r="J578" s="3">
        <v>1.0999999999999999E-15</v>
      </c>
      <c r="K578">
        <v>483.24220000000003</v>
      </c>
      <c r="L578">
        <v>2</v>
      </c>
      <c r="M578">
        <v>1.1000000000000001</v>
      </c>
      <c r="N578" t="s">
        <v>255</v>
      </c>
      <c r="O578" t="s">
        <v>104</v>
      </c>
      <c r="P578" t="s">
        <v>585</v>
      </c>
      <c r="Q578">
        <v>25.576000000000001</v>
      </c>
      <c r="R578">
        <v>1</v>
      </c>
      <c r="S578">
        <v>32.6</v>
      </c>
      <c r="T578" s="3">
        <v>1.4999999999999999E-7</v>
      </c>
      <c r="U578">
        <v>1</v>
      </c>
      <c r="V578">
        <v>85596.9</v>
      </c>
      <c r="W578" t="s">
        <v>101</v>
      </c>
      <c r="X578" t="s">
        <v>247</v>
      </c>
    </row>
    <row r="579" spans="1:24" x14ac:dyDescent="0.25">
      <c r="A579" t="s">
        <v>1085</v>
      </c>
      <c r="B579" t="s">
        <v>245</v>
      </c>
      <c r="C579" t="s">
        <v>95</v>
      </c>
      <c r="D579" t="s">
        <v>96</v>
      </c>
      <c r="E579">
        <v>758</v>
      </c>
      <c r="F579" t="s">
        <v>97</v>
      </c>
      <c r="G579">
        <v>42</v>
      </c>
      <c r="H579">
        <v>39.700000000000003</v>
      </c>
      <c r="I579">
        <v>8.81</v>
      </c>
      <c r="J579" s="3">
        <v>1.0999999999999999E-15</v>
      </c>
      <c r="K579">
        <v>387.23899999999998</v>
      </c>
      <c r="L579">
        <v>2</v>
      </c>
      <c r="M579">
        <v>0.67</v>
      </c>
      <c r="N579" t="s">
        <v>1086</v>
      </c>
      <c r="O579" t="s">
        <v>177</v>
      </c>
      <c r="P579" t="s">
        <v>585</v>
      </c>
      <c r="Q579">
        <v>16.276</v>
      </c>
      <c r="R579">
        <v>1</v>
      </c>
      <c r="S579">
        <v>18.399999999999999</v>
      </c>
      <c r="T579" s="3">
        <v>8.7999999999999998E-5</v>
      </c>
      <c r="U579">
        <v>1</v>
      </c>
      <c r="V579">
        <v>85596.9</v>
      </c>
      <c r="W579" t="s">
        <v>101</v>
      </c>
      <c r="X579" t="s">
        <v>247</v>
      </c>
    </row>
    <row r="580" spans="1:24" x14ac:dyDescent="0.25">
      <c r="A580" t="s">
        <v>1087</v>
      </c>
      <c r="B580" t="s">
        <v>257</v>
      </c>
      <c r="C580" t="s">
        <v>201</v>
      </c>
      <c r="D580" t="s">
        <v>96</v>
      </c>
      <c r="E580">
        <v>1</v>
      </c>
      <c r="F580" t="s">
        <v>97</v>
      </c>
      <c r="G580">
        <v>36</v>
      </c>
      <c r="H580">
        <v>41.9</v>
      </c>
      <c r="I580">
        <v>8.81</v>
      </c>
      <c r="J580" s="3">
        <v>1.0999999999999999E-15</v>
      </c>
      <c r="K580">
        <v>394.2133</v>
      </c>
      <c r="L580">
        <v>2</v>
      </c>
      <c r="M580">
        <v>-0.36</v>
      </c>
      <c r="N580" t="s">
        <v>1088</v>
      </c>
      <c r="O580" t="s">
        <v>203</v>
      </c>
      <c r="P580" t="s">
        <v>585</v>
      </c>
      <c r="Q580">
        <v>27.471</v>
      </c>
      <c r="R580">
        <v>1</v>
      </c>
      <c r="S580">
        <v>25</v>
      </c>
      <c r="T580">
        <v>1.8E-3</v>
      </c>
      <c r="U580">
        <v>1</v>
      </c>
      <c r="V580">
        <v>85019.199999999997</v>
      </c>
      <c r="W580" t="s">
        <v>101</v>
      </c>
      <c r="X580" t="s">
        <v>258</v>
      </c>
    </row>
    <row r="581" spans="1:24" x14ac:dyDescent="0.25">
      <c r="A581" t="s">
        <v>1087</v>
      </c>
      <c r="B581" t="s">
        <v>257</v>
      </c>
      <c r="C581" t="s">
        <v>95</v>
      </c>
      <c r="D581" t="s">
        <v>96</v>
      </c>
      <c r="E581">
        <v>30</v>
      </c>
      <c r="F581" t="s">
        <v>97</v>
      </c>
      <c r="G581">
        <v>36</v>
      </c>
      <c r="H581">
        <v>41.9</v>
      </c>
      <c r="I581">
        <v>8.81</v>
      </c>
      <c r="J581" s="3">
        <v>1.0999999999999999E-15</v>
      </c>
      <c r="K581">
        <v>902.45609999999999</v>
      </c>
      <c r="L581">
        <v>2</v>
      </c>
      <c r="M581">
        <v>1.7</v>
      </c>
      <c r="N581" t="s">
        <v>246</v>
      </c>
      <c r="O581" t="s">
        <v>153</v>
      </c>
      <c r="P581" t="s">
        <v>585</v>
      </c>
      <c r="Q581">
        <v>29.164999999999999</v>
      </c>
      <c r="R581">
        <v>1</v>
      </c>
      <c r="S581">
        <v>68.7</v>
      </c>
      <c r="T581" s="3">
        <v>1.0999999999999999E-15</v>
      </c>
      <c r="U581">
        <v>2</v>
      </c>
      <c r="V581">
        <v>85019.199999999997</v>
      </c>
      <c r="W581" t="s">
        <v>101</v>
      </c>
      <c r="X581" t="s">
        <v>258</v>
      </c>
    </row>
    <row r="582" spans="1:24" x14ac:dyDescent="0.25">
      <c r="A582" t="s">
        <v>1087</v>
      </c>
      <c r="B582" t="s">
        <v>257</v>
      </c>
      <c r="C582" t="s">
        <v>95</v>
      </c>
      <c r="D582" t="s">
        <v>96</v>
      </c>
      <c r="E582">
        <v>40</v>
      </c>
      <c r="F582" t="s">
        <v>97</v>
      </c>
      <c r="G582">
        <v>36</v>
      </c>
      <c r="H582">
        <v>41.9</v>
      </c>
      <c r="I582">
        <v>8.81</v>
      </c>
      <c r="J582" s="3">
        <v>1.0999999999999999E-15</v>
      </c>
      <c r="K582">
        <v>427.72579999999999</v>
      </c>
      <c r="L582">
        <v>2</v>
      </c>
      <c r="M582">
        <v>0.32</v>
      </c>
      <c r="N582" t="s">
        <v>248</v>
      </c>
      <c r="O582" t="s">
        <v>109</v>
      </c>
      <c r="P582" t="s">
        <v>585</v>
      </c>
      <c r="Q582">
        <v>22.221</v>
      </c>
      <c r="R582">
        <v>1</v>
      </c>
      <c r="S582">
        <v>30.6</v>
      </c>
      <c r="T582" s="3">
        <v>6.3E-7</v>
      </c>
      <c r="U582">
        <v>2</v>
      </c>
      <c r="V582">
        <v>85019.199999999997</v>
      </c>
      <c r="W582" t="s">
        <v>101</v>
      </c>
      <c r="X582" t="s">
        <v>258</v>
      </c>
    </row>
    <row r="583" spans="1:24" x14ac:dyDescent="0.25">
      <c r="A583" t="s">
        <v>1087</v>
      </c>
      <c r="B583" t="s">
        <v>257</v>
      </c>
      <c r="C583" t="s">
        <v>95</v>
      </c>
      <c r="D583" t="s">
        <v>96</v>
      </c>
      <c r="E583">
        <v>186</v>
      </c>
      <c r="F583" t="s">
        <v>97</v>
      </c>
      <c r="G583">
        <v>36</v>
      </c>
      <c r="H583">
        <v>41.9</v>
      </c>
      <c r="I583">
        <v>8.81</v>
      </c>
      <c r="J583" s="3">
        <v>1.0999999999999999E-15</v>
      </c>
      <c r="K583">
        <v>643.99570000000006</v>
      </c>
      <c r="L583">
        <v>3</v>
      </c>
      <c r="M583">
        <v>1.4</v>
      </c>
      <c r="N583" t="s">
        <v>259</v>
      </c>
      <c r="O583" t="s">
        <v>104</v>
      </c>
      <c r="P583" t="s">
        <v>585</v>
      </c>
      <c r="Q583">
        <v>33.725000000000001</v>
      </c>
      <c r="R583">
        <v>2</v>
      </c>
      <c r="S583">
        <v>66.7</v>
      </c>
      <c r="T583" s="3">
        <v>1.5000000000000001E-12</v>
      </c>
      <c r="U583">
        <v>1</v>
      </c>
      <c r="V583">
        <v>85019.199999999997</v>
      </c>
      <c r="W583" t="s">
        <v>101</v>
      </c>
      <c r="X583" t="s">
        <v>258</v>
      </c>
    </row>
    <row r="584" spans="1:24" x14ac:dyDescent="0.25">
      <c r="A584" t="s">
        <v>1087</v>
      </c>
      <c r="B584" t="s">
        <v>257</v>
      </c>
      <c r="C584" t="s">
        <v>95</v>
      </c>
      <c r="D584" t="s">
        <v>96</v>
      </c>
      <c r="E584">
        <v>208</v>
      </c>
      <c r="F584" t="s">
        <v>97</v>
      </c>
      <c r="G584">
        <v>36</v>
      </c>
      <c r="H584">
        <v>41.9</v>
      </c>
      <c r="I584">
        <v>8.81</v>
      </c>
      <c r="J584" s="3">
        <v>1.0999999999999999E-15</v>
      </c>
      <c r="K584">
        <v>534.28150000000005</v>
      </c>
      <c r="L584">
        <v>2</v>
      </c>
      <c r="M584">
        <v>0.31</v>
      </c>
      <c r="N584" t="s">
        <v>251</v>
      </c>
      <c r="O584" t="s">
        <v>150</v>
      </c>
      <c r="P584" t="s">
        <v>585</v>
      </c>
      <c r="Q584">
        <v>32.951999999999998</v>
      </c>
      <c r="R584">
        <v>1</v>
      </c>
      <c r="S584">
        <v>39.200000000000003</v>
      </c>
      <c r="T584" s="3">
        <v>6.7000000000000001E-11</v>
      </c>
      <c r="U584">
        <v>3</v>
      </c>
      <c r="V584">
        <v>85019.199999999997</v>
      </c>
      <c r="W584" t="s">
        <v>101</v>
      </c>
      <c r="X584" t="s">
        <v>258</v>
      </c>
    </row>
    <row r="585" spans="1:24" x14ac:dyDescent="0.25">
      <c r="A585" t="s">
        <v>1087</v>
      </c>
      <c r="B585" t="s">
        <v>257</v>
      </c>
      <c r="C585" t="s">
        <v>95</v>
      </c>
      <c r="D585" t="s">
        <v>96</v>
      </c>
      <c r="E585">
        <v>362</v>
      </c>
      <c r="F585" t="s">
        <v>97</v>
      </c>
      <c r="G585">
        <v>36</v>
      </c>
      <c r="H585">
        <v>41.9</v>
      </c>
      <c r="I585">
        <v>8.81</v>
      </c>
      <c r="J585" s="3">
        <v>1.0999999999999999E-15</v>
      </c>
      <c r="K585">
        <v>571.27350000000001</v>
      </c>
      <c r="L585">
        <v>3</v>
      </c>
      <c r="M585">
        <v>-0.5</v>
      </c>
      <c r="N585" t="s">
        <v>1089</v>
      </c>
      <c r="O585" t="s">
        <v>104</v>
      </c>
      <c r="P585" t="s">
        <v>585</v>
      </c>
      <c r="Q585">
        <v>22.978000000000002</v>
      </c>
      <c r="R585">
        <v>1</v>
      </c>
      <c r="S585">
        <v>40.200000000000003</v>
      </c>
      <c r="T585" s="3">
        <v>5.4999999999999997E-11</v>
      </c>
      <c r="U585">
        <v>1</v>
      </c>
      <c r="V585">
        <v>85019.199999999997</v>
      </c>
      <c r="W585" t="s">
        <v>101</v>
      </c>
      <c r="X585" t="s">
        <v>258</v>
      </c>
    </row>
    <row r="586" spans="1:24" x14ac:dyDescent="0.25">
      <c r="A586" t="s">
        <v>1087</v>
      </c>
      <c r="B586" t="s">
        <v>257</v>
      </c>
      <c r="C586" t="s">
        <v>95</v>
      </c>
      <c r="D586" t="s">
        <v>96</v>
      </c>
      <c r="E586">
        <v>414</v>
      </c>
      <c r="F586" t="s">
        <v>97</v>
      </c>
      <c r="G586">
        <v>36</v>
      </c>
      <c r="H586">
        <v>41.9</v>
      </c>
      <c r="I586">
        <v>8.81</v>
      </c>
      <c r="J586" s="3">
        <v>1.0999999999999999E-15</v>
      </c>
      <c r="K586">
        <v>720.71360000000004</v>
      </c>
      <c r="L586">
        <v>3</v>
      </c>
      <c r="M586">
        <v>1.5</v>
      </c>
      <c r="N586" t="s">
        <v>260</v>
      </c>
      <c r="O586" t="s">
        <v>261</v>
      </c>
      <c r="P586" t="s">
        <v>585</v>
      </c>
      <c r="Q586">
        <v>45.576999999999998</v>
      </c>
      <c r="R586">
        <v>1</v>
      </c>
      <c r="S586">
        <v>61.7</v>
      </c>
      <c r="T586" s="3">
        <v>1.4999999999999999E-13</v>
      </c>
      <c r="U586">
        <v>1</v>
      </c>
      <c r="V586">
        <v>85019.199999999997</v>
      </c>
      <c r="W586" t="s">
        <v>101</v>
      </c>
      <c r="X586" t="s">
        <v>258</v>
      </c>
    </row>
    <row r="587" spans="1:24" x14ac:dyDescent="0.25">
      <c r="A587" t="s">
        <v>1087</v>
      </c>
      <c r="B587" t="s">
        <v>257</v>
      </c>
      <c r="C587" t="s">
        <v>95</v>
      </c>
      <c r="D587" t="s">
        <v>96</v>
      </c>
      <c r="E587">
        <v>611</v>
      </c>
      <c r="F587" t="s">
        <v>97</v>
      </c>
      <c r="G587">
        <v>36</v>
      </c>
      <c r="H587">
        <v>41.9</v>
      </c>
      <c r="I587">
        <v>8.81</v>
      </c>
      <c r="J587" s="3">
        <v>1.0999999999999999E-15</v>
      </c>
      <c r="K587">
        <v>551.76319999999998</v>
      </c>
      <c r="L587">
        <v>2</v>
      </c>
      <c r="M587">
        <v>-0.55000000000000004</v>
      </c>
      <c r="N587" t="s">
        <v>1090</v>
      </c>
      <c r="O587" t="s">
        <v>179</v>
      </c>
      <c r="P587" t="s">
        <v>585</v>
      </c>
      <c r="Q587">
        <v>13.856</v>
      </c>
      <c r="R587">
        <v>1</v>
      </c>
      <c r="S587">
        <v>52.5</v>
      </c>
      <c r="T587" s="3">
        <v>4.6000000000000001E-10</v>
      </c>
      <c r="U587">
        <v>1</v>
      </c>
      <c r="V587">
        <v>85019.199999999997</v>
      </c>
      <c r="W587" t="s">
        <v>101</v>
      </c>
      <c r="X587" t="s">
        <v>258</v>
      </c>
    </row>
    <row r="588" spans="1:24" x14ac:dyDescent="0.25">
      <c r="A588" t="s">
        <v>1087</v>
      </c>
      <c r="B588" t="s">
        <v>257</v>
      </c>
      <c r="C588" t="s">
        <v>95</v>
      </c>
      <c r="D588" t="s">
        <v>96</v>
      </c>
      <c r="E588">
        <v>683</v>
      </c>
      <c r="F588" t="s">
        <v>97</v>
      </c>
      <c r="G588">
        <v>36</v>
      </c>
      <c r="H588">
        <v>41.9</v>
      </c>
      <c r="I588">
        <v>8.81</v>
      </c>
      <c r="J588" s="3">
        <v>1.0999999999999999E-15</v>
      </c>
      <c r="K588">
        <v>497.25790000000001</v>
      </c>
      <c r="L588">
        <v>2</v>
      </c>
      <c r="M588">
        <v>1.2</v>
      </c>
      <c r="N588" t="s">
        <v>262</v>
      </c>
      <c r="O588" t="s">
        <v>104</v>
      </c>
      <c r="P588" t="s">
        <v>585</v>
      </c>
      <c r="Q588">
        <v>31.084</v>
      </c>
      <c r="R588">
        <v>1</v>
      </c>
      <c r="S588">
        <v>37</v>
      </c>
      <c r="T588" s="3">
        <v>6.5999999999999995E-8</v>
      </c>
      <c r="U588">
        <v>1</v>
      </c>
      <c r="V588">
        <v>85019.199999999997</v>
      </c>
      <c r="W588" t="s">
        <v>101</v>
      </c>
      <c r="X588" t="s">
        <v>258</v>
      </c>
    </row>
    <row r="589" spans="1:24" x14ac:dyDescent="0.25">
      <c r="A589" t="s">
        <v>1087</v>
      </c>
      <c r="B589" t="s">
        <v>257</v>
      </c>
      <c r="C589" t="s">
        <v>95</v>
      </c>
      <c r="D589" t="s">
        <v>96</v>
      </c>
      <c r="E589">
        <v>750</v>
      </c>
      <c r="F589" t="s">
        <v>97</v>
      </c>
      <c r="G589">
        <v>36</v>
      </c>
      <c r="H589">
        <v>41.9</v>
      </c>
      <c r="I589">
        <v>8.81</v>
      </c>
      <c r="J589" s="3">
        <v>1.0999999999999999E-15</v>
      </c>
      <c r="K589">
        <v>399.20260000000002</v>
      </c>
      <c r="L589">
        <v>2</v>
      </c>
      <c r="M589">
        <v>0.61</v>
      </c>
      <c r="N589" t="s">
        <v>1091</v>
      </c>
      <c r="O589" t="s">
        <v>109</v>
      </c>
      <c r="P589" t="s">
        <v>585</v>
      </c>
      <c r="Q589">
        <v>17.675000000000001</v>
      </c>
      <c r="R589">
        <v>1</v>
      </c>
      <c r="S589">
        <v>20.6</v>
      </c>
      <c r="T589" s="3">
        <v>1.4999999999999999E-4</v>
      </c>
      <c r="U589">
        <v>1</v>
      </c>
      <c r="V589">
        <v>85019.199999999997</v>
      </c>
      <c r="W589" t="s">
        <v>101</v>
      </c>
      <c r="X589" t="s">
        <v>258</v>
      </c>
    </row>
    <row r="590" spans="1:24" x14ac:dyDescent="0.25">
      <c r="A590" t="s">
        <v>1087</v>
      </c>
      <c r="B590" t="s">
        <v>257</v>
      </c>
      <c r="C590" t="s">
        <v>95</v>
      </c>
      <c r="D590" t="s">
        <v>96</v>
      </c>
      <c r="E590">
        <v>758</v>
      </c>
      <c r="F590" t="s">
        <v>97</v>
      </c>
      <c r="G590">
        <v>36</v>
      </c>
      <c r="H590">
        <v>41.9</v>
      </c>
      <c r="I590">
        <v>8.81</v>
      </c>
      <c r="J590" s="3">
        <v>1.0999999999999999E-15</v>
      </c>
      <c r="K590">
        <v>593.63070000000005</v>
      </c>
      <c r="L590">
        <v>3</v>
      </c>
      <c r="M590">
        <v>1.9</v>
      </c>
      <c r="N590" t="s">
        <v>263</v>
      </c>
      <c r="O590" t="s">
        <v>169</v>
      </c>
      <c r="P590" t="s">
        <v>585</v>
      </c>
      <c r="Q590">
        <v>32.787999999999997</v>
      </c>
      <c r="R590">
        <v>1</v>
      </c>
      <c r="S590">
        <v>70.7</v>
      </c>
      <c r="T590" s="3">
        <v>8.3E-14</v>
      </c>
      <c r="U590">
        <v>1</v>
      </c>
      <c r="V590">
        <v>85019.199999999997</v>
      </c>
      <c r="W590" t="s">
        <v>101</v>
      </c>
      <c r="X590" t="s">
        <v>258</v>
      </c>
    </row>
    <row r="591" spans="1:24" x14ac:dyDescent="0.25">
      <c r="A591" t="s">
        <v>1092</v>
      </c>
      <c r="B591" t="s">
        <v>265</v>
      </c>
      <c r="C591" t="s">
        <v>95</v>
      </c>
      <c r="D591" t="s">
        <v>96</v>
      </c>
      <c r="E591">
        <v>186</v>
      </c>
      <c r="F591" t="s">
        <v>97</v>
      </c>
      <c r="G591">
        <v>17</v>
      </c>
      <c r="H591">
        <v>22.8</v>
      </c>
      <c r="I591">
        <v>6.37</v>
      </c>
      <c r="J591" s="3">
        <v>3.5000000000000002E-11</v>
      </c>
      <c r="K591">
        <v>643.99559999999997</v>
      </c>
      <c r="L591">
        <v>3</v>
      </c>
      <c r="M591">
        <v>1.2</v>
      </c>
      <c r="N591" t="s">
        <v>1093</v>
      </c>
      <c r="O591" t="s">
        <v>104</v>
      </c>
      <c r="P591" t="s">
        <v>585</v>
      </c>
      <c r="Q591">
        <v>33.866</v>
      </c>
      <c r="R591">
        <v>1</v>
      </c>
      <c r="S591">
        <v>51.6</v>
      </c>
      <c r="T591" s="3">
        <v>3.5000000000000002E-11</v>
      </c>
      <c r="U591">
        <v>1</v>
      </c>
      <c r="V591">
        <v>85183.3</v>
      </c>
      <c r="W591" t="s">
        <v>101</v>
      </c>
      <c r="X591" t="s">
        <v>267</v>
      </c>
    </row>
    <row r="592" spans="1:24" x14ac:dyDescent="0.25">
      <c r="A592" t="s">
        <v>1092</v>
      </c>
      <c r="B592" t="s">
        <v>265</v>
      </c>
      <c r="C592" t="s">
        <v>95</v>
      </c>
      <c r="D592" t="s">
        <v>96</v>
      </c>
      <c r="E592">
        <v>208</v>
      </c>
      <c r="F592" t="s">
        <v>97</v>
      </c>
      <c r="G592">
        <v>17</v>
      </c>
      <c r="H592">
        <v>22.8</v>
      </c>
      <c r="I592">
        <v>6.37</v>
      </c>
      <c r="J592" s="3">
        <v>3.5000000000000002E-11</v>
      </c>
      <c r="K592">
        <v>534.28150000000005</v>
      </c>
      <c r="L592">
        <v>2</v>
      </c>
      <c r="M592">
        <v>0.31</v>
      </c>
      <c r="N592" t="s">
        <v>251</v>
      </c>
      <c r="O592" t="s">
        <v>150</v>
      </c>
      <c r="P592" t="s">
        <v>585</v>
      </c>
      <c r="Q592">
        <v>32.951999999999998</v>
      </c>
      <c r="R592">
        <v>1</v>
      </c>
      <c r="S592">
        <v>39.200000000000003</v>
      </c>
      <c r="T592" s="3">
        <v>6.7000000000000001E-11</v>
      </c>
      <c r="U592">
        <v>3</v>
      </c>
      <c r="V592">
        <v>85183.3</v>
      </c>
      <c r="W592" t="s">
        <v>101</v>
      </c>
      <c r="X592" t="s">
        <v>267</v>
      </c>
    </row>
    <row r="593" spans="1:24" x14ac:dyDescent="0.25">
      <c r="A593" t="s">
        <v>1092</v>
      </c>
      <c r="B593" t="s">
        <v>265</v>
      </c>
      <c r="C593" t="s">
        <v>95</v>
      </c>
      <c r="D593" t="s">
        <v>96</v>
      </c>
      <c r="E593">
        <v>662</v>
      </c>
      <c r="F593" t="s">
        <v>97</v>
      </c>
      <c r="G593">
        <v>17</v>
      </c>
      <c r="H593">
        <v>22.8</v>
      </c>
      <c r="I593">
        <v>6.37</v>
      </c>
      <c r="J593" s="3">
        <v>3.5000000000000002E-11</v>
      </c>
      <c r="K593">
        <v>619.62959999999998</v>
      </c>
      <c r="L593">
        <v>3</v>
      </c>
      <c r="M593">
        <v>1.9</v>
      </c>
      <c r="N593" t="s">
        <v>1094</v>
      </c>
      <c r="O593" t="s">
        <v>179</v>
      </c>
      <c r="P593" t="s">
        <v>585</v>
      </c>
      <c r="Q593">
        <v>25.957000000000001</v>
      </c>
      <c r="R593">
        <v>1</v>
      </c>
      <c r="S593">
        <v>35.299999999999997</v>
      </c>
      <c r="T593" s="3">
        <v>4.8E-9</v>
      </c>
      <c r="U593">
        <v>1</v>
      </c>
      <c r="V593">
        <v>85183.3</v>
      </c>
      <c r="W593" t="s">
        <v>101</v>
      </c>
      <c r="X593" t="s">
        <v>267</v>
      </c>
    </row>
    <row r="594" spans="1:24" x14ac:dyDescent="0.25">
      <c r="A594" t="s">
        <v>1095</v>
      </c>
      <c r="B594" t="s">
        <v>1096</v>
      </c>
      <c r="C594" t="s">
        <v>159</v>
      </c>
      <c r="D594" t="s">
        <v>160</v>
      </c>
      <c r="E594">
        <v>632</v>
      </c>
      <c r="F594" t="s">
        <v>97</v>
      </c>
      <c r="G594">
        <v>43</v>
      </c>
      <c r="H594">
        <v>47</v>
      </c>
      <c r="I594">
        <v>7.88</v>
      </c>
      <c r="J594" s="3">
        <v>5.4999999999999999E-14</v>
      </c>
      <c r="K594">
        <v>732.85860000000002</v>
      </c>
      <c r="L594">
        <v>2</v>
      </c>
      <c r="M594">
        <v>1.5</v>
      </c>
      <c r="N594" t="s">
        <v>1097</v>
      </c>
      <c r="O594" t="s">
        <v>162</v>
      </c>
      <c r="P594" t="s">
        <v>585</v>
      </c>
      <c r="Q594">
        <v>26.501000000000001</v>
      </c>
      <c r="R594">
        <v>1</v>
      </c>
      <c r="S594">
        <v>39</v>
      </c>
      <c r="T594" s="3">
        <v>1.2999999999999999E-10</v>
      </c>
      <c r="U594">
        <v>1</v>
      </c>
      <c r="V594">
        <v>102488.1</v>
      </c>
      <c r="W594" t="s">
        <v>101</v>
      </c>
      <c r="X594" t="s">
        <v>1098</v>
      </c>
    </row>
    <row r="595" spans="1:24" x14ac:dyDescent="0.25">
      <c r="A595" t="s">
        <v>1095</v>
      </c>
      <c r="B595" t="s">
        <v>1096</v>
      </c>
      <c r="C595" t="s">
        <v>159</v>
      </c>
      <c r="D595" t="s">
        <v>160</v>
      </c>
      <c r="E595">
        <v>672</v>
      </c>
      <c r="F595" t="s">
        <v>97</v>
      </c>
      <c r="G595">
        <v>43</v>
      </c>
      <c r="H595">
        <v>47</v>
      </c>
      <c r="I595">
        <v>7.88</v>
      </c>
      <c r="J595" s="3">
        <v>5.4999999999999999E-14</v>
      </c>
      <c r="K595">
        <v>478.27699999999999</v>
      </c>
      <c r="L595">
        <v>2</v>
      </c>
      <c r="M595">
        <v>0.89</v>
      </c>
      <c r="N595" t="s">
        <v>1099</v>
      </c>
      <c r="O595" t="s">
        <v>162</v>
      </c>
      <c r="P595" t="s">
        <v>585</v>
      </c>
      <c r="Q595">
        <v>39.920999999999999</v>
      </c>
      <c r="R595">
        <v>1</v>
      </c>
      <c r="S595">
        <v>33</v>
      </c>
      <c r="T595" s="3">
        <v>8.6000000000000002E-8</v>
      </c>
      <c r="U595">
        <v>1</v>
      </c>
      <c r="V595">
        <v>102488.1</v>
      </c>
      <c r="W595" t="s">
        <v>101</v>
      </c>
      <c r="X595" t="s">
        <v>1098</v>
      </c>
    </row>
    <row r="596" spans="1:24" x14ac:dyDescent="0.25">
      <c r="A596" t="s">
        <v>1095</v>
      </c>
      <c r="B596" t="s">
        <v>1096</v>
      </c>
      <c r="C596" t="s">
        <v>95</v>
      </c>
      <c r="D596" t="s">
        <v>96</v>
      </c>
      <c r="E596">
        <v>79</v>
      </c>
      <c r="F596" t="s">
        <v>97</v>
      </c>
      <c r="G596">
        <v>43</v>
      </c>
      <c r="H596">
        <v>47</v>
      </c>
      <c r="I596">
        <v>7.88</v>
      </c>
      <c r="J596" s="3">
        <v>5.4999999999999999E-14</v>
      </c>
      <c r="K596">
        <v>824.90989999999999</v>
      </c>
      <c r="L596">
        <v>2</v>
      </c>
      <c r="M596">
        <v>0.82</v>
      </c>
      <c r="N596" t="s">
        <v>1100</v>
      </c>
      <c r="O596" t="s">
        <v>99</v>
      </c>
      <c r="P596" t="s">
        <v>585</v>
      </c>
      <c r="Q596">
        <v>27.39</v>
      </c>
      <c r="R596">
        <v>1</v>
      </c>
      <c r="S596">
        <v>52.8</v>
      </c>
      <c r="T596" s="3">
        <v>6.4000000000000005E-14</v>
      </c>
      <c r="U596">
        <v>1</v>
      </c>
      <c r="V596">
        <v>102488.1</v>
      </c>
      <c r="W596" t="s">
        <v>101</v>
      </c>
      <c r="X596" t="s">
        <v>1098</v>
      </c>
    </row>
    <row r="597" spans="1:24" x14ac:dyDescent="0.25">
      <c r="A597" t="s">
        <v>1095</v>
      </c>
      <c r="B597" t="s">
        <v>1096</v>
      </c>
      <c r="C597" t="s">
        <v>95</v>
      </c>
      <c r="D597" t="s">
        <v>96</v>
      </c>
      <c r="E597">
        <v>94</v>
      </c>
      <c r="F597" t="s">
        <v>97</v>
      </c>
      <c r="G597">
        <v>43</v>
      </c>
      <c r="H597">
        <v>47</v>
      </c>
      <c r="I597">
        <v>7.88</v>
      </c>
      <c r="J597" s="3">
        <v>5.4999999999999999E-14</v>
      </c>
      <c r="K597">
        <v>507.57060000000001</v>
      </c>
      <c r="L597">
        <v>3</v>
      </c>
      <c r="M597">
        <v>1.4</v>
      </c>
      <c r="N597" t="s">
        <v>1101</v>
      </c>
      <c r="O597" t="s">
        <v>169</v>
      </c>
      <c r="P597" t="s">
        <v>585</v>
      </c>
      <c r="Q597">
        <v>22.655999999999999</v>
      </c>
      <c r="R597">
        <v>1</v>
      </c>
      <c r="S597">
        <v>43.5</v>
      </c>
      <c r="T597" s="3">
        <v>2.8999999999999998E-10</v>
      </c>
      <c r="U597">
        <v>1</v>
      </c>
      <c r="V597">
        <v>102488.1</v>
      </c>
      <c r="W597" t="s">
        <v>101</v>
      </c>
      <c r="X597" t="s">
        <v>1098</v>
      </c>
    </row>
    <row r="598" spans="1:24" x14ac:dyDescent="0.25">
      <c r="A598" t="s">
        <v>1095</v>
      </c>
      <c r="B598" t="s">
        <v>1096</v>
      </c>
      <c r="C598" t="s">
        <v>95</v>
      </c>
      <c r="D598" t="s">
        <v>96</v>
      </c>
      <c r="E598">
        <v>271</v>
      </c>
      <c r="F598" t="s">
        <v>97</v>
      </c>
      <c r="G598">
        <v>43</v>
      </c>
      <c r="H598">
        <v>47</v>
      </c>
      <c r="I598">
        <v>7.88</v>
      </c>
      <c r="J598" s="3">
        <v>5.4999999999999999E-14</v>
      </c>
      <c r="K598">
        <v>664.81190000000004</v>
      </c>
      <c r="L598">
        <v>2</v>
      </c>
      <c r="M598">
        <v>1.1000000000000001</v>
      </c>
      <c r="N598" t="s">
        <v>1102</v>
      </c>
      <c r="O598" t="s">
        <v>250</v>
      </c>
      <c r="P598" t="s">
        <v>585</v>
      </c>
      <c r="Q598">
        <v>24.852</v>
      </c>
      <c r="R598">
        <v>1</v>
      </c>
      <c r="S598">
        <v>51</v>
      </c>
      <c r="T598" s="3">
        <v>6.0000000000000003E-12</v>
      </c>
      <c r="U598">
        <v>1</v>
      </c>
      <c r="V598">
        <v>102488.1</v>
      </c>
      <c r="W598" t="s">
        <v>101</v>
      </c>
      <c r="X598" t="s">
        <v>1098</v>
      </c>
    </row>
    <row r="599" spans="1:24" x14ac:dyDescent="0.25">
      <c r="A599" t="s">
        <v>1095</v>
      </c>
      <c r="B599" t="s">
        <v>1096</v>
      </c>
      <c r="C599" t="s">
        <v>95</v>
      </c>
      <c r="D599" t="s">
        <v>96</v>
      </c>
      <c r="E599">
        <v>306</v>
      </c>
      <c r="F599" t="s">
        <v>97</v>
      </c>
      <c r="G599">
        <v>43</v>
      </c>
      <c r="H599">
        <v>47</v>
      </c>
      <c r="I599">
        <v>7.88</v>
      </c>
      <c r="J599" s="3">
        <v>5.4999999999999999E-14</v>
      </c>
      <c r="K599">
        <v>546.58029999999997</v>
      </c>
      <c r="L599">
        <v>3</v>
      </c>
      <c r="M599">
        <v>0.35</v>
      </c>
      <c r="N599" t="s">
        <v>1103</v>
      </c>
      <c r="O599" t="s">
        <v>1104</v>
      </c>
      <c r="P599" t="s">
        <v>585</v>
      </c>
      <c r="Q599">
        <v>15.09</v>
      </c>
      <c r="R599">
        <v>1</v>
      </c>
      <c r="S599">
        <v>33.4</v>
      </c>
      <c r="T599" s="3">
        <v>2.8999999999999998E-7</v>
      </c>
      <c r="U599">
        <v>1</v>
      </c>
      <c r="V599">
        <v>102488.1</v>
      </c>
      <c r="W599" t="s">
        <v>101</v>
      </c>
      <c r="X599" t="s">
        <v>1098</v>
      </c>
    </row>
    <row r="600" spans="1:24" x14ac:dyDescent="0.25">
      <c r="A600" t="s">
        <v>1095</v>
      </c>
      <c r="B600" t="s">
        <v>1096</v>
      </c>
      <c r="C600" t="s">
        <v>95</v>
      </c>
      <c r="D600" t="s">
        <v>96</v>
      </c>
      <c r="E600">
        <v>308</v>
      </c>
      <c r="F600" t="s">
        <v>97</v>
      </c>
      <c r="G600">
        <v>43</v>
      </c>
      <c r="H600">
        <v>47</v>
      </c>
      <c r="I600">
        <v>7.88</v>
      </c>
      <c r="J600" s="3">
        <v>5.4999999999999999E-14</v>
      </c>
      <c r="K600">
        <v>546.58029999999997</v>
      </c>
      <c r="L600">
        <v>3</v>
      </c>
      <c r="M600">
        <v>0.35</v>
      </c>
      <c r="N600" t="s">
        <v>1103</v>
      </c>
      <c r="O600" t="s">
        <v>1104</v>
      </c>
      <c r="P600" t="s">
        <v>585</v>
      </c>
      <c r="Q600">
        <v>15.09</v>
      </c>
      <c r="R600">
        <v>1</v>
      </c>
      <c r="S600">
        <v>33.4</v>
      </c>
      <c r="T600" s="3">
        <v>2.8999999999999998E-7</v>
      </c>
      <c r="U600">
        <v>1</v>
      </c>
      <c r="V600">
        <v>102488.1</v>
      </c>
      <c r="W600" t="s">
        <v>101</v>
      </c>
      <c r="X600" t="s">
        <v>1098</v>
      </c>
    </row>
    <row r="601" spans="1:24" x14ac:dyDescent="0.25">
      <c r="A601" t="s">
        <v>1095</v>
      </c>
      <c r="B601" t="s">
        <v>1096</v>
      </c>
      <c r="C601" t="s">
        <v>95</v>
      </c>
      <c r="D601" t="s">
        <v>96</v>
      </c>
      <c r="E601">
        <v>330</v>
      </c>
      <c r="F601" t="s">
        <v>97</v>
      </c>
      <c r="G601">
        <v>43</v>
      </c>
      <c r="H601">
        <v>47</v>
      </c>
      <c r="I601">
        <v>7.88</v>
      </c>
      <c r="J601" s="3">
        <v>5.4999999999999999E-14</v>
      </c>
      <c r="K601">
        <v>654.29849999999999</v>
      </c>
      <c r="L601">
        <v>2</v>
      </c>
      <c r="M601">
        <v>0.09</v>
      </c>
      <c r="N601" t="s">
        <v>1105</v>
      </c>
      <c r="O601" t="s">
        <v>104</v>
      </c>
      <c r="P601" t="s">
        <v>585</v>
      </c>
      <c r="Q601">
        <v>15.19</v>
      </c>
      <c r="R601">
        <v>1</v>
      </c>
      <c r="S601">
        <v>54.2</v>
      </c>
      <c r="T601" s="3">
        <v>4.5999999999999996E-13</v>
      </c>
      <c r="U601">
        <v>1</v>
      </c>
      <c r="V601">
        <v>102488.1</v>
      </c>
      <c r="W601" t="s">
        <v>101</v>
      </c>
      <c r="X601" t="s">
        <v>1098</v>
      </c>
    </row>
    <row r="602" spans="1:24" x14ac:dyDescent="0.25">
      <c r="A602" t="s">
        <v>1095</v>
      </c>
      <c r="B602" t="s">
        <v>1096</v>
      </c>
      <c r="C602" t="s">
        <v>95</v>
      </c>
      <c r="D602" t="s">
        <v>96</v>
      </c>
      <c r="E602">
        <v>561</v>
      </c>
      <c r="F602" t="s">
        <v>97</v>
      </c>
      <c r="G602">
        <v>43</v>
      </c>
      <c r="H602">
        <v>47</v>
      </c>
      <c r="I602">
        <v>7.88</v>
      </c>
      <c r="J602" s="3">
        <v>5.4999999999999999E-14</v>
      </c>
      <c r="K602">
        <v>607.82929999999999</v>
      </c>
      <c r="L602">
        <v>2</v>
      </c>
      <c r="M602">
        <v>1.9</v>
      </c>
      <c r="N602" t="s">
        <v>1106</v>
      </c>
      <c r="O602" t="s">
        <v>104</v>
      </c>
      <c r="P602" t="s">
        <v>585</v>
      </c>
      <c r="Q602">
        <v>40.238999999999997</v>
      </c>
      <c r="R602">
        <v>1</v>
      </c>
      <c r="S602">
        <v>33</v>
      </c>
      <c r="T602" s="3">
        <v>1.3000000000000001E-8</v>
      </c>
      <c r="U602">
        <v>1</v>
      </c>
      <c r="V602">
        <v>102488.1</v>
      </c>
      <c r="W602" t="s">
        <v>101</v>
      </c>
      <c r="X602" t="s">
        <v>1098</v>
      </c>
    </row>
    <row r="603" spans="1:24" x14ac:dyDescent="0.25">
      <c r="A603" t="s">
        <v>1095</v>
      </c>
      <c r="B603" t="s">
        <v>1096</v>
      </c>
      <c r="C603" t="s">
        <v>95</v>
      </c>
      <c r="D603" t="s">
        <v>96</v>
      </c>
      <c r="E603">
        <v>730</v>
      </c>
      <c r="F603" t="s">
        <v>97</v>
      </c>
      <c r="G603">
        <v>43</v>
      </c>
      <c r="H603">
        <v>47</v>
      </c>
      <c r="I603">
        <v>7.88</v>
      </c>
      <c r="J603" s="3">
        <v>5.4999999999999999E-14</v>
      </c>
      <c r="K603">
        <v>767.87429999999995</v>
      </c>
      <c r="L603">
        <v>2</v>
      </c>
      <c r="M603">
        <v>3.5</v>
      </c>
      <c r="N603" t="s">
        <v>1107</v>
      </c>
      <c r="O603" t="s">
        <v>179</v>
      </c>
      <c r="P603" t="s">
        <v>585</v>
      </c>
      <c r="Q603">
        <v>38.899000000000001</v>
      </c>
      <c r="R603">
        <v>1</v>
      </c>
      <c r="S603">
        <v>46.9</v>
      </c>
      <c r="T603" s="3">
        <v>4.2E-10</v>
      </c>
      <c r="U603">
        <v>1</v>
      </c>
      <c r="V603">
        <v>102488.1</v>
      </c>
      <c r="W603" t="s">
        <v>101</v>
      </c>
      <c r="X603" t="s">
        <v>1098</v>
      </c>
    </row>
    <row r="604" spans="1:24" x14ac:dyDescent="0.25">
      <c r="A604" t="s">
        <v>1095</v>
      </c>
      <c r="B604" t="s">
        <v>1096</v>
      </c>
      <c r="C604" t="s">
        <v>95</v>
      </c>
      <c r="D604" t="s">
        <v>96</v>
      </c>
      <c r="E604">
        <v>836</v>
      </c>
      <c r="F604" t="s">
        <v>97</v>
      </c>
      <c r="G604">
        <v>43</v>
      </c>
      <c r="H604">
        <v>47</v>
      </c>
      <c r="I604">
        <v>7.88</v>
      </c>
      <c r="J604" s="3">
        <v>5.4999999999999999E-14</v>
      </c>
      <c r="K604">
        <v>776.85820000000001</v>
      </c>
      <c r="L604">
        <v>2</v>
      </c>
      <c r="M604">
        <v>2</v>
      </c>
      <c r="N604" t="s">
        <v>1108</v>
      </c>
      <c r="O604" t="s">
        <v>169</v>
      </c>
      <c r="P604" t="s">
        <v>585</v>
      </c>
      <c r="Q604">
        <v>20.184000000000001</v>
      </c>
      <c r="R604">
        <v>1</v>
      </c>
      <c r="S604">
        <v>58.4</v>
      </c>
      <c r="T604" s="3">
        <v>2.0000000000000001E-10</v>
      </c>
      <c r="U604">
        <v>1</v>
      </c>
      <c r="V604">
        <v>102488.1</v>
      </c>
      <c r="W604" t="s">
        <v>101</v>
      </c>
      <c r="X604" t="s">
        <v>1098</v>
      </c>
    </row>
    <row r="605" spans="1:24" x14ac:dyDescent="0.25">
      <c r="A605" t="s">
        <v>1109</v>
      </c>
      <c r="B605" t="s">
        <v>1110</v>
      </c>
      <c r="C605" t="s">
        <v>159</v>
      </c>
      <c r="D605" t="s">
        <v>160</v>
      </c>
      <c r="E605">
        <v>146</v>
      </c>
      <c r="F605" t="s">
        <v>97</v>
      </c>
      <c r="G605">
        <v>38</v>
      </c>
      <c r="H605">
        <v>45.2</v>
      </c>
      <c r="I605">
        <v>10.29</v>
      </c>
      <c r="J605" s="3">
        <v>1.8999999999999999E-18</v>
      </c>
      <c r="K605">
        <v>787.78719999999998</v>
      </c>
      <c r="L605">
        <v>3</v>
      </c>
      <c r="M605">
        <v>3.5</v>
      </c>
      <c r="N605" t="s">
        <v>1111</v>
      </c>
      <c r="O605" t="s">
        <v>162</v>
      </c>
      <c r="P605" t="s">
        <v>585</v>
      </c>
      <c r="Q605">
        <v>48.384999999999998</v>
      </c>
      <c r="R605">
        <v>1</v>
      </c>
      <c r="S605">
        <v>47.4</v>
      </c>
      <c r="T605" s="3">
        <v>5.6E-11</v>
      </c>
      <c r="U605">
        <v>1</v>
      </c>
      <c r="V605">
        <v>97719.2</v>
      </c>
      <c r="W605" t="s">
        <v>101</v>
      </c>
      <c r="X605" t="s">
        <v>1112</v>
      </c>
    </row>
    <row r="606" spans="1:24" x14ac:dyDescent="0.25">
      <c r="A606" t="s">
        <v>1109</v>
      </c>
      <c r="B606" t="s">
        <v>1110</v>
      </c>
      <c r="C606" t="s">
        <v>159</v>
      </c>
      <c r="D606" t="s">
        <v>160</v>
      </c>
      <c r="E606">
        <v>610</v>
      </c>
      <c r="F606" t="s">
        <v>97</v>
      </c>
      <c r="G606">
        <v>38</v>
      </c>
      <c r="H606">
        <v>45.2</v>
      </c>
      <c r="I606">
        <v>10.29</v>
      </c>
      <c r="J606" s="3">
        <v>1.8999999999999999E-18</v>
      </c>
      <c r="K606">
        <v>894.45510000000002</v>
      </c>
      <c r="L606">
        <v>2</v>
      </c>
      <c r="M606">
        <v>3.7</v>
      </c>
      <c r="N606" t="s">
        <v>1113</v>
      </c>
      <c r="O606" t="s">
        <v>162</v>
      </c>
      <c r="P606" t="s">
        <v>585</v>
      </c>
      <c r="Q606">
        <v>49.097000000000001</v>
      </c>
      <c r="R606">
        <v>1</v>
      </c>
      <c r="S606">
        <v>49.7</v>
      </c>
      <c r="T606" s="3">
        <v>4.0000000000000001E-10</v>
      </c>
      <c r="U606">
        <v>1</v>
      </c>
      <c r="V606">
        <v>97719.2</v>
      </c>
      <c r="W606" t="s">
        <v>101</v>
      </c>
      <c r="X606" t="s">
        <v>1112</v>
      </c>
    </row>
    <row r="607" spans="1:24" x14ac:dyDescent="0.25">
      <c r="A607" t="s">
        <v>1109</v>
      </c>
      <c r="B607" t="s">
        <v>1110</v>
      </c>
      <c r="C607" t="s">
        <v>95</v>
      </c>
      <c r="D607" t="s">
        <v>96</v>
      </c>
      <c r="E607">
        <v>73</v>
      </c>
      <c r="F607" t="s">
        <v>97</v>
      </c>
      <c r="G607">
        <v>38</v>
      </c>
      <c r="H607">
        <v>45.2</v>
      </c>
      <c r="I607">
        <v>10.29</v>
      </c>
      <c r="J607" s="3">
        <v>1.8999999999999999E-18</v>
      </c>
      <c r="K607">
        <v>938.80669999999998</v>
      </c>
      <c r="L607">
        <v>3</v>
      </c>
      <c r="M607">
        <v>1.3</v>
      </c>
      <c r="N607" t="s">
        <v>1114</v>
      </c>
      <c r="O607" t="s">
        <v>116</v>
      </c>
      <c r="P607" t="s">
        <v>585</v>
      </c>
      <c r="Q607">
        <v>45.884999999999998</v>
      </c>
      <c r="R607">
        <v>1</v>
      </c>
      <c r="S607">
        <v>74.8</v>
      </c>
      <c r="T607" s="3">
        <v>1.8999999999999999E-18</v>
      </c>
      <c r="U607">
        <v>1</v>
      </c>
      <c r="V607">
        <v>97719.2</v>
      </c>
      <c r="W607" t="s">
        <v>101</v>
      </c>
      <c r="X607" t="s">
        <v>1112</v>
      </c>
    </row>
    <row r="608" spans="1:24" x14ac:dyDescent="0.25">
      <c r="A608" t="s">
        <v>1109</v>
      </c>
      <c r="B608" t="s">
        <v>1110</v>
      </c>
      <c r="C608" t="s">
        <v>95</v>
      </c>
      <c r="D608" t="s">
        <v>96</v>
      </c>
      <c r="E608">
        <v>113</v>
      </c>
      <c r="F608" t="s">
        <v>97</v>
      </c>
      <c r="G608">
        <v>38</v>
      </c>
      <c r="H608">
        <v>45.2</v>
      </c>
      <c r="I608">
        <v>10.29</v>
      </c>
      <c r="J608" s="3">
        <v>1.8999999999999999E-18</v>
      </c>
      <c r="K608">
        <v>415.51150000000001</v>
      </c>
      <c r="L608">
        <v>3</v>
      </c>
      <c r="M608">
        <v>-1</v>
      </c>
      <c r="N608" t="s">
        <v>1115</v>
      </c>
      <c r="O608" t="s">
        <v>104</v>
      </c>
      <c r="P608" t="s">
        <v>585</v>
      </c>
      <c r="Q608">
        <v>12.426</v>
      </c>
      <c r="R608">
        <v>1</v>
      </c>
      <c r="S608">
        <v>34</v>
      </c>
      <c r="T608" s="3">
        <v>2.0000000000000001E-13</v>
      </c>
      <c r="U608">
        <v>1</v>
      </c>
      <c r="V608">
        <v>97719.2</v>
      </c>
      <c r="W608" t="s">
        <v>101</v>
      </c>
      <c r="X608" t="s">
        <v>1112</v>
      </c>
    </row>
    <row r="609" spans="1:24" x14ac:dyDescent="0.25">
      <c r="A609" t="s">
        <v>1109</v>
      </c>
      <c r="B609" t="s">
        <v>1110</v>
      </c>
      <c r="C609" t="s">
        <v>95</v>
      </c>
      <c r="D609" t="s">
        <v>96</v>
      </c>
      <c r="E609">
        <v>191</v>
      </c>
      <c r="F609" t="s">
        <v>97</v>
      </c>
      <c r="G609">
        <v>38</v>
      </c>
      <c r="H609">
        <v>45.2</v>
      </c>
      <c r="I609">
        <v>10.29</v>
      </c>
      <c r="J609" s="3">
        <v>1.8999999999999999E-18</v>
      </c>
      <c r="K609">
        <v>808.39949999999999</v>
      </c>
      <c r="L609">
        <v>4</v>
      </c>
      <c r="M609">
        <v>2.2999999999999998</v>
      </c>
      <c r="N609" t="s">
        <v>1116</v>
      </c>
      <c r="O609" t="s">
        <v>129</v>
      </c>
      <c r="P609" t="s">
        <v>585</v>
      </c>
      <c r="Q609">
        <v>42.808999999999997</v>
      </c>
      <c r="R609">
        <v>1</v>
      </c>
      <c r="S609">
        <v>71.2</v>
      </c>
      <c r="T609" s="3">
        <v>2.0000000000000002E-15</v>
      </c>
      <c r="U609">
        <v>1</v>
      </c>
      <c r="V609">
        <v>97719.2</v>
      </c>
      <c r="W609" t="s">
        <v>101</v>
      </c>
      <c r="X609" t="s">
        <v>1112</v>
      </c>
    </row>
    <row r="610" spans="1:24" x14ac:dyDescent="0.25">
      <c r="A610" t="s">
        <v>1109</v>
      </c>
      <c r="B610" t="s">
        <v>1110</v>
      </c>
      <c r="C610" t="s">
        <v>95</v>
      </c>
      <c r="D610" t="s">
        <v>96</v>
      </c>
      <c r="E610">
        <v>368</v>
      </c>
      <c r="F610" t="s">
        <v>97</v>
      </c>
      <c r="G610">
        <v>38</v>
      </c>
      <c r="H610">
        <v>45.2</v>
      </c>
      <c r="I610">
        <v>10.29</v>
      </c>
      <c r="J610" s="3">
        <v>1.8999999999999999E-18</v>
      </c>
      <c r="K610">
        <v>832.3809</v>
      </c>
      <c r="L610">
        <v>2</v>
      </c>
      <c r="M610">
        <v>1.5</v>
      </c>
      <c r="N610" t="s">
        <v>1117</v>
      </c>
      <c r="O610" t="s">
        <v>179</v>
      </c>
      <c r="P610" t="s">
        <v>585</v>
      </c>
      <c r="Q610">
        <v>37.936999999999998</v>
      </c>
      <c r="R610">
        <v>1</v>
      </c>
      <c r="S610">
        <v>46.9</v>
      </c>
      <c r="T610" s="3">
        <v>2.2E-13</v>
      </c>
      <c r="U610">
        <v>1</v>
      </c>
      <c r="V610">
        <v>97719.2</v>
      </c>
      <c r="W610" t="s">
        <v>101</v>
      </c>
      <c r="X610" t="s">
        <v>1112</v>
      </c>
    </row>
    <row r="611" spans="1:24" x14ac:dyDescent="0.25">
      <c r="A611" t="s">
        <v>1109</v>
      </c>
      <c r="B611" t="s">
        <v>1110</v>
      </c>
      <c r="C611" t="s">
        <v>95</v>
      </c>
      <c r="D611" t="s">
        <v>96</v>
      </c>
      <c r="E611">
        <v>398</v>
      </c>
      <c r="F611" t="s">
        <v>97</v>
      </c>
      <c r="G611">
        <v>38</v>
      </c>
      <c r="H611">
        <v>45.2</v>
      </c>
      <c r="I611">
        <v>10.29</v>
      </c>
      <c r="J611" s="3">
        <v>1.8999999999999999E-18</v>
      </c>
      <c r="K611">
        <v>584.98239999999998</v>
      </c>
      <c r="L611">
        <v>3</v>
      </c>
      <c r="M611">
        <v>2.2000000000000002</v>
      </c>
      <c r="N611" t="s">
        <v>1118</v>
      </c>
      <c r="O611" t="s">
        <v>1119</v>
      </c>
      <c r="P611" t="s">
        <v>585</v>
      </c>
      <c r="Q611">
        <v>39.692</v>
      </c>
      <c r="R611">
        <v>1</v>
      </c>
      <c r="S611">
        <v>45.6</v>
      </c>
      <c r="T611" s="3">
        <v>1.2E-9</v>
      </c>
      <c r="U611">
        <v>1</v>
      </c>
      <c r="V611">
        <v>97719.2</v>
      </c>
      <c r="W611" t="s">
        <v>101</v>
      </c>
      <c r="X611" t="s">
        <v>1112</v>
      </c>
    </row>
    <row r="612" spans="1:24" x14ac:dyDescent="0.25">
      <c r="A612" t="s">
        <v>1109</v>
      </c>
      <c r="B612" t="s">
        <v>1110</v>
      </c>
      <c r="C612" t="s">
        <v>95</v>
      </c>
      <c r="D612" t="s">
        <v>96</v>
      </c>
      <c r="E612">
        <v>404</v>
      </c>
      <c r="F612" t="s">
        <v>97</v>
      </c>
      <c r="G612">
        <v>38</v>
      </c>
      <c r="H612">
        <v>45.2</v>
      </c>
      <c r="I612">
        <v>10.29</v>
      </c>
      <c r="J612" s="3">
        <v>1.8999999999999999E-18</v>
      </c>
      <c r="K612">
        <v>584.98239999999998</v>
      </c>
      <c r="L612">
        <v>3</v>
      </c>
      <c r="M612">
        <v>2.2000000000000002</v>
      </c>
      <c r="N612" t="s">
        <v>1118</v>
      </c>
      <c r="O612" t="s">
        <v>1119</v>
      </c>
      <c r="P612" t="s">
        <v>585</v>
      </c>
      <c r="Q612">
        <v>39.692</v>
      </c>
      <c r="R612">
        <v>1</v>
      </c>
      <c r="S612">
        <v>45.6</v>
      </c>
      <c r="T612" s="3">
        <v>1.2E-9</v>
      </c>
      <c r="U612">
        <v>1</v>
      </c>
      <c r="V612">
        <v>97719.2</v>
      </c>
      <c r="W612" t="s">
        <v>101</v>
      </c>
      <c r="X612" t="s">
        <v>1112</v>
      </c>
    </row>
    <row r="613" spans="1:24" x14ac:dyDescent="0.25">
      <c r="A613" t="s">
        <v>1109</v>
      </c>
      <c r="B613" t="s">
        <v>1110</v>
      </c>
      <c r="C613" t="s">
        <v>95</v>
      </c>
      <c r="D613" t="s">
        <v>96</v>
      </c>
      <c r="E613">
        <v>505</v>
      </c>
      <c r="F613" t="s">
        <v>97</v>
      </c>
      <c r="G613">
        <v>38</v>
      </c>
      <c r="H613">
        <v>45.2</v>
      </c>
      <c r="I613">
        <v>10.29</v>
      </c>
      <c r="J613" s="3">
        <v>1.8999999999999999E-18</v>
      </c>
      <c r="K613">
        <v>640.01779999999997</v>
      </c>
      <c r="L613">
        <v>3</v>
      </c>
      <c r="M613">
        <v>1.8</v>
      </c>
      <c r="N613" t="s">
        <v>1120</v>
      </c>
      <c r="O613" t="s">
        <v>175</v>
      </c>
      <c r="P613" t="s">
        <v>585</v>
      </c>
      <c r="Q613">
        <v>53.186999999999998</v>
      </c>
      <c r="R613">
        <v>1</v>
      </c>
      <c r="S613">
        <v>42.4</v>
      </c>
      <c r="T613" s="3">
        <v>1.2E-15</v>
      </c>
      <c r="U613">
        <v>1</v>
      </c>
      <c r="V613">
        <v>97719.2</v>
      </c>
      <c r="W613" t="s">
        <v>101</v>
      </c>
      <c r="X613" t="s">
        <v>1112</v>
      </c>
    </row>
    <row r="614" spans="1:24" x14ac:dyDescent="0.25">
      <c r="A614" t="s">
        <v>1109</v>
      </c>
      <c r="B614" t="s">
        <v>1110</v>
      </c>
      <c r="C614" t="s">
        <v>95</v>
      </c>
      <c r="D614" t="s">
        <v>96</v>
      </c>
      <c r="E614">
        <v>586</v>
      </c>
      <c r="F614" t="s">
        <v>97</v>
      </c>
      <c r="G614">
        <v>38</v>
      </c>
      <c r="H614">
        <v>45.2</v>
      </c>
      <c r="I614">
        <v>10.29</v>
      </c>
      <c r="J614" s="3">
        <v>1.8999999999999999E-18</v>
      </c>
      <c r="K614">
        <v>693.85659999999996</v>
      </c>
      <c r="L614">
        <v>2</v>
      </c>
      <c r="M614">
        <v>0.97</v>
      </c>
      <c r="N614" t="s">
        <v>1121</v>
      </c>
      <c r="O614" t="s">
        <v>250</v>
      </c>
      <c r="P614" t="s">
        <v>585</v>
      </c>
      <c r="Q614">
        <v>25.867999999999999</v>
      </c>
      <c r="R614">
        <v>1</v>
      </c>
      <c r="S614">
        <v>53.3</v>
      </c>
      <c r="T614" s="3">
        <v>5.1999999999999996E-10</v>
      </c>
      <c r="U614">
        <v>1</v>
      </c>
      <c r="V614">
        <v>97719.2</v>
      </c>
      <c r="W614" t="s">
        <v>101</v>
      </c>
      <c r="X614" t="s">
        <v>1112</v>
      </c>
    </row>
    <row r="615" spans="1:24" x14ac:dyDescent="0.25">
      <c r="A615" t="s">
        <v>1109</v>
      </c>
      <c r="B615" t="s">
        <v>1110</v>
      </c>
      <c r="C615" t="s">
        <v>95</v>
      </c>
      <c r="D615" t="s">
        <v>96</v>
      </c>
      <c r="E615">
        <v>854</v>
      </c>
      <c r="F615" t="s">
        <v>97</v>
      </c>
      <c r="G615">
        <v>38</v>
      </c>
      <c r="H615">
        <v>45.2</v>
      </c>
      <c r="I615">
        <v>10.29</v>
      </c>
      <c r="J615" s="3">
        <v>1.8999999999999999E-18</v>
      </c>
      <c r="K615">
        <v>795.45219999999995</v>
      </c>
      <c r="L615">
        <v>2</v>
      </c>
      <c r="M615">
        <v>2.5</v>
      </c>
      <c r="N615" t="s">
        <v>1122</v>
      </c>
      <c r="O615" t="s">
        <v>250</v>
      </c>
      <c r="P615" t="s">
        <v>585</v>
      </c>
      <c r="Q615">
        <v>44.540999999999997</v>
      </c>
      <c r="R615">
        <v>1</v>
      </c>
      <c r="S615">
        <v>61.3</v>
      </c>
      <c r="T615" s="3">
        <v>9.9999999999999994E-12</v>
      </c>
      <c r="U615">
        <v>1</v>
      </c>
      <c r="V615">
        <v>97719.2</v>
      </c>
      <c r="W615" t="s">
        <v>101</v>
      </c>
      <c r="X615" t="s">
        <v>1112</v>
      </c>
    </row>
    <row r="616" spans="1:24" x14ac:dyDescent="0.25">
      <c r="A616" t="s">
        <v>1123</v>
      </c>
      <c r="B616" t="s">
        <v>1124</v>
      </c>
      <c r="C616" t="s">
        <v>159</v>
      </c>
      <c r="D616" t="s">
        <v>160</v>
      </c>
      <c r="E616">
        <v>363</v>
      </c>
      <c r="F616" t="s">
        <v>97</v>
      </c>
      <c r="G616">
        <v>28</v>
      </c>
      <c r="H616">
        <v>38.6</v>
      </c>
      <c r="I616">
        <v>9.86</v>
      </c>
      <c r="J616" s="3">
        <v>1.1999999999999999E-17</v>
      </c>
      <c r="K616">
        <v>799.88409999999999</v>
      </c>
      <c r="L616">
        <v>2</v>
      </c>
      <c r="M616">
        <v>1.6</v>
      </c>
      <c r="N616" t="s">
        <v>1125</v>
      </c>
      <c r="O616" t="s">
        <v>162</v>
      </c>
      <c r="P616" t="s">
        <v>585</v>
      </c>
      <c r="Q616">
        <v>55.237000000000002</v>
      </c>
      <c r="R616">
        <v>1</v>
      </c>
      <c r="S616">
        <v>37.799999999999997</v>
      </c>
      <c r="T616" s="3">
        <v>2.0000000000000001E-10</v>
      </c>
      <c r="U616">
        <v>1</v>
      </c>
      <c r="V616">
        <v>97623.2</v>
      </c>
      <c r="W616" t="s">
        <v>101</v>
      </c>
      <c r="X616" t="s">
        <v>1126</v>
      </c>
    </row>
    <row r="617" spans="1:24" x14ac:dyDescent="0.25">
      <c r="A617" t="s">
        <v>1123</v>
      </c>
      <c r="B617" t="s">
        <v>1124</v>
      </c>
      <c r="C617" t="s">
        <v>95</v>
      </c>
      <c r="D617" t="s">
        <v>96</v>
      </c>
      <c r="E617">
        <v>73</v>
      </c>
      <c r="F617" t="s">
        <v>97</v>
      </c>
      <c r="G617">
        <v>28</v>
      </c>
      <c r="H617">
        <v>38.6</v>
      </c>
      <c r="I617">
        <v>9.86</v>
      </c>
      <c r="J617" s="3">
        <v>1.1999999999999999E-17</v>
      </c>
      <c r="K617">
        <v>959.47130000000004</v>
      </c>
      <c r="L617">
        <v>3</v>
      </c>
      <c r="M617">
        <v>2.4</v>
      </c>
      <c r="N617" t="s">
        <v>1127</v>
      </c>
      <c r="O617" t="s">
        <v>116</v>
      </c>
      <c r="P617" t="s">
        <v>585</v>
      </c>
      <c r="Q617">
        <v>47.189</v>
      </c>
      <c r="R617">
        <v>1</v>
      </c>
      <c r="S617">
        <v>63.9</v>
      </c>
      <c r="T617" s="3">
        <v>1.1999999999999999E-17</v>
      </c>
      <c r="U617">
        <v>1</v>
      </c>
      <c r="V617">
        <v>97623.2</v>
      </c>
      <c r="W617" t="s">
        <v>101</v>
      </c>
      <c r="X617" t="s">
        <v>1126</v>
      </c>
    </row>
    <row r="618" spans="1:24" x14ac:dyDescent="0.25">
      <c r="A618" t="s">
        <v>1123</v>
      </c>
      <c r="B618" t="s">
        <v>1124</v>
      </c>
      <c r="C618" t="s">
        <v>95</v>
      </c>
      <c r="D618" t="s">
        <v>96</v>
      </c>
      <c r="E618">
        <v>95</v>
      </c>
      <c r="F618" t="s">
        <v>97</v>
      </c>
      <c r="G618">
        <v>28</v>
      </c>
      <c r="H618">
        <v>38.6</v>
      </c>
      <c r="I618">
        <v>9.86</v>
      </c>
      <c r="J618" s="3">
        <v>1.1999999999999999E-17</v>
      </c>
      <c r="K618">
        <v>977.01</v>
      </c>
      <c r="L618">
        <v>2</v>
      </c>
      <c r="M618">
        <v>1.6</v>
      </c>
      <c r="N618" t="s">
        <v>1128</v>
      </c>
      <c r="O618" t="s">
        <v>104</v>
      </c>
      <c r="P618" t="s">
        <v>585</v>
      </c>
      <c r="Q618">
        <v>50.072000000000003</v>
      </c>
      <c r="R618">
        <v>1</v>
      </c>
      <c r="S618">
        <v>49.7</v>
      </c>
      <c r="T618" s="3">
        <v>4E-14</v>
      </c>
      <c r="U618">
        <v>1</v>
      </c>
      <c r="V618">
        <v>97623.2</v>
      </c>
      <c r="W618" t="s">
        <v>101</v>
      </c>
      <c r="X618" t="s">
        <v>1126</v>
      </c>
    </row>
    <row r="619" spans="1:24" x14ac:dyDescent="0.25">
      <c r="A619" t="s">
        <v>1123</v>
      </c>
      <c r="B619" t="s">
        <v>1124</v>
      </c>
      <c r="C619" t="s">
        <v>95</v>
      </c>
      <c r="D619" t="s">
        <v>96</v>
      </c>
      <c r="E619">
        <v>113</v>
      </c>
      <c r="F619" t="s">
        <v>97</v>
      </c>
      <c r="G619">
        <v>28</v>
      </c>
      <c r="H619">
        <v>38.6</v>
      </c>
      <c r="I619">
        <v>9.86</v>
      </c>
      <c r="J619" s="3">
        <v>1.1999999999999999E-17</v>
      </c>
      <c r="K619">
        <v>410.52019999999999</v>
      </c>
      <c r="L619">
        <v>3</v>
      </c>
      <c r="M619">
        <v>-0.51</v>
      </c>
      <c r="N619" t="s">
        <v>1129</v>
      </c>
      <c r="O619" t="s">
        <v>104</v>
      </c>
      <c r="P619" t="s">
        <v>585</v>
      </c>
      <c r="Q619">
        <v>16.036999999999999</v>
      </c>
      <c r="R619">
        <v>1</v>
      </c>
      <c r="S619">
        <v>40.4</v>
      </c>
      <c r="T619" s="3">
        <v>1.3000000000000001E-9</v>
      </c>
      <c r="U619">
        <v>1</v>
      </c>
      <c r="V619">
        <v>97623.2</v>
      </c>
      <c r="W619" t="s">
        <v>101</v>
      </c>
      <c r="X619" t="s">
        <v>1126</v>
      </c>
    </row>
    <row r="620" spans="1:24" x14ac:dyDescent="0.25">
      <c r="A620" t="s">
        <v>1123</v>
      </c>
      <c r="B620" t="s">
        <v>1124</v>
      </c>
      <c r="C620" t="s">
        <v>95</v>
      </c>
      <c r="D620" t="s">
        <v>96</v>
      </c>
      <c r="E620">
        <v>136</v>
      </c>
      <c r="F620" t="s">
        <v>97</v>
      </c>
      <c r="G620">
        <v>28</v>
      </c>
      <c r="H620">
        <v>38.6</v>
      </c>
      <c r="I620">
        <v>9.86</v>
      </c>
      <c r="J620" s="3">
        <v>1.1999999999999999E-17</v>
      </c>
      <c r="K620">
        <v>682.34860000000003</v>
      </c>
      <c r="L620">
        <v>2</v>
      </c>
      <c r="M620">
        <v>0.98</v>
      </c>
      <c r="N620" t="s">
        <v>1130</v>
      </c>
      <c r="O620" t="s">
        <v>179</v>
      </c>
      <c r="P620" t="s">
        <v>585</v>
      </c>
      <c r="Q620">
        <v>28.247</v>
      </c>
      <c r="R620">
        <v>1</v>
      </c>
      <c r="S620">
        <v>49.4</v>
      </c>
      <c r="T620" s="3">
        <v>3.7E-8</v>
      </c>
      <c r="U620">
        <v>1</v>
      </c>
      <c r="V620">
        <v>97623.2</v>
      </c>
      <c r="W620" t="s">
        <v>101</v>
      </c>
      <c r="X620" t="s">
        <v>1126</v>
      </c>
    </row>
    <row r="621" spans="1:24" x14ac:dyDescent="0.25">
      <c r="A621" t="s">
        <v>1123</v>
      </c>
      <c r="B621" t="s">
        <v>1124</v>
      </c>
      <c r="C621" t="s">
        <v>95</v>
      </c>
      <c r="D621" t="s">
        <v>96</v>
      </c>
      <c r="E621">
        <v>166</v>
      </c>
      <c r="F621" t="s">
        <v>97</v>
      </c>
      <c r="G621">
        <v>28</v>
      </c>
      <c r="H621">
        <v>38.6</v>
      </c>
      <c r="I621">
        <v>9.86</v>
      </c>
      <c r="J621" s="3">
        <v>1.1999999999999999E-17</v>
      </c>
      <c r="K621">
        <v>594.63139999999999</v>
      </c>
      <c r="L621">
        <v>3</v>
      </c>
      <c r="M621">
        <v>1.4</v>
      </c>
      <c r="N621" t="s">
        <v>1131</v>
      </c>
      <c r="O621" t="s">
        <v>1132</v>
      </c>
      <c r="P621" t="s">
        <v>585</v>
      </c>
      <c r="Q621">
        <v>30.338000000000001</v>
      </c>
      <c r="R621">
        <v>1</v>
      </c>
      <c r="S621">
        <v>52</v>
      </c>
      <c r="T621" s="3">
        <v>1.6999999999999999E-11</v>
      </c>
      <c r="U621">
        <v>1</v>
      </c>
      <c r="V621">
        <v>97623.2</v>
      </c>
      <c r="W621" t="s">
        <v>101</v>
      </c>
      <c r="X621" t="s">
        <v>1126</v>
      </c>
    </row>
    <row r="622" spans="1:24" x14ac:dyDescent="0.25">
      <c r="A622" t="s">
        <v>1123</v>
      </c>
      <c r="B622" t="s">
        <v>1124</v>
      </c>
      <c r="C622" t="s">
        <v>95</v>
      </c>
      <c r="D622" t="s">
        <v>96</v>
      </c>
      <c r="E622">
        <v>167</v>
      </c>
      <c r="F622" t="s">
        <v>97</v>
      </c>
      <c r="G622">
        <v>28</v>
      </c>
      <c r="H622">
        <v>38.6</v>
      </c>
      <c r="I622">
        <v>9.86</v>
      </c>
      <c r="J622" s="3">
        <v>1.1999999999999999E-17</v>
      </c>
      <c r="K622">
        <v>594.63139999999999</v>
      </c>
      <c r="L622">
        <v>3</v>
      </c>
      <c r="M622">
        <v>1.4</v>
      </c>
      <c r="N622" t="s">
        <v>1131</v>
      </c>
      <c r="O622" t="s">
        <v>1132</v>
      </c>
      <c r="P622" t="s">
        <v>585</v>
      </c>
      <c r="Q622">
        <v>30.338000000000001</v>
      </c>
      <c r="R622">
        <v>1</v>
      </c>
      <c r="S622">
        <v>52</v>
      </c>
      <c r="T622" s="3">
        <v>1.6999999999999999E-11</v>
      </c>
      <c r="U622">
        <v>1</v>
      </c>
      <c r="V622">
        <v>97623.2</v>
      </c>
      <c r="W622" t="s">
        <v>101</v>
      </c>
      <c r="X622" t="s">
        <v>1126</v>
      </c>
    </row>
    <row r="623" spans="1:24" x14ac:dyDescent="0.25">
      <c r="A623" t="s">
        <v>1123</v>
      </c>
      <c r="B623" t="s">
        <v>1124</v>
      </c>
      <c r="C623" t="s">
        <v>95</v>
      </c>
      <c r="D623" t="s">
        <v>96</v>
      </c>
      <c r="E623">
        <v>576</v>
      </c>
      <c r="F623" t="s">
        <v>97</v>
      </c>
      <c r="G623">
        <v>28</v>
      </c>
      <c r="H623">
        <v>38.6</v>
      </c>
      <c r="I623">
        <v>9.86</v>
      </c>
      <c r="J623" s="3">
        <v>1.1999999999999999E-17</v>
      </c>
      <c r="K623">
        <v>513.25490000000002</v>
      </c>
      <c r="L623">
        <v>4</v>
      </c>
      <c r="M623">
        <v>1.3</v>
      </c>
      <c r="N623" t="s">
        <v>1133</v>
      </c>
      <c r="O623" t="s">
        <v>235</v>
      </c>
      <c r="P623" t="s">
        <v>585</v>
      </c>
      <c r="Q623">
        <v>28.481000000000002</v>
      </c>
      <c r="R623">
        <v>1</v>
      </c>
      <c r="S623">
        <v>38</v>
      </c>
      <c r="T623" s="3">
        <v>3.1E-8</v>
      </c>
      <c r="U623">
        <v>1</v>
      </c>
      <c r="V623">
        <v>97623.2</v>
      </c>
      <c r="W623" t="s">
        <v>101</v>
      </c>
      <c r="X623" t="s">
        <v>1126</v>
      </c>
    </row>
    <row r="624" spans="1:24" x14ac:dyDescent="0.25">
      <c r="A624" t="s">
        <v>1123</v>
      </c>
      <c r="B624" t="s">
        <v>1124</v>
      </c>
      <c r="C624" t="s">
        <v>95</v>
      </c>
      <c r="D624" t="s">
        <v>96</v>
      </c>
      <c r="E624">
        <v>583</v>
      </c>
      <c r="F624" t="s">
        <v>97</v>
      </c>
      <c r="G624">
        <v>28</v>
      </c>
      <c r="H624">
        <v>38.6</v>
      </c>
      <c r="I624">
        <v>9.86</v>
      </c>
      <c r="J624" s="3">
        <v>1.1999999999999999E-17</v>
      </c>
      <c r="K624">
        <v>723.88750000000005</v>
      </c>
      <c r="L624">
        <v>2</v>
      </c>
      <c r="M624">
        <v>1.1000000000000001</v>
      </c>
      <c r="N624" t="s">
        <v>1134</v>
      </c>
      <c r="O624" t="s">
        <v>179</v>
      </c>
      <c r="P624" t="s">
        <v>585</v>
      </c>
      <c r="Q624">
        <v>38.119999999999997</v>
      </c>
      <c r="R624">
        <v>1</v>
      </c>
      <c r="S624">
        <v>38.4</v>
      </c>
      <c r="T624" s="3">
        <v>5.4E-8</v>
      </c>
      <c r="U624">
        <v>1</v>
      </c>
      <c r="V624">
        <v>97623.2</v>
      </c>
      <c r="W624" t="s">
        <v>101</v>
      </c>
      <c r="X624" t="s">
        <v>1126</v>
      </c>
    </row>
    <row r="625" spans="1:24" x14ac:dyDescent="0.25">
      <c r="A625" t="s">
        <v>1123</v>
      </c>
      <c r="B625" t="s">
        <v>1124</v>
      </c>
      <c r="C625" t="s">
        <v>95</v>
      </c>
      <c r="D625" t="s">
        <v>96</v>
      </c>
      <c r="E625">
        <v>851</v>
      </c>
      <c r="F625" t="s">
        <v>97</v>
      </c>
      <c r="G625">
        <v>28</v>
      </c>
      <c r="H625">
        <v>38.6</v>
      </c>
      <c r="I625">
        <v>9.86</v>
      </c>
      <c r="J625" s="3">
        <v>1.1999999999999999E-17</v>
      </c>
      <c r="K625">
        <v>745.40679999999998</v>
      </c>
      <c r="L625">
        <v>2</v>
      </c>
      <c r="M625">
        <v>1.4</v>
      </c>
      <c r="N625" t="s">
        <v>1135</v>
      </c>
      <c r="O625" t="s">
        <v>250</v>
      </c>
      <c r="P625" t="s">
        <v>585</v>
      </c>
      <c r="Q625">
        <v>34.180999999999997</v>
      </c>
      <c r="R625">
        <v>1</v>
      </c>
      <c r="S625">
        <v>51.4</v>
      </c>
      <c r="T625" s="3">
        <v>2.6000000000000001E-11</v>
      </c>
      <c r="U625">
        <v>1</v>
      </c>
      <c r="V625">
        <v>97623.2</v>
      </c>
      <c r="W625" t="s">
        <v>101</v>
      </c>
      <c r="X625" t="s">
        <v>1126</v>
      </c>
    </row>
    <row r="626" spans="1:24" x14ac:dyDescent="0.25">
      <c r="A626" t="s">
        <v>1136</v>
      </c>
      <c r="B626" t="s">
        <v>1137</v>
      </c>
      <c r="C626" t="s">
        <v>159</v>
      </c>
      <c r="D626" t="s">
        <v>160</v>
      </c>
      <c r="E626">
        <v>280</v>
      </c>
      <c r="F626" t="s">
        <v>97</v>
      </c>
      <c r="G626">
        <v>41</v>
      </c>
      <c r="H626">
        <v>56</v>
      </c>
      <c r="I626">
        <v>9.2799999999999994</v>
      </c>
      <c r="J626" s="3">
        <v>1.4000000000000001E-16</v>
      </c>
      <c r="K626">
        <v>592.26790000000005</v>
      </c>
      <c r="L626">
        <v>2</v>
      </c>
      <c r="M626">
        <v>1.6</v>
      </c>
      <c r="N626" t="s">
        <v>1138</v>
      </c>
      <c r="O626" t="s">
        <v>162</v>
      </c>
      <c r="P626" t="s">
        <v>585</v>
      </c>
      <c r="Q626">
        <v>31.962</v>
      </c>
      <c r="R626">
        <v>1</v>
      </c>
      <c r="S626">
        <v>28.4</v>
      </c>
      <c r="T626" s="3">
        <v>1.0000000000000001E-9</v>
      </c>
      <c r="U626">
        <v>1</v>
      </c>
      <c r="V626">
        <v>61586.6</v>
      </c>
      <c r="W626" t="s">
        <v>101</v>
      </c>
      <c r="X626" t="s">
        <v>1139</v>
      </c>
    </row>
    <row r="627" spans="1:24" x14ac:dyDescent="0.25">
      <c r="A627" t="s">
        <v>1136</v>
      </c>
      <c r="B627" t="s">
        <v>1137</v>
      </c>
      <c r="C627" t="s">
        <v>159</v>
      </c>
      <c r="D627" t="s">
        <v>160</v>
      </c>
      <c r="E627">
        <v>382</v>
      </c>
      <c r="F627" t="s">
        <v>97</v>
      </c>
      <c r="G627">
        <v>41</v>
      </c>
      <c r="H627">
        <v>56</v>
      </c>
      <c r="I627">
        <v>9.2799999999999994</v>
      </c>
      <c r="J627" s="3">
        <v>1.4000000000000001E-16</v>
      </c>
      <c r="K627">
        <v>514.74109999999996</v>
      </c>
      <c r="L627">
        <v>2</v>
      </c>
      <c r="M627">
        <v>-0.62</v>
      </c>
      <c r="N627" t="s">
        <v>1140</v>
      </c>
      <c r="O627" t="s">
        <v>162</v>
      </c>
      <c r="P627" t="s">
        <v>585</v>
      </c>
      <c r="Q627">
        <v>13.302</v>
      </c>
      <c r="R627">
        <v>1</v>
      </c>
      <c r="S627">
        <v>22.4</v>
      </c>
      <c r="T627" s="3">
        <v>3.6999999999999998E-5</v>
      </c>
      <c r="U627">
        <v>1</v>
      </c>
      <c r="V627">
        <v>61586.6</v>
      </c>
      <c r="W627" t="s">
        <v>101</v>
      </c>
      <c r="X627" t="s">
        <v>1139</v>
      </c>
    </row>
    <row r="628" spans="1:24" x14ac:dyDescent="0.25">
      <c r="A628" t="s">
        <v>1136</v>
      </c>
      <c r="B628" t="s">
        <v>1137</v>
      </c>
      <c r="C628" t="s">
        <v>95</v>
      </c>
      <c r="D628" t="s">
        <v>96</v>
      </c>
      <c r="E628">
        <v>95</v>
      </c>
      <c r="F628" t="s">
        <v>97</v>
      </c>
      <c r="G628">
        <v>41</v>
      </c>
      <c r="H628">
        <v>56</v>
      </c>
      <c r="I628">
        <v>9.2799999999999994</v>
      </c>
      <c r="J628" s="3">
        <v>1.4000000000000001E-16</v>
      </c>
      <c r="K628">
        <v>414.19260000000003</v>
      </c>
      <c r="L628">
        <v>3</v>
      </c>
      <c r="M628">
        <v>0.47</v>
      </c>
      <c r="N628" t="s">
        <v>1141</v>
      </c>
      <c r="O628" t="s">
        <v>175</v>
      </c>
      <c r="P628" t="s">
        <v>585</v>
      </c>
      <c r="Q628">
        <v>17.5</v>
      </c>
      <c r="R628">
        <v>1</v>
      </c>
      <c r="S628">
        <v>40.799999999999997</v>
      </c>
      <c r="T628" s="3">
        <v>6.2000000000000003E-10</v>
      </c>
      <c r="U628">
        <v>1</v>
      </c>
      <c r="V628">
        <v>61586.6</v>
      </c>
      <c r="W628" t="s">
        <v>101</v>
      </c>
      <c r="X628" t="s">
        <v>1139</v>
      </c>
    </row>
    <row r="629" spans="1:24" x14ac:dyDescent="0.25">
      <c r="A629" t="s">
        <v>1136</v>
      </c>
      <c r="B629" t="s">
        <v>1137</v>
      </c>
      <c r="C629" t="s">
        <v>95</v>
      </c>
      <c r="D629" t="s">
        <v>96</v>
      </c>
      <c r="E629">
        <v>129</v>
      </c>
      <c r="F629" t="s">
        <v>97</v>
      </c>
      <c r="G629">
        <v>41</v>
      </c>
      <c r="H629">
        <v>56</v>
      </c>
      <c r="I629">
        <v>9.2799999999999994</v>
      </c>
      <c r="J629" s="3">
        <v>1.4000000000000001E-16</v>
      </c>
      <c r="K629">
        <v>434.70319999999998</v>
      </c>
      <c r="L629">
        <v>2</v>
      </c>
      <c r="M629">
        <v>1.1000000000000001</v>
      </c>
      <c r="N629" t="s">
        <v>1142</v>
      </c>
      <c r="O629" t="s">
        <v>177</v>
      </c>
      <c r="P629" t="s">
        <v>585</v>
      </c>
      <c r="Q629">
        <v>19.271000000000001</v>
      </c>
      <c r="R629">
        <v>2</v>
      </c>
      <c r="S629">
        <v>33</v>
      </c>
      <c r="T629" s="3">
        <v>8.0999999999999997E-9</v>
      </c>
      <c r="U629">
        <v>1</v>
      </c>
      <c r="V629">
        <v>61586.6</v>
      </c>
      <c r="W629" t="s">
        <v>101</v>
      </c>
      <c r="X629" t="s">
        <v>1139</v>
      </c>
    </row>
    <row r="630" spans="1:24" x14ac:dyDescent="0.25">
      <c r="A630" t="s">
        <v>1136</v>
      </c>
      <c r="B630" t="s">
        <v>1137</v>
      </c>
      <c r="C630" t="s">
        <v>95</v>
      </c>
      <c r="D630" t="s">
        <v>96</v>
      </c>
      <c r="E630">
        <v>448</v>
      </c>
      <c r="F630" t="s">
        <v>97</v>
      </c>
      <c r="G630">
        <v>41</v>
      </c>
      <c r="H630">
        <v>56</v>
      </c>
      <c r="I630">
        <v>9.2799999999999994</v>
      </c>
      <c r="J630" s="3">
        <v>1.4000000000000001E-16</v>
      </c>
      <c r="K630">
        <v>1085.9855</v>
      </c>
      <c r="L630">
        <v>2</v>
      </c>
      <c r="M630">
        <v>1.8</v>
      </c>
      <c r="N630" t="s">
        <v>1143</v>
      </c>
      <c r="O630" t="s">
        <v>153</v>
      </c>
      <c r="P630" t="s">
        <v>585</v>
      </c>
      <c r="Q630">
        <v>30.045999999999999</v>
      </c>
      <c r="R630">
        <v>1</v>
      </c>
      <c r="S630">
        <v>66.599999999999994</v>
      </c>
      <c r="T630" s="3">
        <v>1.4000000000000001E-16</v>
      </c>
      <c r="U630">
        <v>1</v>
      </c>
      <c r="V630">
        <v>61586.6</v>
      </c>
      <c r="W630" t="s">
        <v>101</v>
      </c>
      <c r="X630" t="s">
        <v>1139</v>
      </c>
    </row>
    <row r="631" spans="1:24" x14ac:dyDescent="0.25">
      <c r="A631" t="s">
        <v>1136</v>
      </c>
      <c r="B631" t="s">
        <v>1137</v>
      </c>
      <c r="C631" t="s">
        <v>13</v>
      </c>
      <c r="D631" t="s">
        <v>154</v>
      </c>
      <c r="E631">
        <v>401</v>
      </c>
      <c r="F631">
        <v>7</v>
      </c>
      <c r="G631">
        <v>41</v>
      </c>
      <c r="H631">
        <v>56</v>
      </c>
      <c r="I631">
        <v>9.2799999999999994</v>
      </c>
      <c r="J631" s="3">
        <v>1.4000000000000001E-16</v>
      </c>
      <c r="K631">
        <v>907.92070000000001</v>
      </c>
      <c r="L631">
        <v>2</v>
      </c>
      <c r="M631">
        <v>1.2</v>
      </c>
      <c r="N631" t="s">
        <v>1144</v>
      </c>
      <c r="O631" t="s">
        <v>1145</v>
      </c>
      <c r="P631" t="s">
        <v>585</v>
      </c>
      <c r="Q631">
        <v>25.18</v>
      </c>
      <c r="R631">
        <v>1</v>
      </c>
      <c r="S631">
        <v>50.5</v>
      </c>
      <c r="T631" s="3">
        <v>2.3000000000000001E-10</v>
      </c>
      <c r="U631">
        <v>1</v>
      </c>
      <c r="V631">
        <v>61586.6</v>
      </c>
      <c r="W631" t="s">
        <v>101</v>
      </c>
      <c r="X631" t="s">
        <v>1139</v>
      </c>
    </row>
    <row r="632" spans="1:24" x14ac:dyDescent="0.25">
      <c r="A632" t="s">
        <v>1136</v>
      </c>
      <c r="B632" t="s">
        <v>1137</v>
      </c>
      <c r="C632" t="s">
        <v>13</v>
      </c>
      <c r="D632" t="s">
        <v>14</v>
      </c>
      <c r="E632">
        <v>405</v>
      </c>
      <c r="F632">
        <v>19</v>
      </c>
      <c r="G632">
        <v>41</v>
      </c>
      <c r="H632">
        <v>56</v>
      </c>
      <c r="I632">
        <v>9.2799999999999994</v>
      </c>
      <c r="J632" s="3">
        <v>1.4000000000000001E-16</v>
      </c>
      <c r="K632">
        <v>698.649</v>
      </c>
      <c r="L632">
        <v>3</v>
      </c>
      <c r="M632">
        <v>0.96</v>
      </c>
      <c r="N632" t="s">
        <v>1146</v>
      </c>
      <c r="O632" t="s">
        <v>1147</v>
      </c>
      <c r="P632" t="s">
        <v>585</v>
      </c>
      <c r="Q632">
        <v>22.946000000000002</v>
      </c>
      <c r="R632">
        <v>1</v>
      </c>
      <c r="S632">
        <v>47.1</v>
      </c>
      <c r="T632" s="3">
        <v>7.5999999999999996E-11</v>
      </c>
      <c r="U632">
        <v>1</v>
      </c>
      <c r="V632">
        <v>61586.6</v>
      </c>
      <c r="W632" t="s">
        <v>101</v>
      </c>
      <c r="X632" t="s">
        <v>1139</v>
      </c>
    </row>
    <row r="633" spans="1:24" x14ac:dyDescent="0.25">
      <c r="A633" t="s">
        <v>1136</v>
      </c>
      <c r="B633" t="s">
        <v>1137</v>
      </c>
      <c r="C633" t="s">
        <v>13</v>
      </c>
      <c r="D633" t="s">
        <v>14</v>
      </c>
      <c r="E633">
        <v>418</v>
      </c>
      <c r="F633">
        <v>7</v>
      </c>
      <c r="G633">
        <v>41</v>
      </c>
      <c r="H633">
        <v>56</v>
      </c>
      <c r="I633">
        <v>9.2799999999999994</v>
      </c>
      <c r="J633" s="3">
        <v>1.4000000000000001E-16</v>
      </c>
      <c r="K633">
        <v>795.8596</v>
      </c>
      <c r="L633">
        <v>2</v>
      </c>
      <c r="M633">
        <v>2</v>
      </c>
      <c r="N633" t="s">
        <v>1148</v>
      </c>
      <c r="O633" t="s">
        <v>1149</v>
      </c>
      <c r="P633" t="s">
        <v>585</v>
      </c>
      <c r="Q633">
        <v>35.371000000000002</v>
      </c>
      <c r="R633">
        <v>1</v>
      </c>
      <c r="S633">
        <v>53.6</v>
      </c>
      <c r="T633" s="3">
        <v>1.4999999999999999E-14</v>
      </c>
      <c r="U633">
        <v>1</v>
      </c>
      <c r="V633">
        <v>61586.6</v>
      </c>
      <c r="W633" t="s">
        <v>101</v>
      </c>
      <c r="X633" t="s">
        <v>1139</v>
      </c>
    </row>
    <row r="634" spans="1:24" x14ac:dyDescent="0.25">
      <c r="A634" t="s">
        <v>1150</v>
      </c>
      <c r="B634" t="s">
        <v>1151</v>
      </c>
      <c r="C634" t="s">
        <v>159</v>
      </c>
      <c r="D634" t="s">
        <v>160</v>
      </c>
      <c r="E634">
        <v>293</v>
      </c>
      <c r="F634" t="s">
        <v>97</v>
      </c>
      <c r="G634">
        <v>46</v>
      </c>
      <c r="H634">
        <v>51.6</v>
      </c>
      <c r="I634">
        <v>7.42</v>
      </c>
      <c r="J634" s="3">
        <v>4.0000000000000001E-13</v>
      </c>
      <c r="K634">
        <v>723.92010000000005</v>
      </c>
      <c r="L634">
        <v>2</v>
      </c>
      <c r="M634">
        <v>0.99</v>
      </c>
      <c r="N634" t="s">
        <v>1152</v>
      </c>
      <c r="O634" t="s">
        <v>162</v>
      </c>
      <c r="P634" t="s">
        <v>585</v>
      </c>
      <c r="Q634">
        <v>45.518999999999998</v>
      </c>
      <c r="R634">
        <v>1</v>
      </c>
      <c r="S634">
        <v>54.2</v>
      </c>
      <c r="T634" s="3">
        <v>9.6999999999999996E-10</v>
      </c>
      <c r="U634">
        <v>2</v>
      </c>
      <c r="V634">
        <v>87681</v>
      </c>
      <c r="W634" t="s">
        <v>101</v>
      </c>
      <c r="X634" t="s">
        <v>1153</v>
      </c>
    </row>
    <row r="635" spans="1:24" x14ac:dyDescent="0.25">
      <c r="A635" t="s">
        <v>1150</v>
      </c>
      <c r="B635" t="s">
        <v>1151</v>
      </c>
      <c r="C635" t="s">
        <v>159</v>
      </c>
      <c r="D635" t="s">
        <v>160</v>
      </c>
      <c r="E635">
        <v>693</v>
      </c>
      <c r="F635" t="s">
        <v>97</v>
      </c>
      <c r="G635">
        <v>46</v>
      </c>
      <c r="H635">
        <v>51.6</v>
      </c>
      <c r="I635">
        <v>7.42</v>
      </c>
      <c r="J635" s="3">
        <v>4.0000000000000001E-13</v>
      </c>
      <c r="K635">
        <v>580.30909999999994</v>
      </c>
      <c r="L635">
        <v>2</v>
      </c>
      <c r="M635">
        <v>0.28000000000000003</v>
      </c>
      <c r="N635" t="s">
        <v>1154</v>
      </c>
      <c r="O635" t="s">
        <v>162</v>
      </c>
      <c r="P635" t="s">
        <v>585</v>
      </c>
      <c r="Q635">
        <v>38.694000000000003</v>
      </c>
      <c r="R635">
        <v>1</v>
      </c>
      <c r="S635">
        <v>33.5</v>
      </c>
      <c r="T635" s="3">
        <v>7.3000000000000005E-8</v>
      </c>
      <c r="U635">
        <v>2</v>
      </c>
      <c r="V635">
        <v>87681</v>
      </c>
      <c r="W635" t="s">
        <v>101</v>
      </c>
      <c r="X635" t="s">
        <v>1153</v>
      </c>
    </row>
    <row r="636" spans="1:24" x14ac:dyDescent="0.25">
      <c r="A636" t="s">
        <v>1150</v>
      </c>
      <c r="B636" t="s">
        <v>1151</v>
      </c>
      <c r="C636" t="s">
        <v>95</v>
      </c>
      <c r="D636" t="s">
        <v>96</v>
      </c>
      <c r="E636">
        <v>101</v>
      </c>
      <c r="F636" t="s">
        <v>97</v>
      </c>
      <c r="G636">
        <v>46</v>
      </c>
      <c r="H636">
        <v>51.6</v>
      </c>
      <c r="I636">
        <v>7.42</v>
      </c>
      <c r="J636" s="3">
        <v>4.0000000000000001E-13</v>
      </c>
      <c r="K636">
        <v>427.22840000000002</v>
      </c>
      <c r="L636">
        <v>2</v>
      </c>
      <c r="M636">
        <v>0.85</v>
      </c>
      <c r="N636" t="s">
        <v>1155</v>
      </c>
      <c r="O636" t="s">
        <v>148</v>
      </c>
      <c r="P636" t="s">
        <v>585</v>
      </c>
      <c r="Q636">
        <v>22.866</v>
      </c>
      <c r="R636">
        <v>1</v>
      </c>
      <c r="S636">
        <v>33.6</v>
      </c>
      <c r="T636" s="3">
        <v>2.3999999999999999E-6</v>
      </c>
      <c r="U636">
        <v>1</v>
      </c>
      <c r="V636">
        <v>87681</v>
      </c>
      <c r="W636" t="s">
        <v>101</v>
      </c>
      <c r="X636" t="s">
        <v>1153</v>
      </c>
    </row>
    <row r="637" spans="1:24" x14ac:dyDescent="0.25">
      <c r="A637" t="s">
        <v>1150</v>
      </c>
      <c r="B637" t="s">
        <v>1151</v>
      </c>
      <c r="C637" t="s">
        <v>95</v>
      </c>
      <c r="D637" t="s">
        <v>96</v>
      </c>
      <c r="E637">
        <v>146</v>
      </c>
      <c r="F637" t="s">
        <v>97</v>
      </c>
      <c r="G637">
        <v>46</v>
      </c>
      <c r="H637">
        <v>51.6</v>
      </c>
      <c r="I637">
        <v>7.42</v>
      </c>
      <c r="J637" s="3">
        <v>4.0000000000000001E-13</v>
      </c>
      <c r="K637">
        <v>412.21190000000001</v>
      </c>
      <c r="L637">
        <v>2</v>
      </c>
      <c r="M637">
        <v>8.2000000000000003E-2</v>
      </c>
      <c r="N637" t="s">
        <v>1156</v>
      </c>
      <c r="O637" t="s">
        <v>1157</v>
      </c>
      <c r="P637" t="s">
        <v>585</v>
      </c>
      <c r="Q637">
        <v>21.286000000000001</v>
      </c>
      <c r="R637">
        <v>1</v>
      </c>
      <c r="S637">
        <v>19.100000000000001</v>
      </c>
      <c r="T637" s="3">
        <v>2.9000000000000002E-6</v>
      </c>
      <c r="U637">
        <v>2</v>
      </c>
      <c r="V637">
        <v>87681</v>
      </c>
      <c r="W637" t="s">
        <v>101</v>
      </c>
      <c r="X637" t="s">
        <v>1153</v>
      </c>
    </row>
    <row r="638" spans="1:24" x14ac:dyDescent="0.25">
      <c r="A638" t="s">
        <v>1150</v>
      </c>
      <c r="B638" t="s">
        <v>1151</v>
      </c>
      <c r="C638" t="s">
        <v>95</v>
      </c>
      <c r="D638" t="s">
        <v>96</v>
      </c>
      <c r="E638">
        <v>148</v>
      </c>
      <c r="F638" t="s">
        <v>97</v>
      </c>
      <c r="G638">
        <v>46</v>
      </c>
      <c r="H638">
        <v>51.6</v>
      </c>
      <c r="I638">
        <v>7.42</v>
      </c>
      <c r="J638" s="3">
        <v>4.0000000000000001E-13</v>
      </c>
      <c r="K638">
        <v>412.21190000000001</v>
      </c>
      <c r="L638">
        <v>2</v>
      </c>
      <c r="M638">
        <v>8.2000000000000003E-2</v>
      </c>
      <c r="N638" t="s">
        <v>1156</v>
      </c>
      <c r="O638" t="s">
        <v>1157</v>
      </c>
      <c r="P638" t="s">
        <v>585</v>
      </c>
      <c r="Q638">
        <v>21.286000000000001</v>
      </c>
      <c r="R638">
        <v>1</v>
      </c>
      <c r="S638">
        <v>19.100000000000001</v>
      </c>
      <c r="T638" s="3">
        <v>2.9000000000000002E-6</v>
      </c>
      <c r="U638">
        <v>2</v>
      </c>
      <c r="V638">
        <v>87681</v>
      </c>
      <c r="W638" t="s">
        <v>101</v>
      </c>
      <c r="X638" t="s">
        <v>1153</v>
      </c>
    </row>
    <row r="639" spans="1:24" x14ac:dyDescent="0.25">
      <c r="A639" t="s">
        <v>1150</v>
      </c>
      <c r="B639" t="s">
        <v>1151</v>
      </c>
      <c r="C639" t="s">
        <v>95</v>
      </c>
      <c r="D639" t="s">
        <v>96</v>
      </c>
      <c r="E639">
        <v>173</v>
      </c>
      <c r="F639" t="s">
        <v>97</v>
      </c>
      <c r="G639">
        <v>46</v>
      </c>
      <c r="H639">
        <v>51.6</v>
      </c>
      <c r="I639">
        <v>7.42</v>
      </c>
      <c r="J639" s="3">
        <v>4.0000000000000001E-13</v>
      </c>
      <c r="K639">
        <v>1250.1348</v>
      </c>
      <c r="L639">
        <v>2</v>
      </c>
      <c r="M639">
        <v>1.4</v>
      </c>
      <c r="N639" t="s">
        <v>1158</v>
      </c>
      <c r="O639" t="s">
        <v>129</v>
      </c>
      <c r="P639" t="s">
        <v>585</v>
      </c>
      <c r="Q639">
        <v>56.006</v>
      </c>
      <c r="R639">
        <v>1</v>
      </c>
      <c r="S639">
        <v>39.9</v>
      </c>
      <c r="T639" s="3">
        <v>2.0999999999999999E-12</v>
      </c>
      <c r="U639">
        <v>1</v>
      </c>
      <c r="V639">
        <v>87681</v>
      </c>
      <c r="W639" t="s">
        <v>101</v>
      </c>
      <c r="X639" t="s">
        <v>1153</v>
      </c>
    </row>
    <row r="640" spans="1:24" x14ac:dyDescent="0.25">
      <c r="A640" t="s">
        <v>1150</v>
      </c>
      <c r="B640" t="s">
        <v>1151</v>
      </c>
      <c r="C640" t="s">
        <v>95</v>
      </c>
      <c r="D640" t="s">
        <v>96</v>
      </c>
      <c r="E640">
        <v>220</v>
      </c>
      <c r="F640" t="s">
        <v>97</v>
      </c>
      <c r="G640">
        <v>46</v>
      </c>
      <c r="H640">
        <v>51.6</v>
      </c>
      <c r="I640">
        <v>7.42</v>
      </c>
      <c r="J640" s="3">
        <v>4.0000000000000001E-13</v>
      </c>
      <c r="K640">
        <v>741.89869999999996</v>
      </c>
      <c r="L640">
        <v>2</v>
      </c>
      <c r="M640">
        <v>1.9</v>
      </c>
      <c r="N640" t="s">
        <v>1159</v>
      </c>
      <c r="O640" t="s">
        <v>177</v>
      </c>
      <c r="P640" t="s">
        <v>585</v>
      </c>
      <c r="Q640">
        <v>45.365000000000002</v>
      </c>
      <c r="R640">
        <v>1</v>
      </c>
      <c r="S640">
        <v>44.6</v>
      </c>
      <c r="T640" s="3">
        <v>2.5999999999999998E-12</v>
      </c>
      <c r="U640">
        <v>1</v>
      </c>
      <c r="V640">
        <v>87681</v>
      </c>
      <c r="W640" t="s">
        <v>101</v>
      </c>
      <c r="X640" t="s">
        <v>1153</v>
      </c>
    </row>
    <row r="641" spans="1:24" x14ac:dyDescent="0.25">
      <c r="A641" t="s">
        <v>1150</v>
      </c>
      <c r="B641" t="s">
        <v>1151</v>
      </c>
      <c r="C641" t="s">
        <v>95</v>
      </c>
      <c r="D641" t="s">
        <v>96</v>
      </c>
      <c r="E641">
        <v>322</v>
      </c>
      <c r="F641" t="s">
        <v>97</v>
      </c>
      <c r="G641">
        <v>46</v>
      </c>
      <c r="H641">
        <v>51.6</v>
      </c>
      <c r="I641">
        <v>7.42</v>
      </c>
      <c r="J641" s="3">
        <v>4.0000000000000001E-13</v>
      </c>
      <c r="K641">
        <v>916.12810000000002</v>
      </c>
      <c r="L641">
        <v>3</v>
      </c>
      <c r="M641">
        <v>2.9</v>
      </c>
      <c r="N641" t="s">
        <v>1160</v>
      </c>
      <c r="O641" t="s">
        <v>261</v>
      </c>
      <c r="P641" t="s">
        <v>585</v>
      </c>
      <c r="Q641">
        <v>44.002000000000002</v>
      </c>
      <c r="R641">
        <v>1</v>
      </c>
      <c r="S641">
        <v>34.6</v>
      </c>
      <c r="T641" s="3">
        <v>1.0000000000000001E-9</v>
      </c>
      <c r="U641">
        <v>1</v>
      </c>
      <c r="V641">
        <v>87681</v>
      </c>
      <c r="W641" t="s">
        <v>101</v>
      </c>
      <c r="X641" t="s">
        <v>1153</v>
      </c>
    </row>
    <row r="642" spans="1:24" x14ac:dyDescent="0.25">
      <c r="A642" t="s">
        <v>1150</v>
      </c>
      <c r="B642" t="s">
        <v>1151</v>
      </c>
      <c r="C642" t="s">
        <v>95</v>
      </c>
      <c r="D642" t="s">
        <v>96</v>
      </c>
      <c r="E642">
        <v>361</v>
      </c>
      <c r="F642" t="s">
        <v>97</v>
      </c>
      <c r="G642">
        <v>46</v>
      </c>
      <c r="H642">
        <v>51.6</v>
      </c>
      <c r="I642">
        <v>7.42</v>
      </c>
      <c r="J642" s="3">
        <v>4.0000000000000001E-13</v>
      </c>
      <c r="K642">
        <v>749.88990000000001</v>
      </c>
      <c r="L642">
        <v>4</v>
      </c>
      <c r="M642">
        <v>3.1</v>
      </c>
      <c r="N642" t="s">
        <v>1161</v>
      </c>
      <c r="O642" t="s">
        <v>235</v>
      </c>
      <c r="P642" t="s">
        <v>585</v>
      </c>
      <c r="Q642">
        <v>42.798000000000002</v>
      </c>
      <c r="R642">
        <v>1</v>
      </c>
      <c r="S642">
        <v>46.1</v>
      </c>
      <c r="T642" s="3">
        <v>7.5999999999999999E-12</v>
      </c>
      <c r="U642">
        <v>1</v>
      </c>
      <c r="V642">
        <v>87681</v>
      </c>
      <c r="W642" t="s">
        <v>101</v>
      </c>
      <c r="X642" t="s">
        <v>1153</v>
      </c>
    </row>
    <row r="643" spans="1:24" x14ac:dyDescent="0.25">
      <c r="A643" t="s">
        <v>1150</v>
      </c>
      <c r="B643" t="s">
        <v>1151</v>
      </c>
      <c r="C643" t="s">
        <v>95</v>
      </c>
      <c r="D643" t="s">
        <v>96</v>
      </c>
      <c r="E643">
        <v>437</v>
      </c>
      <c r="F643" t="s">
        <v>97</v>
      </c>
      <c r="G643">
        <v>46</v>
      </c>
      <c r="H643">
        <v>51.6</v>
      </c>
      <c r="I643">
        <v>7.42</v>
      </c>
      <c r="J643" s="3">
        <v>4.0000000000000001E-13</v>
      </c>
      <c r="K643">
        <v>404.74130000000002</v>
      </c>
      <c r="L643">
        <v>2</v>
      </c>
      <c r="M643">
        <v>0.45</v>
      </c>
      <c r="N643" t="s">
        <v>1162</v>
      </c>
      <c r="O643" t="s">
        <v>104</v>
      </c>
      <c r="P643" t="s">
        <v>585</v>
      </c>
      <c r="Q643">
        <v>35.79</v>
      </c>
      <c r="R643">
        <v>1</v>
      </c>
      <c r="S643">
        <v>30.1</v>
      </c>
      <c r="T643" s="3">
        <v>9.6000000000000002E-5</v>
      </c>
      <c r="U643">
        <v>2</v>
      </c>
      <c r="V643">
        <v>87681</v>
      </c>
      <c r="W643" t="s">
        <v>101</v>
      </c>
      <c r="X643" t="s">
        <v>1153</v>
      </c>
    </row>
    <row r="644" spans="1:24" x14ac:dyDescent="0.25">
      <c r="A644" t="s">
        <v>1150</v>
      </c>
      <c r="B644" t="s">
        <v>1151</v>
      </c>
      <c r="C644" t="s">
        <v>95</v>
      </c>
      <c r="D644" t="s">
        <v>96</v>
      </c>
      <c r="E644">
        <v>494</v>
      </c>
      <c r="F644" t="s">
        <v>97</v>
      </c>
      <c r="G644">
        <v>46</v>
      </c>
      <c r="H644">
        <v>51.6</v>
      </c>
      <c r="I644">
        <v>7.42</v>
      </c>
      <c r="J644" s="3">
        <v>4.0000000000000001E-13</v>
      </c>
      <c r="K644">
        <v>370.68599999999998</v>
      </c>
      <c r="L644">
        <v>2</v>
      </c>
      <c r="M644">
        <v>-0.02</v>
      </c>
      <c r="N644" t="s">
        <v>1163</v>
      </c>
      <c r="O644" t="s">
        <v>148</v>
      </c>
      <c r="P644" t="s">
        <v>585</v>
      </c>
      <c r="Q644">
        <v>18.962</v>
      </c>
      <c r="R644">
        <v>1</v>
      </c>
      <c r="S644">
        <v>20.7</v>
      </c>
      <c r="T644" s="3">
        <v>4.8000000000000001E-5</v>
      </c>
      <c r="U644">
        <v>2</v>
      </c>
      <c r="V644">
        <v>87681</v>
      </c>
      <c r="W644" t="s">
        <v>101</v>
      </c>
      <c r="X644" t="s">
        <v>1153</v>
      </c>
    </row>
    <row r="645" spans="1:24" x14ac:dyDescent="0.25">
      <c r="A645" t="s">
        <v>1150</v>
      </c>
      <c r="B645" t="s">
        <v>1151</v>
      </c>
      <c r="C645" t="s">
        <v>95</v>
      </c>
      <c r="D645" t="s">
        <v>96</v>
      </c>
      <c r="E645">
        <v>498</v>
      </c>
      <c r="F645" t="s">
        <v>97</v>
      </c>
      <c r="G645">
        <v>46</v>
      </c>
      <c r="H645">
        <v>51.6</v>
      </c>
      <c r="I645">
        <v>7.42</v>
      </c>
      <c r="J645" s="3">
        <v>4.0000000000000001E-13</v>
      </c>
      <c r="K645">
        <v>487.23230000000001</v>
      </c>
      <c r="L645">
        <v>3</v>
      </c>
      <c r="M645">
        <v>1.1000000000000001</v>
      </c>
      <c r="N645" t="s">
        <v>1164</v>
      </c>
      <c r="O645" t="s">
        <v>787</v>
      </c>
      <c r="P645" t="s">
        <v>585</v>
      </c>
      <c r="Q645">
        <v>23.297000000000001</v>
      </c>
      <c r="R645">
        <v>1</v>
      </c>
      <c r="S645">
        <v>37.299999999999997</v>
      </c>
      <c r="T645" s="3">
        <v>1.7E-8</v>
      </c>
      <c r="U645">
        <v>2</v>
      </c>
      <c r="V645">
        <v>87681</v>
      </c>
      <c r="W645" t="s">
        <v>101</v>
      </c>
      <c r="X645" t="s">
        <v>1153</v>
      </c>
    </row>
    <row r="646" spans="1:24" x14ac:dyDescent="0.25">
      <c r="A646" t="s">
        <v>1150</v>
      </c>
      <c r="B646" t="s">
        <v>1151</v>
      </c>
      <c r="C646" t="s">
        <v>95</v>
      </c>
      <c r="D646" t="s">
        <v>96</v>
      </c>
      <c r="E646">
        <v>505</v>
      </c>
      <c r="F646" t="s">
        <v>97</v>
      </c>
      <c r="G646">
        <v>46</v>
      </c>
      <c r="H646">
        <v>51.6</v>
      </c>
      <c r="I646">
        <v>7.42</v>
      </c>
      <c r="J646" s="3">
        <v>4.0000000000000001E-13</v>
      </c>
      <c r="K646">
        <v>453.2321</v>
      </c>
      <c r="L646">
        <v>2</v>
      </c>
      <c r="M646">
        <v>2.2000000000000002</v>
      </c>
      <c r="N646" t="s">
        <v>1165</v>
      </c>
      <c r="O646" t="s">
        <v>169</v>
      </c>
      <c r="P646" t="s">
        <v>585</v>
      </c>
      <c r="Q646">
        <v>25.443000000000001</v>
      </c>
      <c r="R646">
        <v>1</v>
      </c>
      <c r="S646">
        <v>25.4</v>
      </c>
      <c r="T646" s="3">
        <v>4.6999999999999999E-6</v>
      </c>
      <c r="U646">
        <v>1</v>
      </c>
      <c r="V646">
        <v>87681</v>
      </c>
      <c r="W646" t="s">
        <v>101</v>
      </c>
      <c r="X646" t="s">
        <v>1153</v>
      </c>
    </row>
    <row r="647" spans="1:24" x14ac:dyDescent="0.25">
      <c r="A647" t="s">
        <v>1150</v>
      </c>
      <c r="B647" t="s">
        <v>1151</v>
      </c>
      <c r="C647" t="s">
        <v>95</v>
      </c>
      <c r="D647" t="s">
        <v>96</v>
      </c>
      <c r="E647">
        <v>615</v>
      </c>
      <c r="F647" t="s">
        <v>97</v>
      </c>
      <c r="G647">
        <v>46</v>
      </c>
      <c r="H647">
        <v>51.6</v>
      </c>
      <c r="I647">
        <v>7.42</v>
      </c>
      <c r="J647" s="3">
        <v>4.0000000000000001E-13</v>
      </c>
      <c r="K647">
        <v>619.29039999999998</v>
      </c>
      <c r="L647">
        <v>2</v>
      </c>
      <c r="M647">
        <v>0.51</v>
      </c>
      <c r="N647" t="s">
        <v>1166</v>
      </c>
      <c r="O647" t="s">
        <v>109</v>
      </c>
      <c r="P647" t="s">
        <v>585</v>
      </c>
      <c r="Q647">
        <v>24.283000000000001</v>
      </c>
      <c r="R647">
        <v>1</v>
      </c>
      <c r="S647">
        <v>32.1</v>
      </c>
      <c r="T647" s="3">
        <v>4.3000000000000001E-8</v>
      </c>
      <c r="U647">
        <v>1</v>
      </c>
      <c r="V647">
        <v>87681</v>
      </c>
      <c r="W647" t="s">
        <v>101</v>
      </c>
      <c r="X647" t="s">
        <v>1153</v>
      </c>
    </row>
    <row r="648" spans="1:24" x14ac:dyDescent="0.25">
      <c r="A648" t="s">
        <v>1150</v>
      </c>
      <c r="B648" t="s">
        <v>1151</v>
      </c>
      <c r="C648" t="s">
        <v>95</v>
      </c>
      <c r="D648" t="s">
        <v>96</v>
      </c>
      <c r="E648">
        <v>745</v>
      </c>
      <c r="F648" t="s">
        <v>97</v>
      </c>
      <c r="G648">
        <v>46</v>
      </c>
      <c r="H648">
        <v>51.6</v>
      </c>
      <c r="I648">
        <v>7.42</v>
      </c>
      <c r="J648" s="3">
        <v>4.0000000000000001E-13</v>
      </c>
      <c r="K648">
        <v>571.28639999999996</v>
      </c>
      <c r="L648">
        <v>3</v>
      </c>
      <c r="M648">
        <v>0.85</v>
      </c>
      <c r="N648" t="s">
        <v>1167</v>
      </c>
      <c r="O648" t="s">
        <v>99</v>
      </c>
      <c r="P648" t="s">
        <v>585</v>
      </c>
      <c r="Q648">
        <v>26.312999999999999</v>
      </c>
      <c r="R648">
        <v>1</v>
      </c>
      <c r="S648">
        <v>37.299999999999997</v>
      </c>
      <c r="T648" s="3">
        <v>3.7E-9</v>
      </c>
      <c r="U648">
        <v>2</v>
      </c>
      <c r="V648">
        <v>87681</v>
      </c>
      <c r="W648" t="s">
        <v>101</v>
      </c>
      <c r="X648" t="s">
        <v>1153</v>
      </c>
    </row>
    <row r="649" spans="1:24" x14ac:dyDescent="0.25">
      <c r="A649" t="s">
        <v>1168</v>
      </c>
      <c r="B649" t="s">
        <v>1169</v>
      </c>
      <c r="C649" t="s">
        <v>159</v>
      </c>
      <c r="D649" t="s">
        <v>160</v>
      </c>
      <c r="E649">
        <v>447</v>
      </c>
      <c r="F649" t="s">
        <v>97</v>
      </c>
      <c r="G649">
        <v>44</v>
      </c>
      <c r="H649">
        <v>43.9</v>
      </c>
      <c r="I649">
        <v>7.12</v>
      </c>
      <c r="J649" s="3">
        <v>1.4000000000000001E-12</v>
      </c>
      <c r="K649">
        <v>723.92010000000005</v>
      </c>
      <c r="L649">
        <v>2</v>
      </c>
      <c r="M649">
        <v>0.99</v>
      </c>
      <c r="N649" t="s">
        <v>1152</v>
      </c>
      <c r="O649" t="s">
        <v>162</v>
      </c>
      <c r="P649" t="s">
        <v>585</v>
      </c>
      <c r="Q649">
        <v>45.518999999999998</v>
      </c>
      <c r="R649">
        <v>1</v>
      </c>
      <c r="S649">
        <v>54.2</v>
      </c>
      <c r="T649" s="3">
        <v>9.6999999999999996E-10</v>
      </c>
      <c r="U649">
        <v>2</v>
      </c>
      <c r="V649">
        <v>103982.6</v>
      </c>
      <c r="W649" t="s">
        <v>101</v>
      </c>
      <c r="X649" t="s">
        <v>1170</v>
      </c>
    </row>
    <row r="650" spans="1:24" x14ac:dyDescent="0.25">
      <c r="A650" t="s">
        <v>1168</v>
      </c>
      <c r="B650" t="s">
        <v>1169</v>
      </c>
      <c r="C650" t="s">
        <v>159</v>
      </c>
      <c r="D650" t="s">
        <v>160</v>
      </c>
      <c r="E650">
        <v>769</v>
      </c>
      <c r="F650" t="s">
        <v>97</v>
      </c>
      <c r="G650">
        <v>44</v>
      </c>
      <c r="H650">
        <v>43.9</v>
      </c>
      <c r="I650">
        <v>7.12</v>
      </c>
      <c r="J650" s="3">
        <v>1.4000000000000001E-12</v>
      </c>
      <c r="K650">
        <v>664.33410000000003</v>
      </c>
      <c r="L650">
        <v>2</v>
      </c>
      <c r="M650">
        <v>0.64</v>
      </c>
      <c r="N650" t="s">
        <v>1171</v>
      </c>
      <c r="O650" t="s">
        <v>162</v>
      </c>
      <c r="P650" t="s">
        <v>585</v>
      </c>
      <c r="Q650">
        <v>25.940999999999999</v>
      </c>
      <c r="R650">
        <v>1</v>
      </c>
      <c r="S650">
        <v>38.1</v>
      </c>
      <c r="T650" s="3">
        <v>2.3E-6</v>
      </c>
      <c r="U650">
        <v>1</v>
      </c>
      <c r="V650">
        <v>103982.6</v>
      </c>
      <c r="W650" t="s">
        <v>101</v>
      </c>
      <c r="X650" t="s">
        <v>1170</v>
      </c>
    </row>
    <row r="651" spans="1:24" x14ac:dyDescent="0.25">
      <c r="A651" t="s">
        <v>1168</v>
      </c>
      <c r="B651" t="s">
        <v>1169</v>
      </c>
      <c r="C651" t="s">
        <v>159</v>
      </c>
      <c r="D651" t="s">
        <v>160</v>
      </c>
      <c r="E651">
        <v>847</v>
      </c>
      <c r="F651" t="s">
        <v>97</v>
      </c>
      <c r="G651">
        <v>44</v>
      </c>
      <c r="H651">
        <v>43.9</v>
      </c>
      <c r="I651">
        <v>7.12</v>
      </c>
      <c r="J651" s="3">
        <v>1.4000000000000001E-12</v>
      </c>
      <c r="K651">
        <v>580.30909999999994</v>
      </c>
      <c r="L651">
        <v>2</v>
      </c>
      <c r="M651">
        <v>0.28000000000000003</v>
      </c>
      <c r="N651" t="s">
        <v>1154</v>
      </c>
      <c r="O651" t="s">
        <v>162</v>
      </c>
      <c r="P651" t="s">
        <v>585</v>
      </c>
      <c r="Q651">
        <v>38.694000000000003</v>
      </c>
      <c r="R651">
        <v>1</v>
      </c>
      <c r="S651">
        <v>33.5</v>
      </c>
      <c r="T651" s="3">
        <v>7.3000000000000005E-8</v>
      </c>
      <c r="U651">
        <v>2</v>
      </c>
      <c r="V651">
        <v>103982.6</v>
      </c>
      <c r="W651" t="s">
        <v>101</v>
      </c>
      <c r="X651" t="s">
        <v>1170</v>
      </c>
    </row>
    <row r="652" spans="1:24" x14ac:dyDescent="0.25">
      <c r="A652" t="s">
        <v>1168</v>
      </c>
      <c r="B652" t="s">
        <v>1169</v>
      </c>
      <c r="C652" t="s">
        <v>95</v>
      </c>
      <c r="D652" t="s">
        <v>96</v>
      </c>
      <c r="E652">
        <v>300</v>
      </c>
      <c r="F652" t="s">
        <v>97</v>
      </c>
      <c r="G652">
        <v>44</v>
      </c>
      <c r="H652">
        <v>43.9</v>
      </c>
      <c r="I652">
        <v>7.12</v>
      </c>
      <c r="J652" s="3">
        <v>1.4000000000000001E-12</v>
      </c>
      <c r="K652">
        <v>412.21190000000001</v>
      </c>
      <c r="L652">
        <v>2</v>
      </c>
      <c r="M652">
        <v>8.2000000000000003E-2</v>
      </c>
      <c r="N652" t="s">
        <v>1156</v>
      </c>
      <c r="O652" t="s">
        <v>1157</v>
      </c>
      <c r="P652" t="s">
        <v>585</v>
      </c>
      <c r="Q652">
        <v>21.286000000000001</v>
      </c>
      <c r="R652">
        <v>1</v>
      </c>
      <c r="S652">
        <v>19.100000000000001</v>
      </c>
      <c r="T652" s="3">
        <v>2.9000000000000002E-6</v>
      </c>
      <c r="U652">
        <v>2</v>
      </c>
      <c r="V652">
        <v>103982.6</v>
      </c>
      <c r="W652" t="s">
        <v>101</v>
      </c>
      <c r="X652" t="s">
        <v>1170</v>
      </c>
    </row>
    <row r="653" spans="1:24" x14ac:dyDescent="0.25">
      <c r="A653" t="s">
        <v>1168</v>
      </c>
      <c r="B653" t="s">
        <v>1169</v>
      </c>
      <c r="C653" t="s">
        <v>95</v>
      </c>
      <c r="D653" t="s">
        <v>96</v>
      </c>
      <c r="E653">
        <v>302</v>
      </c>
      <c r="F653" t="s">
        <v>97</v>
      </c>
      <c r="G653">
        <v>44</v>
      </c>
      <c r="H653">
        <v>43.9</v>
      </c>
      <c r="I653">
        <v>7.12</v>
      </c>
      <c r="J653" s="3">
        <v>1.4000000000000001E-12</v>
      </c>
      <c r="K653">
        <v>412.21190000000001</v>
      </c>
      <c r="L653">
        <v>2</v>
      </c>
      <c r="M653">
        <v>8.2000000000000003E-2</v>
      </c>
      <c r="N653" t="s">
        <v>1156</v>
      </c>
      <c r="O653" t="s">
        <v>1157</v>
      </c>
      <c r="P653" t="s">
        <v>585</v>
      </c>
      <c r="Q653">
        <v>21.286000000000001</v>
      </c>
      <c r="R653">
        <v>1</v>
      </c>
      <c r="S653">
        <v>19.100000000000001</v>
      </c>
      <c r="T653" s="3">
        <v>2.9000000000000002E-6</v>
      </c>
      <c r="U653">
        <v>2</v>
      </c>
      <c r="V653">
        <v>103982.6</v>
      </c>
      <c r="W653" t="s">
        <v>101</v>
      </c>
      <c r="X653" t="s">
        <v>1170</v>
      </c>
    </row>
    <row r="654" spans="1:24" x14ac:dyDescent="0.25">
      <c r="A654" t="s">
        <v>1168</v>
      </c>
      <c r="B654" t="s">
        <v>1169</v>
      </c>
      <c r="C654" t="s">
        <v>95</v>
      </c>
      <c r="D654" t="s">
        <v>96</v>
      </c>
      <c r="E654">
        <v>320</v>
      </c>
      <c r="F654" t="s">
        <v>97</v>
      </c>
      <c r="G654">
        <v>44</v>
      </c>
      <c r="H654">
        <v>43.9</v>
      </c>
      <c r="I654">
        <v>7.12</v>
      </c>
      <c r="J654" s="3">
        <v>1.4000000000000001E-12</v>
      </c>
      <c r="K654">
        <v>1273.1289999999999</v>
      </c>
      <c r="L654">
        <v>2</v>
      </c>
      <c r="M654">
        <v>1.6</v>
      </c>
      <c r="N654" t="s">
        <v>1172</v>
      </c>
      <c r="O654" t="s">
        <v>1173</v>
      </c>
      <c r="P654" t="s">
        <v>585</v>
      </c>
      <c r="Q654">
        <v>55.167999999999999</v>
      </c>
      <c r="R654">
        <v>1</v>
      </c>
      <c r="S654">
        <v>35</v>
      </c>
      <c r="T654" s="3">
        <v>3.5E-12</v>
      </c>
      <c r="U654">
        <v>1</v>
      </c>
      <c r="V654">
        <v>103982.6</v>
      </c>
      <c r="W654" t="s">
        <v>101</v>
      </c>
      <c r="X654" t="s">
        <v>1170</v>
      </c>
    </row>
    <row r="655" spans="1:24" x14ac:dyDescent="0.25">
      <c r="A655" t="s">
        <v>1168</v>
      </c>
      <c r="B655" t="s">
        <v>1169</v>
      </c>
      <c r="C655" t="s">
        <v>95</v>
      </c>
      <c r="D655" t="s">
        <v>96</v>
      </c>
      <c r="E655">
        <v>327</v>
      </c>
      <c r="F655" t="s">
        <v>97</v>
      </c>
      <c r="G655">
        <v>44</v>
      </c>
      <c r="H655">
        <v>43.9</v>
      </c>
      <c r="I655">
        <v>7.12</v>
      </c>
      <c r="J655" s="3">
        <v>1.4000000000000001E-12</v>
      </c>
      <c r="K655">
        <v>1273.1289999999999</v>
      </c>
      <c r="L655">
        <v>2</v>
      </c>
      <c r="M655">
        <v>1.6</v>
      </c>
      <c r="N655" t="s">
        <v>1172</v>
      </c>
      <c r="O655" t="s">
        <v>1173</v>
      </c>
      <c r="P655" t="s">
        <v>585</v>
      </c>
      <c r="Q655">
        <v>55.167999999999999</v>
      </c>
      <c r="R655">
        <v>1</v>
      </c>
      <c r="S655">
        <v>35</v>
      </c>
      <c r="T655" s="3">
        <v>3.5E-12</v>
      </c>
      <c r="U655">
        <v>1</v>
      </c>
      <c r="V655">
        <v>103982.6</v>
      </c>
      <c r="W655" t="s">
        <v>101</v>
      </c>
      <c r="X655" t="s">
        <v>1170</v>
      </c>
    </row>
    <row r="656" spans="1:24" x14ac:dyDescent="0.25">
      <c r="A656" t="s">
        <v>1168</v>
      </c>
      <c r="B656" t="s">
        <v>1169</v>
      </c>
      <c r="C656" t="s">
        <v>95</v>
      </c>
      <c r="D656" t="s">
        <v>96</v>
      </c>
      <c r="E656">
        <v>374</v>
      </c>
      <c r="F656" t="s">
        <v>97</v>
      </c>
      <c r="G656">
        <v>44</v>
      </c>
      <c r="H656">
        <v>43.9</v>
      </c>
      <c r="I656">
        <v>7.12</v>
      </c>
      <c r="J656" s="3">
        <v>1.4000000000000001E-12</v>
      </c>
      <c r="K656">
        <v>1145.0576000000001</v>
      </c>
      <c r="L656">
        <v>2</v>
      </c>
      <c r="M656">
        <v>0.52</v>
      </c>
      <c r="N656" t="s">
        <v>1174</v>
      </c>
      <c r="O656" t="s">
        <v>177</v>
      </c>
      <c r="P656" t="s">
        <v>585</v>
      </c>
      <c r="Q656">
        <v>50.896000000000001</v>
      </c>
      <c r="R656">
        <v>1</v>
      </c>
      <c r="S656">
        <v>66.8</v>
      </c>
      <c r="T656" s="3">
        <v>1.4000000000000001E-12</v>
      </c>
      <c r="U656">
        <v>1</v>
      </c>
      <c r="V656">
        <v>103982.6</v>
      </c>
      <c r="W656" t="s">
        <v>101</v>
      </c>
      <c r="X656" t="s">
        <v>1170</v>
      </c>
    </row>
    <row r="657" spans="1:24" x14ac:dyDescent="0.25">
      <c r="A657" t="s">
        <v>1168</v>
      </c>
      <c r="B657" t="s">
        <v>1169</v>
      </c>
      <c r="C657" t="s">
        <v>95</v>
      </c>
      <c r="D657" t="s">
        <v>96</v>
      </c>
      <c r="E657">
        <v>544</v>
      </c>
      <c r="F657" t="s">
        <v>97</v>
      </c>
      <c r="G657">
        <v>44</v>
      </c>
      <c r="H657">
        <v>43.9</v>
      </c>
      <c r="I657">
        <v>7.12</v>
      </c>
      <c r="J657" s="3">
        <v>1.4000000000000001E-12</v>
      </c>
      <c r="K657">
        <v>370.19420000000002</v>
      </c>
      <c r="L657">
        <v>2</v>
      </c>
      <c r="M657">
        <v>0.54</v>
      </c>
      <c r="N657" t="s">
        <v>1175</v>
      </c>
      <c r="O657" t="s">
        <v>177</v>
      </c>
      <c r="P657" t="s">
        <v>585</v>
      </c>
      <c r="Q657">
        <v>17.312999999999999</v>
      </c>
      <c r="R657">
        <v>1</v>
      </c>
      <c r="S657">
        <v>25.7</v>
      </c>
      <c r="T657" s="3">
        <v>4.0000000000000003E-5</v>
      </c>
      <c r="U657">
        <v>1</v>
      </c>
      <c r="V657">
        <v>103982.6</v>
      </c>
      <c r="W657" t="s">
        <v>101</v>
      </c>
      <c r="X657" t="s">
        <v>1170</v>
      </c>
    </row>
    <row r="658" spans="1:24" x14ac:dyDescent="0.25">
      <c r="A658" t="s">
        <v>1168</v>
      </c>
      <c r="B658" t="s">
        <v>1169</v>
      </c>
      <c r="C658" t="s">
        <v>95</v>
      </c>
      <c r="D658" t="s">
        <v>96</v>
      </c>
      <c r="E658">
        <v>591</v>
      </c>
      <c r="F658" t="s">
        <v>97</v>
      </c>
      <c r="G658">
        <v>44</v>
      </c>
      <c r="H658">
        <v>43.9</v>
      </c>
      <c r="I658">
        <v>7.12</v>
      </c>
      <c r="J658" s="3">
        <v>1.4000000000000001E-12</v>
      </c>
      <c r="K658">
        <v>404.74130000000002</v>
      </c>
      <c r="L658">
        <v>2</v>
      </c>
      <c r="M658">
        <v>0.45</v>
      </c>
      <c r="N658" t="s">
        <v>1176</v>
      </c>
      <c r="O658" t="s">
        <v>104</v>
      </c>
      <c r="P658" t="s">
        <v>585</v>
      </c>
      <c r="Q658">
        <v>35.79</v>
      </c>
      <c r="R658">
        <v>1</v>
      </c>
      <c r="S658">
        <v>30.1</v>
      </c>
      <c r="T658" s="3">
        <v>9.6000000000000002E-5</v>
      </c>
      <c r="U658">
        <v>2</v>
      </c>
      <c r="V658">
        <v>103982.6</v>
      </c>
      <c r="W658" t="s">
        <v>101</v>
      </c>
      <c r="X658" t="s">
        <v>1170</v>
      </c>
    </row>
    <row r="659" spans="1:24" x14ac:dyDescent="0.25">
      <c r="A659" t="s">
        <v>1168</v>
      </c>
      <c r="B659" t="s">
        <v>1169</v>
      </c>
      <c r="C659" t="s">
        <v>95</v>
      </c>
      <c r="D659" t="s">
        <v>96</v>
      </c>
      <c r="E659">
        <v>648</v>
      </c>
      <c r="F659" t="s">
        <v>97</v>
      </c>
      <c r="G659">
        <v>44</v>
      </c>
      <c r="H659">
        <v>43.9</v>
      </c>
      <c r="I659">
        <v>7.12</v>
      </c>
      <c r="J659" s="3">
        <v>1.4000000000000001E-12</v>
      </c>
      <c r="K659">
        <v>370.68599999999998</v>
      </c>
      <c r="L659">
        <v>2</v>
      </c>
      <c r="M659">
        <v>-0.02</v>
      </c>
      <c r="N659" t="s">
        <v>1163</v>
      </c>
      <c r="O659" t="s">
        <v>148</v>
      </c>
      <c r="P659" t="s">
        <v>585</v>
      </c>
      <c r="Q659">
        <v>18.962</v>
      </c>
      <c r="R659">
        <v>1</v>
      </c>
      <c r="S659">
        <v>20.7</v>
      </c>
      <c r="T659" s="3">
        <v>4.8000000000000001E-5</v>
      </c>
      <c r="U659">
        <v>2</v>
      </c>
      <c r="V659">
        <v>103982.6</v>
      </c>
      <c r="W659" t="s">
        <v>101</v>
      </c>
      <c r="X659" t="s">
        <v>1170</v>
      </c>
    </row>
    <row r="660" spans="1:24" x14ac:dyDescent="0.25">
      <c r="A660" t="s">
        <v>1168</v>
      </c>
      <c r="B660" t="s">
        <v>1169</v>
      </c>
      <c r="C660" t="s">
        <v>95</v>
      </c>
      <c r="D660" t="s">
        <v>96</v>
      </c>
      <c r="E660">
        <v>652</v>
      </c>
      <c r="F660" t="s">
        <v>97</v>
      </c>
      <c r="G660">
        <v>44</v>
      </c>
      <c r="H660">
        <v>43.9</v>
      </c>
      <c r="I660">
        <v>7.12</v>
      </c>
      <c r="J660" s="3">
        <v>1.4000000000000001E-12</v>
      </c>
      <c r="K660">
        <v>487.23230000000001</v>
      </c>
      <c r="L660">
        <v>3</v>
      </c>
      <c r="M660">
        <v>1.1000000000000001</v>
      </c>
      <c r="N660" t="s">
        <v>1164</v>
      </c>
      <c r="O660" t="s">
        <v>787</v>
      </c>
      <c r="P660" t="s">
        <v>585</v>
      </c>
      <c r="Q660">
        <v>23.297000000000001</v>
      </c>
      <c r="R660">
        <v>1</v>
      </c>
      <c r="S660">
        <v>37.299999999999997</v>
      </c>
      <c r="T660" s="3">
        <v>1.7E-8</v>
      </c>
      <c r="U660">
        <v>2</v>
      </c>
      <c r="V660">
        <v>103982.6</v>
      </c>
      <c r="W660" t="s">
        <v>101</v>
      </c>
      <c r="X660" t="s">
        <v>1170</v>
      </c>
    </row>
    <row r="661" spans="1:24" x14ac:dyDescent="0.25">
      <c r="A661" t="s">
        <v>1168</v>
      </c>
      <c r="B661" t="s">
        <v>1169</v>
      </c>
      <c r="C661" t="s">
        <v>95</v>
      </c>
      <c r="D661" t="s">
        <v>96</v>
      </c>
      <c r="E661">
        <v>659</v>
      </c>
      <c r="F661" t="s">
        <v>97</v>
      </c>
      <c r="G661">
        <v>44</v>
      </c>
      <c r="H661">
        <v>43.9</v>
      </c>
      <c r="I661">
        <v>7.12</v>
      </c>
      <c r="J661" s="3">
        <v>1.4000000000000001E-12</v>
      </c>
      <c r="K661">
        <v>455.73880000000003</v>
      </c>
      <c r="L661">
        <v>2</v>
      </c>
      <c r="M661">
        <v>6.3E-2</v>
      </c>
      <c r="N661" t="s">
        <v>1177</v>
      </c>
      <c r="O661" t="s">
        <v>169</v>
      </c>
      <c r="P661" t="s">
        <v>585</v>
      </c>
      <c r="Q661">
        <v>32.521999999999998</v>
      </c>
      <c r="R661">
        <v>1</v>
      </c>
      <c r="S661">
        <v>21.1</v>
      </c>
      <c r="T661" s="3">
        <v>4.6000000000000001E-4</v>
      </c>
      <c r="U661">
        <v>1</v>
      </c>
      <c r="V661">
        <v>103982.6</v>
      </c>
      <c r="W661" t="s">
        <v>101</v>
      </c>
      <c r="X661" t="s">
        <v>1170</v>
      </c>
    </row>
    <row r="662" spans="1:24" x14ac:dyDescent="0.25">
      <c r="A662" t="s">
        <v>1168</v>
      </c>
      <c r="B662" t="s">
        <v>1169</v>
      </c>
      <c r="C662" t="s">
        <v>95</v>
      </c>
      <c r="D662" t="s">
        <v>96</v>
      </c>
      <c r="E662">
        <v>899</v>
      </c>
      <c r="F662" t="s">
        <v>97</v>
      </c>
      <c r="G662">
        <v>44</v>
      </c>
      <c r="H662">
        <v>43.9</v>
      </c>
      <c r="I662">
        <v>7.12</v>
      </c>
      <c r="J662" s="3">
        <v>1.4000000000000001E-12</v>
      </c>
      <c r="K662">
        <v>571.28639999999996</v>
      </c>
      <c r="L662">
        <v>3</v>
      </c>
      <c r="M662">
        <v>0.85</v>
      </c>
      <c r="N662" t="s">
        <v>1167</v>
      </c>
      <c r="O662" t="s">
        <v>99</v>
      </c>
      <c r="P662" t="s">
        <v>585</v>
      </c>
      <c r="Q662">
        <v>26.312999999999999</v>
      </c>
      <c r="R662">
        <v>1</v>
      </c>
      <c r="S662">
        <v>37.299999999999997</v>
      </c>
      <c r="T662" s="3">
        <v>3.7E-9</v>
      </c>
      <c r="U662">
        <v>2</v>
      </c>
      <c r="V662">
        <v>103982.6</v>
      </c>
      <c r="W662" t="s">
        <v>101</v>
      </c>
      <c r="X662" t="s">
        <v>1170</v>
      </c>
    </row>
    <row r="663" spans="1:24" x14ac:dyDescent="0.25">
      <c r="A663" t="s">
        <v>1168</v>
      </c>
      <c r="B663" t="s">
        <v>1169</v>
      </c>
      <c r="C663" t="s">
        <v>13</v>
      </c>
      <c r="D663" t="s">
        <v>193</v>
      </c>
      <c r="E663">
        <v>712</v>
      </c>
      <c r="F663">
        <v>6</v>
      </c>
      <c r="G663">
        <v>44</v>
      </c>
      <c r="H663">
        <v>43.9</v>
      </c>
      <c r="I663">
        <v>7.12</v>
      </c>
      <c r="J663" s="3">
        <v>1.4000000000000001E-12</v>
      </c>
      <c r="K663">
        <v>1042.5057999999999</v>
      </c>
      <c r="L663">
        <v>2</v>
      </c>
      <c r="M663">
        <v>13</v>
      </c>
      <c r="N663" t="s">
        <v>1178</v>
      </c>
      <c r="O663" t="s">
        <v>1179</v>
      </c>
      <c r="P663" t="s">
        <v>585</v>
      </c>
      <c r="Q663">
        <v>38.923999999999999</v>
      </c>
      <c r="R663">
        <v>1</v>
      </c>
      <c r="S663">
        <v>16.2</v>
      </c>
      <c r="T663">
        <v>2.5000000000000001E-2</v>
      </c>
      <c r="U663">
        <v>1</v>
      </c>
      <c r="V663">
        <v>103982.6</v>
      </c>
      <c r="W663" t="s">
        <v>101</v>
      </c>
      <c r="X663" t="s">
        <v>1170</v>
      </c>
    </row>
    <row r="664" spans="1:24" x14ac:dyDescent="0.25">
      <c r="A664" t="s">
        <v>1180</v>
      </c>
      <c r="B664" t="s">
        <v>1181</v>
      </c>
      <c r="C664" t="s">
        <v>596</v>
      </c>
      <c r="D664" t="s">
        <v>8</v>
      </c>
      <c r="E664">
        <v>14</v>
      </c>
      <c r="F664" t="s">
        <v>97</v>
      </c>
      <c r="G664">
        <v>40</v>
      </c>
      <c r="H664">
        <v>41.2</v>
      </c>
      <c r="I664">
        <v>9.73</v>
      </c>
      <c r="J664" s="3">
        <v>2.0000000000000001E-17</v>
      </c>
      <c r="K664">
        <v>849.76700000000005</v>
      </c>
      <c r="L664">
        <v>3</v>
      </c>
      <c r="M664">
        <v>2.5</v>
      </c>
      <c r="N664" t="s">
        <v>1182</v>
      </c>
      <c r="O664" t="s">
        <v>1183</v>
      </c>
      <c r="P664" t="s">
        <v>585</v>
      </c>
      <c r="Q664">
        <v>57.884</v>
      </c>
      <c r="R664">
        <v>1</v>
      </c>
      <c r="S664">
        <v>38.1</v>
      </c>
      <c r="T664" s="3">
        <v>4.8E-9</v>
      </c>
      <c r="U664">
        <v>1</v>
      </c>
      <c r="V664">
        <v>102356</v>
      </c>
      <c r="W664" t="s">
        <v>101</v>
      </c>
      <c r="X664" t="s">
        <v>1184</v>
      </c>
    </row>
    <row r="665" spans="1:24" x14ac:dyDescent="0.25">
      <c r="A665" t="s">
        <v>1180</v>
      </c>
      <c r="B665" t="s">
        <v>1181</v>
      </c>
      <c r="C665" t="s">
        <v>159</v>
      </c>
      <c r="D665" t="s">
        <v>160</v>
      </c>
      <c r="E665">
        <v>693</v>
      </c>
      <c r="F665" t="s">
        <v>97</v>
      </c>
      <c r="G665">
        <v>40</v>
      </c>
      <c r="H665">
        <v>41.2</v>
      </c>
      <c r="I665">
        <v>9.73</v>
      </c>
      <c r="J665" s="3">
        <v>2.0000000000000001E-17</v>
      </c>
      <c r="K665">
        <v>631.83630000000005</v>
      </c>
      <c r="L665">
        <v>2</v>
      </c>
      <c r="M665">
        <v>2.1</v>
      </c>
      <c r="N665" t="s">
        <v>1185</v>
      </c>
      <c r="O665" t="s">
        <v>162</v>
      </c>
      <c r="P665" t="s">
        <v>585</v>
      </c>
      <c r="Q665">
        <v>49.308999999999997</v>
      </c>
      <c r="R665">
        <v>1</v>
      </c>
      <c r="S665">
        <v>43.1</v>
      </c>
      <c r="T665" s="3">
        <v>2.7999999999999999E-8</v>
      </c>
      <c r="U665">
        <v>2</v>
      </c>
      <c r="V665">
        <v>102356</v>
      </c>
      <c r="W665" t="s">
        <v>101</v>
      </c>
      <c r="X665" t="s">
        <v>1184</v>
      </c>
    </row>
    <row r="666" spans="1:24" x14ac:dyDescent="0.25">
      <c r="A666" t="s">
        <v>1180</v>
      </c>
      <c r="B666" t="s">
        <v>1181</v>
      </c>
      <c r="C666" t="s">
        <v>95</v>
      </c>
      <c r="D666" t="s">
        <v>96</v>
      </c>
      <c r="E666">
        <v>9</v>
      </c>
      <c r="F666" t="s">
        <v>97</v>
      </c>
      <c r="G666">
        <v>40</v>
      </c>
      <c r="H666">
        <v>41.2</v>
      </c>
      <c r="I666">
        <v>9.73</v>
      </c>
      <c r="J666" s="3">
        <v>2.0000000000000001E-17</v>
      </c>
      <c r="K666">
        <v>849.76700000000005</v>
      </c>
      <c r="L666">
        <v>3</v>
      </c>
      <c r="M666">
        <v>2.5</v>
      </c>
      <c r="N666" t="s">
        <v>1182</v>
      </c>
      <c r="O666" t="s">
        <v>1183</v>
      </c>
      <c r="P666" t="s">
        <v>585</v>
      </c>
      <c r="Q666">
        <v>57.884</v>
      </c>
      <c r="R666">
        <v>1</v>
      </c>
      <c r="S666">
        <v>38.1</v>
      </c>
      <c r="T666" s="3">
        <v>4.8E-9</v>
      </c>
      <c r="U666">
        <v>1</v>
      </c>
      <c r="V666">
        <v>102356</v>
      </c>
      <c r="W666" t="s">
        <v>101</v>
      </c>
      <c r="X666" t="s">
        <v>1184</v>
      </c>
    </row>
    <row r="667" spans="1:24" x14ac:dyDescent="0.25">
      <c r="A667" t="s">
        <v>1180</v>
      </c>
      <c r="B667" t="s">
        <v>1181</v>
      </c>
      <c r="C667" t="s">
        <v>95</v>
      </c>
      <c r="D667" t="s">
        <v>96</v>
      </c>
      <c r="E667">
        <v>249</v>
      </c>
      <c r="F667" t="s">
        <v>97</v>
      </c>
      <c r="G667">
        <v>40</v>
      </c>
      <c r="H667">
        <v>41.2</v>
      </c>
      <c r="I667">
        <v>9.73</v>
      </c>
      <c r="J667" s="3">
        <v>2.0000000000000001E-17</v>
      </c>
      <c r="K667">
        <v>530.3152</v>
      </c>
      <c r="L667">
        <v>2</v>
      </c>
      <c r="M667">
        <v>4.2999999999999997E-2</v>
      </c>
      <c r="N667" t="s">
        <v>1186</v>
      </c>
      <c r="O667" t="s">
        <v>148</v>
      </c>
      <c r="P667" t="s">
        <v>585</v>
      </c>
      <c r="Q667">
        <v>40.911999999999999</v>
      </c>
      <c r="R667">
        <v>1</v>
      </c>
      <c r="S667">
        <v>41</v>
      </c>
      <c r="T667" s="3">
        <v>9.9999999999999995E-8</v>
      </c>
      <c r="U667">
        <v>2</v>
      </c>
      <c r="V667">
        <v>102356</v>
      </c>
      <c r="W667" t="s">
        <v>101</v>
      </c>
      <c r="X667" t="s">
        <v>1184</v>
      </c>
    </row>
    <row r="668" spans="1:24" x14ac:dyDescent="0.25">
      <c r="A668" t="s">
        <v>1180</v>
      </c>
      <c r="B668" t="s">
        <v>1181</v>
      </c>
      <c r="C668" t="s">
        <v>95</v>
      </c>
      <c r="D668" t="s">
        <v>96</v>
      </c>
      <c r="E668">
        <v>262</v>
      </c>
      <c r="F668" t="s">
        <v>97</v>
      </c>
      <c r="G668">
        <v>40</v>
      </c>
      <c r="H668">
        <v>41.2</v>
      </c>
      <c r="I668">
        <v>9.73</v>
      </c>
      <c r="J668" s="3">
        <v>2.0000000000000001E-17</v>
      </c>
      <c r="K668">
        <v>642.66359999999997</v>
      </c>
      <c r="L668">
        <v>3</v>
      </c>
      <c r="M668">
        <v>2</v>
      </c>
      <c r="N668" t="s">
        <v>1187</v>
      </c>
      <c r="O668" t="s">
        <v>490</v>
      </c>
      <c r="P668" t="s">
        <v>585</v>
      </c>
      <c r="Q668">
        <v>29.396999999999998</v>
      </c>
      <c r="R668">
        <v>1</v>
      </c>
      <c r="S668">
        <v>50.2</v>
      </c>
      <c r="T668" s="3">
        <v>2.3000000000000001E-11</v>
      </c>
      <c r="U668">
        <v>1</v>
      </c>
      <c r="V668">
        <v>102356</v>
      </c>
      <c r="W668" t="s">
        <v>101</v>
      </c>
      <c r="X668" t="s">
        <v>1184</v>
      </c>
    </row>
    <row r="669" spans="1:24" x14ac:dyDescent="0.25">
      <c r="A669" t="s">
        <v>1180</v>
      </c>
      <c r="B669" t="s">
        <v>1181</v>
      </c>
      <c r="C669" t="s">
        <v>95</v>
      </c>
      <c r="D669" t="s">
        <v>96</v>
      </c>
      <c r="E669">
        <v>269</v>
      </c>
      <c r="F669" t="s">
        <v>97</v>
      </c>
      <c r="G669">
        <v>40</v>
      </c>
      <c r="H669">
        <v>41.2</v>
      </c>
      <c r="I669">
        <v>9.73</v>
      </c>
      <c r="J669" s="3">
        <v>2.0000000000000001E-17</v>
      </c>
      <c r="K669">
        <v>642.66359999999997</v>
      </c>
      <c r="L669">
        <v>3</v>
      </c>
      <c r="M669">
        <v>2</v>
      </c>
      <c r="N669" t="s">
        <v>1187</v>
      </c>
      <c r="O669" t="s">
        <v>490</v>
      </c>
      <c r="P669" t="s">
        <v>585</v>
      </c>
      <c r="Q669">
        <v>29.396999999999998</v>
      </c>
      <c r="R669">
        <v>1</v>
      </c>
      <c r="S669">
        <v>50.2</v>
      </c>
      <c r="T669" s="3">
        <v>2.3000000000000001E-11</v>
      </c>
      <c r="U669">
        <v>1</v>
      </c>
      <c r="V669">
        <v>102356</v>
      </c>
      <c r="W669" t="s">
        <v>101</v>
      </c>
      <c r="X669" t="s">
        <v>1184</v>
      </c>
    </row>
    <row r="670" spans="1:24" x14ac:dyDescent="0.25">
      <c r="A670" t="s">
        <v>1180</v>
      </c>
      <c r="B670" t="s">
        <v>1181</v>
      </c>
      <c r="C670" t="s">
        <v>95</v>
      </c>
      <c r="D670" t="s">
        <v>96</v>
      </c>
      <c r="E670">
        <v>316</v>
      </c>
      <c r="F670" t="s">
        <v>97</v>
      </c>
      <c r="G670">
        <v>40</v>
      </c>
      <c r="H670">
        <v>41.2</v>
      </c>
      <c r="I670">
        <v>9.73</v>
      </c>
      <c r="J670" s="3">
        <v>2.0000000000000001E-17</v>
      </c>
      <c r="K670">
        <v>550.33130000000006</v>
      </c>
      <c r="L670">
        <v>2</v>
      </c>
      <c r="M670">
        <v>0.86</v>
      </c>
      <c r="N670" t="s">
        <v>1188</v>
      </c>
      <c r="O670" t="s">
        <v>250</v>
      </c>
      <c r="P670" t="s">
        <v>585</v>
      </c>
      <c r="Q670">
        <v>34.543999999999997</v>
      </c>
      <c r="R670">
        <v>1</v>
      </c>
      <c r="S670">
        <v>44.1</v>
      </c>
      <c r="T670" s="3">
        <v>3.1E-7</v>
      </c>
      <c r="U670">
        <v>1</v>
      </c>
      <c r="V670">
        <v>102356</v>
      </c>
      <c r="W670" t="s">
        <v>101</v>
      </c>
      <c r="X670" t="s">
        <v>1184</v>
      </c>
    </row>
    <row r="671" spans="1:24" x14ac:dyDescent="0.25">
      <c r="A671" t="s">
        <v>1180</v>
      </c>
      <c r="B671" t="s">
        <v>1181</v>
      </c>
      <c r="C671" t="s">
        <v>95</v>
      </c>
      <c r="D671" t="s">
        <v>96</v>
      </c>
      <c r="E671">
        <v>490</v>
      </c>
      <c r="F671" t="s">
        <v>97</v>
      </c>
      <c r="G671">
        <v>40</v>
      </c>
      <c r="H671">
        <v>41.2</v>
      </c>
      <c r="I671">
        <v>9.73</v>
      </c>
      <c r="J671" s="3">
        <v>2.0000000000000001E-17</v>
      </c>
      <c r="K671">
        <v>915.81920000000002</v>
      </c>
      <c r="L671">
        <v>3</v>
      </c>
      <c r="M671">
        <v>4</v>
      </c>
      <c r="N671" t="s">
        <v>1189</v>
      </c>
      <c r="O671" t="s">
        <v>358</v>
      </c>
      <c r="P671" t="s">
        <v>585</v>
      </c>
      <c r="Q671">
        <v>44.628</v>
      </c>
      <c r="R671">
        <v>1</v>
      </c>
      <c r="S671">
        <v>56.8</v>
      </c>
      <c r="T671" s="3">
        <v>1.1E-12</v>
      </c>
      <c r="U671">
        <v>1</v>
      </c>
      <c r="V671">
        <v>102356</v>
      </c>
      <c r="W671" t="s">
        <v>101</v>
      </c>
      <c r="X671" t="s">
        <v>1184</v>
      </c>
    </row>
    <row r="672" spans="1:24" x14ac:dyDescent="0.25">
      <c r="A672" t="s">
        <v>1180</v>
      </c>
      <c r="B672" t="s">
        <v>1181</v>
      </c>
      <c r="C672" t="s">
        <v>95</v>
      </c>
      <c r="D672" t="s">
        <v>96</v>
      </c>
      <c r="E672">
        <v>572</v>
      </c>
      <c r="F672" t="s">
        <v>97</v>
      </c>
      <c r="G672">
        <v>40</v>
      </c>
      <c r="H672">
        <v>41.2</v>
      </c>
      <c r="I672">
        <v>9.73</v>
      </c>
      <c r="J672" s="3">
        <v>2.0000000000000001E-17</v>
      </c>
      <c r="K672">
        <v>1023.5506</v>
      </c>
      <c r="L672">
        <v>4</v>
      </c>
      <c r="M672">
        <v>2.4</v>
      </c>
      <c r="N672" t="s">
        <v>1190</v>
      </c>
      <c r="O672" t="s">
        <v>1191</v>
      </c>
      <c r="P672" t="s">
        <v>585</v>
      </c>
      <c r="Q672">
        <v>56.747</v>
      </c>
      <c r="R672">
        <v>1</v>
      </c>
      <c r="S672">
        <v>43.2</v>
      </c>
      <c r="T672" s="3">
        <v>3.1000000000000001E-12</v>
      </c>
      <c r="U672">
        <v>1</v>
      </c>
      <c r="V672">
        <v>102356</v>
      </c>
      <c r="W672" t="s">
        <v>101</v>
      </c>
      <c r="X672" t="s">
        <v>1184</v>
      </c>
    </row>
    <row r="673" spans="1:24" x14ac:dyDescent="0.25">
      <c r="A673" t="s">
        <v>1180</v>
      </c>
      <c r="B673" t="s">
        <v>1181</v>
      </c>
      <c r="C673" t="s">
        <v>95</v>
      </c>
      <c r="D673" t="s">
        <v>96</v>
      </c>
      <c r="E673">
        <v>574</v>
      </c>
      <c r="F673" t="s">
        <v>97</v>
      </c>
      <c r="G673">
        <v>40</v>
      </c>
      <c r="H673">
        <v>41.2</v>
      </c>
      <c r="I673">
        <v>9.73</v>
      </c>
      <c r="J673" s="3">
        <v>2.0000000000000001E-17</v>
      </c>
      <c r="K673">
        <v>1023.5506</v>
      </c>
      <c r="L673">
        <v>4</v>
      </c>
      <c r="M673">
        <v>2.4</v>
      </c>
      <c r="N673" t="s">
        <v>1190</v>
      </c>
      <c r="O673" t="s">
        <v>1191</v>
      </c>
      <c r="P673" t="s">
        <v>585</v>
      </c>
      <c r="Q673">
        <v>56.747</v>
      </c>
      <c r="R673">
        <v>1</v>
      </c>
      <c r="S673">
        <v>43.2</v>
      </c>
      <c r="T673" s="3">
        <v>3.1000000000000001E-12</v>
      </c>
      <c r="U673">
        <v>1</v>
      </c>
      <c r="V673">
        <v>102356</v>
      </c>
      <c r="W673" t="s">
        <v>101</v>
      </c>
      <c r="X673" t="s">
        <v>1184</v>
      </c>
    </row>
    <row r="674" spans="1:24" x14ac:dyDescent="0.25">
      <c r="A674" t="s">
        <v>1180</v>
      </c>
      <c r="B674" t="s">
        <v>1181</v>
      </c>
      <c r="C674" t="s">
        <v>95</v>
      </c>
      <c r="D674" t="s">
        <v>96</v>
      </c>
      <c r="E674">
        <v>583</v>
      </c>
      <c r="F674" t="s">
        <v>97</v>
      </c>
      <c r="G674">
        <v>40</v>
      </c>
      <c r="H674">
        <v>41.2</v>
      </c>
      <c r="I674">
        <v>9.73</v>
      </c>
      <c r="J674" s="3">
        <v>2.0000000000000001E-17</v>
      </c>
      <c r="K674">
        <v>354.18090000000001</v>
      </c>
      <c r="L674">
        <v>2</v>
      </c>
      <c r="M674">
        <v>2.1999999999999999E-2</v>
      </c>
      <c r="N674" t="s">
        <v>1192</v>
      </c>
      <c r="O674" t="s">
        <v>169</v>
      </c>
      <c r="P674" t="s">
        <v>585</v>
      </c>
      <c r="Q674">
        <v>20.37</v>
      </c>
      <c r="R674">
        <v>1</v>
      </c>
      <c r="S674">
        <v>17.5</v>
      </c>
      <c r="T674" s="3">
        <v>4.5999999999999999E-7</v>
      </c>
      <c r="U674">
        <v>1</v>
      </c>
      <c r="V674">
        <v>102356</v>
      </c>
      <c r="W674" t="s">
        <v>101</v>
      </c>
      <c r="X674" t="s">
        <v>1184</v>
      </c>
    </row>
    <row r="675" spans="1:24" x14ac:dyDescent="0.25">
      <c r="A675" t="s">
        <v>1193</v>
      </c>
      <c r="B675" t="s">
        <v>1194</v>
      </c>
      <c r="C675" t="s">
        <v>159</v>
      </c>
      <c r="D675" t="s">
        <v>160</v>
      </c>
      <c r="E675">
        <v>682</v>
      </c>
      <c r="F675" t="s">
        <v>97</v>
      </c>
      <c r="G675">
        <v>26</v>
      </c>
      <c r="H675">
        <v>31.9</v>
      </c>
      <c r="I675">
        <v>8.43</v>
      </c>
      <c r="J675" s="3">
        <v>5.4000000000000002E-15</v>
      </c>
      <c r="K675">
        <v>631.83630000000005</v>
      </c>
      <c r="L675">
        <v>2</v>
      </c>
      <c r="M675">
        <v>2.1</v>
      </c>
      <c r="N675" t="s">
        <v>1185</v>
      </c>
      <c r="O675" t="s">
        <v>162</v>
      </c>
      <c r="P675" t="s">
        <v>585</v>
      </c>
      <c r="Q675">
        <v>49.308999999999997</v>
      </c>
      <c r="R675">
        <v>1</v>
      </c>
      <c r="S675">
        <v>43.1</v>
      </c>
      <c r="T675" s="3">
        <v>2.7999999999999999E-8</v>
      </c>
      <c r="U675">
        <v>2</v>
      </c>
      <c r="V675">
        <v>101389.2</v>
      </c>
      <c r="W675" t="s">
        <v>101</v>
      </c>
      <c r="X675" t="s">
        <v>1195</v>
      </c>
    </row>
    <row r="676" spans="1:24" x14ac:dyDescent="0.25">
      <c r="A676" t="s">
        <v>1193</v>
      </c>
      <c r="B676" t="s">
        <v>1194</v>
      </c>
      <c r="C676" t="s">
        <v>95</v>
      </c>
      <c r="D676" t="s">
        <v>96</v>
      </c>
      <c r="E676">
        <v>239</v>
      </c>
      <c r="F676" t="s">
        <v>97</v>
      </c>
      <c r="G676">
        <v>26</v>
      </c>
      <c r="H676">
        <v>31.9</v>
      </c>
      <c r="I676">
        <v>8.43</v>
      </c>
      <c r="J676" s="3">
        <v>5.4000000000000002E-15</v>
      </c>
      <c r="K676">
        <v>530.3152</v>
      </c>
      <c r="L676">
        <v>2</v>
      </c>
      <c r="M676">
        <v>4.2999999999999997E-2</v>
      </c>
      <c r="N676" t="s">
        <v>1186</v>
      </c>
      <c r="O676" t="s">
        <v>148</v>
      </c>
      <c r="P676" t="s">
        <v>585</v>
      </c>
      <c r="Q676">
        <v>40.911999999999999</v>
      </c>
      <c r="R676">
        <v>1</v>
      </c>
      <c r="S676">
        <v>41</v>
      </c>
      <c r="T676" s="3">
        <v>9.9999999999999995E-8</v>
      </c>
      <c r="U676">
        <v>2</v>
      </c>
      <c r="V676">
        <v>101389.2</v>
      </c>
      <c r="W676" t="s">
        <v>101</v>
      </c>
      <c r="X676" t="s">
        <v>1195</v>
      </c>
    </row>
    <row r="677" spans="1:24" x14ac:dyDescent="0.25">
      <c r="A677" t="s">
        <v>1193</v>
      </c>
      <c r="B677" t="s">
        <v>1194</v>
      </c>
      <c r="C677" t="s">
        <v>95</v>
      </c>
      <c r="D677" t="s">
        <v>96</v>
      </c>
      <c r="E677">
        <v>252</v>
      </c>
      <c r="F677" t="s">
        <v>97</v>
      </c>
      <c r="G677">
        <v>26</v>
      </c>
      <c r="H677">
        <v>31.9</v>
      </c>
      <c r="I677">
        <v>8.43</v>
      </c>
      <c r="J677" s="3">
        <v>5.4000000000000002E-15</v>
      </c>
      <c r="K677">
        <v>638.00350000000003</v>
      </c>
      <c r="L677">
        <v>3</v>
      </c>
      <c r="M677">
        <v>1.5</v>
      </c>
      <c r="N677" t="s">
        <v>1196</v>
      </c>
      <c r="O677" t="s">
        <v>490</v>
      </c>
      <c r="P677" t="s">
        <v>585</v>
      </c>
      <c r="Q677">
        <v>30.103999999999999</v>
      </c>
      <c r="R677">
        <v>1</v>
      </c>
      <c r="S677">
        <v>41.3</v>
      </c>
      <c r="T677" s="3">
        <v>9.3000000000000006E-9</v>
      </c>
      <c r="U677">
        <v>1</v>
      </c>
      <c r="V677">
        <v>101389.2</v>
      </c>
      <c r="W677" t="s">
        <v>101</v>
      </c>
      <c r="X677" t="s">
        <v>1195</v>
      </c>
    </row>
    <row r="678" spans="1:24" x14ac:dyDescent="0.25">
      <c r="A678" t="s">
        <v>1193</v>
      </c>
      <c r="B678" t="s">
        <v>1194</v>
      </c>
      <c r="C678" t="s">
        <v>95</v>
      </c>
      <c r="D678" t="s">
        <v>96</v>
      </c>
      <c r="E678">
        <v>259</v>
      </c>
      <c r="F678" t="s">
        <v>97</v>
      </c>
      <c r="G678">
        <v>26</v>
      </c>
      <c r="H678">
        <v>31.9</v>
      </c>
      <c r="I678">
        <v>8.43</v>
      </c>
      <c r="J678" s="3">
        <v>5.4000000000000002E-15</v>
      </c>
      <c r="K678">
        <v>638.00350000000003</v>
      </c>
      <c r="L678">
        <v>3</v>
      </c>
      <c r="M678">
        <v>1.5</v>
      </c>
      <c r="N678" t="s">
        <v>1196</v>
      </c>
      <c r="O678" t="s">
        <v>490</v>
      </c>
      <c r="P678" t="s">
        <v>585</v>
      </c>
      <c r="Q678">
        <v>30.103999999999999</v>
      </c>
      <c r="R678">
        <v>1</v>
      </c>
      <c r="S678">
        <v>41.3</v>
      </c>
      <c r="T678" s="3">
        <v>9.3000000000000006E-9</v>
      </c>
      <c r="U678">
        <v>1</v>
      </c>
      <c r="V678">
        <v>101389.2</v>
      </c>
      <c r="W678" t="s">
        <v>101</v>
      </c>
      <c r="X678" t="s">
        <v>1195</v>
      </c>
    </row>
    <row r="679" spans="1:24" x14ac:dyDescent="0.25">
      <c r="A679" t="s">
        <v>1193</v>
      </c>
      <c r="B679" t="s">
        <v>1194</v>
      </c>
      <c r="C679" t="s">
        <v>95</v>
      </c>
      <c r="D679" t="s">
        <v>96</v>
      </c>
      <c r="E679">
        <v>306</v>
      </c>
      <c r="F679" t="s">
        <v>97</v>
      </c>
      <c r="G679">
        <v>26</v>
      </c>
      <c r="H679">
        <v>31.9</v>
      </c>
      <c r="I679">
        <v>8.43</v>
      </c>
      <c r="J679" s="3">
        <v>5.4000000000000002E-15</v>
      </c>
      <c r="K679">
        <v>1045.6096</v>
      </c>
      <c r="L679">
        <v>2</v>
      </c>
      <c r="M679">
        <v>3.7</v>
      </c>
      <c r="N679" t="s">
        <v>1197</v>
      </c>
      <c r="O679" t="s">
        <v>358</v>
      </c>
      <c r="P679" t="s">
        <v>585</v>
      </c>
      <c r="Q679">
        <v>52.906999999999996</v>
      </c>
      <c r="R679">
        <v>1</v>
      </c>
      <c r="S679">
        <v>38.5</v>
      </c>
      <c r="T679" s="3">
        <v>7.7000000000000006E-11</v>
      </c>
      <c r="U679">
        <v>1</v>
      </c>
      <c r="V679">
        <v>101389.2</v>
      </c>
      <c r="W679" t="s">
        <v>101</v>
      </c>
      <c r="X679" t="s">
        <v>1195</v>
      </c>
    </row>
    <row r="680" spans="1:24" x14ac:dyDescent="0.25">
      <c r="A680" t="s">
        <v>1193</v>
      </c>
      <c r="B680" t="s">
        <v>1194</v>
      </c>
      <c r="C680" t="s">
        <v>95</v>
      </c>
      <c r="D680" t="s">
        <v>96</v>
      </c>
      <c r="E680">
        <v>473</v>
      </c>
      <c r="F680" t="s">
        <v>97</v>
      </c>
      <c r="G680">
        <v>26</v>
      </c>
      <c r="H680">
        <v>31.9</v>
      </c>
      <c r="I680">
        <v>8.43</v>
      </c>
      <c r="J680" s="3">
        <v>5.4000000000000002E-15</v>
      </c>
      <c r="K680">
        <v>692.10860000000002</v>
      </c>
      <c r="L680">
        <v>4</v>
      </c>
      <c r="M680">
        <v>-1</v>
      </c>
      <c r="N680" t="s">
        <v>1198</v>
      </c>
      <c r="O680" t="s">
        <v>1199</v>
      </c>
      <c r="P680" t="s">
        <v>585</v>
      </c>
      <c r="Q680">
        <v>37.033999999999999</v>
      </c>
      <c r="R680">
        <v>1</v>
      </c>
      <c r="S680">
        <v>32.700000000000003</v>
      </c>
      <c r="T680" s="3">
        <v>1.9000000000000001E-7</v>
      </c>
      <c r="U680">
        <v>1</v>
      </c>
      <c r="V680">
        <v>101389.2</v>
      </c>
      <c r="W680" t="s">
        <v>101</v>
      </c>
      <c r="X680" t="s">
        <v>1195</v>
      </c>
    </row>
    <row r="681" spans="1:24" x14ac:dyDescent="0.25">
      <c r="A681" t="s">
        <v>1193</v>
      </c>
      <c r="B681" t="s">
        <v>1194</v>
      </c>
      <c r="C681" t="s">
        <v>95</v>
      </c>
      <c r="D681" t="s">
        <v>96</v>
      </c>
      <c r="E681">
        <v>479</v>
      </c>
      <c r="F681" t="s">
        <v>97</v>
      </c>
      <c r="G681">
        <v>26</v>
      </c>
      <c r="H681">
        <v>31.9</v>
      </c>
      <c r="I681">
        <v>8.43</v>
      </c>
      <c r="J681" s="3">
        <v>5.4000000000000002E-15</v>
      </c>
      <c r="K681">
        <v>692.10860000000002</v>
      </c>
      <c r="L681">
        <v>4</v>
      </c>
      <c r="M681">
        <v>-1</v>
      </c>
      <c r="N681" t="s">
        <v>1198</v>
      </c>
      <c r="O681" t="s">
        <v>1199</v>
      </c>
      <c r="P681" t="s">
        <v>585</v>
      </c>
      <c r="Q681">
        <v>37.033999999999999</v>
      </c>
      <c r="R681">
        <v>1</v>
      </c>
      <c r="S681">
        <v>32.700000000000003</v>
      </c>
      <c r="T681" s="3">
        <v>1.9000000000000001E-7</v>
      </c>
      <c r="U681">
        <v>1</v>
      </c>
      <c r="V681">
        <v>101389.2</v>
      </c>
      <c r="W681" t="s">
        <v>101</v>
      </c>
      <c r="X681" t="s">
        <v>1195</v>
      </c>
    </row>
    <row r="682" spans="1:24" x14ac:dyDescent="0.25">
      <c r="A682" t="s">
        <v>1193</v>
      </c>
      <c r="B682" t="s">
        <v>1194</v>
      </c>
      <c r="C682" t="s">
        <v>95</v>
      </c>
      <c r="D682" t="s">
        <v>96</v>
      </c>
      <c r="E682">
        <v>859</v>
      </c>
      <c r="F682" t="s">
        <v>97</v>
      </c>
      <c r="G682">
        <v>26</v>
      </c>
      <c r="H682">
        <v>31.9</v>
      </c>
      <c r="I682">
        <v>8.43</v>
      </c>
      <c r="J682" s="3">
        <v>5.4000000000000002E-15</v>
      </c>
      <c r="K682">
        <v>609.77729999999997</v>
      </c>
      <c r="L682">
        <v>2</v>
      </c>
      <c r="M682">
        <v>1.1000000000000001</v>
      </c>
      <c r="N682" t="s">
        <v>1200</v>
      </c>
      <c r="O682" t="s">
        <v>179</v>
      </c>
      <c r="P682" t="s">
        <v>585</v>
      </c>
      <c r="Q682">
        <v>26.274000000000001</v>
      </c>
      <c r="R682">
        <v>1</v>
      </c>
      <c r="S682">
        <v>30.7</v>
      </c>
      <c r="T682" s="3">
        <v>1.9999999999999999E-7</v>
      </c>
      <c r="U682">
        <v>1</v>
      </c>
      <c r="V682">
        <v>101389.2</v>
      </c>
      <c r="W682" t="s">
        <v>101</v>
      </c>
      <c r="X682" t="s">
        <v>1195</v>
      </c>
    </row>
    <row r="683" spans="1:24" x14ac:dyDescent="0.25">
      <c r="A683" t="s">
        <v>1201</v>
      </c>
      <c r="B683" t="s">
        <v>1202</v>
      </c>
      <c r="C683" t="s">
        <v>95</v>
      </c>
      <c r="D683" t="s">
        <v>96</v>
      </c>
      <c r="E683">
        <v>202</v>
      </c>
      <c r="F683" t="s">
        <v>97</v>
      </c>
      <c r="G683">
        <v>43</v>
      </c>
      <c r="H683">
        <v>49.3</v>
      </c>
      <c r="I683">
        <v>9.1199999999999992</v>
      </c>
      <c r="J683" s="3">
        <v>2.8000000000000001E-16</v>
      </c>
      <c r="K683">
        <v>533.26179999999999</v>
      </c>
      <c r="L683">
        <v>3</v>
      </c>
      <c r="M683">
        <v>1.8</v>
      </c>
      <c r="N683" t="s">
        <v>1203</v>
      </c>
      <c r="O683" t="s">
        <v>171</v>
      </c>
      <c r="P683" t="s">
        <v>585</v>
      </c>
      <c r="Q683">
        <v>27.297000000000001</v>
      </c>
      <c r="R683">
        <v>1</v>
      </c>
      <c r="S683">
        <v>37.700000000000003</v>
      </c>
      <c r="T683" s="3">
        <v>5.0999999999999998E-11</v>
      </c>
      <c r="U683">
        <v>1</v>
      </c>
      <c r="V683">
        <v>83166.3</v>
      </c>
      <c r="W683" t="s">
        <v>101</v>
      </c>
      <c r="X683" t="s">
        <v>1204</v>
      </c>
    </row>
    <row r="684" spans="1:24" x14ac:dyDescent="0.25">
      <c r="A684" t="s">
        <v>1201</v>
      </c>
      <c r="B684" t="s">
        <v>1202</v>
      </c>
      <c r="C684" t="s">
        <v>95</v>
      </c>
      <c r="D684" t="s">
        <v>96</v>
      </c>
      <c r="E684">
        <v>281</v>
      </c>
      <c r="F684" t="s">
        <v>97</v>
      </c>
      <c r="G684">
        <v>43</v>
      </c>
      <c r="H684">
        <v>49.3</v>
      </c>
      <c r="I684">
        <v>9.1199999999999992</v>
      </c>
      <c r="J684" s="3">
        <v>2.8000000000000001E-16</v>
      </c>
      <c r="K684">
        <v>1040.527</v>
      </c>
      <c r="L684">
        <v>2</v>
      </c>
      <c r="M684">
        <v>2.2999999999999998</v>
      </c>
      <c r="N684" t="s">
        <v>1205</v>
      </c>
      <c r="O684" t="s">
        <v>261</v>
      </c>
      <c r="P684" t="s">
        <v>585</v>
      </c>
      <c r="Q684">
        <v>46.151000000000003</v>
      </c>
      <c r="R684">
        <v>1</v>
      </c>
      <c r="S684">
        <v>63.4</v>
      </c>
      <c r="T684" s="3">
        <v>2.8000000000000001E-14</v>
      </c>
      <c r="U684">
        <v>1</v>
      </c>
      <c r="V684">
        <v>83166.3</v>
      </c>
      <c r="W684" t="s">
        <v>101</v>
      </c>
      <c r="X684" t="s">
        <v>1204</v>
      </c>
    </row>
    <row r="685" spans="1:24" x14ac:dyDescent="0.25">
      <c r="A685" t="s">
        <v>1201</v>
      </c>
      <c r="B685" t="s">
        <v>1202</v>
      </c>
      <c r="C685" t="s">
        <v>95</v>
      </c>
      <c r="D685" t="s">
        <v>96</v>
      </c>
      <c r="E685">
        <v>292</v>
      </c>
      <c r="F685" t="s">
        <v>97</v>
      </c>
      <c r="G685">
        <v>43</v>
      </c>
      <c r="H685">
        <v>49.3</v>
      </c>
      <c r="I685">
        <v>9.1199999999999992</v>
      </c>
      <c r="J685" s="3">
        <v>2.8000000000000001E-16</v>
      </c>
      <c r="K685">
        <v>947.81880000000001</v>
      </c>
      <c r="L685">
        <v>3</v>
      </c>
      <c r="M685">
        <v>0.92</v>
      </c>
      <c r="N685" t="s">
        <v>1206</v>
      </c>
      <c r="O685" t="s">
        <v>250</v>
      </c>
      <c r="P685" t="s">
        <v>585</v>
      </c>
      <c r="Q685">
        <v>45.936999999999998</v>
      </c>
      <c r="R685">
        <v>1</v>
      </c>
      <c r="S685">
        <v>77.8</v>
      </c>
      <c r="T685" s="3">
        <v>2.8000000000000001E-16</v>
      </c>
      <c r="U685">
        <v>1</v>
      </c>
      <c r="V685">
        <v>83166.3</v>
      </c>
      <c r="W685" t="s">
        <v>101</v>
      </c>
      <c r="X685" t="s">
        <v>1204</v>
      </c>
    </row>
    <row r="686" spans="1:24" x14ac:dyDescent="0.25">
      <c r="A686" t="s">
        <v>1201</v>
      </c>
      <c r="B686" t="s">
        <v>1202</v>
      </c>
      <c r="C686" t="s">
        <v>95</v>
      </c>
      <c r="D686" t="s">
        <v>96</v>
      </c>
      <c r="E686">
        <v>348</v>
      </c>
      <c r="F686" t="s">
        <v>97</v>
      </c>
      <c r="G686">
        <v>43</v>
      </c>
      <c r="H686">
        <v>49.3</v>
      </c>
      <c r="I686">
        <v>9.1199999999999992</v>
      </c>
      <c r="J686" s="3">
        <v>2.8000000000000001E-16</v>
      </c>
      <c r="K686">
        <v>801.37239999999997</v>
      </c>
      <c r="L686">
        <v>3</v>
      </c>
      <c r="M686">
        <v>2.4</v>
      </c>
      <c r="N686" t="s">
        <v>1207</v>
      </c>
      <c r="O686" t="s">
        <v>148</v>
      </c>
      <c r="P686" t="s">
        <v>585</v>
      </c>
      <c r="Q686">
        <v>33.96</v>
      </c>
      <c r="R686">
        <v>1</v>
      </c>
      <c r="S686">
        <v>52</v>
      </c>
      <c r="T686" s="3">
        <v>6.8999999999999994E-11</v>
      </c>
      <c r="U686">
        <v>1</v>
      </c>
      <c r="V686">
        <v>83166.3</v>
      </c>
      <c r="W686" t="s">
        <v>101</v>
      </c>
      <c r="X686" t="s">
        <v>1204</v>
      </c>
    </row>
    <row r="687" spans="1:24" x14ac:dyDescent="0.25">
      <c r="A687" t="s">
        <v>1201</v>
      </c>
      <c r="B687" t="s">
        <v>1202</v>
      </c>
      <c r="C687" t="s">
        <v>95</v>
      </c>
      <c r="D687" t="s">
        <v>96</v>
      </c>
      <c r="E687">
        <v>555</v>
      </c>
      <c r="F687" t="s">
        <v>97</v>
      </c>
      <c r="G687">
        <v>43</v>
      </c>
      <c r="H687">
        <v>49.3</v>
      </c>
      <c r="I687">
        <v>9.1199999999999992</v>
      </c>
      <c r="J687" s="3">
        <v>2.8000000000000001E-16</v>
      </c>
      <c r="K687">
        <v>368.18900000000002</v>
      </c>
      <c r="L687">
        <v>2</v>
      </c>
      <c r="M687">
        <v>0.23</v>
      </c>
      <c r="N687" t="s">
        <v>1208</v>
      </c>
      <c r="O687" t="s">
        <v>104</v>
      </c>
      <c r="P687" t="s">
        <v>585</v>
      </c>
      <c r="Q687">
        <v>17.062000000000001</v>
      </c>
      <c r="R687">
        <v>1</v>
      </c>
      <c r="S687">
        <v>18.399999999999999</v>
      </c>
      <c r="T687" s="3">
        <v>4.3999999999999999E-5</v>
      </c>
      <c r="U687">
        <v>1</v>
      </c>
      <c r="V687">
        <v>83166.3</v>
      </c>
      <c r="W687" t="s">
        <v>101</v>
      </c>
      <c r="X687" t="s">
        <v>1204</v>
      </c>
    </row>
    <row r="688" spans="1:24" x14ac:dyDescent="0.25">
      <c r="A688" t="s">
        <v>1201</v>
      </c>
      <c r="B688" t="s">
        <v>1202</v>
      </c>
      <c r="C688" t="s">
        <v>95</v>
      </c>
      <c r="D688" t="s">
        <v>96</v>
      </c>
      <c r="E688">
        <v>585</v>
      </c>
      <c r="F688" t="s">
        <v>97</v>
      </c>
      <c r="G688">
        <v>43</v>
      </c>
      <c r="H688">
        <v>49.3</v>
      </c>
      <c r="I688">
        <v>9.1199999999999992</v>
      </c>
      <c r="J688" s="3">
        <v>2.8000000000000001E-16</v>
      </c>
      <c r="K688">
        <v>565.94929999999999</v>
      </c>
      <c r="L688">
        <v>3</v>
      </c>
      <c r="M688">
        <v>1.3</v>
      </c>
      <c r="N688" t="s">
        <v>1209</v>
      </c>
      <c r="O688" t="s">
        <v>104</v>
      </c>
      <c r="P688" t="s">
        <v>585</v>
      </c>
      <c r="Q688">
        <v>35.197000000000003</v>
      </c>
      <c r="R688">
        <v>1</v>
      </c>
      <c r="S688">
        <v>59.1</v>
      </c>
      <c r="T688" s="3">
        <v>3.7000000000000001E-10</v>
      </c>
      <c r="U688">
        <v>1</v>
      </c>
      <c r="V688">
        <v>83166.3</v>
      </c>
      <c r="W688" t="s">
        <v>101</v>
      </c>
      <c r="X688" t="s">
        <v>1204</v>
      </c>
    </row>
    <row r="689" spans="1:24" x14ac:dyDescent="0.25">
      <c r="A689" t="s">
        <v>1210</v>
      </c>
      <c r="B689" t="s">
        <v>1211</v>
      </c>
      <c r="C689" t="s">
        <v>159</v>
      </c>
      <c r="D689" t="s">
        <v>160</v>
      </c>
      <c r="E689">
        <v>28</v>
      </c>
      <c r="F689" t="s">
        <v>97</v>
      </c>
      <c r="G689">
        <v>42</v>
      </c>
      <c r="H689">
        <v>52.4</v>
      </c>
      <c r="I689">
        <v>10.59</v>
      </c>
      <c r="J689" s="3">
        <v>5.2000000000000003E-19</v>
      </c>
      <c r="K689">
        <v>679.28880000000004</v>
      </c>
      <c r="L689">
        <v>2</v>
      </c>
      <c r="M689">
        <v>1.1000000000000001</v>
      </c>
      <c r="N689" t="s">
        <v>1212</v>
      </c>
      <c r="O689" t="s">
        <v>383</v>
      </c>
      <c r="P689" t="s">
        <v>585</v>
      </c>
      <c r="Q689">
        <v>17.420999999999999</v>
      </c>
      <c r="R689">
        <v>1</v>
      </c>
      <c r="S689">
        <v>54.6</v>
      </c>
      <c r="T689" s="3">
        <v>5.2000000000000003E-19</v>
      </c>
      <c r="U689">
        <v>1</v>
      </c>
      <c r="V689">
        <v>84872.1</v>
      </c>
      <c r="W689" t="s">
        <v>101</v>
      </c>
      <c r="X689" t="s">
        <v>1213</v>
      </c>
    </row>
    <row r="690" spans="1:24" x14ac:dyDescent="0.25">
      <c r="A690" t="s">
        <v>1210</v>
      </c>
      <c r="B690" t="s">
        <v>1211</v>
      </c>
      <c r="C690" t="s">
        <v>95</v>
      </c>
      <c r="D690" t="s">
        <v>96</v>
      </c>
      <c r="E690">
        <v>38</v>
      </c>
      <c r="F690" t="s">
        <v>97</v>
      </c>
      <c r="G690">
        <v>42</v>
      </c>
      <c r="H690">
        <v>52.4</v>
      </c>
      <c r="I690">
        <v>10.59</v>
      </c>
      <c r="J690" s="3">
        <v>5.2000000000000003E-19</v>
      </c>
      <c r="K690">
        <v>679.28880000000004</v>
      </c>
      <c r="L690">
        <v>2</v>
      </c>
      <c r="M690">
        <v>1.1000000000000001</v>
      </c>
      <c r="N690" t="s">
        <v>1212</v>
      </c>
      <c r="O690" t="s">
        <v>383</v>
      </c>
      <c r="P690" t="s">
        <v>585</v>
      </c>
      <c r="Q690">
        <v>17.420999999999999</v>
      </c>
      <c r="R690">
        <v>1</v>
      </c>
      <c r="S690">
        <v>54.6</v>
      </c>
      <c r="T690" s="3">
        <v>5.2000000000000003E-19</v>
      </c>
      <c r="U690">
        <v>1</v>
      </c>
      <c r="V690">
        <v>84872.1</v>
      </c>
      <c r="W690" t="s">
        <v>101</v>
      </c>
      <c r="X690" t="s">
        <v>1213</v>
      </c>
    </row>
    <row r="691" spans="1:24" x14ac:dyDescent="0.25">
      <c r="A691" t="s">
        <v>1210</v>
      </c>
      <c r="B691" t="s">
        <v>1211</v>
      </c>
      <c r="C691" t="s">
        <v>95</v>
      </c>
      <c r="D691" t="s">
        <v>96</v>
      </c>
      <c r="E691">
        <v>283</v>
      </c>
      <c r="F691" t="s">
        <v>97</v>
      </c>
      <c r="G691">
        <v>42</v>
      </c>
      <c r="H691">
        <v>52.4</v>
      </c>
      <c r="I691">
        <v>10.59</v>
      </c>
      <c r="J691" s="3">
        <v>5.2000000000000003E-19</v>
      </c>
      <c r="K691">
        <v>1083.5622000000001</v>
      </c>
      <c r="L691">
        <v>2</v>
      </c>
      <c r="M691">
        <v>2.8</v>
      </c>
      <c r="N691" t="s">
        <v>1214</v>
      </c>
      <c r="O691" t="s">
        <v>235</v>
      </c>
      <c r="P691" t="s">
        <v>585</v>
      </c>
      <c r="Q691">
        <v>46.421999999999997</v>
      </c>
      <c r="R691">
        <v>1</v>
      </c>
      <c r="S691">
        <v>68</v>
      </c>
      <c r="T691" s="3">
        <v>9.9999999999999998E-17</v>
      </c>
      <c r="U691">
        <v>1</v>
      </c>
      <c r="V691">
        <v>84872.1</v>
      </c>
      <c r="W691" t="s">
        <v>101</v>
      </c>
      <c r="X691" t="s">
        <v>1213</v>
      </c>
    </row>
    <row r="692" spans="1:24" x14ac:dyDescent="0.25">
      <c r="A692" t="s">
        <v>1210</v>
      </c>
      <c r="B692" t="s">
        <v>1211</v>
      </c>
      <c r="C692" t="s">
        <v>95</v>
      </c>
      <c r="D692" t="s">
        <v>96</v>
      </c>
      <c r="E692">
        <v>432</v>
      </c>
      <c r="F692" t="s">
        <v>97</v>
      </c>
      <c r="G692">
        <v>42</v>
      </c>
      <c r="H692">
        <v>52.4</v>
      </c>
      <c r="I692">
        <v>10.59</v>
      </c>
      <c r="J692" s="3">
        <v>5.2000000000000003E-19</v>
      </c>
      <c r="K692">
        <v>657.82640000000004</v>
      </c>
      <c r="L692">
        <v>2</v>
      </c>
      <c r="M692">
        <v>1.8</v>
      </c>
      <c r="N692" t="s">
        <v>1215</v>
      </c>
      <c r="O692" t="s">
        <v>787</v>
      </c>
      <c r="P692" t="s">
        <v>585</v>
      </c>
      <c r="Q692">
        <v>31.167000000000002</v>
      </c>
      <c r="R692">
        <v>1</v>
      </c>
      <c r="S692">
        <v>37</v>
      </c>
      <c r="T692" s="3">
        <v>1.2999999999999999E-10</v>
      </c>
      <c r="U692">
        <v>1</v>
      </c>
      <c r="V692">
        <v>84872.1</v>
      </c>
      <c r="W692" t="s">
        <v>101</v>
      </c>
      <c r="X692" t="s">
        <v>1213</v>
      </c>
    </row>
    <row r="693" spans="1:24" x14ac:dyDescent="0.25">
      <c r="A693" t="s">
        <v>1210</v>
      </c>
      <c r="B693" t="s">
        <v>1211</v>
      </c>
      <c r="C693" t="s">
        <v>95</v>
      </c>
      <c r="D693" t="s">
        <v>96</v>
      </c>
      <c r="E693">
        <v>436</v>
      </c>
      <c r="F693" t="s">
        <v>97</v>
      </c>
      <c r="G693">
        <v>42</v>
      </c>
      <c r="H693">
        <v>52.4</v>
      </c>
      <c r="I693">
        <v>10.59</v>
      </c>
      <c r="J693" s="3">
        <v>5.2000000000000003E-19</v>
      </c>
      <c r="K693">
        <v>657.82640000000004</v>
      </c>
      <c r="L693">
        <v>2</v>
      </c>
      <c r="M693">
        <v>1.8</v>
      </c>
      <c r="N693" t="s">
        <v>1215</v>
      </c>
      <c r="O693" t="s">
        <v>787</v>
      </c>
      <c r="P693" t="s">
        <v>585</v>
      </c>
      <c r="Q693">
        <v>31.167000000000002</v>
      </c>
      <c r="R693">
        <v>1</v>
      </c>
      <c r="S693">
        <v>37</v>
      </c>
      <c r="T693" s="3">
        <v>1.2999999999999999E-10</v>
      </c>
      <c r="U693">
        <v>1</v>
      </c>
      <c r="V693">
        <v>84872.1</v>
      </c>
      <c r="W693" t="s">
        <v>101</v>
      </c>
      <c r="X693" t="s">
        <v>1213</v>
      </c>
    </row>
    <row r="694" spans="1:24" x14ac:dyDescent="0.25">
      <c r="A694" t="s">
        <v>1210</v>
      </c>
      <c r="B694" t="s">
        <v>1211</v>
      </c>
      <c r="C694" t="s">
        <v>95</v>
      </c>
      <c r="D694" t="s">
        <v>96</v>
      </c>
      <c r="E694">
        <v>635</v>
      </c>
      <c r="F694" t="s">
        <v>97</v>
      </c>
      <c r="G694">
        <v>42</v>
      </c>
      <c r="H694">
        <v>52.4</v>
      </c>
      <c r="I694">
        <v>10.59</v>
      </c>
      <c r="J694" s="3">
        <v>5.2000000000000003E-19</v>
      </c>
      <c r="K694">
        <v>666.3451</v>
      </c>
      <c r="L694">
        <v>3</v>
      </c>
      <c r="M694">
        <v>2.2999999999999998</v>
      </c>
      <c r="N694" t="s">
        <v>1216</v>
      </c>
      <c r="O694" t="s">
        <v>179</v>
      </c>
      <c r="P694" t="s">
        <v>585</v>
      </c>
      <c r="Q694">
        <v>43.338999999999999</v>
      </c>
      <c r="R694">
        <v>1</v>
      </c>
      <c r="S694">
        <v>46.1</v>
      </c>
      <c r="T694" s="3">
        <v>2.1999999999999998E-8</v>
      </c>
      <c r="U694">
        <v>1</v>
      </c>
      <c r="V694">
        <v>84872.1</v>
      </c>
      <c r="W694" t="s">
        <v>101</v>
      </c>
      <c r="X694" t="s">
        <v>1213</v>
      </c>
    </row>
    <row r="695" spans="1:24" x14ac:dyDescent="0.25">
      <c r="A695" t="s">
        <v>1210</v>
      </c>
      <c r="B695" t="s">
        <v>1211</v>
      </c>
      <c r="C695" t="s">
        <v>95</v>
      </c>
      <c r="D695" t="s">
        <v>96</v>
      </c>
      <c r="E695">
        <v>679</v>
      </c>
      <c r="F695" t="s">
        <v>97</v>
      </c>
      <c r="G695">
        <v>42</v>
      </c>
      <c r="H695">
        <v>52.4</v>
      </c>
      <c r="I695">
        <v>10.59</v>
      </c>
      <c r="J695" s="3">
        <v>5.2000000000000003E-19</v>
      </c>
      <c r="K695">
        <v>666.8184</v>
      </c>
      <c r="L695">
        <v>4</v>
      </c>
      <c r="M695">
        <v>-6.1</v>
      </c>
      <c r="N695" t="s">
        <v>1217</v>
      </c>
      <c r="O695" t="s">
        <v>1218</v>
      </c>
      <c r="P695" t="s">
        <v>585</v>
      </c>
      <c r="Q695">
        <v>35.993000000000002</v>
      </c>
      <c r="R695">
        <v>1</v>
      </c>
      <c r="S695">
        <v>16.3</v>
      </c>
      <c r="T695">
        <v>1.9E-2</v>
      </c>
      <c r="U695">
        <v>1</v>
      </c>
      <c r="V695">
        <v>84872.1</v>
      </c>
      <c r="W695" t="s">
        <v>101</v>
      </c>
      <c r="X695" t="s">
        <v>1213</v>
      </c>
    </row>
    <row r="696" spans="1:24" x14ac:dyDescent="0.25">
      <c r="A696" t="s">
        <v>1219</v>
      </c>
      <c r="B696" t="s">
        <v>1220</v>
      </c>
      <c r="C696" t="s">
        <v>159</v>
      </c>
      <c r="D696" t="s">
        <v>160</v>
      </c>
      <c r="E696">
        <v>213</v>
      </c>
      <c r="F696" t="s">
        <v>97</v>
      </c>
      <c r="G696">
        <v>39</v>
      </c>
      <c r="H696">
        <v>59.2</v>
      </c>
      <c r="I696">
        <v>10.41</v>
      </c>
      <c r="J696" s="3">
        <v>1.2E-18</v>
      </c>
      <c r="K696">
        <v>470.26710000000003</v>
      </c>
      <c r="L696">
        <v>2</v>
      </c>
      <c r="M696">
        <v>1.2</v>
      </c>
      <c r="N696" t="s">
        <v>1221</v>
      </c>
      <c r="O696" t="s">
        <v>162</v>
      </c>
      <c r="P696" t="s">
        <v>585</v>
      </c>
      <c r="Q696">
        <v>19.062000000000001</v>
      </c>
      <c r="R696">
        <v>1</v>
      </c>
      <c r="S696">
        <v>26.1</v>
      </c>
      <c r="T696" s="3">
        <v>6.4999999999999997E-4</v>
      </c>
      <c r="U696">
        <v>1</v>
      </c>
      <c r="V696">
        <v>68304.7</v>
      </c>
      <c r="W696" t="s">
        <v>101</v>
      </c>
      <c r="X696" t="s">
        <v>1222</v>
      </c>
    </row>
    <row r="697" spans="1:24" x14ac:dyDescent="0.25">
      <c r="A697" t="s">
        <v>1219</v>
      </c>
      <c r="B697" t="s">
        <v>1220</v>
      </c>
      <c r="C697" t="s">
        <v>95</v>
      </c>
      <c r="D697" t="s">
        <v>96</v>
      </c>
      <c r="E697">
        <v>61</v>
      </c>
      <c r="F697" t="s">
        <v>97</v>
      </c>
      <c r="G697">
        <v>39</v>
      </c>
      <c r="H697">
        <v>59.2</v>
      </c>
      <c r="I697">
        <v>10.41</v>
      </c>
      <c r="J697" s="3">
        <v>1.2E-18</v>
      </c>
      <c r="K697">
        <v>894.43939999999998</v>
      </c>
      <c r="L697">
        <v>3</v>
      </c>
      <c r="M697">
        <v>2.2999999999999998</v>
      </c>
      <c r="N697" t="s">
        <v>1223</v>
      </c>
      <c r="O697" t="s">
        <v>177</v>
      </c>
      <c r="P697" t="s">
        <v>585</v>
      </c>
      <c r="Q697">
        <v>41.83</v>
      </c>
      <c r="R697">
        <v>1</v>
      </c>
      <c r="S697">
        <v>50.8</v>
      </c>
      <c r="T697" s="3">
        <v>1.7000000000000001E-13</v>
      </c>
      <c r="U697">
        <v>1</v>
      </c>
      <c r="V697">
        <v>68304.7</v>
      </c>
      <c r="W697" t="s">
        <v>101</v>
      </c>
      <c r="X697" t="s">
        <v>1222</v>
      </c>
    </row>
    <row r="698" spans="1:24" x14ac:dyDescent="0.25">
      <c r="A698" t="s">
        <v>1219</v>
      </c>
      <c r="B698" t="s">
        <v>1220</v>
      </c>
      <c r="C698" t="s">
        <v>95</v>
      </c>
      <c r="D698" t="s">
        <v>96</v>
      </c>
      <c r="E698">
        <v>95</v>
      </c>
      <c r="F698" t="s">
        <v>97</v>
      </c>
      <c r="G698">
        <v>39</v>
      </c>
      <c r="H698">
        <v>59.2</v>
      </c>
      <c r="I698">
        <v>10.41</v>
      </c>
      <c r="J698" s="3">
        <v>1.2E-18</v>
      </c>
      <c r="K698">
        <v>1040.3053</v>
      </c>
      <c r="L698">
        <v>4</v>
      </c>
      <c r="M698">
        <v>2.2000000000000002</v>
      </c>
      <c r="N698" t="s">
        <v>1224</v>
      </c>
      <c r="O698" t="s">
        <v>153</v>
      </c>
      <c r="P698" t="s">
        <v>585</v>
      </c>
      <c r="Q698">
        <v>50.244</v>
      </c>
      <c r="R698">
        <v>1</v>
      </c>
      <c r="S698">
        <v>74.7</v>
      </c>
      <c r="T698" s="3">
        <v>1.2E-18</v>
      </c>
      <c r="U698">
        <v>1</v>
      </c>
      <c r="V698">
        <v>68304.7</v>
      </c>
      <c r="W698" t="s">
        <v>101</v>
      </c>
      <c r="X698" t="s">
        <v>1222</v>
      </c>
    </row>
    <row r="699" spans="1:24" x14ac:dyDescent="0.25">
      <c r="A699" t="s">
        <v>1219</v>
      </c>
      <c r="B699" t="s">
        <v>1220</v>
      </c>
      <c r="C699" t="s">
        <v>95</v>
      </c>
      <c r="D699" t="s">
        <v>96</v>
      </c>
      <c r="E699">
        <v>167</v>
      </c>
      <c r="F699" t="s">
        <v>97</v>
      </c>
      <c r="G699">
        <v>39</v>
      </c>
      <c r="H699">
        <v>59.2</v>
      </c>
      <c r="I699">
        <v>10.41</v>
      </c>
      <c r="J699" s="3">
        <v>1.2E-18</v>
      </c>
      <c r="K699">
        <v>371.71780000000001</v>
      </c>
      <c r="L699">
        <v>2</v>
      </c>
      <c r="M699">
        <v>0.43</v>
      </c>
      <c r="N699" t="s">
        <v>1225</v>
      </c>
      <c r="O699" t="s">
        <v>104</v>
      </c>
      <c r="P699" t="s">
        <v>585</v>
      </c>
      <c r="Q699">
        <v>25.356999999999999</v>
      </c>
      <c r="R699">
        <v>1</v>
      </c>
      <c r="S699">
        <v>17.7</v>
      </c>
      <c r="T699" s="3">
        <v>7.7999999999999999E-5</v>
      </c>
      <c r="U699">
        <v>1</v>
      </c>
      <c r="V699">
        <v>68304.7</v>
      </c>
      <c r="W699" t="s">
        <v>101</v>
      </c>
      <c r="X699" t="s">
        <v>1222</v>
      </c>
    </row>
    <row r="700" spans="1:24" x14ac:dyDescent="0.25">
      <c r="A700" t="s">
        <v>1219</v>
      </c>
      <c r="B700" t="s">
        <v>1220</v>
      </c>
      <c r="C700" t="s">
        <v>95</v>
      </c>
      <c r="D700" t="s">
        <v>96</v>
      </c>
      <c r="E700">
        <v>205</v>
      </c>
      <c r="F700" t="s">
        <v>97</v>
      </c>
      <c r="G700">
        <v>39</v>
      </c>
      <c r="H700">
        <v>59.2</v>
      </c>
      <c r="I700">
        <v>10.41</v>
      </c>
      <c r="J700" s="3">
        <v>1.2E-18</v>
      </c>
      <c r="K700">
        <v>639.83799999999997</v>
      </c>
      <c r="L700">
        <v>2</v>
      </c>
      <c r="M700">
        <v>1.9</v>
      </c>
      <c r="N700" t="s">
        <v>1226</v>
      </c>
      <c r="O700" t="s">
        <v>169</v>
      </c>
      <c r="P700" t="s">
        <v>585</v>
      </c>
      <c r="Q700">
        <v>37.918999999999997</v>
      </c>
      <c r="R700">
        <v>1</v>
      </c>
      <c r="S700">
        <v>35.6</v>
      </c>
      <c r="T700" s="3">
        <v>9.9999999999999994E-12</v>
      </c>
      <c r="U700">
        <v>1</v>
      </c>
      <c r="V700">
        <v>68304.7</v>
      </c>
      <c r="W700" t="s">
        <v>101</v>
      </c>
      <c r="X700" t="s">
        <v>1222</v>
      </c>
    </row>
    <row r="701" spans="1:24" x14ac:dyDescent="0.25">
      <c r="A701" t="s">
        <v>1219</v>
      </c>
      <c r="B701" t="s">
        <v>1220</v>
      </c>
      <c r="C701" t="s">
        <v>95</v>
      </c>
      <c r="D701" t="s">
        <v>96</v>
      </c>
      <c r="E701">
        <v>284</v>
      </c>
      <c r="F701" t="s">
        <v>97</v>
      </c>
      <c r="G701">
        <v>39</v>
      </c>
      <c r="H701">
        <v>59.2</v>
      </c>
      <c r="I701">
        <v>10.41</v>
      </c>
      <c r="J701" s="3">
        <v>1.2E-18</v>
      </c>
      <c r="K701">
        <v>525.74860000000001</v>
      </c>
      <c r="L701">
        <v>2</v>
      </c>
      <c r="M701">
        <v>1.4</v>
      </c>
      <c r="N701" t="s">
        <v>1227</v>
      </c>
      <c r="O701" t="s">
        <v>148</v>
      </c>
      <c r="P701" t="s">
        <v>585</v>
      </c>
      <c r="Q701">
        <v>19.611000000000001</v>
      </c>
      <c r="R701">
        <v>1</v>
      </c>
      <c r="S701">
        <v>35.5</v>
      </c>
      <c r="T701" s="3">
        <v>2.7999999999999999E-8</v>
      </c>
      <c r="U701">
        <v>1</v>
      </c>
      <c r="V701">
        <v>68304.7</v>
      </c>
      <c r="W701" t="s">
        <v>101</v>
      </c>
      <c r="X701" t="s">
        <v>1222</v>
      </c>
    </row>
    <row r="702" spans="1:24" x14ac:dyDescent="0.25">
      <c r="A702" t="s">
        <v>1219</v>
      </c>
      <c r="B702" t="s">
        <v>1220</v>
      </c>
      <c r="C702" t="s">
        <v>95</v>
      </c>
      <c r="D702" t="s">
        <v>96</v>
      </c>
      <c r="E702">
        <v>296</v>
      </c>
      <c r="F702" t="s">
        <v>97</v>
      </c>
      <c r="G702">
        <v>39</v>
      </c>
      <c r="H702">
        <v>59.2</v>
      </c>
      <c r="I702">
        <v>10.41</v>
      </c>
      <c r="J702" s="3">
        <v>1.2E-18</v>
      </c>
      <c r="K702">
        <v>698.81970000000001</v>
      </c>
      <c r="L702">
        <v>2</v>
      </c>
      <c r="M702">
        <v>1.5</v>
      </c>
      <c r="N702" t="s">
        <v>1228</v>
      </c>
      <c r="O702" t="s">
        <v>150</v>
      </c>
      <c r="P702" t="s">
        <v>585</v>
      </c>
      <c r="Q702">
        <v>34.85</v>
      </c>
      <c r="R702">
        <v>1</v>
      </c>
      <c r="S702">
        <v>37</v>
      </c>
      <c r="T702" s="3">
        <v>6.1000000000000004E-8</v>
      </c>
      <c r="U702">
        <v>1</v>
      </c>
      <c r="V702">
        <v>68304.7</v>
      </c>
      <c r="W702" t="s">
        <v>101</v>
      </c>
      <c r="X702" t="s">
        <v>1222</v>
      </c>
    </row>
    <row r="703" spans="1:24" x14ac:dyDescent="0.25">
      <c r="A703" t="s">
        <v>1219</v>
      </c>
      <c r="B703" t="s">
        <v>1220</v>
      </c>
      <c r="C703" t="s">
        <v>95</v>
      </c>
      <c r="D703" t="s">
        <v>96</v>
      </c>
      <c r="E703">
        <v>306</v>
      </c>
      <c r="F703" t="s">
        <v>97</v>
      </c>
      <c r="G703">
        <v>39</v>
      </c>
      <c r="H703">
        <v>59.2</v>
      </c>
      <c r="I703">
        <v>10.41</v>
      </c>
      <c r="J703" s="3">
        <v>1.2E-18</v>
      </c>
      <c r="K703">
        <v>700.66830000000004</v>
      </c>
      <c r="L703">
        <v>3</v>
      </c>
      <c r="M703">
        <v>1.3</v>
      </c>
      <c r="N703" t="s">
        <v>1229</v>
      </c>
      <c r="O703" t="s">
        <v>1230</v>
      </c>
      <c r="P703" t="s">
        <v>585</v>
      </c>
      <c r="Q703">
        <v>38.902000000000001</v>
      </c>
      <c r="R703">
        <v>1</v>
      </c>
      <c r="S703">
        <v>48</v>
      </c>
      <c r="T703" s="3">
        <v>2.0999999999999999E-11</v>
      </c>
      <c r="U703">
        <v>1</v>
      </c>
      <c r="V703">
        <v>68304.7</v>
      </c>
      <c r="W703" t="s">
        <v>101</v>
      </c>
      <c r="X703" t="s">
        <v>1222</v>
      </c>
    </row>
    <row r="704" spans="1:24" x14ac:dyDescent="0.25">
      <c r="A704" t="s">
        <v>1219</v>
      </c>
      <c r="B704" t="s">
        <v>1220</v>
      </c>
      <c r="C704" t="s">
        <v>95</v>
      </c>
      <c r="D704" t="s">
        <v>96</v>
      </c>
      <c r="E704">
        <v>318</v>
      </c>
      <c r="F704" t="s">
        <v>97</v>
      </c>
      <c r="G704">
        <v>39</v>
      </c>
      <c r="H704">
        <v>59.2</v>
      </c>
      <c r="I704">
        <v>10.41</v>
      </c>
      <c r="J704" s="3">
        <v>1.2E-18</v>
      </c>
      <c r="K704">
        <v>766.399</v>
      </c>
      <c r="L704">
        <v>2</v>
      </c>
      <c r="M704">
        <v>0.67</v>
      </c>
      <c r="N704" t="s">
        <v>1231</v>
      </c>
      <c r="O704" t="s">
        <v>106</v>
      </c>
      <c r="P704" t="s">
        <v>585</v>
      </c>
      <c r="Q704">
        <v>24.811</v>
      </c>
      <c r="R704">
        <v>1</v>
      </c>
      <c r="S704">
        <v>55.1</v>
      </c>
      <c r="T704" s="3">
        <v>2.5000000000000001E-11</v>
      </c>
      <c r="U704">
        <v>1</v>
      </c>
      <c r="V704">
        <v>68304.7</v>
      </c>
      <c r="W704" t="s">
        <v>101</v>
      </c>
      <c r="X704" t="s">
        <v>1222</v>
      </c>
    </row>
    <row r="705" spans="1:24" x14ac:dyDescent="0.25">
      <c r="A705" t="s">
        <v>1219</v>
      </c>
      <c r="B705" t="s">
        <v>1220</v>
      </c>
      <c r="C705" t="s">
        <v>95</v>
      </c>
      <c r="D705" t="s">
        <v>96</v>
      </c>
      <c r="E705">
        <v>368</v>
      </c>
      <c r="F705" t="s">
        <v>97</v>
      </c>
      <c r="G705">
        <v>39</v>
      </c>
      <c r="H705">
        <v>59.2</v>
      </c>
      <c r="I705">
        <v>10.41</v>
      </c>
      <c r="J705" s="3">
        <v>1.2E-18</v>
      </c>
      <c r="K705">
        <v>899.42740000000003</v>
      </c>
      <c r="L705">
        <v>2</v>
      </c>
      <c r="M705">
        <v>-4.9000000000000002E-2</v>
      </c>
      <c r="N705" t="s">
        <v>1232</v>
      </c>
      <c r="O705" t="s">
        <v>148</v>
      </c>
      <c r="P705" t="s">
        <v>585</v>
      </c>
      <c r="Q705">
        <v>32.213000000000001</v>
      </c>
      <c r="R705">
        <v>1</v>
      </c>
      <c r="S705">
        <v>51.2</v>
      </c>
      <c r="T705" s="3">
        <v>7.5999999999999996E-11</v>
      </c>
      <c r="U705">
        <v>1</v>
      </c>
      <c r="V705">
        <v>68304.7</v>
      </c>
      <c r="W705" t="s">
        <v>101</v>
      </c>
      <c r="X705" t="s">
        <v>1222</v>
      </c>
    </row>
    <row r="706" spans="1:24" x14ac:dyDescent="0.25">
      <c r="A706" t="s">
        <v>1219</v>
      </c>
      <c r="B706" t="s">
        <v>1220</v>
      </c>
      <c r="C706" t="s">
        <v>95</v>
      </c>
      <c r="D706" t="s">
        <v>96</v>
      </c>
      <c r="E706">
        <v>574</v>
      </c>
      <c r="F706" t="s">
        <v>97</v>
      </c>
      <c r="G706">
        <v>39</v>
      </c>
      <c r="H706">
        <v>59.2</v>
      </c>
      <c r="I706">
        <v>10.41</v>
      </c>
      <c r="J706" s="3">
        <v>1.2E-18</v>
      </c>
      <c r="K706">
        <v>561.26890000000003</v>
      </c>
      <c r="L706">
        <v>2</v>
      </c>
      <c r="M706">
        <v>0.85</v>
      </c>
      <c r="N706" t="s">
        <v>1233</v>
      </c>
      <c r="O706" t="s">
        <v>169</v>
      </c>
      <c r="P706" t="s">
        <v>585</v>
      </c>
      <c r="Q706">
        <v>20.962</v>
      </c>
      <c r="R706">
        <v>1</v>
      </c>
      <c r="S706">
        <v>27.1</v>
      </c>
      <c r="T706" s="3">
        <v>4.5000000000000001E-6</v>
      </c>
      <c r="U706">
        <v>1</v>
      </c>
      <c r="V706">
        <v>68304.7</v>
      </c>
      <c r="W706" t="s">
        <v>101</v>
      </c>
      <c r="X706" t="s">
        <v>1222</v>
      </c>
    </row>
    <row r="707" spans="1:24" x14ac:dyDescent="0.25">
      <c r="A707" t="s">
        <v>1219</v>
      </c>
      <c r="B707" t="s">
        <v>1220</v>
      </c>
      <c r="C707" t="s">
        <v>95</v>
      </c>
      <c r="D707" t="s">
        <v>96</v>
      </c>
      <c r="E707">
        <v>608</v>
      </c>
      <c r="F707" t="s">
        <v>97</v>
      </c>
      <c r="G707">
        <v>39</v>
      </c>
      <c r="H707">
        <v>59.2</v>
      </c>
      <c r="I707">
        <v>10.41</v>
      </c>
      <c r="J707" s="3">
        <v>1.2E-18</v>
      </c>
      <c r="K707">
        <v>908.91340000000002</v>
      </c>
      <c r="L707">
        <v>2</v>
      </c>
      <c r="M707">
        <v>1.4</v>
      </c>
      <c r="N707" t="s">
        <v>1234</v>
      </c>
      <c r="O707" t="s">
        <v>106</v>
      </c>
      <c r="P707" t="s">
        <v>585</v>
      </c>
      <c r="Q707">
        <v>39.204999999999998</v>
      </c>
      <c r="R707">
        <v>1</v>
      </c>
      <c r="S707">
        <v>60.8</v>
      </c>
      <c r="T707" s="3">
        <v>2.2999999999999999E-15</v>
      </c>
      <c r="U707">
        <v>1</v>
      </c>
      <c r="V707">
        <v>68304.7</v>
      </c>
      <c r="W707" t="s">
        <v>101</v>
      </c>
      <c r="X707" t="s">
        <v>1222</v>
      </c>
    </row>
    <row r="708" spans="1:24" x14ac:dyDescent="0.25">
      <c r="A708" t="s">
        <v>1235</v>
      </c>
      <c r="B708" t="s">
        <v>1236</v>
      </c>
      <c r="C708" t="s">
        <v>159</v>
      </c>
      <c r="D708" t="s">
        <v>160</v>
      </c>
      <c r="E708">
        <v>14</v>
      </c>
      <c r="F708" t="s">
        <v>97</v>
      </c>
      <c r="G708">
        <v>42</v>
      </c>
      <c r="H708">
        <v>54.3</v>
      </c>
      <c r="I708">
        <v>8.67</v>
      </c>
      <c r="J708" s="3">
        <v>1.9000000000000001E-15</v>
      </c>
      <c r="K708">
        <v>727.86980000000005</v>
      </c>
      <c r="L708">
        <v>2</v>
      </c>
      <c r="M708">
        <v>3.4</v>
      </c>
      <c r="N708" t="s">
        <v>1237</v>
      </c>
      <c r="O708" t="s">
        <v>162</v>
      </c>
      <c r="P708" t="s">
        <v>585</v>
      </c>
      <c r="Q708">
        <v>54.664999999999999</v>
      </c>
      <c r="R708">
        <v>1</v>
      </c>
      <c r="S708">
        <v>35.5</v>
      </c>
      <c r="T708" s="3">
        <v>2.8999999999999998E-10</v>
      </c>
      <c r="U708">
        <v>1</v>
      </c>
      <c r="V708">
        <v>89679.3</v>
      </c>
      <c r="W708" t="s">
        <v>101</v>
      </c>
      <c r="X708" t="s">
        <v>1238</v>
      </c>
    </row>
    <row r="709" spans="1:24" x14ac:dyDescent="0.25">
      <c r="A709" t="s">
        <v>1235</v>
      </c>
      <c r="B709" t="s">
        <v>1236</v>
      </c>
      <c r="C709" t="s">
        <v>95</v>
      </c>
      <c r="D709" t="s">
        <v>96</v>
      </c>
      <c r="E709">
        <v>111</v>
      </c>
      <c r="F709" t="s">
        <v>97</v>
      </c>
      <c r="G709">
        <v>42</v>
      </c>
      <c r="H709">
        <v>54.3</v>
      </c>
      <c r="I709">
        <v>8.67</v>
      </c>
      <c r="J709" s="3">
        <v>1.9000000000000001E-15</v>
      </c>
      <c r="K709">
        <v>776.05529999999999</v>
      </c>
      <c r="L709">
        <v>3</v>
      </c>
      <c r="M709">
        <v>1.3</v>
      </c>
      <c r="N709" t="s">
        <v>1239</v>
      </c>
      <c r="O709" t="s">
        <v>153</v>
      </c>
      <c r="P709" t="s">
        <v>585</v>
      </c>
      <c r="Q709">
        <v>48.18</v>
      </c>
      <c r="R709">
        <v>1</v>
      </c>
      <c r="S709">
        <v>25.6</v>
      </c>
      <c r="T709" s="3">
        <v>6.0999999999999999E-5</v>
      </c>
      <c r="U709">
        <v>1</v>
      </c>
      <c r="V709">
        <v>89679.3</v>
      </c>
      <c r="W709" t="s">
        <v>101</v>
      </c>
      <c r="X709" t="s">
        <v>1238</v>
      </c>
    </row>
    <row r="710" spans="1:24" x14ac:dyDescent="0.25">
      <c r="A710" t="s">
        <v>1235</v>
      </c>
      <c r="B710" t="s">
        <v>1236</v>
      </c>
      <c r="C710" t="s">
        <v>95</v>
      </c>
      <c r="D710" t="s">
        <v>96</v>
      </c>
      <c r="E710">
        <v>261</v>
      </c>
      <c r="F710" t="s">
        <v>97</v>
      </c>
      <c r="G710">
        <v>42</v>
      </c>
      <c r="H710">
        <v>54.3</v>
      </c>
      <c r="I710">
        <v>8.67</v>
      </c>
      <c r="J710" s="3">
        <v>1.9000000000000001E-15</v>
      </c>
      <c r="K710">
        <v>980.45429999999999</v>
      </c>
      <c r="L710">
        <v>2</v>
      </c>
      <c r="M710">
        <v>0.45</v>
      </c>
      <c r="N710" t="s">
        <v>1240</v>
      </c>
      <c r="O710" t="s">
        <v>129</v>
      </c>
      <c r="P710" t="s">
        <v>585</v>
      </c>
      <c r="Q710">
        <v>34.902999999999999</v>
      </c>
      <c r="R710">
        <v>1</v>
      </c>
      <c r="S710">
        <v>59.3</v>
      </c>
      <c r="T710" s="3">
        <v>8.5999999999999993E-15</v>
      </c>
      <c r="U710">
        <v>1</v>
      </c>
      <c r="V710">
        <v>89679.3</v>
      </c>
      <c r="W710" t="s">
        <v>101</v>
      </c>
      <c r="X710" t="s">
        <v>1238</v>
      </c>
    </row>
    <row r="711" spans="1:24" x14ac:dyDescent="0.25">
      <c r="A711" t="s">
        <v>1235</v>
      </c>
      <c r="B711" t="s">
        <v>1236</v>
      </c>
      <c r="C711" t="s">
        <v>95</v>
      </c>
      <c r="D711" t="s">
        <v>96</v>
      </c>
      <c r="E711">
        <v>322</v>
      </c>
      <c r="F711" t="s">
        <v>97</v>
      </c>
      <c r="G711">
        <v>42</v>
      </c>
      <c r="H711">
        <v>54.3</v>
      </c>
      <c r="I711">
        <v>8.67</v>
      </c>
      <c r="J711" s="3">
        <v>1.9000000000000001E-15</v>
      </c>
      <c r="K711">
        <v>449.72649999999999</v>
      </c>
      <c r="L711">
        <v>2</v>
      </c>
      <c r="M711">
        <v>0.68</v>
      </c>
      <c r="N711" t="s">
        <v>1241</v>
      </c>
      <c r="O711" t="s">
        <v>109</v>
      </c>
      <c r="P711" t="s">
        <v>585</v>
      </c>
      <c r="Q711">
        <v>23.419</v>
      </c>
      <c r="R711">
        <v>1</v>
      </c>
      <c r="S711">
        <v>24.9</v>
      </c>
      <c r="T711" s="3">
        <v>2.3E-5</v>
      </c>
      <c r="U711">
        <v>1</v>
      </c>
      <c r="V711">
        <v>89679.3</v>
      </c>
      <c r="W711" t="s">
        <v>101</v>
      </c>
      <c r="X711" t="s">
        <v>1238</v>
      </c>
    </row>
    <row r="712" spans="1:24" x14ac:dyDescent="0.25">
      <c r="A712" t="s">
        <v>1235</v>
      </c>
      <c r="B712" t="s">
        <v>1236</v>
      </c>
      <c r="C712" t="s">
        <v>95</v>
      </c>
      <c r="D712" t="s">
        <v>96</v>
      </c>
      <c r="E712">
        <v>365</v>
      </c>
      <c r="F712" t="s">
        <v>97</v>
      </c>
      <c r="G712">
        <v>42</v>
      </c>
      <c r="H712">
        <v>54.3</v>
      </c>
      <c r="I712">
        <v>8.67</v>
      </c>
      <c r="J712" s="3">
        <v>1.9000000000000001E-15</v>
      </c>
      <c r="K712">
        <v>450.23590000000002</v>
      </c>
      <c r="L712">
        <v>3</v>
      </c>
      <c r="M712">
        <v>0.15</v>
      </c>
      <c r="N712" t="s">
        <v>1242</v>
      </c>
      <c r="O712" t="s">
        <v>109</v>
      </c>
      <c r="P712" t="s">
        <v>585</v>
      </c>
      <c r="Q712">
        <v>28.370999999999999</v>
      </c>
      <c r="R712">
        <v>1</v>
      </c>
      <c r="S712">
        <v>22.1</v>
      </c>
      <c r="T712" s="3">
        <v>4.5000000000000003E-5</v>
      </c>
      <c r="U712">
        <v>1</v>
      </c>
      <c r="V712">
        <v>89679.3</v>
      </c>
      <c r="W712" t="s">
        <v>101</v>
      </c>
      <c r="X712" t="s">
        <v>1238</v>
      </c>
    </row>
    <row r="713" spans="1:24" x14ac:dyDescent="0.25">
      <c r="A713" t="s">
        <v>1235</v>
      </c>
      <c r="B713" t="s">
        <v>1236</v>
      </c>
      <c r="C713" t="s">
        <v>95</v>
      </c>
      <c r="D713" t="s">
        <v>96</v>
      </c>
      <c r="E713">
        <v>382</v>
      </c>
      <c r="F713" t="s">
        <v>97</v>
      </c>
      <c r="G713">
        <v>42</v>
      </c>
      <c r="H713">
        <v>54.3</v>
      </c>
      <c r="I713">
        <v>8.67</v>
      </c>
      <c r="J713" s="3">
        <v>1.9000000000000001E-15</v>
      </c>
      <c r="K713">
        <v>1124.0447999999999</v>
      </c>
      <c r="L713">
        <v>2</v>
      </c>
      <c r="M713">
        <v>3.2</v>
      </c>
      <c r="N713" t="s">
        <v>1243</v>
      </c>
      <c r="O713" t="s">
        <v>179</v>
      </c>
      <c r="P713" t="s">
        <v>585</v>
      </c>
      <c r="Q713">
        <v>46.619</v>
      </c>
      <c r="R713">
        <v>1</v>
      </c>
      <c r="S713">
        <v>62</v>
      </c>
      <c r="T713" s="3">
        <v>3.5000000000000002E-14</v>
      </c>
      <c r="U713">
        <v>1</v>
      </c>
      <c r="V713">
        <v>89679.3</v>
      </c>
      <c r="W713" t="s">
        <v>101</v>
      </c>
      <c r="X713" t="s">
        <v>1238</v>
      </c>
    </row>
    <row r="714" spans="1:24" x14ac:dyDescent="0.25">
      <c r="A714" t="s">
        <v>1235</v>
      </c>
      <c r="B714" t="s">
        <v>1236</v>
      </c>
      <c r="C714" t="s">
        <v>95</v>
      </c>
      <c r="D714" t="s">
        <v>96</v>
      </c>
      <c r="E714">
        <v>450</v>
      </c>
      <c r="F714" t="s">
        <v>97</v>
      </c>
      <c r="G714">
        <v>42</v>
      </c>
      <c r="H714">
        <v>54.3</v>
      </c>
      <c r="I714">
        <v>8.67</v>
      </c>
      <c r="J714" s="3">
        <v>1.9000000000000001E-15</v>
      </c>
      <c r="K714">
        <v>841.7491</v>
      </c>
      <c r="L714">
        <v>3</v>
      </c>
      <c r="M714">
        <v>1.8</v>
      </c>
      <c r="N714" t="s">
        <v>1244</v>
      </c>
      <c r="O714" t="s">
        <v>358</v>
      </c>
      <c r="P714" t="s">
        <v>585</v>
      </c>
      <c r="Q714">
        <v>47.67</v>
      </c>
      <c r="R714">
        <v>1</v>
      </c>
      <c r="S714">
        <v>51</v>
      </c>
      <c r="T714" s="3">
        <v>1.3E-13</v>
      </c>
      <c r="U714">
        <v>1</v>
      </c>
      <c r="V714">
        <v>89679.3</v>
      </c>
      <c r="W714" t="s">
        <v>101</v>
      </c>
      <c r="X714" t="s">
        <v>1238</v>
      </c>
    </row>
    <row r="715" spans="1:24" x14ac:dyDescent="0.25">
      <c r="A715" t="s">
        <v>1235</v>
      </c>
      <c r="B715" t="s">
        <v>1236</v>
      </c>
      <c r="C715" t="s">
        <v>95</v>
      </c>
      <c r="D715" t="s">
        <v>96</v>
      </c>
      <c r="E715">
        <v>488</v>
      </c>
      <c r="F715" t="s">
        <v>97</v>
      </c>
      <c r="G715">
        <v>42</v>
      </c>
      <c r="H715">
        <v>54.3</v>
      </c>
      <c r="I715">
        <v>8.67</v>
      </c>
      <c r="J715" s="3">
        <v>1.9000000000000001E-15</v>
      </c>
      <c r="K715">
        <v>692.33339999999998</v>
      </c>
      <c r="L715">
        <v>3</v>
      </c>
      <c r="M715">
        <v>1.7</v>
      </c>
      <c r="N715" t="s">
        <v>1245</v>
      </c>
      <c r="O715" t="s">
        <v>235</v>
      </c>
      <c r="P715" t="s">
        <v>585</v>
      </c>
      <c r="Q715">
        <v>18.375</v>
      </c>
      <c r="R715">
        <v>1</v>
      </c>
      <c r="S715">
        <v>40.299999999999997</v>
      </c>
      <c r="T715" s="3">
        <v>2.4E-10</v>
      </c>
      <c r="U715">
        <v>1</v>
      </c>
      <c r="V715">
        <v>89679.3</v>
      </c>
      <c r="W715" t="s">
        <v>101</v>
      </c>
      <c r="X715" t="s">
        <v>1238</v>
      </c>
    </row>
    <row r="716" spans="1:24" x14ac:dyDescent="0.25">
      <c r="A716" t="s">
        <v>1235</v>
      </c>
      <c r="B716" t="s">
        <v>1236</v>
      </c>
      <c r="C716" t="s">
        <v>95</v>
      </c>
      <c r="D716" t="s">
        <v>96</v>
      </c>
      <c r="E716">
        <v>507</v>
      </c>
      <c r="F716" t="s">
        <v>97</v>
      </c>
      <c r="G716">
        <v>42</v>
      </c>
      <c r="H716">
        <v>54.3</v>
      </c>
      <c r="I716">
        <v>8.67</v>
      </c>
      <c r="J716" s="3">
        <v>1.9000000000000001E-15</v>
      </c>
      <c r="K716">
        <v>520.75819999999999</v>
      </c>
      <c r="L716">
        <v>2</v>
      </c>
      <c r="M716">
        <v>0.98</v>
      </c>
      <c r="N716" t="s">
        <v>1246</v>
      </c>
      <c r="O716" t="s">
        <v>109</v>
      </c>
      <c r="P716" t="s">
        <v>585</v>
      </c>
      <c r="Q716">
        <v>25.048999999999999</v>
      </c>
      <c r="R716">
        <v>1</v>
      </c>
      <c r="S716">
        <v>34.5</v>
      </c>
      <c r="T716" s="3">
        <v>6.4000000000000004E-8</v>
      </c>
      <c r="U716">
        <v>1</v>
      </c>
      <c r="V716">
        <v>89679.3</v>
      </c>
      <c r="W716" t="s">
        <v>101</v>
      </c>
      <c r="X716" t="s">
        <v>1238</v>
      </c>
    </row>
    <row r="717" spans="1:24" x14ac:dyDescent="0.25">
      <c r="A717" t="s">
        <v>1235</v>
      </c>
      <c r="B717" t="s">
        <v>1236</v>
      </c>
      <c r="C717" t="s">
        <v>95</v>
      </c>
      <c r="D717" t="s">
        <v>96</v>
      </c>
      <c r="E717">
        <v>688</v>
      </c>
      <c r="F717" t="s">
        <v>97</v>
      </c>
      <c r="G717">
        <v>42</v>
      </c>
      <c r="H717">
        <v>54.3</v>
      </c>
      <c r="I717">
        <v>8.67</v>
      </c>
      <c r="J717" s="3">
        <v>1.9000000000000001E-15</v>
      </c>
      <c r="K717">
        <v>465.75760000000002</v>
      </c>
      <c r="L717">
        <v>2</v>
      </c>
      <c r="M717">
        <v>0.23</v>
      </c>
      <c r="N717" t="s">
        <v>1247</v>
      </c>
      <c r="O717" t="s">
        <v>150</v>
      </c>
      <c r="P717" t="s">
        <v>585</v>
      </c>
      <c r="Q717">
        <v>24.617000000000001</v>
      </c>
      <c r="R717">
        <v>1</v>
      </c>
      <c r="S717">
        <v>28.8</v>
      </c>
      <c r="T717" s="3">
        <v>4.5000000000000003E-5</v>
      </c>
      <c r="U717">
        <v>1</v>
      </c>
      <c r="V717">
        <v>89679.3</v>
      </c>
      <c r="W717" t="s">
        <v>101</v>
      </c>
      <c r="X717" t="s">
        <v>1238</v>
      </c>
    </row>
    <row r="718" spans="1:24" x14ac:dyDescent="0.25">
      <c r="A718" t="s">
        <v>1248</v>
      </c>
      <c r="B718" t="s">
        <v>1249</v>
      </c>
      <c r="C718" t="s">
        <v>95</v>
      </c>
      <c r="D718" t="s">
        <v>96</v>
      </c>
      <c r="E718">
        <v>319</v>
      </c>
      <c r="F718" t="s">
        <v>97</v>
      </c>
      <c r="G718">
        <v>5</v>
      </c>
      <c r="H718">
        <v>5.0999999999999996</v>
      </c>
      <c r="I718">
        <v>6.51</v>
      </c>
      <c r="J718" s="3">
        <v>1.8999999999999999E-11</v>
      </c>
      <c r="K718">
        <v>886.4348</v>
      </c>
      <c r="L718">
        <v>2</v>
      </c>
      <c r="M718">
        <v>2.9</v>
      </c>
      <c r="N718" t="s">
        <v>1250</v>
      </c>
      <c r="O718" t="s">
        <v>148</v>
      </c>
      <c r="P718" t="s">
        <v>585</v>
      </c>
      <c r="Q718">
        <v>45.326000000000001</v>
      </c>
      <c r="R718">
        <v>1</v>
      </c>
      <c r="S718">
        <v>43.8</v>
      </c>
      <c r="T718" s="3">
        <v>1.8999999999999999E-11</v>
      </c>
      <c r="U718">
        <v>1</v>
      </c>
      <c r="V718">
        <v>108583.4</v>
      </c>
      <c r="W718" t="s">
        <v>101</v>
      </c>
      <c r="X718" t="s">
        <v>1251</v>
      </c>
    </row>
    <row r="719" spans="1:24" x14ac:dyDescent="0.25">
      <c r="A719" t="s">
        <v>1252</v>
      </c>
      <c r="B719" t="s">
        <v>1253</v>
      </c>
      <c r="C719" t="s">
        <v>159</v>
      </c>
      <c r="D719" t="s">
        <v>160</v>
      </c>
      <c r="E719">
        <v>161</v>
      </c>
      <c r="F719" t="s">
        <v>97</v>
      </c>
      <c r="G719">
        <v>42</v>
      </c>
      <c r="H719">
        <v>56.1</v>
      </c>
      <c r="I719">
        <v>8.2799999999999994</v>
      </c>
      <c r="J719" s="3">
        <v>9.9000000000000007E-15</v>
      </c>
      <c r="K719">
        <v>726.7355</v>
      </c>
      <c r="L719">
        <v>3</v>
      </c>
      <c r="M719">
        <v>3.1</v>
      </c>
      <c r="N719" t="s">
        <v>1254</v>
      </c>
      <c r="O719" t="s">
        <v>862</v>
      </c>
      <c r="P719" t="s">
        <v>585</v>
      </c>
      <c r="Q719">
        <v>41.798000000000002</v>
      </c>
      <c r="R719">
        <v>1</v>
      </c>
      <c r="S719">
        <v>41</v>
      </c>
      <c r="T719" s="3">
        <v>2.5000000000000002E-10</v>
      </c>
      <c r="U719">
        <v>1</v>
      </c>
      <c r="V719">
        <v>86471.5</v>
      </c>
      <c r="W719" t="s">
        <v>101</v>
      </c>
      <c r="X719" t="s">
        <v>1255</v>
      </c>
    </row>
    <row r="720" spans="1:24" x14ac:dyDescent="0.25">
      <c r="A720" t="s">
        <v>1252</v>
      </c>
      <c r="B720" t="s">
        <v>1253</v>
      </c>
      <c r="C720" t="s">
        <v>95</v>
      </c>
      <c r="D720" t="s">
        <v>96</v>
      </c>
      <c r="E720">
        <v>67</v>
      </c>
      <c r="F720" t="s">
        <v>97</v>
      </c>
      <c r="G720">
        <v>42</v>
      </c>
      <c r="H720">
        <v>56.1</v>
      </c>
      <c r="I720">
        <v>8.2799999999999994</v>
      </c>
      <c r="J720" s="3">
        <v>9.9000000000000007E-15</v>
      </c>
      <c r="K720">
        <v>882.42679999999996</v>
      </c>
      <c r="L720">
        <v>2</v>
      </c>
      <c r="M720">
        <v>2.4</v>
      </c>
      <c r="N720" t="s">
        <v>1256</v>
      </c>
      <c r="O720" t="s">
        <v>99</v>
      </c>
      <c r="P720" t="s">
        <v>585</v>
      </c>
      <c r="Q720">
        <v>41.965000000000003</v>
      </c>
      <c r="R720">
        <v>1</v>
      </c>
      <c r="S720">
        <v>52.3</v>
      </c>
      <c r="T720" s="3">
        <v>1.9E-12</v>
      </c>
      <c r="U720">
        <v>1</v>
      </c>
      <c r="V720">
        <v>86471.5</v>
      </c>
      <c r="W720" t="s">
        <v>101</v>
      </c>
      <c r="X720" t="s">
        <v>1255</v>
      </c>
    </row>
    <row r="721" spans="1:24" x14ac:dyDescent="0.25">
      <c r="A721" t="s">
        <v>1252</v>
      </c>
      <c r="B721" t="s">
        <v>1253</v>
      </c>
      <c r="C721" t="s">
        <v>95</v>
      </c>
      <c r="D721" t="s">
        <v>96</v>
      </c>
      <c r="E721">
        <v>166</v>
      </c>
      <c r="F721" t="s">
        <v>97</v>
      </c>
      <c r="G721">
        <v>42</v>
      </c>
      <c r="H721">
        <v>56.1</v>
      </c>
      <c r="I721">
        <v>8.2799999999999994</v>
      </c>
      <c r="J721" s="3">
        <v>9.9000000000000007E-15</v>
      </c>
      <c r="K721">
        <v>726.7355</v>
      </c>
      <c r="L721">
        <v>3</v>
      </c>
      <c r="M721">
        <v>3.1</v>
      </c>
      <c r="N721" t="s">
        <v>1254</v>
      </c>
      <c r="O721" t="s">
        <v>862</v>
      </c>
      <c r="P721" t="s">
        <v>585</v>
      </c>
      <c r="Q721">
        <v>41.798000000000002</v>
      </c>
      <c r="R721">
        <v>1</v>
      </c>
      <c r="S721">
        <v>41</v>
      </c>
      <c r="T721" s="3">
        <v>2.5000000000000002E-10</v>
      </c>
      <c r="U721">
        <v>1</v>
      </c>
      <c r="V721">
        <v>86471.5</v>
      </c>
      <c r="W721" t="s">
        <v>101</v>
      </c>
      <c r="X721" t="s">
        <v>1255</v>
      </c>
    </row>
    <row r="722" spans="1:24" x14ac:dyDescent="0.25">
      <c r="A722" t="s">
        <v>1252</v>
      </c>
      <c r="B722" t="s">
        <v>1253</v>
      </c>
      <c r="C722" t="s">
        <v>95</v>
      </c>
      <c r="D722" t="s">
        <v>96</v>
      </c>
      <c r="E722">
        <v>197</v>
      </c>
      <c r="F722" t="s">
        <v>97</v>
      </c>
      <c r="G722">
        <v>42</v>
      </c>
      <c r="H722">
        <v>56.1</v>
      </c>
      <c r="I722">
        <v>8.2799999999999994</v>
      </c>
      <c r="J722" s="3">
        <v>9.9000000000000007E-15</v>
      </c>
      <c r="K722">
        <v>862.4248</v>
      </c>
      <c r="L722">
        <v>4</v>
      </c>
      <c r="M722">
        <v>1.6</v>
      </c>
      <c r="N722" t="s">
        <v>1257</v>
      </c>
      <c r="O722" t="s">
        <v>1258</v>
      </c>
      <c r="P722" t="s">
        <v>585</v>
      </c>
      <c r="Q722">
        <v>45.597999999999999</v>
      </c>
      <c r="R722">
        <v>1</v>
      </c>
      <c r="S722">
        <v>45.6</v>
      </c>
      <c r="T722" s="3">
        <v>7.2999999999999996E-10</v>
      </c>
      <c r="U722">
        <v>1</v>
      </c>
      <c r="V722">
        <v>86471.5</v>
      </c>
      <c r="W722" t="s">
        <v>101</v>
      </c>
      <c r="X722" t="s">
        <v>1255</v>
      </c>
    </row>
    <row r="723" spans="1:24" x14ac:dyDescent="0.25">
      <c r="A723" t="s">
        <v>1252</v>
      </c>
      <c r="B723" t="s">
        <v>1253</v>
      </c>
      <c r="C723" t="s">
        <v>95</v>
      </c>
      <c r="D723" t="s">
        <v>96</v>
      </c>
      <c r="E723">
        <v>202</v>
      </c>
      <c r="F723" t="s">
        <v>97</v>
      </c>
      <c r="G723">
        <v>42</v>
      </c>
      <c r="H723">
        <v>56.1</v>
      </c>
      <c r="I723">
        <v>8.2799999999999994</v>
      </c>
      <c r="J723" s="3">
        <v>9.9000000000000007E-15</v>
      </c>
      <c r="K723">
        <v>862.4248</v>
      </c>
      <c r="L723">
        <v>4</v>
      </c>
      <c r="M723">
        <v>1.6</v>
      </c>
      <c r="N723" t="s">
        <v>1257</v>
      </c>
      <c r="O723" t="s">
        <v>1258</v>
      </c>
      <c r="P723" t="s">
        <v>585</v>
      </c>
      <c r="Q723">
        <v>45.597999999999999</v>
      </c>
      <c r="R723">
        <v>1</v>
      </c>
      <c r="S723">
        <v>45.6</v>
      </c>
      <c r="T723" s="3">
        <v>7.2999999999999996E-10</v>
      </c>
      <c r="U723">
        <v>1</v>
      </c>
      <c r="V723">
        <v>86471.5</v>
      </c>
      <c r="W723" t="s">
        <v>101</v>
      </c>
      <c r="X723" t="s">
        <v>1255</v>
      </c>
    </row>
    <row r="724" spans="1:24" x14ac:dyDescent="0.25">
      <c r="A724" t="s">
        <v>1252</v>
      </c>
      <c r="B724" t="s">
        <v>1253</v>
      </c>
      <c r="C724" t="s">
        <v>95</v>
      </c>
      <c r="D724" t="s">
        <v>96</v>
      </c>
      <c r="E724">
        <v>358</v>
      </c>
      <c r="F724" t="s">
        <v>97</v>
      </c>
      <c r="G724">
        <v>42</v>
      </c>
      <c r="H724">
        <v>56.1</v>
      </c>
      <c r="I724">
        <v>8.2799999999999994</v>
      </c>
      <c r="J724" s="3">
        <v>9.9000000000000007E-15</v>
      </c>
      <c r="K724">
        <v>581.7903</v>
      </c>
      <c r="L724">
        <v>2</v>
      </c>
      <c r="M724">
        <v>1.7</v>
      </c>
      <c r="N724" t="s">
        <v>1259</v>
      </c>
      <c r="O724" t="s">
        <v>104</v>
      </c>
      <c r="P724" t="s">
        <v>585</v>
      </c>
      <c r="Q724">
        <v>34.103999999999999</v>
      </c>
      <c r="R724">
        <v>1</v>
      </c>
      <c r="S724">
        <v>28.9</v>
      </c>
      <c r="T724" s="3">
        <v>7.0999999999999998E-6</v>
      </c>
      <c r="U724">
        <v>1</v>
      </c>
      <c r="V724">
        <v>86471.5</v>
      </c>
      <c r="W724" t="s">
        <v>101</v>
      </c>
      <c r="X724" t="s">
        <v>1255</v>
      </c>
    </row>
    <row r="725" spans="1:24" x14ac:dyDescent="0.25">
      <c r="A725" t="s">
        <v>1252</v>
      </c>
      <c r="B725" t="s">
        <v>1253</v>
      </c>
      <c r="C725" t="s">
        <v>95</v>
      </c>
      <c r="D725" t="s">
        <v>96</v>
      </c>
      <c r="E725">
        <v>392</v>
      </c>
      <c r="F725" t="s">
        <v>97</v>
      </c>
      <c r="G725">
        <v>42</v>
      </c>
      <c r="H725">
        <v>56.1</v>
      </c>
      <c r="I725">
        <v>8.2799999999999994</v>
      </c>
      <c r="J725" s="3">
        <v>9.9000000000000007E-15</v>
      </c>
      <c r="K725">
        <v>485.2534</v>
      </c>
      <c r="L725">
        <v>4</v>
      </c>
      <c r="M725">
        <v>0.81</v>
      </c>
      <c r="N725" t="s">
        <v>1260</v>
      </c>
      <c r="O725" t="s">
        <v>175</v>
      </c>
      <c r="P725" t="s">
        <v>585</v>
      </c>
      <c r="Q725">
        <v>22.785</v>
      </c>
      <c r="R725">
        <v>1</v>
      </c>
      <c r="S725">
        <v>21.3</v>
      </c>
      <c r="T725" s="3">
        <v>4.4000000000000002E-4</v>
      </c>
      <c r="U725">
        <v>1</v>
      </c>
      <c r="V725">
        <v>86471.5</v>
      </c>
      <c r="W725" t="s">
        <v>101</v>
      </c>
      <c r="X725" t="s">
        <v>1255</v>
      </c>
    </row>
    <row r="726" spans="1:24" x14ac:dyDescent="0.25">
      <c r="A726" t="s">
        <v>1252</v>
      </c>
      <c r="B726" t="s">
        <v>1253</v>
      </c>
      <c r="C726" t="s">
        <v>95</v>
      </c>
      <c r="D726" t="s">
        <v>96</v>
      </c>
      <c r="E726">
        <v>404</v>
      </c>
      <c r="F726" t="s">
        <v>97</v>
      </c>
      <c r="G726">
        <v>42</v>
      </c>
      <c r="H726">
        <v>56.1</v>
      </c>
      <c r="I726">
        <v>8.2799999999999994</v>
      </c>
      <c r="J726" s="3">
        <v>9.9000000000000007E-15</v>
      </c>
      <c r="K726">
        <v>338.51150000000001</v>
      </c>
      <c r="L726">
        <v>3</v>
      </c>
      <c r="M726">
        <v>0.27</v>
      </c>
      <c r="N726" t="s">
        <v>1261</v>
      </c>
      <c r="O726" t="s">
        <v>148</v>
      </c>
      <c r="P726" t="s">
        <v>585</v>
      </c>
      <c r="Q726">
        <v>16.920999999999999</v>
      </c>
      <c r="R726">
        <v>1</v>
      </c>
      <c r="S726">
        <v>19.100000000000001</v>
      </c>
      <c r="T726" s="3">
        <v>1.7000000000000001E-4</v>
      </c>
      <c r="U726">
        <v>1</v>
      </c>
      <c r="V726">
        <v>86471.5</v>
      </c>
      <c r="W726" t="s">
        <v>101</v>
      </c>
      <c r="X726" t="s">
        <v>1255</v>
      </c>
    </row>
    <row r="727" spans="1:24" x14ac:dyDescent="0.25">
      <c r="A727" t="s">
        <v>1252</v>
      </c>
      <c r="B727" t="s">
        <v>1253</v>
      </c>
      <c r="C727" t="s">
        <v>95</v>
      </c>
      <c r="D727" t="s">
        <v>96</v>
      </c>
      <c r="E727">
        <v>546</v>
      </c>
      <c r="F727" t="s">
        <v>97</v>
      </c>
      <c r="G727">
        <v>42</v>
      </c>
      <c r="H727">
        <v>56.1</v>
      </c>
      <c r="I727">
        <v>8.2799999999999994</v>
      </c>
      <c r="J727" s="3">
        <v>9.9000000000000007E-15</v>
      </c>
      <c r="K727">
        <v>382.21030000000002</v>
      </c>
      <c r="L727">
        <v>2</v>
      </c>
      <c r="M727">
        <v>0.31</v>
      </c>
      <c r="N727" t="s">
        <v>1262</v>
      </c>
      <c r="O727" t="s">
        <v>109</v>
      </c>
      <c r="P727" t="s">
        <v>585</v>
      </c>
      <c r="Q727">
        <v>21.577000000000002</v>
      </c>
      <c r="R727">
        <v>1</v>
      </c>
      <c r="S727">
        <v>21.5</v>
      </c>
      <c r="T727">
        <v>2E-3</v>
      </c>
      <c r="U727">
        <v>1</v>
      </c>
      <c r="V727">
        <v>86471.5</v>
      </c>
      <c r="W727" t="s">
        <v>101</v>
      </c>
      <c r="X727" t="s">
        <v>1255</v>
      </c>
    </row>
    <row r="728" spans="1:24" x14ac:dyDescent="0.25">
      <c r="A728" t="s">
        <v>1252</v>
      </c>
      <c r="B728" t="s">
        <v>1253</v>
      </c>
      <c r="C728" t="s">
        <v>95</v>
      </c>
      <c r="D728" t="s">
        <v>96</v>
      </c>
      <c r="E728">
        <v>562</v>
      </c>
      <c r="F728" t="s">
        <v>97</v>
      </c>
      <c r="G728">
        <v>42</v>
      </c>
      <c r="H728">
        <v>56.1</v>
      </c>
      <c r="I728">
        <v>8.2799999999999994</v>
      </c>
      <c r="J728" s="3">
        <v>9.9000000000000007E-15</v>
      </c>
      <c r="K728">
        <v>442.73099999999999</v>
      </c>
      <c r="L728">
        <v>2</v>
      </c>
      <c r="M728">
        <v>0.12</v>
      </c>
      <c r="N728" t="s">
        <v>1263</v>
      </c>
      <c r="O728" t="s">
        <v>148</v>
      </c>
      <c r="P728" t="s">
        <v>585</v>
      </c>
      <c r="Q728">
        <v>20.99</v>
      </c>
      <c r="R728">
        <v>1</v>
      </c>
      <c r="S728">
        <v>28.4</v>
      </c>
      <c r="T728" s="3">
        <v>3.9000000000000002E-7</v>
      </c>
      <c r="U728">
        <v>1</v>
      </c>
      <c r="V728">
        <v>86471.5</v>
      </c>
      <c r="W728" t="s">
        <v>101</v>
      </c>
      <c r="X728" t="s">
        <v>1255</v>
      </c>
    </row>
    <row r="729" spans="1:24" x14ac:dyDescent="0.25">
      <c r="A729" t="s">
        <v>1252</v>
      </c>
      <c r="B729" t="s">
        <v>1253</v>
      </c>
      <c r="C729" t="s">
        <v>95</v>
      </c>
      <c r="D729" t="s">
        <v>96</v>
      </c>
      <c r="E729">
        <v>624</v>
      </c>
      <c r="F729" t="s">
        <v>97</v>
      </c>
      <c r="G729">
        <v>42</v>
      </c>
      <c r="H729">
        <v>56.1</v>
      </c>
      <c r="I729">
        <v>8.2799999999999994</v>
      </c>
      <c r="J729" s="3">
        <v>9.9000000000000007E-15</v>
      </c>
      <c r="K729">
        <v>575.80539999999996</v>
      </c>
      <c r="L729">
        <v>2</v>
      </c>
      <c r="M729">
        <v>0.97</v>
      </c>
      <c r="N729" t="s">
        <v>1264</v>
      </c>
      <c r="O729" t="s">
        <v>179</v>
      </c>
      <c r="P729" t="s">
        <v>585</v>
      </c>
      <c r="Q729">
        <v>25.666</v>
      </c>
      <c r="R729">
        <v>1</v>
      </c>
      <c r="S729">
        <v>37.799999999999997</v>
      </c>
      <c r="T729" s="3">
        <v>3.2999999999999998E-8</v>
      </c>
      <c r="U729">
        <v>1</v>
      </c>
      <c r="V729">
        <v>86471.5</v>
      </c>
      <c r="W729" t="s">
        <v>101</v>
      </c>
      <c r="X729" t="s">
        <v>1255</v>
      </c>
    </row>
    <row r="730" spans="1:24" x14ac:dyDescent="0.25">
      <c r="A730" t="s">
        <v>1252</v>
      </c>
      <c r="B730" t="s">
        <v>1253</v>
      </c>
      <c r="C730" t="s">
        <v>95</v>
      </c>
      <c r="D730" t="s">
        <v>96</v>
      </c>
      <c r="E730">
        <v>701</v>
      </c>
      <c r="F730" t="s">
        <v>97</v>
      </c>
      <c r="G730">
        <v>42</v>
      </c>
      <c r="H730">
        <v>56.1</v>
      </c>
      <c r="I730">
        <v>8.2799999999999994</v>
      </c>
      <c r="J730" s="3">
        <v>9.9000000000000007E-15</v>
      </c>
      <c r="K730">
        <v>569.77829999999994</v>
      </c>
      <c r="L730">
        <v>2</v>
      </c>
      <c r="M730">
        <v>0.94</v>
      </c>
      <c r="N730" t="s">
        <v>1265</v>
      </c>
      <c r="O730" t="s">
        <v>767</v>
      </c>
      <c r="P730" t="s">
        <v>585</v>
      </c>
      <c r="Q730">
        <v>29.638999999999999</v>
      </c>
      <c r="R730">
        <v>1</v>
      </c>
      <c r="S730">
        <v>34.6</v>
      </c>
      <c r="T730" s="3">
        <v>2.1E-7</v>
      </c>
      <c r="U730">
        <v>1</v>
      </c>
      <c r="V730">
        <v>86471.5</v>
      </c>
      <c r="W730" t="s">
        <v>101</v>
      </c>
      <c r="X730" t="s">
        <v>1255</v>
      </c>
    </row>
    <row r="731" spans="1:24" x14ac:dyDescent="0.25">
      <c r="A731" t="s">
        <v>1252</v>
      </c>
      <c r="B731" t="s">
        <v>1253</v>
      </c>
      <c r="C731" t="s">
        <v>95</v>
      </c>
      <c r="D731" t="s">
        <v>96</v>
      </c>
      <c r="E731">
        <v>702</v>
      </c>
      <c r="F731" t="s">
        <v>97</v>
      </c>
      <c r="G731">
        <v>42</v>
      </c>
      <c r="H731">
        <v>56.1</v>
      </c>
      <c r="I731">
        <v>8.2799999999999994</v>
      </c>
      <c r="J731" s="3">
        <v>9.9000000000000007E-15</v>
      </c>
      <c r="K731">
        <v>569.77829999999994</v>
      </c>
      <c r="L731">
        <v>2</v>
      </c>
      <c r="M731">
        <v>0.94</v>
      </c>
      <c r="N731" t="s">
        <v>1265</v>
      </c>
      <c r="O731" t="s">
        <v>767</v>
      </c>
      <c r="P731" t="s">
        <v>585</v>
      </c>
      <c r="Q731">
        <v>29.638999999999999</v>
      </c>
      <c r="R731">
        <v>1</v>
      </c>
      <c r="S731">
        <v>34.6</v>
      </c>
      <c r="T731" s="3">
        <v>2.1E-7</v>
      </c>
      <c r="U731">
        <v>1</v>
      </c>
      <c r="V731">
        <v>86471.5</v>
      </c>
      <c r="W731" t="s">
        <v>101</v>
      </c>
      <c r="X731" t="s">
        <v>1255</v>
      </c>
    </row>
    <row r="732" spans="1:24" x14ac:dyDescent="0.25">
      <c r="A732" t="s">
        <v>1266</v>
      </c>
      <c r="B732" t="s">
        <v>1267</v>
      </c>
      <c r="C732" t="s">
        <v>159</v>
      </c>
      <c r="D732" t="s">
        <v>160</v>
      </c>
      <c r="E732">
        <v>265</v>
      </c>
      <c r="F732" t="s">
        <v>97</v>
      </c>
      <c r="G732">
        <v>36</v>
      </c>
      <c r="H732">
        <v>51.4</v>
      </c>
      <c r="I732">
        <v>11.17</v>
      </c>
      <c r="J732" s="3">
        <v>4.3999999999999998E-20</v>
      </c>
      <c r="K732">
        <v>670.88329999999996</v>
      </c>
      <c r="L732">
        <v>2</v>
      </c>
      <c r="M732">
        <v>1.5</v>
      </c>
      <c r="N732" t="s">
        <v>1268</v>
      </c>
      <c r="O732" t="s">
        <v>162</v>
      </c>
      <c r="P732" t="s">
        <v>585</v>
      </c>
      <c r="Q732">
        <v>50.718000000000004</v>
      </c>
      <c r="R732">
        <v>1</v>
      </c>
      <c r="S732">
        <v>48.2</v>
      </c>
      <c r="T732" s="3">
        <v>1.4000000000000001E-10</v>
      </c>
      <c r="U732">
        <v>1</v>
      </c>
      <c r="V732">
        <v>73244</v>
      </c>
      <c r="W732" t="s">
        <v>101</v>
      </c>
      <c r="X732" t="s">
        <v>1269</v>
      </c>
    </row>
    <row r="733" spans="1:24" x14ac:dyDescent="0.25">
      <c r="A733" t="s">
        <v>1266</v>
      </c>
      <c r="B733" t="s">
        <v>1267</v>
      </c>
      <c r="C733" t="s">
        <v>159</v>
      </c>
      <c r="D733" t="s">
        <v>160</v>
      </c>
      <c r="E733">
        <v>565</v>
      </c>
      <c r="F733" t="s">
        <v>97</v>
      </c>
      <c r="G733">
        <v>36</v>
      </c>
      <c r="H733">
        <v>51.4</v>
      </c>
      <c r="I733">
        <v>11.17</v>
      </c>
      <c r="J733" s="3">
        <v>4.3999999999999998E-20</v>
      </c>
      <c r="K733">
        <v>720.65560000000005</v>
      </c>
      <c r="L733">
        <v>3</v>
      </c>
      <c r="M733">
        <v>1.4</v>
      </c>
      <c r="N733" t="s">
        <v>1270</v>
      </c>
      <c r="O733" t="s">
        <v>1015</v>
      </c>
      <c r="P733" t="s">
        <v>585</v>
      </c>
      <c r="Q733">
        <v>37.832999999999998</v>
      </c>
      <c r="R733">
        <v>1</v>
      </c>
      <c r="S733">
        <v>57.9</v>
      </c>
      <c r="T733" s="3">
        <v>5.1E-16</v>
      </c>
      <c r="U733">
        <v>1</v>
      </c>
      <c r="V733">
        <v>73244</v>
      </c>
      <c r="W733" t="s">
        <v>101</v>
      </c>
      <c r="X733" t="s">
        <v>1269</v>
      </c>
    </row>
    <row r="734" spans="1:24" x14ac:dyDescent="0.25">
      <c r="A734" t="s">
        <v>1266</v>
      </c>
      <c r="B734" t="s">
        <v>1267</v>
      </c>
      <c r="C734" t="s">
        <v>159</v>
      </c>
      <c r="D734" t="s">
        <v>160</v>
      </c>
      <c r="E734">
        <v>604</v>
      </c>
      <c r="F734" t="s">
        <v>97</v>
      </c>
      <c r="G734">
        <v>36</v>
      </c>
      <c r="H734">
        <v>51.4</v>
      </c>
      <c r="I734">
        <v>11.17</v>
      </c>
      <c r="J734" s="3">
        <v>4.3999999999999998E-20</v>
      </c>
      <c r="K734">
        <v>672.78779999999995</v>
      </c>
      <c r="L734">
        <v>2</v>
      </c>
      <c r="M734">
        <v>1.6</v>
      </c>
      <c r="N734" t="s">
        <v>1271</v>
      </c>
      <c r="O734" t="s">
        <v>162</v>
      </c>
      <c r="P734" t="s">
        <v>585</v>
      </c>
      <c r="Q734">
        <v>19.625</v>
      </c>
      <c r="R734">
        <v>1</v>
      </c>
      <c r="S734">
        <v>43.5</v>
      </c>
      <c r="T734" s="3">
        <v>1E-13</v>
      </c>
      <c r="U734">
        <v>1</v>
      </c>
      <c r="V734">
        <v>73244</v>
      </c>
      <c r="W734" t="s">
        <v>101</v>
      </c>
      <c r="X734" t="s">
        <v>1269</v>
      </c>
    </row>
    <row r="735" spans="1:24" x14ac:dyDescent="0.25">
      <c r="A735" t="s">
        <v>1266</v>
      </c>
      <c r="B735" t="s">
        <v>1267</v>
      </c>
      <c r="C735" t="s">
        <v>201</v>
      </c>
      <c r="D735" t="s">
        <v>96</v>
      </c>
      <c r="E735">
        <v>1</v>
      </c>
      <c r="F735" t="s">
        <v>97</v>
      </c>
      <c r="G735">
        <v>36</v>
      </c>
      <c r="H735">
        <v>51.4</v>
      </c>
      <c r="I735">
        <v>11.17</v>
      </c>
      <c r="J735" s="3">
        <v>4.3999999999999998E-20</v>
      </c>
      <c r="K735">
        <v>1153.8832</v>
      </c>
      <c r="L735">
        <v>3</v>
      </c>
      <c r="M735">
        <v>2.7</v>
      </c>
      <c r="N735" t="s">
        <v>1272</v>
      </c>
      <c r="O735" t="s">
        <v>203</v>
      </c>
      <c r="P735" t="s">
        <v>585</v>
      </c>
      <c r="Q735">
        <v>44.543999999999997</v>
      </c>
      <c r="R735">
        <v>1</v>
      </c>
      <c r="S735">
        <v>83</v>
      </c>
      <c r="T735" s="3">
        <v>4.3999999999999998E-20</v>
      </c>
      <c r="U735">
        <v>1</v>
      </c>
      <c r="V735">
        <v>73244</v>
      </c>
      <c r="W735" t="s">
        <v>101</v>
      </c>
      <c r="X735" t="s">
        <v>1269</v>
      </c>
    </row>
    <row r="736" spans="1:24" x14ac:dyDescent="0.25">
      <c r="A736" t="s">
        <v>1266</v>
      </c>
      <c r="B736" t="s">
        <v>1267</v>
      </c>
      <c r="C736" t="s">
        <v>95</v>
      </c>
      <c r="D736" t="s">
        <v>96</v>
      </c>
      <c r="E736">
        <v>352</v>
      </c>
      <c r="F736" t="s">
        <v>97</v>
      </c>
      <c r="G736">
        <v>36</v>
      </c>
      <c r="H736">
        <v>51.4</v>
      </c>
      <c r="I736">
        <v>11.17</v>
      </c>
      <c r="J736" s="3">
        <v>4.3999999999999998E-20</v>
      </c>
      <c r="K736">
        <v>815.06119999999999</v>
      </c>
      <c r="L736">
        <v>3</v>
      </c>
      <c r="M736">
        <v>2.4</v>
      </c>
      <c r="N736" t="s">
        <v>1273</v>
      </c>
      <c r="O736" t="s">
        <v>113</v>
      </c>
      <c r="P736" t="s">
        <v>585</v>
      </c>
      <c r="Q736">
        <v>41.432000000000002</v>
      </c>
      <c r="R736">
        <v>1</v>
      </c>
      <c r="S736">
        <v>32.6</v>
      </c>
      <c r="T736" s="3">
        <v>2.8000000000000002E-7</v>
      </c>
      <c r="U736">
        <v>1</v>
      </c>
      <c r="V736">
        <v>73244</v>
      </c>
      <c r="W736" t="s">
        <v>101</v>
      </c>
      <c r="X736" t="s">
        <v>1269</v>
      </c>
    </row>
    <row r="737" spans="1:24" x14ac:dyDescent="0.25">
      <c r="A737" t="s">
        <v>1266</v>
      </c>
      <c r="B737" t="s">
        <v>1267</v>
      </c>
      <c r="C737" t="s">
        <v>95</v>
      </c>
      <c r="D737" t="s">
        <v>96</v>
      </c>
      <c r="E737">
        <v>355</v>
      </c>
      <c r="F737" t="s">
        <v>97</v>
      </c>
      <c r="G737">
        <v>36</v>
      </c>
      <c r="H737">
        <v>51.4</v>
      </c>
      <c r="I737">
        <v>11.17</v>
      </c>
      <c r="J737" s="3">
        <v>4.3999999999999998E-20</v>
      </c>
      <c r="K737">
        <v>815.06119999999999</v>
      </c>
      <c r="L737">
        <v>3</v>
      </c>
      <c r="M737">
        <v>2.4</v>
      </c>
      <c r="N737" t="s">
        <v>1273</v>
      </c>
      <c r="O737" t="s">
        <v>113</v>
      </c>
      <c r="P737" t="s">
        <v>585</v>
      </c>
      <c r="Q737">
        <v>41.432000000000002</v>
      </c>
      <c r="R737">
        <v>1</v>
      </c>
      <c r="S737">
        <v>32.6</v>
      </c>
      <c r="T737" s="3">
        <v>2.8000000000000002E-7</v>
      </c>
      <c r="U737">
        <v>1</v>
      </c>
      <c r="V737">
        <v>73244</v>
      </c>
      <c r="W737" t="s">
        <v>101</v>
      </c>
      <c r="X737" t="s">
        <v>1269</v>
      </c>
    </row>
    <row r="738" spans="1:24" x14ac:dyDescent="0.25">
      <c r="A738" t="s">
        <v>1266</v>
      </c>
      <c r="B738" t="s">
        <v>1267</v>
      </c>
      <c r="C738" t="s">
        <v>95</v>
      </c>
      <c r="D738" t="s">
        <v>96</v>
      </c>
      <c r="E738">
        <v>370</v>
      </c>
      <c r="F738" t="s">
        <v>97</v>
      </c>
      <c r="G738">
        <v>36</v>
      </c>
      <c r="H738">
        <v>51.4</v>
      </c>
      <c r="I738">
        <v>11.17</v>
      </c>
      <c r="J738" s="3">
        <v>4.3999999999999998E-20</v>
      </c>
      <c r="K738">
        <v>443.89980000000003</v>
      </c>
      <c r="L738">
        <v>3</v>
      </c>
      <c r="M738">
        <v>1.3</v>
      </c>
      <c r="N738" t="s">
        <v>1274</v>
      </c>
      <c r="O738" t="s">
        <v>175</v>
      </c>
      <c r="P738" t="s">
        <v>585</v>
      </c>
      <c r="Q738">
        <v>17.991</v>
      </c>
      <c r="R738">
        <v>1</v>
      </c>
      <c r="S738">
        <v>27.7</v>
      </c>
      <c r="T738" s="3">
        <v>2.8000000000000002E-7</v>
      </c>
      <c r="U738">
        <v>1</v>
      </c>
      <c r="V738">
        <v>73244</v>
      </c>
      <c r="W738" t="s">
        <v>101</v>
      </c>
      <c r="X738" t="s">
        <v>1269</v>
      </c>
    </row>
    <row r="739" spans="1:24" x14ac:dyDescent="0.25">
      <c r="A739" t="s">
        <v>1266</v>
      </c>
      <c r="B739" t="s">
        <v>1267</v>
      </c>
      <c r="C739" t="s">
        <v>95</v>
      </c>
      <c r="D739" t="s">
        <v>96</v>
      </c>
      <c r="E739">
        <v>379</v>
      </c>
      <c r="F739" t="s">
        <v>97</v>
      </c>
      <c r="G739">
        <v>36</v>
      </c>
      <c r="H739">
        <v>51.4</v>
      </c>
      <c r="I739">
        <v>11.17</v>
      </c>
      <c r="J739" s="3">
        <v>4.3999999999999998E-20</v>
      </c>
      <c r="K739">
        <v>665.30269999999996</v>
      </c>
      <c r="L739">
        <v>2</v>
      </c>
      <c r="M739">
        <v>1.1000000000000001</v>
      </c>
      <c r="N739" t="s">
        <v>1275</v>
      </c>
      <c r="O739" t="s">
        <v>346</v>
      </c>
      <c r="P739" t="s">
        <v>585</v>
      </c>
      <c r="Q739">
        <v>27.212</v>
      </c>
      <c r="R739">
        <v>1</v>
      </c>
      <c r="S739">
        <v>21.2</v>
      </c>
      <c r="T739" s="3">
        <v>4.6E-6</v>
      </c>
      <c r="U739">
        <v>1</v>
      </c>
      <c r="V739">
        <v>73244</v>
      </c>
      <c r="W739" t="s">
        <v>101</v>
      </c>
      <c r="X739" t="s">
        <v>1269</v>
      </c>
    </row>
    <row r="740" spans="1:24" x14ac:dyDescent="0.25">
      <c r="A740" t="s">
        <v>1266</v>
      </c>
      <c r="B740" t="s">
        <v>1267</v>
      </c>
      <c r="C740" t="s">
        <v>95</v>
      </c>
      <c r="D740" t="s">
        <v>96</v>
      </c>
      <c r="E740">
        <v>380</v>
      </c>
      <c r="F740" t="s">
        <v>97</v>
      </c>
      <c r="G740">
        <v>36</v>
      </c>
      <c r="H740">
        <v>51.4</v>
      </c>
      <c r="I740">
        <v>11.17</v>
      </c>
      <c r="J740" s="3">
        <v>4.3999999999999998E-20</v>
      </c>
      <c r="K740">
        <v>665.30269999999996</v>
      </c>
      <c r="L740">
        <v>2</v>
      </c>
      <c r="M740">
        <v>1.1000000000000001</v>
      </c>
      <c r="N740" t="s">
        <v>1275</v>
      </c>
      <c r="O740" t="s">
        <v>346</v>
      </c>
      <c r="P740" t="s">
        <v>585</v>
      </c>
      <c r="Q740">
        <v>27.212</v>
      </c>
      <c r="R740">
        <v>1</v>
      </c>
      <c r="S740">
        <v>21.2</v>
      </c>
      <c r="T740" s="3">
        <v>4.6E-6</v>
      </c>
      <c r="U740">
        <v>1</v>
      </c>
      <c r="V740">
        <v>73244</v>
      </c>
      <c r="W740" t="s">
        <v>101</v>
      </c>
      <c r="X740" t="s">
        <v>1269</v>
      </c>
    </row>
    <row r="741" spans="1:24" x14ac:dyDescent="0.25">
      <c r="A741" t="s">
        <v>1266</v>
      </c>
      <c r="B741" t="s">
        <v>1267</v>
      </c>
      <c r="C741" t="s">
        <v>95</v>
      </c>
      <c r="D741" t="s">
        <v>96</v>
      </c>
      <c r="E741">
        <v>391</v>
      </c>
      <c r="F741" t="s">
        <v>97</v>
      </c>
      <c r="G741">
        <v>36</v>
      </c>
      <c r="H741">
        <v>51.4</v>
      </c>
      <c r="I741">
        <v>11.17</v>
      </c>
      <c r="J741" s="3">
        <v>4.3999999999999998E-20</v>
      </c>
      <c r="K741">
        <v>438.73439999999999</v>
      </c>
      <c r="L741">
        <v>2</v>
      </c>
      <c r="M741">
        <v>0.87</v>
      </c>
      <c r="N741" t="s">
        <v>1276</v>
      </c>
      <c r="O741" t="s">
        <v>148</v>
      </c>
      <c r="P741" t="s">
        <v>585</v>
      </c>
      <c r="Q741">
        <v>20.29</v>
      </c>
      <c r="R741">
        <v>2</v>
      </c>
      <c r="S741">
        <v>33</v>
      </c>
      <c r="T741" s="3">
        <v>5.9000000000000003E-4</v>
      </c>
      <c r="U741">
        <v>1</v>
      </c>
      <c r="V741">
        <v>73244</v>
      </c>
      <c r="W741" t="s">
        <v>101</v>
      </c>
      <c r="X741" t="s">
        <v>1269</v>
      </c>
    </row>
    <row r="742" spans="1:24" x14ac:dyDescent="0.25">
      <c r="A742" t="s">
        <v>1266</v>
      </c>
      <c r="B742" t="s">
        <v>1267</v>
      </c>
      <c r="C742" t="s">
        <v>95</v>
      </c>
      <c r="D742" t="s">
        <v>96</v>
      </c>
      <c r="E742">
        <v>574</v>
      </c>
      <c r="F742" t="s">
        <v>97</v>
      </c>
      <c r="G742">
        <v>36</v>
      </c>
      <c r="H742">
        <v>51.4</v>
      </c>
      <c r="I742">
        <v>11.17</v>
      </c>
      <c r="J742" s="3">
        <v>4.3999999999999998E-20</v>
      </c>
      <c r="K742">
        <v>720.65560000000005</v>
      </c>
      <c r="L742">
        <v>3</v>
      </c>
      <c r="M742">
        <v>1.4</v>
      </c>
      <c r="N742" t="s">
        <v>1270</v>
      </c>
      <c r="O742" t="s">
        <v>1015</v>
      </c>
      <c r="P742" t="s">
        <v>585</v>
      </c>
      <c r="Q742">
        <v>37.832999999999998</v>
      </c>
      <c r="R742">
        <v>1</v>
      </c>
      <c r="S742">
        <v>57.9</v>
      </c>
      <c r="T742" s="3">
        <v>5.1E-16</v>
      </c>
      <c r="U742">
        <v>1</v>
      </c>
      <c r="V742">
        <v>73244</v>
      </c>
      <c r="W742" t="s">
        <v>101</v>
      </c>
      <c r="X742" t="s">
        <v>1269</v>
      </c>
    </row>
    <row r="743" spans="1:24" x14ac:dyDescent="0.25">
      <c r="A743" t="s">
        <v>1277</v>
      </c>
      <c r="B743" t="s">
        <v>1278</v>
      </c>
      <c r="C743" t="s">
        <v>159</v>
      </c>
      <c r="D743" t="s">
        <v>160</v>
      </c>
      <c r="E743">
        <v>274</v>
      </c>
      <c r="F743" t="s">
        <v>97</v>
      </c>
      <c r="G743">
        <v>37</v>
      </c>
      <c r="H743">
        <v>47.2</v>
      </c>
      <c r="I743">
        <v>7.85</v>
      </c>
      <c r="J743" s="3">
        <v>6.2000000000000001E-14</v>
      </c>
      <c r="K743">
        <v>674.32439999999997</v>
      </c>
      <c r="L743">
        <v>2</v>
      </c>
      <c r="M743">
        <v>0.99</v>
      </c>
      <c r="N743" t="s">
        <v>1279</v>
      </c>
      <c r="O743" t="s">
        <v>1280</v>
      </c>
      <c r="P743" t="s">
        <v>585</v>
      </c>
      <c r="Q743">
        <v>43.881</v>
      </c>
      <c r="R743">
        <v>1</v>
      </c>
      <c r="S743">
        <v>28.9</v>
      </c>
      <c r="T743" s="3">
        <v>8.5999999999999993E-9</v>
      </c>
      <c r="U743">
        <v>2</v>
      </c>
      <c r="V743">
        <v>69148.7</v>
      </c>
      <c r="W743" t="s">
        <v>101</v>
      </c>
      <c r="X743" t="s">
        <v>1281</v>
      </c>
    </row>
    <row r="744" spans="1:24" x14ac:dyDescent="0.25">
      <c r="A744" t="s">
        <v>1277</v>
      </c>
      <c r="B744" t="s">
        <v>1278</v>
      </c>
      <c r="C744" t="s">
        <v>159</v>
      </c>
      <c r="D744" t="s">
        <v>160</v>
      </c>
      <c r="E744">
        <v>452</v>
      </c>
      <c r="F744" t="s">
        <v>97</v>
      </c>
      <c r="G744">
        <v>37</v>
      </c>
      <c r="H744">
        <v>47.2</v>
      </c>
      <c r="I744">
        <v>7.85</v>
      </c>
      <c r="J744" s="3">
        <v>6.2000000000000001E-14</v>
      </c>
      <c r="K744">
        <v>556.82079999999996</v>
      </c>
      <c r="L744">
        <v>2</v>
      </c>
      <c r="M744">
        <v>3</v>
      </c>
      <c r="N744" t="s">
        <v>1282</v>
      </c>
      <c r="O744" t="s">
        <v>162</v>
      </c>
      <c r="P744" t="s">
        <v>585</v>
      </c>
      <c r="Q744">
        <v>50.082000000000001</v>
      </c>
      <c r="R744">
        <v>1</v>
      </c>
      <c r="S744">
        <v>36.9</v>
      </c>
      <c r="T744" s="3">
        <v>7.6999999999999995E-9</v>
      </c>
      <c r="U744">
        <v>1</v>
      </c>
      <c r="V744">
        <v>69148.7</v>
      </c>
      <c r="W744" t="s">
        <v>101</v>
      </c>
      <c r="X744" t="s">
        <v>1281</v>
      </c>
    </row>
    <row r="745" spans="1:24" x14ac:dyDescent="0.25">
      <c r="A745" t="s">
        <v>1277</v>
      </c>
      <c r="B745" t="s">
        <v>1278</v>
      </c>
      <c r="C745" t="s">
        <v>201</v>
      </c>
      <c r="D745" t="s">
        <v>96</v>
      </c>
      <c r="E745">
        <v>1</v>
      </c>
      <c r="F745" t="s">
        <v>97</v>
      </c>
      <c r="G745">
        <v>37</v>
      </c>
      <c r="H745">
        <v>47.2</v>
      </c>
      <c r="I745">
        <v>7.85</v>
      </c>
      <c r="J745" s="3">
        <v>6.2000000000000001E-14</v>
      </c>
      <c r="K745">
        <v>542.73609999999996</v>
      </c>
      <c r="L745">
        <v>2</v>
      </c>
      <c r="M745">
        <v>-0.43</v>
      </c>
      <c r="N745" t="s">
        <v>1283</v>
      </c>
      <c r="O745" t="s">
        <v>203</v>
      </c>
      <c r="P745" t="s">
        <v>585</v>
      </c>
      <c r="Q745">
        <v>14.388</v>
      </c>
      <c r="R745">
        <v>1</v>
      </c>
      <c r="S745">
        <v>33.5</v>
      </c>
      <c r="T745" s="3">
        <v>3.0000000000000001E-6</v>
      </c>
      <c r="U745">
        <v>1</v>
      </c>
      <c r="V745">
        <v>69148.7</v>
      </c>
      <c r="W745" t="s">
        <v>101</v>
      </c>
      <c r="X745" t="s">
        <v>1281</v>
      </c>
    </row>
    <row r="746" spans="1:24" x14ac:dyDescent="0.25">
      <c r="A746" t="s">
        <v>1277</v>
      </c>
      <c r="B746" t="s">
        <v>1278</v>
      </c>
      <c r="C746" t="s">
        <v>95</v>
      </c>
      <c r="D746" t="s">
        <v>96</v>
      </c>
      <c r="E746">
        <v>134</v>
      </c>
      <c r="F746" t="s">
        <v>97</v>
      </c>
      <c r="G746">
        <v>37</v>
      </c>
      <c r="H746">
        <v>47.2</v>
      </c>
      <c r="I746">
        <v>7.85</v>
      </c>
      <c r="J746" s="3">
        <v>6.2000000000000001E-14</v>
      </c>
      <c r="K746">
        <v>1125.5636999999999</v>
      </c>
      <c r="L746">
        <v>3</v>
      </c>
      <c r="M746">
        <v>2.4</v>
      </c>
      <c r="N746" t="s">
        <v>1284</v>
      </c>
      <c r="O746" t="s">
        <v>116</v>
      </c>
      <c r="P746" t="s">
        <v>585</v>
      </c>
      <c r="Q746">
        <v>48.628999999999998</v>
      </c>
      <c r="R746">
        <v>1</v>
      </c>
      <c r="S746">
        <v>63.1</v>
      </c>
      <c r="T746" s="3">
        <v>6.2000000000000001E-14</v>
      </c>
      <c r="U746">
        <v>1</v>
      </c>
      <c r="V746">
        <v>69148.7</v>
      </c>
      <c r="W746" t="s">
        <v>101</v>
      </c>
      <c r="X746" t="s">
        <v>1281</v>
      </c>
    </row>
    <row r="747" spans="1:24" x14ac:dyDescent="0.25">
      <c r="A747" t="s">
        <v>1277</v>
      </c>
      <c r="B747" t="s">
        <v>1278</v>
      </c>
      <c r="C747" t="s">
        <v>95</v>
      </c>
      <c r="D747" t="s">
        <v>96</v>
      </c>
      <c r="E747">
        <v>253</v>
      </c>
      <c r="F747" t="s">
        <v>97</v>
      </c>
      <c r="G747">
        <v>37</v>
      </c>
      <c r="H747">
        <v>47.2</v>
      </c>
      <c r="I747">
        <v>7.85</v>
      </c>
      <c r="J747" s="3">
        <v>6.2000000000000001E-14</v>
      </c>
      <c r="K747">
        <v>882.42579999999998</v>
      </c>
      <c r="L747">
        <v>3</v>
      </c>
      <c r="M747">
        <v>1.6</v>
      </c>
      <c r="N747" t="s">
        <v>1285</v>
      </c>
      <c r="O747" t="s">
        <v>1286</v>
      </c>
      <c r="P747" t="s">
        <v>585</v>
      </c>
      <c r="Q747">
        <v>42.92</v>
      </c>
      <c r="R747">
        <v>1</v>
      </c>
      <c r="S747">
        <v>47.9</v>
      </c>
      <c r="T747" s="3">
        <v>3.3000000000000001E-13</v>
      </c>
      <c r="U747">
        <v>1</v>
      </c>
      <c r="V747">
        <v>69148.7</v>
      </c>
      <c r="W747" t="s">
        <v>101</v>
      </c>
      <c r="X747" t="s">
        <v>1281</v>
      </c>
    </row>
    <row r="748" spans="1:24" x14ac:dyDescent="0.25">
      <c r="A748" t="s">
        <v>1277</v>
      </c>
      <c r="B748" t="s">
        <v>1278</v>
      </c>
      <c r="C748" t="s">
        <v>95</v>
      </c>
      <c r="D748" t="s">
        <v>96</v>
      </c>
      <c r="E748">
        <v>256</v>
      </c>
      <c r="F748" t="s">
        <v>97</v>
      </c>
      <c r="G748">
        <v>37</v>
      </c>
      <c r="H748">
        <v>47.2</v>
      </c>
      <c r="I748">
        <v>7.85</v>
      </c>
      <c r="J748" s="3">
        <v>6.2000000000000001E-14</v>
      </c>
      <c r="K748">
        <v>882.42579999999998</v>
      </c>
      <c r="L748">
        <v>3</v>
      </c>
      <c r="M748">
        <v>1.6</v>
      </c>
      <c r="N748" t="s">
        <v>1285</v>
      </c>
      <c r="O748" t="s">
        <v>1286</v>
      </c>
      <c r="P748" t="s">
        <v>585</v>
      </c>
      <c r="Q748">
        <v>42.92</v>
      </c>
      <c r="R748">
        <v>1</v>
      </c>
      <c r="S748">
        <v>47.9</v>
      </c>
      <c r="T748" s="3">
        <v>3.3000000000000001E-13</v>
      </c>
      <c r="U748">
        <v>1</v>
      </c>
      <c r="V748">
        <v>69148.7</v>
      </c>
      <c r="W748" t="s">
        <v>101</v>
      </c>
      <c r="X748" t="s">
        <v>1281</v>
      </c>
    </row>
    <row r="749" spans="1:24" x14ac:dyDescent="0.25">
      <c r="A749" t="s">
        <v>1277</v>
      </c>
      <c r="B749" t="s">
        <v>1278</v>
      </c>
      <c r="C749" t="s">
        <v>95</v>
      </c>
      <c r="D749" t="s">
        <v>96</v>
      </c>
      <c r="E749">
        <v>277</v>
      </c>
      <c r="F749" t="s">
        <v>97</v>
      </c>
      <c r="G749">
        <v>37</v>
      </c>
      <c r="H749">
        <v>47.2</v>
      </c>
      <c r="I749">
        <v>7.85</v>
      </c>
      <c r="J749" s="3">
        <v>6.2000000000000001E-14</v>
      </c>
      <c r="K749">
        <v>674.32439999999997</v>
      </c>
      <c r="L749">
        <v>2</v>
      </c>
      <c r="M749">
        <v>0.99</v>
      </c>
      <c r="N749" t="s">
        <v>1279</v>
      </c>
      <c r="O749" t="s">
        <v>1280</v>
      </c>
      <c r="P749" t="s">
        <v>585</v>
      </c>
      <c r="Q749">
        <v>43.881</v>
      </c>
      <c r="R749">
        <v>1</v>
      </c>
      <c r="S749">
        <v>28.9</v>
      </c>
      <c r="T749" s="3">
        <v>8.5999999999999993E-9</v>
      </c>
      <c r="U749">
        <v>2</v>
      </c>
      <c r="V749">
        <v>69148.7</v>
      </c>
      <c r="W749" t="s">
        <v>101</v>
      </c>
      <c r="X749" t="s">
        <v>1281</v>
      </c>
    </row>
    <row r="750" spans="1:24" x14ac:dyDescent="0.25">
      <c r="A750" t="s">
        <v>1277</v>
      </c>
      <c r="B750" t="s">
        <v>1278</v>
      </c>
      <c r="C750" t="s">
        <v>95</v>
      </c>
      <c r="D750" t="s">
        <v>96</v>
      </c>
      <c r="E750">
        <v>333</v>
      </c>
      <c r="F750" t="s">
        <v>97</v>
      </c>
      <c r="G750">
        <v>37</v>
      </c>
      <c r="H750">
        <v>47.2</v>
      </c>
      <c r="I750">
        <v>7.85</v>
      </c>
      <c r="J750" s="3">
        <v>6.2000000000000001E-14</v>
      </c>
      <c r="K750">
        <v>571.2604</v>
      </c>
      <c r="L750">
        <v>2</v>
      </c>
      <c r="M750">
        <v>1.7</v>
      </c>
      <c r="N750" t="s">
        <v>1287</v>
      </c>
      <c r="O750" t="s">
        <v>1288</v>
      </c>
      <c r="P750" t="s">
        <v>585</v>
      </c>
      <c r="Q750">
        <v>19.498000000000001</v>
      </c>
      <c r="R750">
        <v>1</v>
      </c>
      <c r="S750">
        <v>40.4</v>
      </c>
      <c r="T750" s="3">
        <v>3.9E-10</v>
      </c>
      <c r="U750">
        <v>1</v>
      </c>
      <c r="V750">
        <v>69148.7</v>
      </c>
      <c r="W750" t="s">
        <v>101</v>
      </c>
      <c r="X750" t="s">
        <v>1281</v>
      </c>
    </row>
    <row r="751" spans="1:24" x14ac:dyDescent="0.25">
      <c r="A751" t="s">
        <v>1277</v>
      </c>
      <c r="B751" t="s">
        <v>1278</v>
      </c>
      <c r="C751" t="s">
        <v>95</v>
      </c>
      <c r="D751" t="s">
        <v>96</v>
      </c>
      <c r="E751">
        <v>337</v>
      </c>
      <c r="F751" t="s">
        <v>97</v>
      </c>
      <c r="G751">
        <v>37</v>
      </c>
      <c r="H751">
        <v>47.2</v>
      </c>
      <c r="I751">
        <v>7.85</v>
      </c>
      <c r="J751" s="3">
        <v>6.2000000000000001E-14</v>
      </c>
      <c r="K751">
        <v>571.2604</v>
      </c>
      <c r="L751">
        <v>2</v>
      </c>
      <c r="M751">
        <v>1.7</v>
      </c>
      <c r="N751" t="s">
        <v>1287</v>
      </c>
      <c r="O751" t="s">
        <v>1288</v>
      </c>
      <c r="P751" t="s">
        <v>585</v>
      </c>
      <c r="Q751">
        <v>19.498000000000001</v>
      </c>
      <c r="R751">
        <v>1</v>
      </c>
      <c r="S751">
        <v>40.4</v>
      </c>
      <c r="T751" s="3">
        <v>3.9E-10</v>
      </c>
      <c r="U751">
        <v>1</v>
      </c>
      <c r="V751">
        <v>69148.7</v>
      </c>
      <c r="W751" t="s">
        <v>101</v>
      </c>
      <c r="X751" t="s">
        <v>1281</v>
      </c>
    </row>
    <row r="752" spans="1:24" x14ac:dyDescent="0.25">
      <c r="A752" t="s">
        <v>1277</v>
      </c>
      <c r="B752" t="s">
        <v>1278</v>
      </c>
      <c r="C752" t="s">
        <v>95</v>
      </c>
      <c r="D752" t="s">
        <v>96</v>
      </c>
      <c r="E752">
        <v>369</v>
      </c>
      <c r="F752" t="s">
        <v>97</v>
      </c>
      <c r="G752">
        <v>37</v>
      </c>
      <c r="H752">
        <v>47.2</v>
      </c>
      <c r="I752">
        <v>7.85</v>
      </c>
      <c r="J752" s="3">
        <v>6.2000000000000001E-14</v>
      </c>
      <c r="K752">
        <v>433.8646</v>
      </c>
      <c r="L752">
        <v>3</v>
      </c>
      <c r="M752">
        <v>0.46</v>
      </c>
      <c r="N752" t="s">
        <v>1289</v>
      </c>
      <c r="O752" t="s">
        <v>179</v>
      </c>
      <c r="P752" t="s">
        <v>585</v>
      </c>
      <c r="Q752">
        <v>24.079000000000001</v>
      </c>
      <c r="R752">
        <v>1</v>
      </c>
      <c r="S752">
        <v>36.9</v>
      </c>
      <c r="T752" s="3">
        <v>2.0000000000000001E-9</v>
      </c>
      <c r="U752">
        <v>1</v>
      </c>
      <c r="V752">
        <v>69148.7</v>
      </c>
      <c r="W752" t="s">
        <v>101</v>
      </c>
      <c r="X752" t="s">
        <v>1281</v>
      </c>
    </row>
    <row r="753" spans="1:24" x14ac:dyDescent="0.25">
      <c r="A753" t="s">
        <v>1290</v>
      </c>
      <c r="B753" t="s">
        <v>1291</v>
      </c>
      <c r="C753" t="s">
        <v>159</v>
      </c>
      <c r="D753" t="s">
        <v>160</v>
      </c>
      <c r="E753">
        <v>351</v>
      </c>
      <c r="F753" t="s">
        <v>97</v>
      </c>
      <c r="G753">
        <v>29</v>
      </c>
      <c r="H753">
        <v>40.9</v>
      </c>
      <c r="I753">
        <v>7.96</v>
      </c>
      <c r="J753" s="3">
        <v>3.8999999999999998E-14</v>
      </c>
      <c r="K753">
        <v>674.32439999999997</v>
      </c>
      <c r="L753">
        <v>2</v>
      </c>
      <c r="M753">
        <v>0.99</v>
      </c>
      <c r="N753" t="s">
        <v>1279</v>
      </c>
      <c r="O753" t="s">
        <v>1280</v>
      </c>
      <c r="P753" t="s">
        <v>585</v>
      </c>
      <c r="Q753">
        <v>43.881</v>
      </c>
      <c r="R753">
        <v>1</v>
      </c>
      <c r="S753">
        <v>28.9</v>
      </c>
      <c r="T753" s="3">
        <v>8.5999999999999993E-9</v>
      </c>
      <c r="U753">
        <v>2</v>
      </c>
      <c r="V753">
        <v>80273.100000000006</v>
      </c>
      <c r="W753" t="s">
        <v>101</v>
      </c>
      <c r="X753" t="s">
        <v>1292</v>
      </c>
    </row>
    <row r="754" spans="1:24" x14ac:dyDescent="0.25">
      <c r="A754" t="s">
        <v>1290</v>
      </c>
      <c r="B754" t="s">
        <v>1291</v>
      </c>
      <c r="C754" t="s">
        <v>95</v>
      </c>
      <c r="D754" t="s">
        <v>96</v>
      </c>
      <c r="E754">
        <v>80</v>
      </c>
      <c r="F754" t="s">
        <v>97</v>
      </c>
      <c r="G754">
        <v>29</v>
      </c>
      <c r="H754">
        <v>40.9</v>
      </c>
      <c r="I754">
        <v>7.96</v>
      </c>
      <c r="J754" s="3">
        <v>3.8999999999999998E-14</v>
      </c>
      <c r="K754">
        <v>747.37760000000003</v>
      </c>
      <c r="L754">
        <v>2</v>
      </c>
      <c r="M754">
        <v>1.5</v>
      </c>
      <c r="N754" t="s">
        <v>1293</v>
      </c>
      <c r="O754" t="s">
        <v>171</v>
      </c>
      <c r="P754" t="s">
        <v>585</v>
      </c>
      <c r="Q754">
        <v>42.344000000000001</v>
      </c>
      <c r="R754">
        <v>1</v>
      </c>
      <c r="S754">
        <v>42.6</v>
      </c>
      <c r="T754" s="3">
        <v>8.3999999999999995E-13</v>
      </c>
      <c r="U754">
        <v>1</v>
      </c>
      <c r="V754">
        <v>80273.100000000006</v>
      </c>
      <c r="W754" t="s">
        <v>101</v>
      </c>
      <c r="X754" t="s">
        <v>1292</v>
      </c>
    </row>
    <row r="755" spans="1:24" x14ac:dyDescent="0.25">
      <c r="A755" t="s">
        <v>1290</v>
      </c>
      <c r="B755" t="s">
        <v>1291</v>
      </c>
      <c r="C755" t="s">
        <v>95</v>
      </c>
      <c r="D755" t="s">
        <v>96</v>
      </c>
      <c r="E755">
        <v>211</v>
      </c>
      <c r="F755" t="s">
        <v>97</v>
      </c>
      <c r="G755">
        <v>29</v>
      </c>
      <c r="H755">
        <v>40.9</v>
      </c>
      <c r="I755">
        <v>7.96</v>
      </c>
      <c r="J755" s="3">
        <v>3.8999999999999998E-14</v>
      </c>
      <c r="K755">
        <v>590.28819999999996</v>
      </c>
      <c r="L755">
        <v>2</v>
      </c>
      <c r="M755">
        <v>1.4</v>
      </c>
      <c r="N755" t="s">
        <v>1294</v>
      </c>
      <c r="O755" t="s">
        <v>104</v>
      </c>
      <c r="P755" t="s">
        <v>585</v>
      </c>
      <c r="Q755">
        <v>19.777000000000001</v>
      </c>
      <c r="R755">
        <v>1</v>
      </c>
      <c r="S755">
        <v>44</v>
      </c>
      <c r="T755" s="3">
        <v>9.6999999999999995E-12</v>
      </c>
      <c r="U755">
        <v>1</v>
      </c>
      <c r="V755">
        <v>80273.100000000006</v>
      </c>
      <c r="W755" t="s">
        <v>101</v>
      </c>
      <c r="X755" t="s">
        <v>1292</v>
      </c>
    </row>
    <row r="756" spans="1:24" x14ac:dyDescent="0.25">
      <c r="A756" t="s">
        <v>1290</v>
      </c>
      <c r="B756" t="s">
        <v>1291</v>
      </c>
      <c r="C756" t="s">
        <v>95</v>
      </c>
      <c r="D756" t="s">
        <v>96</v>
      </c>
      <c r="E756">
        <v>330</v>
      </c>
      <c r="F756" t="s">
        <v>97</v>
      </c>
      <c r="G756">
        <v>29</v>
      </c>
      <c r="H756">
        <v>40.9</v>
      </c>
      <c r="I756">
        <v>7.96</v>
      </c>
      <c r="J756" s="3">
        <v>3.8999999999999998E-14</v>
      </c>
      <c r="K756">
        <v>684.81849999999997</v>
      </c>
      <c r="L756">
        <v>2</v>
      </c>
      <c r="M756">
        <v>0.8</v>
      </c>
      <c r="N756" t="s">
        <v>1295</v>
      </c>
      <c r="O756" t="s">
        <v>659</v>
      </c>
      <c r="P756" t="s">
        <v>585</v>
      </c>
      <c r="Q756">
        <v>31.478999999999999</v>
      </c>
      <c r="R756">
        <v>1</v>
      </c>
      <c r="S756">
        <v>39.9</v>
      </c>
      <c r="T756" s="3">
        <v>7.2E-10</v>
      </c>
      <c r="U756">
        <v>3</v>
      </c>
      <c r="V756">
        <v>80273.100000000006</v>
      </c>
      <c r="W756" t="s">
        <v>101</v>
      </c>
      <c r="X756" t="s">
        <v>1292</v>
      </c>
    </row>
    <row r="757" spans="1:24" x14ac:dyDescent="0.25">
      <c r="A757" t="s">
        <v>1290</v>
      </c>
      <c r="B757" t="s">
        <v>1291</v>
      </c>
      <c r="C757" t="s">
        <v>95</v>
      </c>
      <c r="D757" t="s">
        <v>96</v>
      </c>
      <c r="E757">
        <v>333</v>
      </c>
      <c r="F757" t="s">
        <v>97</v>
      </c>
      <c r="G757">
        <v>29</v>
      </c>
      <c r="H757">
        <v>40.9</v>
      </c>
      <c r="I757">
        <v>7.96</v>
      </c>
      <c r="J757" s="3">
        <v>3.8999999999999998E-14</v>
      </c>
      <c r="K757">
        <v>684.81849999999997</v>
      </c>
      <c r="L757">
        <v>2</v>
      </c>
      <c r="M757">
        <v>0.8</v>
      </c>
      <c r="N757" t="s">
        <v>1295</v>
      </c>
      <c r="O757" t="s">
        <v>659</v>
      </c>
      <c r="P757" t="s">
        <v>585</v>
      </c>
      <c r="Q757">
        <v>31.478999999999999</v>
      </c>
      <c r="R757">
        <v>1</v>
      </c>
      <c r="S757">
        <v>39.9</v>
      </c>
      <c r="T757" s="3">
        <v>7.2E-10</v>
      </c>
      <c r="U757">
        <v>3</v>
      </c>
      <c r="V757">
        <v>80273.100000000006</v>
      </c>
      <c r="W757" t="s">
        <v>101</v>
      </c>
      <c r="X757" t="s">
        <v>1292</v>
      </c>
    </row>
    <row r="758" spans="1:24" x14ac:dyDescent="0.25">
      <c r="A758" t="s">
        <v>1290</v>
      </c>
      <c r="B758" t="s">
        <v>1291</v>
      </c>
      <c r="C758" t="s">
        <v>95</v>
      </c>
      <c r="D758" t="s">
        <v>96</v>
      </c>
      <c r="E758">
        <v>354</v>
      </c>
      <c r="F758" t="s">
        <v>97</v>
      </c>
      <c r="G758">
        <v>29</v>
      </c>
      <c r="H758">
        <v>40.9</v>
      </c>
      <c r="I758">
        <v>7.96</v>
      </c>
      <c r="J758" s="3">
        <v>3.8999999999999998E-14</v>
      </c>
      <c r="K758">
        <v>674.32439999999997</v>
      </c>
      <c r="L758">
        <v>2</v>
      </c>
      <c r="M758">
        <v>0.99</v>
      </c>
      <c r="N758" t="s">
        <v>1279</v>
      </c>
      <c r="O758" t="s">
        <v>1280</v>
      </c>
      <c r="P758" t="s">
        <v>585</v>
      </c>
      <c r="Q758">
        <v>43.881</v>
      </c>
      <c r="R758">
        <v>1</v>
      </c>
      <c r="S758">
        <v>28.9</v>
      </c>
      <c r="T758" s="3">
        <v>8.5999999999999993E-9</v>
      </c>
      <c r="U758">
        <v>2</v>
      </c>
      <c r="V758">
        <v>80273.100000000006</v>
      </c>
      <c r="W758" t="s">
        <v>101</v>
      </c>
      <c r="X758" t="s">
        <v>1292</v>
      </c>
    </row>
    <row r="759" spans="1:24" x14ac:dyDescent="0.25">
      <c r="A759" t="s">
        <v>1290</v>
      </c>
      <c r="B759" t="s">
        <v>1291</v>
      </c>
      <c r="C759" t="s">
        <v>95</v>
      </c>
      <c r="D759" t="s">
        <v>96</v>
      </c>
      <c r="E759">
        <v>410</v>
      </c>
      <c r="F759" t="s">
        <v>97</v>
      </c>
      <c r="G759">
        <v>29</v>
      </c>
      <c r="H759">
        <v>40.9</v>
      </c>
      <c r="I759">
        <v>7.96</v>
      </c>
      <c r="J759" s="3">
        <v>3.8999999999999998E-14</v>
      </c>
      <c r="K759">
        <v>740.37670000000003</v>
      </c>
      <c r="L759">
        <v>2</v>
      </c>
      <c r="M759">
        <v>1.9</v>
      </c>
      <c r="N759" t="s">
        <v>1296</v>
      </c>
      <c r="O759" t="s">
        <v>479</v>
      </c>
      <c r="P759" t="s">
        <v>585</v>
      </c>
      <c r="Q759">
        <v>34.082999999999998</v>
      </c>
      <c r="R759">
        <v>1</v>
      </c>
      <c r="S759">
        <v>49.7</v>
      </c>
      <c r="T759" s="3">
        <v>2.5000000000000001E-11</v>
      </c>
      <c r="U759">
        <v>1</v>
      </c>
      <c r="V759">
        <v>80273.100000000006</v>
      </c>
      <c r="W759" t="s">
        <v>101</v>
      </c>
      <c r="X759" t="s">
        <v>1292</v>
      </c>
    </row>
    <row r="760" spans="1:24" x14ac:dyDescent="0.25">
      <c r="A760" t="s">
        <v>1290</v>
      </c>
      <c r="B760" t="s">
        <v>1291</v>
      </c>
      <c r="C760" t="s">
        <v>95</v>
      </c>
      <c r="D760" t="s">
        <v>96</v>
      </c>
      <c r="E760">
        <v>414</v>
      </c>
      <c r="F760" t="s">
        <v>97</v>
      </c>
      <c r="G760">
        <v>29</v>
      </c>
      <c r="H760">
        <v>40.9</v>
      </c>
      <c r="I760">
        <v>7.96</v>
      </c>
      <c r="J760" s="3">
        <v>3.8999999999999998E-14</v>
      </c>
      <c r="K760">
        <v>740.37670000000003</v>
      </c>
      <c r="L760">
        <v>2</v>
      </c>
      <c r="M760">
        <v>1.9</v>
      </c>
      <c r="N760" t="s">
        <v>1296</v>
      </c>
      <c r="O760" t="s">
        <v>479</v>
      </c>
      <c r="P760" t="s">
        <v>585</v>
      </c>
      <c r="Q760">
        <v>34.082999999999998</v>
      </c>
      <c r="R760">
        <v>1</v>
      </c>
      <c r="S760">
        <v>49.7</v>
      </c>
      <c r="T760" s="3">
        <v>2.5000000000000001E-11</v>
      </c>
      <c r="U760">
        <v>1</v>
      </c>
      <c r="V760">
        <v>80273.100000000006</v>
      </c>
      <c r="W760" t="s">
        <v>101</v>
      </c>
      <c r="X760" t="s">
        <v>1292</v>
      </c>
    </row>
    <row r="761" spans="1:24" x14ac:dyDescent="0.25">
      <c r="A761" t="s">
        <v>1290</v>
      </c>
      <c r="B761" t="s">
        <v>1291</v>
      </c>
      <c r="C761" t="s">
        <v>95</v>
      </c>
      <c r="D761" t="s">
        <v>96</v>
      </c>
      <c r="E761">
        <v>549</v>
      </c>
      <c r="F761" t="s">
        <v>97</v>
      </c>
      <c r="G761">
        <v>29</v>
      </c>
      <c r="H761">
        <v>40.9</v>
      </c>
      <c r="I761">
        <v>7.96</v>
      </c>
      <c r="J761" s="3">
        <v>3.8999999999999998E-14</v>
      </c>
      <c r="K761">
        <v>514.27189999999996</v>
      </c>
      <c r="L761">
        <v>2</v>
      </c>
      <c r="M761">
        <v>1.2</v>
      </c>
      <c r="N761" t="s">
        <v>1297</v>
      </c>
      <c r="O761" t="s">
        <v>104</v>
      </c>
      <c r="P761" t="s">
        <v>585</v>
      </c>
      <c r="Q761">
        <v>19.452000000000002</v>
      </c>
      <c r="R761">
        <v>1</v>
      </c>
      <c r="S761">
        <v>29.9</v>
      </c>
      <c r="T761" s="3">
        <v>5.8999999999999999E-9</v>
      </c>
      <c r="U761">
        <v>1</v>
      </c>
      <c r="V761">
        <v>80273.100000000006</v>
      </c>
      <c r="W761" t="s">
        <v>101</v>
      </c>
      <c r="X761" t="s">
        <v>1292</v>
      </c>
    </row>
    <row r="762" spans="1:24" x14ac:dyDescent="0.25">
      <c r="A762" t="s">
        <v>1298</v>
      </c>
      <c r="B762" t="s">
        <v>1299</v>
      </c>
      <c r="C762" t="s">
        <v>159</v>
      </c>
      <c r="D762" t="s">
        <v>160</v>
      </c>
      <c r="E762">
        <v>375</v>
      </c>
      <c r="F762" t="s">
        <v>97</v>
      </c>
      <c r="G762">
        <v>33</v>
      </c>
      <c r="H762">
        <v>46.5</v>
      </c>
      <c r="I762">
        <v>10.39</v>
      </c>
      <c r="J762" s="3">
        <v>1.3E-18</v>
      </c>
      <c r="K762">
        <v>694.82339999999999</v>
      </c>
      <c r="L762">
        <v>2</v>
      </c>
      <c r="M762">
        <v>1.4</v>
      </c>
      <c r="N762" t="s">
        <v>1300</v>
      </c>
      <c r="O762" t="s">
        <v>1301</v>
      </c>
      <c r="P762" t="s">
        <v>585</v>
      </c>
      <c r="Q762">
        <v>22.004000000000001</v>
      </c>
      <c r="R762">
        <v>1</v>
      </c>
      <c r="S762">
        <v>48.2</v>
      </c>
      <c r="T762" s="3">
        <v>1.5E-11</v>
      </c>
      <c r="U762">
        <v>1</v>
      </c>
      <c r="V762">
        <v>70671.5</v>
      </c>
      <c r="W762" t="s">
        <v>101</v>
      </c>
      <c r="X762" t="s">
        <v>1302</v>
      </c>
    </row>
    <row r="763" spans="1:24" x14ac:dyDescent="0.25">
      <c r="A763" t="s">
        <v>1298</v>
      </c>
      <c r="B763" t="s">
        <v>1299</v>
      </c>
      <c r="C763" t="s">
        <v>95</v>
      </c>
      <c r="D763" t="s">
        <v>96</v>
      </c>
      <c r="E763">
        <v>72</v>
      </c>
      <c r="F763" t="s">
        <v>97</v>
      </c>
      <c r="G763">
        <v>33</v>
      </c>
      <c r="H763">
        <v>46.5</v>
      </c>
      <c r="I763">
        <v>10.39</v>
      </c>
      <c r="J763" s="3">
        <v>1.3E-18</v>
      </c>
      <c r="K763">
        <v>641.82169999999996</v>
      </c>
      <c r="L763">
        <v>2</v>
      </c>
      <c r="M763">
        <v>1.1000000000000001</v>
      </c>
      <c r="N763" t="s">
        <v>1303</v>
      </c>
      <c r="O763" t="s">
        <v>177</v>
      </c>
      <c r="P763" t="s">
        <v>585</v>
      </c>
      <c r="Q763">
        <v>34.777999999999999</v>
      </c>
      <c r="R763">
        <v>1</v>
      </c>
      <c r="S763">
        <v>47.3</v>
      </c>
      <c r="T763" s="3">
        <v>8.9000000000000003E-10</v>
      </c>
      <c r="U763">
        <v>2</v>
      </c>
      <c r="V763">
        <v>70671.5</v>
      </c>
      <c r="W763" t="s">
        <v>101</v>
      </c>
      <c r="X763" t="s">
        <v>1302</v>
      </c>
    </row>
    <row r="764" spans="1:24" x14ac:dyDescent="0.25">
      <c r="A764" t="s">
        <v>1298</v>
      </c>
      <c r="B764" t="s">
        <v>1299</v>
      </c>
      <c r="C764" t="s">
        <v>95</v>
      </c>
      <c r="D764" t="s">
        <v>96</v>
      </c>
      <c r="E764">
        <v>85</v>
      </c>
      <c r="F764" t="s">
        <v>97</v>
      </c>
      <c r="G764">
        <v>33</v>
      </c>
      <c r="H764">
        <v>46.5</v>
      </c>
      <c r="I764">
        <v>10.39</v>
      </c>
      <c r="J764" s="3">
        <v>1.3E-18</v>
      </c>
      <c r="K764">
        <v>418.7079</v>
      </c>
      <c r="L764">
        <v>2</v>
      </c>
      <c r="M764">
        <v>0.23</v>
      </c>
      <c r="N764" t="s">
        <v>1304</v>
      </c>
      <c r="O764" t="s">
        <v>104</v>
      </c>
      <c r="P764" t="s">
        <v>585</v>
      </c>
      <c r="Q764">
        <v>21.788</v>
      </c>
      <c r="R764">
        <v>1</v>
      </c>
      <c r="S764">
        <v>25.9</v>
      </c>
      <c r="T764" s="3">
        <v>4.8000000000000001E-5</v>
      </c>
      <c r="U764">
        <v>4</v>
      </c>
      <c r="V764">
        <v>70671.5</v>
      </c>
      <c r="W764" t="s">
        <v>101</v>
      </c>
      <c r="X764" t="s">
        <v>1302</v>
      </c>
    </row>
    <row r="765" spans="1:24" x14ac:dyDescent="0.25">
      <c r="A765" t="s">
        <v>1298</v>
      </c>
      <c r="B765" t="s">
        <v>1299</v>
      </c>
      <c r="C765" t="s">
        <v>95</v>
      </c>
      <c r="D765" t="s">
        <v>96</v>
      </c>
      <c r="E765">
        <v>158</v>
      </c>
      <c r="F765" t="s">
        <v>97</v>
      </c>
      <c r="G765">
        <v>33</v>
      </c>
      <c r="H765">
        <v>46.5</v>
      </c>
      <c r="I765">
        <v>10.39</v>
      </c>
      <c r="J765" s="3">
        <v>1.3E-18</v>
      </c>
      <c r="K765">
        <v>408.53399999999999</v>
      </c>
      <c r="L765">
        <v>3</v>
      </c>
      <c r="M765">
        <v>0.28000000000000003</v>
      </c>
      <c r="N765" t="s">
        <v>1305</v>
      </c>
      <c r="O765" t="s">
        <v>659</v>
      </c>
      <c r="P765" t="s">
        <v>585</v>
      </c>
      <c r="Q765">
        <v>17.065000000000001</v>
      </c>
      <c r="R765">
        <v>1</v>
      </c>
      <c r="S765">
        <v>25.6</v>
      </c>
      <c r="T765" s="3">
        <v>6.3999999999999997E-5</v>
      </c>
      <c r="U765">
        <v>2</v>
      </c>
      <c r="V765">
        <v>70671.5</v>
      </c>
      <c r="W765" t="s">
        <v>101</v>
      </c>
      <c r="X765" t="s">
        <v>1302</v>
      </c>
    </row>
    <row r="766" spans="1:24" x14ac:dyDescent="0.25">
      <c r="A766" t="s">
        <v>1298</v>
      </c>
      <c r="B766" t="s">
        <v>1299</v>
      </c>
      <c r="C766" t="s">
        <v>95</v>
      </c>
      <c r="D766" t="s">
        <v>96</v>
      </c>
      <c r="E766">
        <v>161</v>
      </c>
      <c r="F766" t="s">
        <v>97</v>
      </c>
      <c r="G766">
        <v>33</v>
      </c>
      <c r="H766">
        <v>46.5</v>
      </c>
      <c r="I766">
        <v>10.39</v>
      </c>
      <c r="J766" s="3">
        <v>1.3E-18</v>
      </c>
      <c r="K766">
        <v>408.53399999999999</v>
      </c>
      <c r="L766">
        <v>3</v>
      </c>
      <c r="M766">
        <v>0.28000000000000003</v>
      </c>
      <c r="N766" t="s">
        <v>1305</v>
      </c>
      <c r="O766" t="s">
        <v>659</v>
      </c>
      <c r="P766" t="s">
        <v>585</v>
      </c>
      <c r="Q766">
        <v>17.065000000000001</v>
      </c>
      <c r="R766">
        <v>1</v>
      </c>
      <c r="S766">
        <v>25.6</v>
      </c>
      <c r="T766" s="3">
        <v>6.3999999999999997E-5</v>
      </c>
      <c r="U766">
        <v>2</v>
      </c>
      <c r="V766">
        <v>70671.5</v>
      </c>
      <c r="W766" t="s">
        <v>101</v>
      </c>
      <c r="X766" t="s">
        <v>1302</v>
      </c>
    </row>
    <row r="767" spans="1:24" x14ac:dyDescent="0.25">
      <c r="A767" t="s">
        <v>1298</v>
      </c>
      <c r="B767" t="s">
        <v>1299</v>
      </c>
      <c r="C767" t="s">
        <v>95</v>
      </c>
      <c r="D767" t="s">
        <v>96</v>
      </c>
      <c r="E767">
        <v>202</v>
      </c>
      <c r="F767" t="s">
        <v>97</v>
      </c>
      <c r="G767">
        <v>33</v>
      </c>
      <c r="H767">
        <v>46.5</v>
      </c>
      <c r="I767">
        <v>10.39</v>
      </c>
      <c r="J767" s="3">
        <v>1.3E-18</v>
      </c>
      <c r="K767">
        <v>622.23080000000004</v>
      </c>
      <c r="L767">
        <v>2</v>
      </c>
      <c r="M767">
        <v>0.93</v>
      </c>
      <c r="N767" t="s">
        <v>1306</v>
      </c>
      <c r="O767" t="s">
        <v>179</v>
      </c>
      <c r="P767" t="s">
        <v>585</v>
      </c>
      <c r="Q767">
        <v>17.646999999999998</v>
      </c>
      <c r="R767">
        <v>1</v>
      </c>
      <c r="S767">
        <v>33.9</v>
      </c>
      <c r="T767" s="3">
        <v>1.3E-18</v>
      </c>
      <c r="U767">
        <v>1</v>
      </c>
      <c r="V767">
        <v>70671.5</v>
      </c>
      <c r="W767" t="s">
        <v>101</v>
      </c>
      <c r="X767" t="s">
        <v>1302</v>
      </c>
    </row>
    <row r="768" spans="1:24" x14ac:dyDescent="0.25">
      <c r="A768" t="s">
        <v>1298</v>
      </c>
      <c r="B768" t="s">
        <v>1299</v>
      </c>
      <c r="C768" t="s">
        <v>95</v>
      </c>
      <c r="D768" t="s">
        <v>96</v>
      </c>
      <c r="E768">
        <v>383</v>
      </c>
      <c r="F768" t="s">
        <v>97</v>
      </c>
      <c r="G768">
        <v>33</v>
      </c>
      <c r="H768">
        <v>46.5</v>
      </c>
      <c r="I768">
        <v>10.39</v>
      </c>
      <c r="J768" s="3">
        <v>1.3E-18</v>
      </c>
      <c r="K768">
        <v>694.82339999999999</v>
      </c>
      <c r="L768">
        <v>2</v>
      </c>
      <c r="M768">
        <v>1.4</v>
      </c>
      <c r="N768" t="s">
        <v>1300</v>
      </c>
      <c r="O768" t="s">
        <v>1301</v>
      </c>
      <c r="P768" t="s">
        <v>585</v>
      </c>
      <c r="Q768">
        <v>22.004000000000001</v>
      </c>
      <c r="R768">
        <v>1</v>
      </c>
      <c r="S768">
        <v>48.2</v>
      </c>
      <c r="T768" s="3">
        <v>1.5E-11</v>
      </c>
      <c r="U768">
        <v>1</v>
      </c>
      <c r="V768">
        <v>70671.5</v>
      </c>
      <c r="W768" t="s">
        <v>101</v>
      </c>
      <c r="X768" t="s">
        <v>1302</v>
      </c>
    </row>
    <row r="769" spans="1:24" x14ac:dyDescent="0.25">
      <c r="A769" t="s">
        <v>1298</v>
      </c>
      <c r="B769" t="s">
        <v>1299</v>
      </c>
      <c r="C769" t="s">
        <v>95</v>
      </c>
      <c r="D769" t="s">
        <v>96</v>
      </c>
      <c r="E769">
        <v>410</v>
      </c>
      <c r="F769" t="s">
        <v>97</v>
      </c>
      <c r="G769">
        <v>33</v>
      </c>
      <c r="H769">
        <v>46.5</v>
      </c>
      <c r="I769">
        <v>10.39</v>
      </c>
      <c r="J769" s="3">
        <v>1.3E-18</v>
      </c>
      <c r="K769">
        <v>1052.2009</v>
      </c>
      <c r="L769">
        <v>3</v>
      </c>
      <c r="M769">
        <v>3.3</v>
      </c>
      <c r="N769" t="s">
        <v>1307</v>
      </c>
      <c r="O769" t="s">
        <v>333</v>
      </c>
      <c r="P769" t="s">
        <v>585</v>
      </c>
      <c r="Q769">
        <v>43.741999999999997</v>
      </c>
      <c r="R769">
        <v>1</v>
      </c>
      <c r="S769">
        <v>41</v>
      </c>
      <c r="T769" s="3">
        <v>7.2E-10</v>
      </c>
      <c r="U769">
        <v>1</v>
      </c>
      <c r="V769">
        <v>70671.5</v>
      </c>
      <c r="W769" t="s">
        <v>101</v>
      </c>
      <c r="X769" t="s">
        <v>1302</v>
      </c>
    </row>
    <row r="770" spans="1:24" x14ac:dyDescent="0.25">
      <c r="A770" t="s">
        <v>1298</v>
      </c>
      <c r="B770" t="s">
        <v>1299</v>
      </c>
      <c r="C770" t="s">
        <v>95</v>
      </c>
      <c r="D770" t="s">
        <v>96</v>
      </c>
      <c r="E770">
        <v>490</v>
      </c>
      <c r="F770" t="s">
        <v>97</v>
      </c>
      <c r="G770">
        <v>33</v>
      </c>
      <c r="H770">
        <v>46.5</v>
      </c>
      <c r="I770">
        <v>10.39</v>
      </c>
      <c r="J770" s="3">
        <v>1.3E-18</v>
      </c>
      <c r="K770">
        <v>799.74929999999995</v>
      </c>
      <c r="L770">
        <v>3</v>
      </c>
      <c r="M770">
        <v>1.3</v>
      </c>
      <c r="N770" t="s">
        <v>1308</v>
      </c>
      <c r="O770" t="s">
        <v>250</v>
      </c>
      <c r="P770" t="s">
        <v>585</v>
      </c>
      <c r="Q770">
        <v>25.257000000000001</v>
      </c>
      <c r="R770">
        <v>1</v>
      </c>
      <c r="S770">
        <v>68.7</v>
      </c>
      <c r="T770" s="3">
        <v>6.4000000000000005E-16</v>
      </c>
      <c r="U770">
        <v>1</v>
      </c>
      <c r="V770">
        <v>70671.5</v>
      </c>
      <c r="W770" t="s">
        <v>101</v>
      </c>
      <c r="X770" t="s">
        <v>1302</v>
      </c>
    </row>
    <row r="771" spans="1:24" x14ac:dyDescent="0.25">
      <c r="A771" t="s">
        <v>1298</v>
      </c>
      <c r="B771" t="s">
        <v>1299</v>
      </c>
      <c r="C771" t="s">
        <v>95</v>
      </c>
      <c r="D771" t="s">
        <v>96</v>
      </c>
      <c r="E771">
        <v>573</v>
      </c>
      <c r="F771" t="s">
        <v>97</v>
      </c>
      <c r="G771">
        <v>33</v>
      </c>
      <c r="H771">
        <v>46.5</v>
      </c>
      <c r="I771">
        <v>10.39</v>
      </c>
      <c r="J771" s="3">
        <v>1.3E-18</v>
      </c>
      <c r="K771">
        <v>551.64610000000005</v>
      </c>
      <c r="L771">
        <v>3</v>
      </c>
      <c r="M771">
        <v>2.7</v>
      </c>
      <c r="N771" t="s">
        <v>1309</v>
      </c>
      <c r="O771" t="s">
        <v>175</v>
      </c>
      <c r="P771" t="s">
        <v>585</v>
      </c>
      <c r="Q771">
        <v>38.457000000000001</v>
      </c>
      <c r="R771">
        <v>1</v>
      </c>
      <c r="S771">
        <v>63.8</v>
      </c>
      <c r="T771" s="3">
        <v>3.5E-12</v>
      </c>
      <c r="U771">
        <v>1</v>
      </c>
      <c r="V771">
        <v>70671.5</v>
      </c>
      <c r="W771" t="s">
        <v>101</v>
      </c>
      <c r="X771" t="s">
        <v>1302</v>
      </c>
    </row>
    <row r="772" spans="1:24" x14ac:dyDescent="0.25">
      <c r="A772" t="s">
        <v>1298</v>
      </c>
      <c r="B772" t="s">
        <v>1299</v>
      </c>
      <c r="C772" t="s">
        <v>95</v>
      </c>
      <c r="D772" t="s">
        <v>96</v>
      </c>
      <c r="E772">
        <v>584</v>
      </c>
      <c r="F772" t="s">
        <v>97</v>
      </c>
      <c r="G772">
        <v>33</v>
      </c>
      <c r="H772">
        <v>46.5</v>
      </c>
      <c r="I772">
        <v>10.39</v>
      </c>
      <c r="J772" s="3">
        <v>1.3E-18</v>
      </c>
      <c r="K772">
        <v>924.7998</v>
      </c>
      <c r="L772">
        <v>3</v>
      </c>
      <c r="M772">
        <v>2</v>
      </c>
      <c r="N772" t="s">
        <v>1310</v>
      </c>
      <c r="O772" t="s">
        <v>944</v>
      </c>
      <c r="P772" t="s">
        <v>585</v>
      </c>
      <c r="Q772">
        <v>48.109000000000002</v>
      </c>
      <c r="R772">
        <v>1</v>
      </c>
      <c r="S772">
        <v>78.8</v>
      </c>
      <c r="T772" s="3">
        <v>2.3999999999999999E-18</v>
      </c>
      <c r="U772">
        <v>2</v>
      </c>
      <c r="V772">
        <v>70671.5</v>
      </c>
      <c r="W772" t="s">
        <v>101</v>
      </c>
      <c r="X772" t="s">
        <v>1302</v>
      </c>
    </row>
    <row r="773" spans="1:24" x14ac:dyDescent="0.25">
      <c r="A773" t="s">
        <v>1298</v>
      </c>
      <c r="B773" t="s">
        <v>1299</v>
      </c>
      <c r="C773" t="s">
        <v>95</v>
      </c>
      <c r="D773" t="s">
        <v>96</v>
      </c>
      <c r="E773">
        <v>596</v>
      </c>
      <c r="F773" t="s">
        <v>97</v>
      </c>
      <c r="G773">
        <v>33</v>
      </c>
      <c r="H773">
        <v>46.5</v>
      </c>
      <c r="I773">
        <v>10.39</v>
      </c>
      <c r="J773" s="3">
        <v>1.3E-18</v>
      </c>
      <c r="K773">
        <v>924.7998</v>
      </c>
      <c r="L773">
        <v>3</v>
      </c>
      <c r="M773">
        <v>2</v>
      </c>
      <c r="N773" t="s">
        <v>1310</v>
      </c>
      <c r="O773" t="s">
        <v>944</v>
      </c>
      <c r="P773" t="s">
        <v>585</v>
      </c>
      <c r="Q773">
        <v>48.109000000000002</v>
      </c>
      <c r="R773">
        <v>1</v>
      </c>
      <c r="S773">
        <v>78.8</v>
      </c>
      <c r="T773" s="3">
        <v>2.3999999999999999E-18</v>
      </c>
      <c r="U773">
        <v>2</v>
      </c>
      <c r="V773">
        <v>70671.5</v>
      </c>
      <c r="W773" t="s">
        <v>101</v>
      </c>
      <c r="X773" t="s">
        <v>1302</v>
      </c>
    </row>
    <row r="774" spans="1:24" x14ac:dyDescent="0.25">
      <c r="A774" t="s">
        <v>1311</v>
      </c>
      <c r="B774" t="s">
        <v>1312</v>
      </c>
      <c r="C774" t="s">
        <v>159</v>
      </c>
      <c r="D774" t="s">
        <v>160</v>
      </c>
      <c r="E774">
        <v>273</v>
      </c>
      <c r="F774" t="s">
        <v>97</v>
      </c>
      <c r="G774">
        <v>25</v>
      </c>
      <c r="H774">
        <v>38.799999999999997</v>
      </c>
      <c r="I774">
        <v>10.24</v>
      </c>
      <c r="J774" s="3">
        <v>2.3999999999999999E-18</v>
      </c>
      <c r="K774">
        <v>364.20859999999999</v>
      </c>
      <c r="L774">
        <v>2</v>
      </c>
      <c r="M774">
        <v>0.28999999999999998</v>
      </c>
      <c r="N774" t="s">
        <v>1313</v>
      </c>
      <c r="O774" t="s">
        <v>162</v>
      </c>
      <c r="P774" t="s">
        <v>585</v>
      </c>
      <c r="Q774">
        <v>16.727</v>
      </c>
      <c r="R774">
        <v>1</v>
      </c>
      <c r="S774">
        <v>28.3</v>
      </c>
      <c r="T774">
        <v>1.1999999999999999E-3</v>
      </c>
      <c r="U774">
        <v>1</v>
      </c>
      <c r="V774">
        <v>70783.5</v>
      </c>
      <c r="W774" t="s">
        <v>101</v>
      </c>
      <c r="X774" t="s">
        <v>1314</v>
      </c>
    </row>
    <row r="775" spans="1:24" x14ac:dyDescent="0.25">
      <c r="A775" t="s">
        <v>1311</v>
      </c>
      <c r="B775" t="s">
        <v>1312</v>
      </c>
      <c r="C775" t="s">
        <v>95</v>
      </c>
      <c r="D775" t="s">
        <v>96</v>
      </c>
      <c r="E775">
        <v>72</v>
      </c>
      <c r="F775" t="s">
        <v>97</v>
      </c>
      <c r="G775">
        <v>25</v>
      </c>
      <c r="H775">
        <v>38.799999999999997</v>
      </c>
      <c r="I775">
        <v>10.24</v>
      </c>
      <c r="J775" s="3">
        <v>2.3999999999999999E-18</v>
      </c>
      <c r="K775">
        <v>641.82169999999996</v>
      </c>
      <c r="L775">
        <v>2</v>
      </c>
      <c r="M775">
        <v>1.1000000000000001</v>
      </c>
      <c r="N775" t="s">
        <v>1303</v>
      </c>
      <c r="O775" t="s">
        <v>177</v>
      </c>
      <c r="P775" t="s">
        <v>585</v>
      </c>
      <c r="Q775">
        <v>34.777999999999999</v>
      </c>
      <c r="R775">
        <v>1</v>
      </c>
      <c r="S775">
        <v>47.3</v>
      </c>
      <c r="T775" s="3">
        <v>8.9000000000000003E-10</v>
      </c>
      <c r="U775">
        <v>2</v>
      </c>
      <c r="V775">
        <v>70783.5</v>
      </c>
      <c r="W775" t="s">
        <v>101</v>
      </c>
      <c r="X775" t="s">
        <v>1314</v>
      </c>
    </row>
    <row r="776" spans="1:24" x14ac:dyDescent="0.25">
      <c r="A776" t="s">
        <v>1311</v>
      </c>
      <c r="B776" t="s">
        <v>1312</v>
      </c>
      <c r="C776" t="s">
        <v>95</v>
      </c>
      <c r="D776" t="s">
        <v>96</v>
      </c>
      <c r="E776">
        <v>85</v>
      </c>
      <c r="F776" t="s">
        <v>97</v>
      </c>
      <c r="G776">
        <v>25</v>
      </c>
      <c r="H776">
        <v>38.799999999999997</v>
      </c>
      <c r="I776">
        <v>10.24</v>
      </c>
      <c r="J776" s="3">
        <v>2.3999999999999999E-18</v>
      </c>
      <c r="K776">
        <v>418.7079</v>
      </c>
      <c r="L776">
        <v>2</v>
      </c>
      <c r="M776">
        <v>0.23</v>
      </c>
      <c r="N776" t="s">
        <v>1304</v>
      </c>
      <c r="O776" t="s">
        <v>104</v>
      </c>
      <c r="P776" t="s">
        <v>585</v>
      </c>
      <c r="Q776">
        <v>21.788</v>
      </c>
      <c r="R776">
        <v>1</v>
      </c>
      <c r="S776">
        <v>25.9</v>
      </c>
      <c r="T776" s="3">
        <v>4.8000000000000001E-5</v>
      </c>
      <c r="U776">
        <v>4</v>
      </c>
      <c r="V776">
        <v>70783.5</v>
      </c>
      <c r="W776" t="s">
        <v>101</v>
      </c>
      <c r="X776" t="s">
        <v>1314</v>
      </c>
    </row>
    <row r="777" spans="1:24" x14ac:dyDescent="0.25">
      <c r="A777" t="s">
        <v>1311</v>
      </c>
      <c r="B777" t="s">
        <v>1312</v>
      </c>
      <c r="C777" t="s">
        <v>95</v>
      </c>
      <c r="D777" t="s">
        <v>96</v>
      </c>
      <c r="E777">
        <v>158</v>
      </c>
      <c r="F777" t="s">
        <v>97</v>
      </c>
      <c r="G777">
        <v>25</v>
      </c>
      <c r="H777">
        <v>38.799999999999997</v>
      </c>
      <c r="I777">
        <v>10.24</v>
      </c>
      <c r="J777" s="3">
        <v>2.3999999999999999E-18</v>
      </c>
      <c r="K777">
        <v>408.53399999999999</v>
      </c>
      <c r="L777">
        <v>3</v>
      </c>
      <c r="M777">
        <v>0.28000000000000003</v>
      </c>
      <c r="N777" t="s">
        <v>1305</v>
      </c>
      <c r="O777" t="s">
        <v>659</v>
      </c>
      <c r="P777" t="s">
        <v>585</v>
      </c>
      <c r="Q777">
        <v>17.065000000000001</v>
      </c>
      <c r="R777">
        <v>1</v>
      </c>
      <c r="S777">
        <v>25.6</v>
      </c>
      <c r="T777" s="3">
        <v>6.3999999999999997E-5</v>
      </c>
      <c r="U777">
        <v>2</v>
      </c>
      <c r="V777">
        <v>70783.5</v>
      </c>
      <c r="W777" t="s">
        <v>101</v>
      </c>
      <c r="X777" t="s">
        <v>1314</v>
      </c>
    </row>
    <row r="778" spans="1:24" x14ac:dyDescent="0.25">
      <c r="A778" t="s">
        <v>1311</v>
      </c>
      <c r="B778" t="s">
        <v>1312</v>
      </c>
      <c r="C778" t="s">
        <v>95</v>
      </c>
      <c r="D778" t="s">
        <v>96</v>
      </c>
      <c r="E778">
        <v>161</v>
      </c>
      <c r="F778" t="s">
        <v>97</v>
      </c>
      <c r="G778">
        <v>25</v>
      </c>
      <c r="H778">
        <v>38.799999999999997</v>
      </c>
      <c r="I778">
        <v>10.24</v>
      </c>
      <c r="J778" s="3">
        <v>2.3999999999999999E-18</v>
      </c>
      <c r="K778">
        <v>408.53399999999999</v>
      </c>
      <c r="L778">
        <v>3</v>
      </c>
      <c r="M778">
        <v>0.28000000000000003</v>
      </c>
      <c r="N778" t="s">
        <v>1305</v>
      </c>
      <c r="O778" t="s">
        <v>659</v>
      </c>
      <c r="P778" t="s">
        <v>585</v>
      </c>
      <c r="Q778">
        <v>17.065000000000001</v>
      </c>
      <c r="R778">
        <v>1</v>
      </c>
      <c r="S778">
        <v>25.6</v>
      </c>
      <c r="T778" s="3">
        <v>6.3999999999999997E-5</v>
      </c>
      <c r="U778">
        <v>2</v>
      </c>
      <c r="V778">
        <v>70783.5</v>
      </c>
      <c r="W778" t="s">
        <v>101</v>
      </c>
      <c r="X778" t="s">
        <v>1314</v>
      </c>
    </row>
    <row r="779" spans="1:24" x14ac:dyDescent="0.25">
      <c r="A779" t="s">
        <v>1311</v>
      </c>
      <c r="B779" t="s">
        <v>1312</v>
      </c>
      <c r="C779" t="s">
        <v>95</v>
      </c>
      <c r="D779" t="s">
        <v>96</v>
      </c>
      <c r="E779">
        <v>383</v>
      </c>
      <c r="F779" t="s">
        <v>97</v>
      </c>
      <c r="G779">
        <v>25</v>
      </c>
      <c r="H779">
        <v>38.799999999999997</v>
      </c>
      <c r="I779">
        <v>10.24</v>
      </c>
      <c r="J779" s="3">
        <v>2.3999999999999999E-18</v>
      </c>
      <c r="K779">
        <v>469.23809999999997</v>
      </c>
      <c r="L779">
        <v>3</v>
      </c>
      <c r="M779">
        <v>-0.53</v>
      </c>
      <c r="N779" t="s">
        <v>1315</v>
      </c>
      <c r="O779" t="s">
        <v>250</v>
      </c>
      <c r="P779" t="s">
        <v>585</v>
      </c>
      <c r="Q779">
        <v>14.442</v>
      </c>
      <c r="R779">
        <v>1</v>
      </c>
      <c r="S779">
        <v>38.5</v>
      </c>
      <c r="T779" s="3">
        <v>1.7999999999999999E-6</v>
      </c>
      <c r="U779">
        <v>1</v>
      </c>
      <c r="V779">
        <v>70783.5</v>
      </c>
      <c r="W779" t="s">
        <v>101</v>
      </c>
      <c r="X779" t="s">
        <v>1314</v>
      </c>
    </row>
    <row r="780" spans="1:24" x14ac:dyDescent="0.25">
      <c r="A780" t="s">
        <v>1311</v>
      </c>
      <c r="B780" t="s">
        <v>1312</v>
      </c>
      <c r="C780" t="s">
        <v>95</v>
      </c>
      <c r="D780" t="s">
        <v>96</v>
      </c>
      <c r="E780">
        <v>582</v>
      </c>
      <c r="F780" t="s">
        <v>97</v>
      </c>
      <c r="G780">
        <v>25</v>
      </c>
      <c r="H780">
        <v>38.799999999999997</v>
      </c>
      <c r="I780">
        <v>10.24</v>
      </c>
      <c r="J780" s="3">
        <v>2.3999999999999999E-18</v>
      </c>
      <c r="K780">
        <v>562.6404</v>
      </c>
      <c r="L780">
        <v>3</v>
      </c>
      <c r="M780">
        <v>1.4</v>
      </c>
      <c r="N780" t="s">
        <v>1316</v>
      </c>
      <c r="O780" t="s">
        <v>175</v>
      </c>
      <c r="P780" t="s">
        <v>585</v>
      </c>
      <c r="Q780">
        <v>36.033999999999999</v>
      </c>
      <c r="R780">
        <v>1</v>
      </c>
      <c r="S780">
        <v>47.2</v>
      </c>
      <c r="T780" s="3">
        <v>4.8E-9</v>
      </c>
      <c r="U780">
        <v>1</v>
      </c>
      <c r="V780">
        <v>70783.5</v>
      </c>
      <c r="W780" t="s">
        <v>101</v>
      </c>
      <c r="X780" t="s">
        <v>1314</v>
      </c>
    </row>
    <row r="781" spans="1:24" x14ac:dyDescent="0.25">
      <c r="A781" t="s">
        <v>1311</v>
      </c>
      <c r="B781" t="s">
        <v>1312</v>
      </c>
      <c r="C781" t="s">
        <v>95</v>
      </c>
      <c r="D781" t="s">
        <v>96</v>
      </c>
      <c r="E781">
        <v>593</v>
      </c>
      <c r="F781" t="s">
        <v>97</v>
      </c>
      <c r="G781">
        <v>25</v>
      </c>
      <c r="H781">
        <v>38.799999999999997</v>
      </c>
      <c r="I781">
        <v>10.24</v>
      </c>
      <c r="J781" s="3">
        <v>2.3999999999999999E-18</v>
      </c>
      <c r="K781">
        <v>924.7998</v>
      </c>
      <c r="L781">
        <v>3</v>
      </c>
      <c r="M781">
        <v>2</v>
      </c>
      <c r="N781" t="s">
        <v>1310</v>
      </c>
      <c r="O781" t="s">
        <v>944</v>
      </c>
      <c r="P781" t="s">
        <v>585</v>
      </c>
      <c r="Q781">
        <v>48.109000000000002</v>
      </c>
      <c r="R781">
        <v>1</v>
      </c>
      <c r="S781">
        <v>78.8</v>
      </c>
      <c r="T781" s="3">
        <v>2.3999999999999999E-18</v>
      </c>
      <c r="U781">
        <v>2</v>
      </c>
      <c r="V781">
        <v>70783.5</v>
      </c>
      <c r="W781" t="s">
        <v>101</v>
      </c>
      <c r="X781" t="s">
        <v>1314</v>
      </c>
    </row>
    <row r="782" spans="1:24" x14ac:dyDescent="0.25">
      <c r="A782" t="s">
        <v>1311</v>
      </c>
      <c r="B782" t="s">
        <v>1312</v>
      </c>
      <c r="C782" t="s">
        <v>95</v>
      </c>
      <c r="D782" t="s">
        <v>96</v>
      </c>
      <c r="E782">
        <v>605</v>
      </c>
      <c r="F782" t="s">
        <v>97</v>
      </c>
      <c r="G782">
        <v>25</v>
      </c>
      <c r="H782">
        <v>38.799999999999997</v>
      </c>
      <c r="I782">
        <v>10.24</v>
      </c>
      <c r="J782" s="3">
        <v>2.3999999999999999E-18</v>
      </c>
      <c r="K782">
        <v>924.7998</v>
      </c>
      <c r="L782">
        <v>3</v>
      </c>
      <c r="M782">
        <v>2</v>
      </c>
      <c r="N782" t="s">
        <v>1310</v>
      </c>
      <c r="O782" t="s">
        <v>944</v>
      </c>
      <c r="P782" t="s">
        <v>585</v>
      </c>
      <c r="Q782">
        <v>48.109000000000002</v>
      </c>
      <c r="R782">
        <v>1</v>
      </c>
      <c r="S782">
        <v>78.8</v>
      </c>
      <c r="T782" s="3">
        <v>2.3999999999999999E-18</v>
      </c>
      <c r="U782">
        <v>2</v>
      </c>
      <c r="V782">
        <v>70783.5</v>
      </c>
      <c r="W782" t="s">
        <v>101</v>
      </c>
      <c r="X782" t="s">
        <v>1314</v>
      </c>
    </row>
    <row r="783" spans="1:24" x14ac:dyDescent="0.25">
      <c r="A783" t="s">
        <v>1317</v>
      </c>
      <c r="B783" t="s">
        <v>1318</v>
      </c>
      <c r="C783" t="s">
        <v>95</v>
      </c>
      <c r="D783" t="s">
        <v>96</v>
      </c>
      <c r="E783">
        <v>84</v>
      </c>
      <c r="F783" t="s">
        <v>97</v>
      </c>
      <c r="G783">
        <v>2</v>
      </c>
      <c r="H783">
        <v>4.3</v>
      </c>
      <c r="I783">
        <v>3.36</v>
      </c>
      <c r="J783" s="3">
        <v>1.7999999999999999E-6</v>
      </c>
      <c r="K783">
        <v>418.7079</v>
      </c>
      <c r="L783">
        <v>2</v>
      </c>
      <c r="M783">
        <v>0.23</v>
      </c>
      <c r="N783" t="s">
        <v>1319</v>
      </c>
      <c r="O783" t="s">
        <v>104</v>
      </c>
      <c r="P783" t="s">
        <v>585</v>
      </c>
      <c r="Q783">
        <v>21.788</v>
      </c>
      <c r="R783">
        <v>1</v>
      </c>
      <c r="S783">
        <v>25.9</v>
      </c>
      <c r="T783" s="3">
        <v>4.8000000000000001E-5</v>
      </c>
      <c r="U783">
        <v>4</v>
      </c>
      <c r="V783">
        <v>41854.300000000003</v>
      </c>
      <c r="W783" t="s">
        <v>101</v>
      </c>
      <c r="X783" t="s">
        <v>1320</v>
      </c>
    </row>
    <row r="784" spans="1:24" x14ac:dyDescent="0.25">
      <c r="A784" t="s">
        <v>1321</v>
      </c>
      <c r="B784" t="s">
        <v>1322</v>
      </c>
      <c r="C784" t="s">
        <v>95</v>
      </c>
      <c r="D784" t="s">
        <v>96</v>
      </c>
      <c r="E784">
        <v>76</v>
      </c>
      <c r="F784" t="s">
        <v>97</v>
      </c>
      <c r="G784">
        <v>3</v>
      </c>
      <c r="H784">
        <v>13.5</v>
      </c>
      <c r="I784">
        <v>2.4</v>
      </c>
      <c r="J784" s="3">
        <v>8.3000000000000002E-6</v>
      </c>
      <c r="K784">
        <v>418.7079</v>
      </c>
      <c r="L784">
        <v>2</v>
      </c>
      <c r="M784">
        <v>0.23</v>
      </c>
      <c r="N784" t="s">
        <v>1304</v>
      </c>
      <c r="O784" t="s">
        <v>104</v>
      </c>
      <c r="P784" t="s">
        <v>585</v>
      </c>
      <c r="Q784">
        <v>21.788</v>
      </c>
      <c r="R784">
        <v>1</v>
      </c>
      <c r="S784">
        <v>25.9</v>
      </c>
      <c r="T784" s="3">
        <v>4.8000000000000001E-5</v>
      </c>
      <c r="U784">
        <v>4</v>
      </c>
      <c r="V784">
        <v>22799.200000000001</v>
      </c>
      <c r="W784" t="s">
        <v>101</v>
      </c>
      <c r="X784" t="s">
        <v>1323</v>
      </c>
    </row>
    <row r="785" spans="1:24" x14ac:dyDescent="0.25">
      <c r="A785" t="s">
        <v>1324</v>
      </c>
      <c r="B785" t="s">
        <v>1325</v>
      </c>
      <c r="C785" t="s">
        <v>159</v>
      </c>
      <c r="D785" t="s">
        <v>160</v>
      </c>
      <c r="E785">
        <v>40</v>
      </c>
      <c r="F785" t="s">
        <v>97</v>
      </c>
      <c r="G785">
        <v>39</v>
      </c>
      <c r="H785">
        <v>48.7</v>
      </c>
      <c r="I785">
        <v>8.35</v>
      </c>
      <c r="J785" s="3">
        <v>7.4999999999999996E-15</v>
      </c>
      <c r="K785">
        <v>422.72370000000001</v>
      </c>
      <c r="L785">
        <v>2</v>
      </c>
      <c r="M785">
        <v>-1.1000000000000001</v>
      </c>
      <c r="N785" t="s">
        <v>1326</v>
      </c>
      <c r="O785" t="s">
        <v>162</v>
      </c>
      <c r="P785" t="s">
        <v>585</v>
      </c>
      <c r="Q785">
        <v>15.358000000000001</v>
      </c>
      <c r="R785">
        <v>1</v>
      </c>
      <c r="S785">
        <v>27.9</v>
      </c>
      <c r="T785" s="3">
        <v>2.2000000000000001E-6</v>
      </c>
      <c r="U785">
        <v>1</v>
      </c>
      <c r="V785">
        <v>68048.7</v>
      </c>
      <c r="W785" t="s">
        <v>101</v>
      </c>
      <c r="X785" t="s">
        <v>1327</v>
      </c>
    </row>
    <row r="786" spans="1:24" x14ac:dyDescent="0.25">
      <c r="A786" t="s">
        <v>1324</v>
      </c>
      <c r="B786" t="s">
        <v>1325</v>
      </c>
      <c r="C786" t="s">
        <v>201</v>
      </c>
      <c r="D786" t="s">
        <v>96</v>
      </c>
      <c r="E786">
        <v>1</v>
      </c>
      <c r="F786" t="s">
        <v>97</v>
      </c>
      <c r="G786">
        <v>39</v>
      </c>
      <c r="H786">
        <v>48.7</v>
      </c>
      <c r="I786">
        <v>8.35</v>
      </c>
      <c r="J786" s="3">
        <v>7.4999999999999996E-15</v>
      </c>
      <c r="K786">
        <v>464.75909999999999</v>
      </c>
      <c r="L786">
        <v>2</v>
      </c>
      <c r="M786">
        <v>1.2</v>
      </c>
      <c r="N786" t="s">
        <v>1328</v>
      </c>
      <c r="O786" t="s">
        <v>203</v>
      </c>
      <c r="P786" t="s">
        <v>585</v>
      </c>
      <c r="Q786">
        <v>25.593</v>
      </c>
      <c r="R786">
        <v>1</v>
      </c>
      <c r="S786">
        <v>43.8</v>
      </c>
      <c r="T786" s="3">
        <v>7.0000000000000005E-8</v>
      </c>
      <c r="U786">
        <v>1</v>
      </c>
      <c r="V786">
        <v>68048.7</v>
      </c>
      <c r="W786" t="s">
        <v>101</v>
      </c>
      <c r="X786" t="s">
        <v>1327</v>
      </c>
    </row>
    <row r="787" spans="1:24" x14ac:dyDescent="0.25">
      <c r="A787" t="s">
        <v>1324</v>
      </c>
      <c r="B787" t="s">
        <v>1325</v>
      </c>
      <c r="C787" t="s">
        <v>95</v>
      </c>
      <c r="D787" t="s">
        <v>96</v>
      </c>
      <c r="E787">
        <v>157</v>
      </c>
      <c r="F787" t="s">
        <v>97</v>
      </c>
      <c r="G787">
        <v>39</v>
      </c>
      <c r="H787">
        <v>48.7</v>
      </c>
      <c r="I787">
        <v>8.35</v>
      </c>
      <c r="J787" s="3">
        <v>7.4999999999999996E-15</v>
      </c>
      <c r="K787">
        <v>467.74270000000001</v>
      </c>
      <c r="L787">
        <v>2</v>
      </c>
      <c r="M787">
        <v>0.69</v>
      </c>
      <c r="N787" t="s">
        <v>1329</v>
      </c>
      <c r="O787" t="s">
        <v>148</v>
      </c>
      <c r="P787" t="s">
        <v>585</v>
      </c>
      <c r="Q787">
        <v>17.329999999999998</v>
      </c>
      <c r="R787">
        <v>1</v>
      </c>
      <c r="S787">
        <v>40</v>
      </c>
      <c r="T787" s="3">
        <v>4.9999999999999998E-7</v>
      </c>
      <c r="U787">
        <v>1</v>
      </c>
      <c r="V787">
        <v>68048.7</v>
      </c>
      <c r="W787" t="s">
        <v>101</v>
      </c>
      <c r="X787" t="s">
        <v>1327</v>
      </c>
    </row>
    <row r="788" spans="1:24" x14ac:dyDescent="0.25">
      <c r="A788" t="s">
        <v>1324</v>
      </c>
      <c r="B788" t="s">
        <v>1325</v>
      </c>
      <c r="C788" t="s">
        <v>95</v>
      </c>
      <c r="D788" t="s">
        <v>96</v>
      </c>
      <c r="E788">
        <v>306</v>
      </c>
      <c r="F788" t="s">
        <v>97</v>
      </c>
      <c r="G788">
        <v>39</v>
      </c>
      <c r="H788">
        <v>48.7</v>
      </c>
      <c r="I788">
        <v>8.35</v>
      </c>
      <c r="J788" s="3">
        <v>7.4999999999999996E-15</v>
      </c>
      <c r="K788">
        <v>488.2688</v>
      </c>
      <c r="L788">
        <v>2</v>
      </c>
      <c r="M788">
        <v>1.2</v>
      </c>
      <c r="N788" t="s">
        <v>1330</v>
      </c>
      <c r="O788" t="s">
        <v>109</v>
      </c>
      <c r="P788" t="s">
        <v>585</v>
      </c>
      <c r="Q788">
        <v>27.911000000000001</v>
      </c>
      <c r="R788">
        <v>1</v>
      </c>
      <c r="S788">
        <v>36.4</v>
      </c>
      <c r="T788" s="3">
        <v>4.0000000000000001E-8</v>
      </c>
      <c r="U788">
        <v>1</v>
      </c>
      <c r="V788">
        <v>68048.7</v>
      </c>
      <c r="W788" t="s">
        <v>101</v>
      </c>
      <c r="X788" t="s">
        <v>1327</v>
      </c>
    </row>
    <row r="789" spans="1:24" x14ac:dyDescent="0.25">
      <c r="A789" t="s">
        <v>1324</v>
      </c>
      <c r="B789" t="s">
        <v>1325</v>
      </c>
      <c r="C789" t="s">
        <v>95</v>
      </c>
      <c r="D789" t="s">
        <v>96</v>
      </c>
      <c r="E789">
        <v>357</v>
      </c>
      <c r="F789" t="s">
        <v>97</v>
      </c>
      <c r="G789">
        <v>39</v>
      </c>
      <c r="H789">
        <v>48.7</v>
      </c>
      <c r="I789">
        <v>8.35</v>
      </c>
      <c r="J789" s="3">
        <v>7.4999999999999996E-15</v>
      </c>
      <c r="K789">
        <v>392.19060000000002</v>
      </c>
      <c r="L789">
        <v>2</v>
      </c>
      <c r="M789">
        <v>1.1999999999999999E-3</v>
      </c>
      <c r="N789" t="s">
        <v>1331</v>
      </c>
      <c r="O789" t="s">
        <v>166</v>
      </c>
      <c r="P789" t="s">
        <v>585</v>
      </c>
      <c r="Q789">
        <v>13.074999999999999</v>
      </c>
      <c r="R789">
        <v>1</v>
      </c>
      <c r="S789">
        <v>17.3</v>
      </c>
      <c r="T789">
        <v>1.5E-3</v>
      </c>
      <c r="U789">
        <v>1</v>
      </c>
      <c r="V789">
        <v>68048.7</v>
      </c>
      <c r="W789" t="s">
        <v>101</v>
      </c>
      <c r="X789" t="s">
        <v>1327</v>
      </c>
    </row>
    <row r="790" spans="1:24" x14ac:dyDescent="0.25">
      <c r="A790" t="s">
        <v>1324</v>
      </c>
      <c r="B790" t="s">
        <v>1325</v>
      </c>
      <c r="C790" t="s">
        <v>95</v>
      </c>
      <c r="D790" t="s">
        <v>96</v>
      </c>
      <c r="E790">
        <v>361</v>
      </c>
      <c r="F790" t="s">
        <v>97</v>
      </c>
      <c r="G790">
        <v>39</v>
      </c>
      <c r="H790">
        <v>48.7</v>
      </c>
      <c r="I790">
        <v>8.35</v>
      </c>
      <c r="J790" s="3">
        <v>7.4999999999999996E-15</v>
      </c>
      <c r="K790">
        <v>392.19060000000002</v>
      </c>
      <c r="L790">
        <v>2</v>
      </c>
      <c r="M790">
        <v>1.1999999999999999E-3</v>
      </c>
      <c r="N790" t="s">
        <v>1331</v>
      </c>
      <c r="O790" t="s">
        <v>166</v>
      </c>
      <c r="P790" t="s">
        <v>585</v>
      </c>
      <c r="Q790">
        <v>13.074999999999999</v>
      </c>
      <c r="R790">
        <v>1</v>
      </c>
      <c r="S790">
        <v>17.3</v>
      </c>
      <c r="T790">
        <v>1.5E-3</v>
      </c>
      <c r="U790">
        <v>1</v>
      </c>
      <c r="V790">
        <v>68048.7</v>
      </c>
      <c r="W790" t="s">
        <v>101</v>
      </c>
      <c r="X790" t="s">
        <v>1327</v>
      </c>
    </row>
    <row r="791" spans="1:24" x14ac:dyDescent="0.25">
      <c r="A791" t="s">
        <v>1324</v>
      </c>
      <c r="B791" t="s">
        <v>1325</v>
      </c>
      <c r="C791" t="s">
        <v>95</v>
      </c>
      <c r="D791" t="s">
        <v>96</v>
      </c>
      <c r="E791">
        <v>396</v>
      </c>
      <c r="F791" t="s">
        <v>97</v>
      </c>
      <c r="G791">
        <v>39</v>
      </c>
      <c r="H791">
        <v>48.7</v>
      </c>
      <c r="I791">
        <v>8.35</v>
      </c>
      <c r="J791" s="3">
        <v>7.4999999999999996E-15</v>
      </c>
      <c r="K791">
        <v>638.83209999999997</v>
      </c>
      <c r="L791">
        <v>2</v>
      </c>
      <c r="M791">
        <v>0.28000000000000003</v>
      </c>
      <c r="N791" t="s">
        <v>1332</v>
      </c>
      <c r="O791" t="s">
        <v>148</v>
      </c>
      <c r="P791" t="s">
        <v>585</v>
      </c>
      <c r="Q791">
        <v>22.248000000000001</v>
      </c>
      <c r="R791">
        <v>1</v>
      </c>
      <c r="S791">
        <v>35.5</v>
      </c>
      <c r="T791" s="3">
        <v>5.3999999999999998E-5</v>
      </c>
      <c r="U791">
        <v>1</v>
      </c>
      <c r="V791">
        <v>68048.7</v>
      </c>
      <c r="W791" t="s">
        <v>101</v>
      </c>
      <c r="X791" t="s">
        <v>1327</v>
      </c>
    </row>
    <row r="792" spans="1:24" x14ac:dyDescent="0.25">
      <c r="A792" t="s">
        <v>1324</v>
      </c>
      <c r="B792" t="s">
        <v>1325</v>
      </c>
      <c r="C792" t="s">
        <v>95</v>
      </c>
      <c r="D792" t="s">
        <v>96</v>
      </c>
      <c r="E792">
        <v>406</v>
      </c>
      <c r="F792" t="s">
        <v>97</v>
      </c>
      <c r="G792">
        <v>39</v>
      </c>
      <c r="H792">
        <v>48.7</v>
      </c>
      <c r="I792">
        <v>8.35</v>
      </c>
      <c r="J792" s="3">
        <v>7.4999999999999996E-15</v>
      </c>
      <c r="K792">
        <v>556.5394</v>
      </c>
      <c r="L792">
        <v>4</v>
      </c>
      <c r="M792">
        <v>1.4</v>
      </c>
      <c r="N792" t="s">
        <v>1333</v>
      </c>
      <c r="O792" t="s">
        <v>148</v>
      </c>
      <c r="P792" t="s">
        <v>585</v>
      </c>
      <c r="Q792">
        <v>32.725000000000001</v>
      </c>
      <c r="R792">
        <v>1</v>
      </c>
      <c r="S792">
        <v>57.5</v>
      </c>
      <c r="T792" s="3">
        <v>5.9000000000000003E-11</v>
      </c>
      <c r="U792">
        <v>1</v>
      </c>
      <c r="V792">
        <v>68048.7</v>
      </c>
      <c r="W792" t="s">
        <v>101</v>
      </c>
      <c r="X792" t="s">
        <v>1327</v>
      </c>
    </row>
    <row r="793" spans="1:24" x14ac:dyDescent="0.25">
      <c r="A793" t="s">
        <v>1324</v>
      </c>
      <c r="B793" t="s">
        <v>1325</v>
      </c>
      <c r="C793" t="s">
        <v>95</v>
      </c>
      <c r="D793" t="s">
        <v>96</v>
      </c>
      <c r="E793">
        <v>491</v>
      </c>
      <c r="F793" t="s">
        <v>97</v>
      </c>
      <c r="G793">
        <v>39</v>
      </c>
      <c r="H793">
        <v>48.7</v>
      </c>
      <c r="I793">
        <v>8.35</v>
      </c>
      <c r="J793" s="3">
        <v>7.4999999999999996E-15</v>
      </c>
      <c r="K793">
        <v>465.24419999999998</v>
      </c>
      <c r="L793">
        <v>2</v>
      </c>
      <c r="M793">
        <v>1.1000000000000001</v>
      </c>
      <c r="N793" t="s">
        <v>1334</v>
      </c>
      <c r="O793" t="s">
        <v>179</v>
      </c>
      <c r="P793" t="s">
        <v>585</v>
      </c>
      <c r="Q793">
        <v>35.923999999999999</v>
      </c>
      <c r="R793">
        <v>1</v>
      </c>
      <c r="S793">
        <v>34.1</v>
      </c>
      <c r="T793" s="3">
        <v>1.1000000000000001E-7</v>
      </c>
      <c r="U793">
        <v>1</v>
      </c>
      <c r="V793">
        <v>68048.7</v>
      </c>
      <c r="W793" t="s">
        <v>101</v>
      </c>
      <c r="X793" t="s">
        <v>1327</v>
      </c>
    </row>
    <row r="794" spans="1:24" x14ac:dyDescent="0.25">
      <c r="A794" t="s">
        <v>1324</v>
      </c>
      <c r="B794" t="s">
        <v>1325</v>
      </c>
      <c r="C794" t="s">
        <v>95</v>
      </c>
      <c r="D794" t="s">
        <v>96</v>
      </c>
      <c r="E794">
        <v>556</v>
      </c>
      <c r="F794" t="s">
        <v>97</v>
      </c>
      <c r="G794">
        <v>39</v>
      </c>
      <c r="H794">
        <v>48.7</v>
      </c>
      <c r="I794">
        <v>8.35</v>
      </c>
      <c r="J794" s="3">
        <v>7.4999999999999996E-15</v>
      </c>
      <c r="K794">
        <v>684.84580000000005</v>
      </c>
      <c r="L794">
        <v>2</v>
      </c>
      <c r="M794">
        <v>1.1000000000000001</v>
      </c>
      <c r="N794" t="s">
        <v>1335</v>
      </c>
      <c r="O794" t="s">
        <v>169</v>
      </c>
      <c r="P794" t="s">
        <v>585</v>
      </c>
      <c r="Q794">
        <v>30.387</v>
      </c>
      <c r="R794">
        <v>1</v>
      </c>
      <c r="S794">
        <v>46.6</v>
      </c>
      <c r="T794" s="3">
        <v>2.8999999999999999E-9</v>
      </c>
      <c r="U794">
        <v>1</v>
      </c>
      <c r="V794">
        <v>68048.7</v>
      </c>
      <c r="W794" t="s">
        <v>101</v>
      </c>
      <c r="X794" t="s">
        <v>1327</v>
      </c>
    </row>
    <row r="795" spans="1:24" x14ac:dyDescent="0.25">
      <c r="A795" t="s">
        <v>1324</v>
      </c>
      <c r="B795" t="s">
        <v>1325</v>
      </c>
      <c r="C795" t="s">
        <v>95</v>
      </c>
      <c r="D795" t="s">
        <v>96</v>
      </c>
      <c r="E795">
        <v>573</v>
      </c>
      <c r="F795" t="s">
        <v>97</v>
      </c>
      <c r="G795">
        <v>39</v>
      </c>
      <c r="H795">
        <v>48.7</v>
      </c>
      <c r="I795">
        <v>8.35</v>
      </c>
      <c r="J795" s="3">
        <v>7.4999999999999996E-15</v>
      </c>
      <c r="K795">
        <v>511.60660000000001</v>
      </c>
      <c r="L795">
        <v>3</v>
      </c>
      <c r="M795">
        <v>1.5</v>
      </c>
      <c r="N795" t="s">
        <v>1336</v>
      </c>
      <c r="O795" t="s">
        <v>175</v>
      </c>
      <c r="P795" t="s">
        <v>585</v>
      </c>
      <c r="Q795">
        <v>32.634</v>
      </c>
      <c r="R795">
        <v>2</v>
      </c>
      <c r="S795">
        <v>51.6</v>
      </c>
      <c r="T795" s="3">
        <v>1.0000000000000001E-9</v>
      </c>
      <c r="U795">
        <v>1</v>
      </c>
      <c r="V795">
        <v>68048.7</v>
      </c>
      <c r="W795" t="s">
        <v>101</v>
      </c>
      <c r="X795" t="s">
        <v>1327</v>
      </c>
    </row>
    <row r="796" spans="1:24" x14ac:dyDescent="0.25">
      <c r="A796" t="s">
        <v>1337</v>
      </c>
      <c r="B796" t="s">
        <v>1338</v>
      </c>
      <c r="C796" t="s">
        <v>159</v>
      </c>
      <c r="D796" t="s">
        <v>160</v>
      </c>
      <c r="E796">
        <v>894</v>
      </c>
      <c r="F796" t="s">
        <v>97</v>
      </c>
      <c r="G796">
        <v>32</v>
      </c>
      <c r="H796">
        <v>36.6</v>
      </c>
      <c r="I796">
        <v>9.07</v>
      </c>
      <c r="J796" s="3">
        <v>3.4E-16</v>
      </c>
      <c r="K796">
        <v>436.21960000000001</v>
      </c>
      <c r="L796">
        <v>2</v>
      </c>
      <c r="M796">
        <v>1.2</v>
      </c>
      <c r="N796" t="s">
        <v>1339</v>
      </c>
      <c r="O796" t="s">
        <v>162</v>
      </c>
      <c r="P796" t="s">
        <v>585</v>
      </c>
      <c r="Q796">
        <v>26.486999999999998</v>
      </c>
      <c r="R796">
        <v>1</v>
      </c>
      <c r="S796">
        <v>29.4</v>
      </c>
      <c r="T796" s="3">
        <v>1.9999999999999999E-6</v>
      </c>
      <c r="U796">
        <v>1</v>
      </c>
      <c r="V796">
        <v>104204.5</v>
      </c>
      <c r="W796" t="s">
        <v>101</v>
      </c>
      <c r="X796" t="s">
        <v>1340</v>
      </c>
    </row>
    <row r="797" spans="1:24" x14ac:dyDescent="0.25">
      <c r="A797" t="s">
        <v>1337</v>
      </c>
      <c r="B797" t="s">
        <v>1338</v>
      </c>
      <c r="C797" t="s">
        <v>95</v>
      </c>
      <c r="D797" t="s">
        <v>96</v>
      </c>
      <c r="E797">
        <v>488</v>
      </c>
      <c r="F797" t="s">
        <v>97</v>
      </c>
      <c r="G797">
        <v>32</v>
      </c>
      <c r="H797">
        <v>36.6</v>
      </c>
      <c r="I797">
        <v>9.07</v>
      </c>
      <c r="J797" s="3">
        <v>3.4E-16</v>
      </c>
      <c r="K797">
        <v>921.94449999999995</v>
      </c>
      <c r="L797">
        <v>2</v>
      </c>
      <c r="M797">
        <v>1.5</v>
      </c>
      <c r="N797" t="s">
        <v>1341</v>
      </c>
      <c r="O797" t="s">
        <v>106</v>
      </c>
      <c r="P797" t="s">
        <v>585</v>
      </c>
      <c r="Q797">
        <v>35.576000000000001</v>
      </c>
      <c r="R797">
        <v>1</v>
      </c>
      <c r="S797">
        <v>49.6</v>
      </c>
      <c r="T797" s="3">
        <v>1.2999999999999999E-12</v>
      </c>
      <c r="U797">
        <v>1</v>
      </c>
      <c r="V797">
        <v>104204.5</v>
      </c>
      <c r="W797" t="s">
        <v>101</v>
      </c>
      <c r="X797" t="s">
        <v>1340</v>
      </c>
    </row>
    <row r="798" spans="1:24" x14ac:dyDescent="0.25">
      <c r="A798" t="s">
        <v>1337</v>
      </c>
      <c r="B798" t="s">
        <v>1338</v>
      </c>
      <c r="C798" t="s">
        <v>95</v>
      </c>
      <c r="D798" t="s">
        <v>96</v>
      </c>
      <c r="E798">
        <v>507</v>
      </c>
      <c r="F798" t="s">
        <v>97</v>
      </c>
      <c r="G798">
        <v>32</v>
      </c>
      <c r="H798">
        <v>36.6</v>
      </c>
      <c r="I798">
        <v>9.07</v>
      </c>
      <c r="J798" s="3">
        <v>3.4E-16</v>
      </c>
      <c r="K798">
        <v>825.93349999999998</v>
      </c>
      <c r="L798">
        <v>2</v>
      </c>
      <c r="M798">
        <v>2.2999999999999998</v>
      </c>
      <c r="N798" t="s">
        <v>1342</v>
      </c>
      <c r="O798" t="s">
        <v>146</v>
      </c>
      <c r="P798" t="s">
        <v>585</v>
      </c>
      <c r="Q798">
        <v>48.244</v>
      </c>
      <c r="R798">
        <v>1</v>
      </c>
      <c r="S798">
        <v>48.5</v>
      </c>
      <c r="T798" s="3">
        <v>2.0999999999999999E-13</v>
      </c>
      <c r="U798">
        <v>1</v>
      </c>
      <c r="V798">
        <v>104204.5</v>
      </c>
      <c r="W798" t="s">
        <v>101</v>
      </c>
      <c r="X798" t="s">
        <v>1340</v>
      </c>
    </row>
    <row r="799" spans="1:24" x14ac:dyDescent="0.25">
      <c r="A799" t="s">
        <v>1337</v>
      </c>
      <c r="B799" t="s">
        <v>1338</v>
      </c>
      <c r="C799" t="s">
        <v>95</v>
      </c>
      <c r="D799" t="s">
        <v>96</v>
      </c>
      <c r="E799">
        <v>534</v>
      </c>
      <c r="F799" t="s">
        <v>97</v>
      </c>
      <c r="G799">
        <v>32</v>
      </c>
      <c r="H799">
        <v>36.6</v>
      </c>
      <c r="I799">
        <v>9.07</v>
      </c>
      <c r="J799" s="3">
        <v>3.4E-16</v>
      </c>
      <c r="K799">
        <v>589.95860000000005</v>
      </c>
      <c r="L799">
        <v>3</v>
      </c>
      <c r="M799">
        <v>0.98</v>
      </c>
      <c r="N799" t="s">
        <v>1343</v>
      </c>
      <c r="O799" t="s">
        <v>169</v>
      </c>
      <c r="P799" t="s">
        <v>585</v>
      </c>
      <c r="Q799">
        <v>33.262</v>
      </c>
      <c r="R799">
        <v>1</v>
      </c>
      <c r="S799">
        <v>48.2</v>
      </c>
      <c r="T799" s="3">
        <v>8.0999999999999996E-14</v>
      </c>
      <c r="U799">
        <v>1</v>
      </c>
      <c r="V799">
        <v>104204.5</v>
      </c>
      <c r="W799" t="s">
        <v>101</v>
      </c>
      <c r="X799" t="s">
        <v>1340</v>
      </c>
    </row>
    <row r="800" spans="1:24" x14ac:dyDescent="0.25">
      <c r="A800" t="s">
        <v>1344</v>
      </c>
      <c r="B800" t="s">
        <v>1345</v>
      </c>
      <c r="C800" t="s">
        <v>201</v>
      </c>
      <c r="D800" t="s">
        <v>96</v>
      </c>
      <c r="E800">
        <v>1</v>
      </c>
      <c r="F800" t="s">
        <v>97</v>
      </c>
      <c r="G800">
        <v>33</v>
      </c>
      <c r="H800">
        <v>46.8</v>
      </c>
      <c r="I800">
        <v>9.67</v>
      </c>
      <c r="J800" s="3">
        <v>2.7000000000000001E-17</v>
      </c>
      <c r="K800">
        <v>841.90639999999996</v>
      </c>
      <c r="L800">
        <v>2</v>
      </c>
      <c r="M800">
        <v>2.1</v>
      </c>
      <c r="N800" t="s">
        <v>1346</v>
      </c>
      <c r="O800" t="s">
        <v>203</v>
      </c>
      <c r="P800" t="s">
        <v>585</v>
      </c>
      <c r="Q800">
        <v>47.948</v>
      </c>
      <c r="R800">
        <v>1</v>
      </c>
      <c r="S800">
        <v>53.6</v>
      </c>
      <c r="T800" s="3">
        <v>2.0000000000000001E-10</v>
      </c>
      <c r="U800">
        <v>1</v>
      </c>
      <c r="V800">
        <v>86480</v>
      </c>
      <c r="W800" t="s">
        <v>101</v>
      </c>
      <c r="X800" t="s">
        <v>1347</v>
      </c>
    </row>
    <row r="801" spans="1:24" x14ac:dyDescent="0.25">
      <c r="A801" t="s">
        <v>1344</v>
      </c>
      <c r="B801" t="s">
        <v>1345</v>
      </c>
      <c r="C801" t="s">
        <v>95</v>
      </c>
      <c r="D801" t="s">
        <v>96</v>
      </c>
      <c r="E801">
        <v>111</v>
      </c>
      <c r="F801" t="s">
        <v>97</v>
      </c>
      <c r="G801">
        <v>33</v>
      </c>
      <c r="H801">
        <v>46.8</v>
      </c>
      <c r="I801">
        <v>9.67</v>
      </c>
      <c r="J801" s="3">
        <v>2.7000000000000001E-17</v>
      </c>
      <c r="K801">
        <v>1213.9324999999999</v>
      </c>
      <c r="L801">
        <v>3</v>
      </c>
      <c r="M801">
        <v>1.1000000000000001</v>
      </c>
      <c r="N801" t="s">
        <v>1348</v>
      </c>
      <c r="O801" t="s">
        <v>333</v>
      </c>
      <c r="P801" t="s">
        <v>585</v>
      </c>
      <c r="Q801">
        <v>50.25</v>
      </c>
      <c r="R801">
        <v>1</v>
      </c>
      <c r="S801">
        <v>61</v>
      </c>
      <c r="T801" s="3">
        <v>9.3000000000000004E-15</v>
      </c>
      <c r="U801">
        <v>1</v>
      </c>
      <c r="V801">
        <v>86480</v>
      </c>
      <c r="W801" t="s">
        <v>101</v>
      </c>
      <c r="X801" t="s">
        <v>1347</v>
      </c>
    </row>
    <row r="802" spans="1:24" x14ac:dyDescent="0.25">
      <c r="A802" t="s">
        <v>1344</v>
      </c>
      <c r="B802" t="s">
        <v>1345</v>
      </c>
      <c r="C802" t="s">
        <v>95</v>
      </c>
      <c r="D802" t="s">
        <v>96</v>
      </c>
      <c r="E802">
        <v>240</v>
      </c>
      <c r="F802" t="s">
        <v>97</v>
      </c>
      <c r="G802">
        <v>33</v>
      </c>
      <c r="H802">
        <v>46.8</v>
      </c>
      <c r="I802">
        <v>9.67</v>
      </c>
      <c r="J802" s="3">
        <v>2.7000000000000001E-17</v>
      </c>
      <c r="K802">
        <v>549.61959999999999</v>
      </c>
      <c r="L802">
        <v>3</v>
      </c>
      <c r="M802">
        <v>1.5</v>
      </c>
      <c r="N802" t="s">
        <v>1349</v>
      </c>
      <c r="O802" t="s">
        <v>169</v>
      </c>
      <c r="P802" t="s">
        <v>585</v>
      </c>
      <c r="Q802">
        <v>47.875999999999998</v>
      </c>
      <c r="R802">
        <v>1</v>
      </c>
      <c r="S802">
        <v>41.6</v>
      </c>
      <c r="T802" s="3">
        <v>1.7E-6</v>
      </c>
      <c r="U802">
        <v>2</v>
      </c>
      <c r="V802">
        <v>86480</v>
      </c>
      <c r="W802" t="s">
        <v>101</v>
      </c>
      <c r="X802" t="s">
        <v>1347</v>
      </c>
    </row>
    <row r="803" spans="1:24" x14ac:dyDescent="0.25">
      <c r="A803" t="s">
        <v>1344</v>
      </c>
      <c r="B803" t="s">
        <v>1345</v>
      </c>
      <c r="C803" t="s">
        <v>95</v>
      </c>
      <c r="D803" t="s">
        <v>96</v>
      </c>
      <c r="E803">
        <v>289</v>
      </c>
      <c r="F803" t="s">
        <v>97</v>
      </c>
      <c r="G803">
        <v>33</v>
      </c>
      <c r="H803">
        <v>46.8</v>
      </c>
      <c r="I803">
        <v>9.67</v>
      </c>
      <c r="J803" s="3">
        <v>2.7000000000000001E-17</v>
      </c>
      <c r="K803">
        <v>1138.5717999999999</v>
      </c>
      <c r="L803">
        <v>2</v>
      </c>
      <c r="M803">
        <v>2.7</v>
      </c>
      <c r="N803" t="s">
        <v>1350</v>
      </c>
      <c r="O803" t="s">
        <v>1351</v>
      </c>
      <c r="P803" t="s">
        <v>585</v>
      </c>
      <c r="Q803">
        <v>42.070999999999998</v>
      </c>
      <c r="R803">
        <v>1</v>
      </c>
      <c r="S803">
        <v>73.099999999999994</v>
      </c>
      <c r="T803" s="3">
        <v>7.1000000000000002E-15</v>
      </c>
      <c r="U803">
        <v>1</v>
      </c>
      <c r="V803">
        <v>86480</v>
      </c>
      <c r="W803" t="s">
        <v>101</v>
      </c>
      <c r="X803" t="s">
        <v>1347</v>
      </c>
    </row>
    <row r="804" spans="1:24" x14ac:dyDescent="0.25">
      <c r="A804" t="s">
        <v>1344</v>
      </c>
      <c r="B804" t="s">
        <v>1345</v>
      </c>
      <c r="C804" t="s">
        <v>95</v>
      </c>
      <c r="D804" t="s">
        <v>96</v>
      </c>
      <c r="E804">
        <v>302</v>
      </c>
      <c r="F804" t="s">
        <v>97</v>
      </c>
      <c r="G804">
        <v>33</v>
      </c>
      <c r="H804">
        <v>46.8</v>
      </c>
      <c r="I804">
        <v>9.67</v>
      </c>
      <c r="J804" s="3">
        <v>2.7000000000000001E-17</v>
      </c>
      <c r="K804">
        <v>1138.5717999999999</v>
      </c>
      <c r="L804">
        <v>2</v>
      </c>
      <c r="M804">
        <v>2.7</v>
      </c>
      <c r="N804" t="s">
        <v>1350</v>
      </c>
      <c r="O804" t="s">
        <v>1351</v>
      </c>
      <c r="P804" t="s">
        <v>585</v>
      </c>
      <c r="Q804">
        <v>42.070999999999998</v>
      </c>
      <c r="R804">
        <v>1</v>
      </c>
      <c r="S804">
        <v>73.099999999999994</v>
      </c>
      <c r="T804" s="3">
        <v>7.1000000000000002E-15</v>
      </c>
      <c r="U804">
        <v>1</v>
      </c>
      <c r="V804">
        <v>86480</v>
      </c>
      <c r="W804" t="s">
        <v>101</v>
      </c>
      <c r="X804" t="s">
        <v>1347</v>
      </c>
    </row>
    <row r="805" spans="1:24" x14ac:dyDescent="0.25">
      <c r="A805" t="s">
        <v>1344</v>
      </c>
      <c r="B805" t="s">
        <v>1345</v>
      </c>
      <c r="C805" t="s">
        <v>95</v>
      </c>
      <c r="D805" t="s">
        <v>96</v>
      </c>
      <c r="E805">
        <v>335</v>
      </c>
      <c r="F805" t="s">
        <v>97</v>
      </c>
      <c r="G805">
        <v>33</v>
      </c>
      <c r="H805">
        <v>46.8</v>
      </c>
      <c r="I805">
        <v>9.67</v>
      </c>
      <c r="J805" s="3">
        <v>2.7000000000000001E-17</v>
      </c>
      <c r="K805">
        <v>525.24549999999999</v>
      </c>
      <c r="L805">
        <v>2</v>
      </c>
      <c r="M805">
        <v>0.41</v>
      </c>
      <c r="N805" t="s">
        <v>1352</v>
      </c>
      <c r="O805" t="s">
        <v>148</v>
      </c>
      <c r="P805" t="s">
        <v>585</v>
      </c>
      <c r="Q805">
        <v>16</v>
      </c>
      <c r="R805">
        <v>1</v>
      </c>
      <c r="S805">
        <v>39.9</v>
      </c>
      <c r="T805" s="3">
        <v>2.0999999999999999E-8</v>
      </c>
      <c r="U805">
        <v>1</v>
      </c>
      <c r="V805">
        <v>86480</v>
      </c>
      <c r="W805" t="s">
        <v>101</v>
      </c>
      <c r="X805" t="s">
        <v>1347</v>
      </c>
    </row>
    <row r="806" spans="1:24" x14ac:dyDescent="0.25">
      <c r="A806" t="s">
        <v>1344</v>
      </c>
      <c r="B806" t="s">
        <v>1345</v>
      </c>
      <c r="C806" t="s">
        <v>95</v>
      </c>
      <c r="D806" t="s">
        <v>96</v>
      </c>
      <c r="E806">
        <v>402</v>
      </c>
      <c r="F806" t="s">
        <v>97</v>
      </c>
      <c r="G806">
        <v>33</v>
      </c>
      <c r="H806">
        <v>46.8</v>
      </c>
      <c r="I806">
        <v>9.67</v>
      </c>
      <c r="J806" s="3">
        <v>2.7000000000000001E-17</v>
      </c>
      <c r="K806">
        <v>534.77350000000001</v>
      </c>
      <c r="L806">
        <v>2</v>
      </c>
      <c r="M806">
        <v>0.3</v>
      </c>
      <c r="N806" t="s">
        <v>1353</v>
      </c>
      <c r="O806" t="s">
        <v>109</v>
      </c>
      <c r="P806" t="s">
        <v>585</v>
      </c>
      <c r="Q806">
        <v>30.529</v>
      </c>
      <c r="R806">
        <v>1</v>
      </c>
      <c r="S806">
        <v>35.4</v>
      </c>
      <c r="T806" s="3">
        <v>9.9999999999999995E-8</v>
      </c>
      <c r="U806">
        <v>1</v>
      </c>
      <c r="V806">
        <v>86480</v>
      </c>
      <c r="W806" t="s">
        <v>101</v>
      </c>
      <c r="X806" t="s">
        <v>1347</v>
      </c>
    </row>
    <row r="807" spans="1:24" x14ac:dyDescent="0.25">
      <c r="A807" t="s">
        <v>1344</v>
      </c>
      <c r="B807" t="s">
        <v>1345</v>
      </c>
      <c r="C807" t="s">
        <v>95</v>
      </c>
      <c r="D807" t="s">
        <v>96</v>
      </c>
      <c r="E807">
        <v>528</v>
      </c>
      <c r="F807" t="s">
        <v>97</v>
      </c>
      <c r="G807">
        <v>33</v>
      </c>
      <c r="H807">
        <v>46.8</v>
      </c>
      <c r="I807">
        <v>9.67</v>
      </c>
      <c r="J807" s="3">
        <v>2.7000000000000001E-17</v>
      </c>
      <c r="K807">
        <v>620.30970000000002</v>
      </c>
      <c r="L807">
        <v>3</v>
      </c>
      <c r="M807">
        <v>1.6</v>
      </c>
      <c r="N807" t="s">
        <v>1354</v>
      </c>
      <c r="O807" t="s">
        <v>129</v>
      </c>
      <c r="P807" t="s">
        <v>585</v>
      </c>
      <c r="Q807">
        <v>39.292999999999999</v>
      </c>
      <c r="R807">
        <v>1</v>
      </c>
      <c r="S807">
        <v>54.1</v>
      </c>
      <c r="T807" s="3">
        <v>3.4000000000000002E-13</v>
      </c>
      <c r="U807">
        <v>1</v>
      </c>
      <c r="V807">
        <v>86480</v>
      </c>
      <c r="W807" t="s">
        <v>101</v>
      </c>
      <c r="X807" t="s">
        <v>1347</v>
      </c>
    </row>
    <row r="808" spans="1:24" x14ac:dyDescent="0.25">
      <c r="A808" t="s">
        <v>1344</v>
      </c>
      <c r="B808" t="s">
        <v>1345</v>
      </c>
      <c r="C808" t="s">
        <v>95</v>
      </c>
      <c r="D808" t="s">
        <v>96</v>
      </c>
      <c r="E808">
        <v>583</v>
      </c>
      <c r="F808" t="s">
        <v>97</v>
      </c>
      <c r="G808">
        <v>33</v>
      </c>
      <c r="H808">
        <v>46.8</v>
      </c>
      <c r="I808">
        <v>9.67</v>
      </c>
      <c r="J808" s="3">
        <v>2.7000000000000001E-17</v>
      </c>
      <c r="K808">
        <v>668.66179999999997</v>
      </c>
      <c r="L808">
        <v>3</v>
      </c>
      <c r="M808">
        <v>1.2</v>
      </c>
      <c r="N808" t="s">
        <v>1355</v>
      </c>
      <c r="O808" t="s">
        <v>171</v>
      </c>
      <c r="P808" t="s">
        <v>585</v>
      </c>
      <c r="Q808">
        <v>45.707999999999998</v>
      </c>
      <c r="R808">
        <v>1</v>
      </c>
      <c r="S808">
        <v>56.8</v>
      </c>
      <c r="T808" s="3">
        <v>2.4999999999999998E-12</v>
      </c>
      <c r="U808">
        <v>1</v>
      </c>
      <c r="V808">
        <v>86480</v>
      </c>
      <c r="W808" t="s">
        <v>101</v>
      </c>
      <c r="X808" t="s">
        <v>1347</v>
      </c>
    </row>
    <row r="809" spans="1:24" x14ac:dyDescent="0.25">
      <c r="A809" t="s">
        <v>1344</v>
      </c>
      <c r="B809" t="s">
        <v>1345</v>
      </c>
      <c r="C809" t="s">
        <v>95</v>
      </c>
      <c r="D809" t="s">
        <v>96</v>
      </c>
      <c r="E809">
        <v>620</v>
      </c>
      <c r="F809" t="s">
        <v>97</v>
      </c>
      <c r="G809">
        <v>33</v>
      </c>
      <c r="H809">
        <v>46.8</v>
      </c>
      <c r="I809">
        <v>9.67</v>
      </c>
      <c r="J809" s="3">
        <v>2.7000000000000001E-17</v>
      </c>
      <c r="K809">
        <v>1040.788</v>
      </c>
      <c r="L809">
        <v>4</v>
      </c>
      <c r="M809">
        <v>1</v>
      </c>
      <c r="N809" t="s">
        <v>1356</v>
      </c>
      <c r="O809" t="s">
        <v>250</v>
      </c>
      <c r="P809" t="s">
        <v>585</v>
      </c>
      <c r="Q809">
        <v>57.012999999999998</v>
      </c>
      <c r="R809">
        <v>1</v>
      </c>
      <c r="S809">
        <v>46.4</v>
      </c>
      <c r="T809" s="3">
        <v>2.3000000000000001E-10</v>
      </c>
      <c r="U809">
        <v>1</v>
      </c>
      <c r="V809">
        <v>86480</v>
      </c>
      <c r="W809" t="s">
        <v>101</v>
      </c>
      <c r="X809" t="s">
        <v>1347</v>
      </c>
    </row>
    <row r="810" spans="1:24" x14ac:dyDescent="0.25">
      <c r="A810" t="s">
        <v>1344</v>
      </c>
      <c r="B810" t="s">
        <v>1345</v>
      </c>
      <c r="C810" t="s">
        <v>95</v>
      </c>
      <c r="D810" t="s">
        <v>96</v>
      </c>
      <c r="E810">
        <v>677</v>
      </c>
      <c r="F810" t="s">
        <v>97</v>
      </c>
      <c r="G810">
        <v>33</v>
      </c>
      <c r="H810">
        <v>46.8</v>
      </c>
      <c r="I810">
        <v>9.67</v>
      </c>
      <c r="J810" s="3">
        <v>2.7000000000000001E-17</v>
      </c>
      <c r="K810">
        <v>804.33900000000006</v>
      </c>
      <c r="L810">
        <v>2</v>
      </c>
      <c r="M810">
        <v>1.5</v>
      </c>
      <c r="N810" t="s">
        <v>1357</v>
      </c>
      <c r="O810" t="s">
        <v>179</v>
      </c>
      <c r="P810" t="s">
        <v>585</v>
      </c>
      <c r="Q810">
        <v>27.459</v>
      </c>
      <c r="R810">
        <v>1</v>
      </c>
      <c r="S810">
        <v>43.2</v>
      </c>
      <c r="T810" s="3">
        <v>2.6999999999999998E-12</v>
      </c>
      <c r="U810">
        <v>1</v>
      </c>
      <c r="V810">
        <v>86480</v>
      </c>
      <c r="W810" t="s">
        <v>101</v>
      </c>
      <c r="X810" t="s">
        <v>1347</v>
      </c>
    </row>
    <row r="811" spans="1:24" x14ac:dyDescent="0.25">
      <c r="A811" t="s">
        <v>1344</v>
      </c>
      <c r="B811" t="s">
        <v>1345</v>
      </c>
      <c r="C811" t="s">
        <v>95</v>
      </c>
      <c r="D811" t="s">
        <v>96</v>
      </c>
      <c r="E811">
        <v>704</v>
      </c>
      <c r="F811" t="s">
        <v>97</v>
      </c>
      <c r="G811">
        <v>33</v>
      </c>
      <c r="H811">
        <v>46.8</v>
      </c>
      <c r="I811">
        <v>9.67</v>
      </c>
      <c r="J811" s="3">
        <v>2.7000000000000001E-17</v>
      </c>
      <c r="K811">
        <v>332.16789999999997</v>
      </c>
      <c r="L811">
        <v>2</v>
      </c>
      <c r="M811">
        <v>0.35</v>
      </c>
      <c r="N811" t="s">
        <v>1358</v>
      </c>
      <c r="O811" t="s">
        <v>169</v>
      </c>
      <c r="P811" t="s">
        <v>585</v>
      </c>
      <c r="Q811">
        <v>20.411999999999999</v>
      </c>
      <c r="R811">
        <v>1</v>
      </c>
      <c r="S811">
        <v>18.8</v>
      </c>
      <c r="T811" s="3">
        <v>1.4999999999999999E-4</v>
      </c>
      <c r="U811">
        <v>2</v>
      </c>
      <c r="V811">
        <v>86480</v>
      </c>
      <c r="W811" t="s">
        <v>101</v>
      </c>
      <c r="X811" t="s">
        <v>1347</v>
      </c>
    </row>
    <row r="812" spans="1:24" x14ac:dyDescent="0.25">
      <c r="A812" t="s">
        <v>1359</v>
      </c>
      <c r="B812" t="s">
        <v>1360</v>
      </c>
      <c r="C812" t="s">
        <v>201</v>
      </c>
      <c r="D812" t="s">
        <v>96</v>
      </c>
      <c r="E812">
        <v>1</v>
      </c>
      <c r="F812" t="s">
        <v>97</v>
      </c>
      <c r="G812">
        <v>22</v>
      </c>
      <c r="H812">
        <v>27.6</v>
      </c>
      <c r="I812">
        <v>10.4</v>
      </c>
      <c r="J812" s="3">
        <v>1.2E-18</v>
      </c>
      <c r="K812">
        <v>856.91240000000005</v>
      </c>
      <c r="L812">
        <v>2</v>
      </c>
      <c r="M812">
        <v>2.9</v>
      </c>
      <c r="N812" t="s">
        <v>1361</v>
      </c>
      <c r="O812" t="s">
        <v>203</v>
      </c>
      <c r="P812" t="s">
        <v>585</v>
      </c>
      <c r="Q812">
        <v>47.052</v>
      </c>
      <c r="R812">
        <v>1</v>
      </c>
      <c r="S812">
        <v>47</v>
      </c>
      <c r="T812" s="3">
        <v>1.4000000000000001E-10</v>
      </c>
      <c r="U812">
        <v>1</v>
      </c>
      <c r="V812">
        <v>86161.600000000006</v>
      </c>
      <c r="W812" t="s">
        <v>101</v>
      </c>
      <c r="X812" t="s">
        <v>1362</v>
      </c>
    </row>
    <row r="813" spans="1:24" x14ac:dyDescent="0.25">
      <c r="A813" t="s">
        <v>1359</v>
      </c>
      <c r="B813" t="s">
        <v>1360</v>
      </c>
      <c r="C813" t="s">
        <v>95</v>
      </c>
      <c r="D813" t="s">
        <v>96</v>
      </c>
      <c r="E813">
        <v>34</v>
      </c>
      <c r="F813" t="s">
        <v>97</v>
      </c>
      <c r="G813">
        <v>22</v>
      </c>
      <c r="H813">
        <v>27.6</v>
      </c>
      <c r="I813">
        <v>10.4</v>
      </c>
      <c r="J813" s="3">
        <v>1.2E-18</v>
      </c>
      <c r="K813">
        <v>701.41409999999996</v>
      </c>
      <c r="L813">
        <v>2</v>
      </c>
      <c r="M813">
        <v>2.5</v>
      </c>
      <c r="N813" t="s">
        <v>1363</v>
      </c>
      <c r="O813" t="s">
        <v>109</v>
      </c>
      <c r="P813" t="s">
        <v>585</v>
      </c>
      <c r="Q813">
        <v>49.39</v>
      </c>
      <c r="R813">
        <v>1</v>
      </c>
      <c r="S813">
        <v>39.5</v>
      </c>
      <c r="T813" s="3">
        <v>1.5E-10</v>
      </c>
      <c r="U813">
        <v>1</v>
      </c>
      <c r="V813">
        <v>86161.600000000006</v>
      </c>
      <c r="W813" t="s">
        <v>101</v>
      </c>
      <c r="X813" t="s">
        <v>1362</v>
      </c>
    </row>
    <row r="814" spans="1:24" x14ac:dyDescent="0.25">
      <c r="A814" t="s">
        <v>1359</v>
      </c>
      <c r="B814" t="s">
        <v>1360</v>
      </c>
      <c r="C814" t="s">
        <v>95</v>
      </c>
      <c r="D814" t="s">
        <v>96</v>
      </c>
      <c r="E814">
        <v>238</v>
      </c>
      <c r="F814" t="s">
        <v>97</v>
      </c>
      <c r="G814">
        <v>22</v>
      </c>
      <c r="H814">
        <v>27.6</v>
      </c>
      <c r="I814">
        <v>10.4</v>
      </c>
      <c r="J814" s="3">
        <v>1.2E-18</v>
      </c>
      <c r="K814">
        <v>549.61959999999999</v>
      </c>
      <c r="L814">
        <v>3</v>
      </c>
      <c r="M814">
        <v>1.5</v>
      </c>
      <c r="N814" t="s">
        <v>1349</v>
      </c>
      <c r="O814" t="s">
        <v>169</v>
      </c>
      <c r="P814" t="s">
        <v>585</v>
      </c>
      <c r="Q814">
        <v>47.875999999999998</v>
      </c>
      <c r="R814">
        <v>1</v>
      </c>
      <c r="S814">
        <v>41.6</v>
      </c>
      <c r="T814" s="3">
        <v>1.7E-6</v>
      </c>
      <c r="U814">
        <v>2</v>
      </c>
      <c r="V814">
        <v>86161.600000000006</v>
      </c>
      <c r="W814" t="s">
        <v>101</v>
      </c>
      <c r="X814" t="s">
        <v>1362</v>
      </c>
    </row>
    <row r="815" spans="1:24" x14ac:dyDescent="0.25">
      <c r="A815" t="s">
        <v>1359</v>
      </c>
      <c r="B815" t="s">
        <v>1360</v>
      </c>
      <c r="C815" t="s">
        <v>95</v>
      </c>
      <c r="D815" t="s">
        <v>96</v>
      </c>
      <c r="E815">
        <v>702</v>
      </c>
      <c r="F815" t="s">
        <v>97</v>
      </c>
      <c r="G815">
        <v>22</v>
      </c>
      <c r="H815">
        <v>27.6</v>
      </c>
      <c r="I815">
        <v>10.4</v>
      </c>
      <c r="J815" s="3">
        <v>1.2E-18</v>
      </c>
      <c r="K815">
        <v>332.16789999999997</v>
      </c>
      <c r="L815">
        <v>2</v>
      </c>
      <c r="M815">
        <v>0.35</v>
      </c>
      <c r="N815" t="s">
        <v>1358</v>
      </c>
      <c r="O815" t="s">
        <v>169</v>
      </c>
      <c r="P815" t="s">
        <v>585</v>
      </c>
      <c r="Q815">
        <v>20.411999999999999</v>
      </c>
      <c r="R815">
        <v>1</v>
      </c>
      <c r="S815">
        <v>18.8</v>
      </c>
      <c r="T815" s="3">
        <v>1.4999999999999999E-4</v>
      </c>
      <c r="U815">
        <v>2</v>
      </c>
      <c r="V815">
        <v>86161.600000000006</v>
      </c>
      <c r="W815" t="s">
        <v>101</v>
      </c>
      <c r="X815" t="s">
        <v>1362</v>
      </c>
    </row>
    <row r="816" spans="1:24" x14ac:dyDescent="0.25">
      <c r="A816" t="s">
        <v>1364</v>
      </c>
      <c r="B816" t="s">
        <v>1365</v>
      </c>
      <c r="C816" t="s">
        <v>201</v>
      </c>
      <c r="D816" t="s">
        <v>96</v>
      </c>
      <c r="E816">
        <v>1</v>
      </c>
      <c r="F816" t="s">
        <v>97</v>
      </c>
      <c r="G816">
        <v>34</v>
      </c>
      <c r="H816">
        <v>47.3</v>
      </c>
      <c r="I816">
        <v>10.199999999999999</v>
      </c>
      <c r="J816" s="3">
        <v>2.6999999999999999E-18</v>
      </c>
      <c r="K816">
        <v>531.75409999999999</v>
      </c>
      <c r="L816">
        <v>2</v>
      </c>
      <c r="M816">
        <v>1.2</v>
      </c>
      <c r="N816" t="s">
        <v>1366</v>
      </c>
      <c r="O816" t="s">
        <v>1367</v>
      </c>
      <c r="P816" t="s">
        <v>585</v>
      </c>
      <c r="Q816">
        <v>20.527000000000001</v>
      </c>
      <c r="R816">
        <v>1</v>
      </c>
      <c r="S816">
        <v>44.7</v>
      </c>
      <c r="T816" s="3">
        <v>5.6000000000000003E-10</v>
      </c>
      <c r="U816">
        <v>1</v>
      </c>
      <c r="V816">
        <v>72684.5</v>
      </c>
      <c r="W816" t="s">
        <v>101</v>
      </c>
      <c r="X816" t="s">
        <v>1368</v>
      </c>
    </row>
    <row r="817" spans="1:24" x14ac:dyDescent="0.25">
      <c r="A817" t="s">
        <v>1364</v>
      </c>
      <c r="B817" t="s">
        <v>1365</v>
      </c>
      <c r="C817" t="s">
        <v>95</v>
      </c>
      <c r="D817" t="s">
        <v>96</v>
      </c>
      <c r="E817">
        <v>4</v>
      </c>
      <c r="F817" t="s">
        <v>97</v>
      </c>
      <c r="G817">
        <v>34</v>
      </c>
      <c r="H817">
        <v>47.3</v>
      </c>
      <c r="I817">
        <v>10.199999999999999</v>
      </c>
      <c r="J817" s="3">
        <v>2.6999999999999999E-18</v>
      </c>
      <c r="K817">
        <v>531.75409999999999</v>
      </c>
      <c r="L817">
        <v>2</v>
      </c>
      <c r="M817">
        <v>1.2</v>
      </c>
      <c r="N817" t="s">
        <v>1366</v>
      </c>
      <c r="O817" t="s">
        <v>1367</v>
      </c>
      <c r="P817" t="s">
        <v>585</v>
      </c>
      <c r="Q817">
        <v>20.527000000000001</v>
      </c>
      <c r="R817">
        <v>1</v>
      </c>
      <c r="S817">
        <v>44.7</v>
      </c>
      <c r="T817" s="3">
        <v>5.6000000000000003E-10</v>
      </c>
      <c r="U817">
        <v>1</v>
      </c>
      <c r="V817">
        <v>72684.5</v>
      </c>
      <c r="W817" t="s">
        <v>101</v>
      </c>
      <c r="X817" t="s">
        <v>1368</v>
      </c>
    </row>
    <row r="818" spans="1:24" x14ac:dyDescent="0.25">
      <c r="A818" t="s">
        <v>1364</v>
      </c>
      <c r="B818" t="s">
        <v>1365</v>
      </c>
      <c r="C818" t="s">
        <v>95</v>
      </c>
      <c r="D818" t="s">
        <v>96</v>
      </c>
      <c r="E818">
        <v>150</v>
      </c>
      <c r="F818" t="s">
        <v>97</v>
      </c>
      <c r="G818">
        <v>34</v>
      </c>
      <c r="H818">
        <v>47.3</v>
      </c>
      <c r="I818">
        <v>10.199999999999999</v>
      </c>
      <c r="J818" s="3">
        <v>2.6999999999999999E-18</v>
      </c>
      <c r="K818">
        <v>556.51490000000001</v>
      </c>
      <c r="L818">
        <v>4</v>
      </c>
      <c r="M818">
        <v>1.9</v>
      </c>
      <c r="N818" t="s">
        <v>1369</v>
      </c>
      <c r="O818" t="s">
        <v>1370</v>
      </c>
      <c r="P818" t="s">
        <v>585</v>
      </c>
      <c r="Q818">
        <v>23.010999999999999</v>
      </c>
      <c r="R818">
        <v>2</v>
      </c>
      <c r="S818">
        <v>52.8</v>
      </c>
      <c r="T818" s="3">
        <v>1.1E-13</v>
      </c>
      <c r="U818">
        <v>1</v>
      </c>
      <c r="V818">
        <v>72684.5</v>
      </c>
      <c r="W818" t="s">
        <v>101</v>
      </c>
      <c r="X818" t="s">
        <v>1368</v>
      </c>
    </row>
    <row r="819" spans="1:24" x14ac:dyDescent="0.25">
      <c r="A819" t="s">
        <v>1364</v>
      </c>
      <c r="B819" t="s">
        <v>1365</v>
      </c>
      <c r="C819" t="s">
        <v>95</v>
      </c>
      <c r="D819" t="s">
        <v>96</v>
      </c>
      <c r="E819">
        <v>153</v>
      </c>
      <c r="F819" t="s">
        <v>97</v>
      </c>
      <c r="G819">
        <v>34</v>
      </c>
      <c r="H819">
        <v>47.3</v>
      </c>
      <c r="I819">
        <v>10.199999999999999</v>
      </c>
      <c r="J819" s="3">
        <v>2.6999999999999999E-18</v>
      </c>
      <c r="K819">
        <v>556.51490000000001</v>
      </c>
      <c r="L819">
        <v>4</v>
      </c>
      <c r="M819">
        <v>1.9</v>
      </c>
      <c r="N819" t="s">
        <v>1369</v>
      </c>
      <c r="O819" t="s">
        <v>1370</v>
      </c>
      <c r="P819" t="s">
        <v>585</v>
      </c>
      <c r="Q819">
        <v>23.010999999999999</v>
      </c>
      <c r="R819">
        <v>2</v>
      </c>
      <c r="S819">
        <v>52.8</v>
      </c>
      <c r="T819" s="3">
        <v>1.1E-13</v>
      </c>
      <c r="U819">
        <v>1</v>
      </c>
      <c r="V819">
        <v>72684.5</v>
      </c>
      <c r="W819" t="s">
        <v>101</v>
      </c>
      <c r="X819" t="s">
        <v>1368</v>
      </c>
    </row>
    <row r="820" spans="1:24" x14ac:dyDescent="0.25">
      <c r="A820" t="s">
        <v>1364</v>
      </c>
      <c r="B820" t="s">
        <v>1365</v>
      </c>
      <c r="C820" t="s">
        <v>95</v>
      </c>
      <c r="D820" t="s">
        <v>96</v>
      </c>
      <c r="E820">
        <v>187</v>
      </c>
      <c r="F820" t="s">
        <v>97</v>
      </c>
      <c r="G820">
        <v>34</v>
      </c>
      <c r="H820">
        <v>47.3</v>
      </c>
      <c r="I820">
        <v>10.199999999999999</v>
      </c>
      <c r="J820" s="3">
        <v>2.6999999999999999E-18</v>
      </c>
      <c r="K820">
        <v>460.54169999999999</v>
      </c>
      <c r="L820">
        <v>3</v>
      </c>
      <c r="M820">
        <v>0.24</v>
      </c>
      <c r="N820" t="s">
        <v>1371</v>
      </c>
      <c r="O820" t="s">
        <v>169</v>
      </c>
      <c r="P820" t="s">
        <v>585</v>
      </c>
      <c r="Q820">
        <v>39.189</v>
      </c>
      <c r="R820">
        <v>1</v>
      </c>
      <c r="S820">
        <v>43</v>
      </c>
      <c r="T820" s="3">
        <v>8.0999999999999999E-10</v>
      </c>
      <c r="U820">
        <v>1</v>
      </c>
      <c r="V820">
        <v>72684.5</v>
      </c>
      <c r="W820" t="s">
        <v>101</v>
      </c>
      <c r="X820" t="s">
        <v>1368</v>
      </c>
    </row>
    <row r="821" spans="1:24" x14ac:dyDescent="0.25">
      <c r="A821" t="s">
        <v>1364</v>
      </c>
      <c r="B821" t="s">
        <v>1365</v>
      </c>
      <c r="C821" t="s">
        <v>95</v>
      </c>
      <c r="D821" t="s">
        <v>96</v>
      </c>
      <c r="E821">
        <v>316</v>
      </c>
      <c r="F821" t="s">
        <v>97</v>
      </c>
      <c r="G821">
        <v>34</v>
      </c>
      <c r="H821">
        <v>47.3</v>
      </c>
      <c r="I821">
        <v>10.199999999999999</v>
      </c>
      <c r="J821" s="3">
        <v>2.6999999999999999E-18</v>
      </c>
      <c r="K821">
        <v>1235.9231</v>
      </c>
      <c r="L821">
        <v>3</v>
      </c>
      <c r="M821">
        <v>0.84</v>
      </c>
      <c r="N821" t="s">
        <v>1372</v>
      </c>
      <c r="O821" t="s">
        <v>153</v>
      </c>
      <c r="P821" t="s">
        <v>585</v>
      </c>
      <c r="Q821">
        <v>50.939</v>
      </c>
      <c r="R821">
        <v>1</v>
      </c>
      <c r="S821">
        <v>78.3</v>
      </c>
      <c r="T821" s="3">
        <v>2.6999999999999999E-18</v>
      </c>
      <c r="U821">
        <v>1</v>
      </c>
      <c r="V821">
        <v>72684.5</v>
      </c>
      <c r="W821" t="s">
        <v>101</v>
      </c>
      <c r="X821" t="s">
        <v>1368</v>
      </c>
    </row>
    <row r="822" spans="1:24" x14ac:dyDescent="0.25">
      <c r="A822" t="s">
        <v>1364</v>
      </c>
      <c r="B822" t="s">
        <v>1365</v>
      </c>
      <c r="C822" t="s">
        <v>95</v>
      </c>
      <c r="D822" t="s">
        <v>96</v>
      </c>
      <c r="E822">
        <v>362</v>
      </c>
      <c r="F822" t="s">
        <v>97</v>
      </c>
      <c r="G822">
        <v>34</v>
      </c>
      <c r="H822">
        <v>47.3</v>
      </c>
      <c r="I822">
        <v>10.199999999999999</v>
      </c>
      <c r="J822" s="3">
        <v>2.6999999999999999E-18</v>
      </c>
      <c r="K822">
        <v>734.04949999999997</v>
      </c>
      <c r="L822">
        <v>3</v>
      </c>
      <c r="M822">
        <v>2.8</v>
      </c>
      <c r="N822" t="s">
        <v>1373</v>
      </c>
      <c r="O822" t="s">
        <v>153</v>
      </c>
      <c r="P822" t="s">
        <v>585</v>
      </c>
      <c r="Q822">
        <v>37.712000000000003</v>
      </c>
      <c r="R822">
        <v>1</v>
      </c>
      <c r="S822">
        <v>51</v>
      </c>
      <c r="T822" s="3">
        <v>4.2E-10</v>
      </c>
      <c r="U822">
        <v>1</v>
      </c>
      <c r="V822">
        <v>72684.5</v>
      </c>
      <c r="W822" t="s">
        <v>101</v>
      </c>
      <c r="X822" t="s">
        <v>1368</v>
      </c>
    </row>
    <row r="823" spans="1:24" x14ac:dyDescent="0.25">
      <c r="A823" t="s">
        <v>1364</v>
      </c>
      <c r="B823" t="s">
        <v>1365</v>
      </c>
      <c r="C823" t="s">
        <v>95</v>
      </c>
      <c r="D823" t="s">
        <v>96</v>
      </c>
      <c r="E823">
        <v>500</v>
      </c>
      <c r="F823" t="s">
        <v>97</v>
      </c>
      <c r="G823">
        <v>34</v>
      </c>
      <c r="H823">
        <v>47.3</v>
      </c>
      <c r="I823">
        <v>10.199999999999999</v>
      </c>
      <c r="J823" s="3">
        <v>2.6999999999999999E-18</v>
      </c>
      <c r="K823">
        <v>532.00710000000004</v>
      </c>
      <c r="L823">
        <v>4</v>
      </c>
      <c r="M823">
        <v>2.2000000000000002</v>
      </c>
      <c r="N823" t="s">
        <v>1374</v>
      </c>
      <c r="O823" t="s">
        <v>171</v>
      </c>
      <c r="P823" t="s">
        <v>585</v>
      </c>
      <c r="Q823">
        <v>29.068000000000001</v>
      </c>
      <c r="R823">
        <v>2</v>
      </c>
      <c r="S823">
        <v>47.2</v>
      </c>
      <c r="T823" s="3">
        <v>8.6999999999999999E-10</v>
      </c>
      <c r="U823">
        <v>1</v>
      </c>
      <c r="V823">
        <v>72684.5</v>
      </c>
      <c r="W823" t="s">
        <v>101</v>
      </c>
      <c r="X823" t="s">
        <v>1368</v>
      </c>
    </row>
    <row r="824" spans="1:24" x14ac:dyDescent="0.25">
      <c r="A824" t="s">
        <v>1364</v>
      </c>
      <c r="B824" t="s">
        <v>1365</v>
      </c>
      <c r="C824" t="s">
        <v>95</v>
      </c>
      <c r="D824" t="s">
        <v>96</v>
      </c>
      <c r="E824">
        <v>529</v>
      </c>
      <c r="F824" t="s">
        <v>97</v>
      </c>
      <c r="G824">
        <v>34</v>
      </c>
      <c r="H824">
        <v>47.3</v>
      </c>
      <c r="I824">
        <v>10.199999999999999</v>
      </c>
      <c r="J824" s="3">
        <v>2.6999999999999999E-18</v>
      </c>
      <c r="K824">
        <v>495.71890000000002</v>
      </c>
      <c r="L824">
        <v>2</v>
      </c>
      <c r="M824">
        <v>-0.4</v>
      </c>
      <c r="N824" t="s">
        <v>1375</v>
      </c>
      <c r="O824" t="s">
        <v>169</v>
      </c>
      <c r="P824" t="s">
        <v>585</v>
      </c>
      <c r="Q824">
        <v>15.507999999999999</v>
      </c>
      <c r="R824">
        <v>1</v>
      </c>
      <c r="S824">
        <v>29.1</v>
      </c>
      <c r="T824" s="3">
        <v>3.1E-8</v>
      </c>
      <c r="U824">
        <v>1</v>
      </c>
      <c r="V824">
        <v>72684.5</v>
      </c>
      <c r="W824" t="s">
        <v>101</v>
      </c>
      <c r="X824" t="s">
        <v>1368</v>
      </c>
    </row>
    <row r="825" spans="1:24" x14ac:dyDescent="0.25">
      <c r="A825" t="s">
        <v>1376</v>
      </c>
      <c r="B825" t="s">
        <v>1377</v>
      </c>
      <c r="C825" t="s">
        <v>159</v>
      </c>
      <c r="D825" t="s">
        <v>160</v>
      </c>
      <c r="E825">
        <v>411</v>
      </c>
      <c r="F825" t="s">
        <v>97</v>
      </c>
      <c r="G825">
        <v>39</v>
      </c>
      <c r="H825">
        <v>41.8</v>
      </c>
      <c r="I825">
        <v>7.76</v>
      </c>
      <c r="J825" s="3">
        <v>8.9999999999999995E-14</v>
      </c>
      <c r="K825">
        <v>571.7971</v>
      </c>
      <c r="L825">
        <v>2</v>
      </c>
      <c r="M825">
        <v>2.5</v>
      </c>
      <c r="N825" t="s">
        <v>1378</v>
      </c>
      <c r="O825" t="s">
        <v>162</v>
      </c>
      <c r="P825" t="s">
        <v>585</v>
      </c>
      <c r="Q825">
        <v>33.319000000000003</v>
      </c>
      <c r="R825">
        <v>1</v>
      </c>
      <c r="S825">
        <v>16.8</v>
      </c>
      <c r="T825" s="3">
        <v>1.2999999999999999E-4</v>
      </c>
      <c r="U825">
        <v>1</v>
      </c>
      <c r="V825">
        <v>101532.1</v>
      </c>
      <c r="W825" t="s">
        <v>101</v>
      </c>
      <c r="X825" t="s">
        <v>1379</v>
      </c>
    </row>
    <row r="826" spans="1:24" x14ac:dyDescent="0.25">
      <c r="A826" t="s">
        <v>1376</v>
      </c>
      <c r="B826" t="s">
        <v>1377</v>
      </c>
      <c r="C826" t="s">
        <v>95</v>
      </c>
      <c r="D826" t="s">
        <v>96</v>
      </c>
      <c r="E826">
        <v>82</v>
      </c>
      <c r="F826" t="s">
        <v>97</v>
      </c>
      <c r="G826">
        <v>39</v>
      </c>
      <c r="H826">
        <v>41.8</v>
      </c>
      <c r="I826">
        <v>7.76</v>
      </c>
      <c r="J826" s="3">
        <v>8.9999999999999995E-14</v>
      </c>
      <c r="K826">
        <v>521.24170000000004</v>
      </c>
      <c r="L826">
        <v>2</v>
      </c>
      <c r="M826">
        <v>-0.71</v>
      </c>
      <c r="N826" t="s">
        <v>1380</v>
      </c>
      <c r="O826" t="s">
        <v>175</v>
      </c>
      <c r="P826" t="s">
        <v>585</v>
      </c>
      <c r="Q826">
        <v>13.973000000000001</v>
      </c>
      <c r="R826">
        <v>1</v>
      </c>
      <c r="S826">
        <v>30.4</v>
      </c>
      <c r="T826" s="3">
        <v>1E-10</v>
      </c>
      <c r="U826">
        <v>1</v>
      </c>
      <c r="V826">
        <v>101532.1</v>
      </c>
      <c r="W826" t="s">
        <v>101</v>
      </c>
      <c r="X826" t="s">
        <v>1379</v>
      </c>
    </row>
    <row r="827" spans="1:24" x14ac:dyDescent="0.25">
      <c r="A827" t="s">
        <v>1376</v>
      </c>
      <c r="B827" t="s">
        <v>1377</v>
      </c>
      <c r="C827" t="s">
        <v>95</v>
      </c>
      <c r="D827" t="s">
        <v>96</v>
      </c>
      <c r="E827">
        <v>221</v>
      </c>
      <c r="F827" t="s">
        <v>97</v>
      </c>
      <c r="G827">
        <v>39</v>
      </c>
      <c r="H827">
        <v>41.8</v>
      </c>
      <c r="I827">
        <v>7.76</v>
      </c>
      <c r="J827" s="3">
        <v>8.9999999999999995E-14</v>
      </c>
      <c r="K827">
        <v>903.79849999999999</v>
      </c>
      <c r="L827">
        <v>3</v>
      </c>
      <c r="M827">
        <v>1.7</v>
      </c>
      <c r="N827" t="s">
        <v>1381</v>
      </c>
      <c r="O827" t="s">
        <v>116</v>
      </c>
      <c r="P827" t="s">
        <v>585</v>
      </c>
      <c r="Q827">
        <v>34.460999999999999</v>
      </c>
      <c r="R827">
        <v>1</v>
      </c>
      <c r="S827">
        <v>46.1</v>
      </c>
      <c r="T827" s="3">
        <v>2.2000000000000002E-11</v>
      </c>
      <c r="U827">
        <v>1</v>
      </c>
      <c r="V827">
        <v>101532.1</v>
      </c>
      <c r="W827" t="s">
        <v>101</v>
      </c>
      <c r="X827" t="s">
        <v>1379</v>
      </c>
    </row>
    <row r="828" spans="1:24" x14ac:dyDescent="0.25">
      <c r="A828" t="s">
        <v>1376</v>
      </c>
      <c r="B828" t="s">
        <v>1377</v>
      </c>
      <c r="C828" t="s">
        <v>95</v>
      </c>
      <c r="D828" t="s">
        <v>96</v>
      </c>
      <c r="E828">
        <v>304</v>
      </c>
      <c r="F828" t="s">
        <v>97</v>
      </c>
      <c r="G828">
        <v>39</v>
      </c>
      <c r="H828">
        <v>41.8</v>
      </c>
      <c r="I828">
        <v>7.76</v>
      </c>
      <c r="J828" s="3">
        <v>8.9999999999999995E-14</v>
      </c>
      <c r="K828">
        <v>726.86990000000003</v>
      </c>
      <c r="L828">
        <v>2</v>
      </c>
      <c r="M828">
        <v>1.5</v>
      </c>
      <c r="N828" t="s">
        <v>1382</v>
      </c>
      <c r="O828" t="s">
        <v>104</v>
      </c>
      <c r="P828" t="s">
        <v>585</v>
      </c>
      <c r="Q828">
        <v>38.131</v>
      </c>
      <c r="R828">
        <v>1</v>
      </c>
      <c r="S828">
        <v>28.8</v>
      </c>
      <c r="T828" s="3">
        <v>2.6000000000000001E-8</v>
      </c>
      <c r="U828">
        <v>1</v>
      </c>
      <c r="V828">
        <v>101532.1</v>
      </c>
      <c r="W828" t="s">
        <v>101</v>
      </c>
      <c r="X828" t="s">
        <v>1379</v>
      </c>
    </row>
    <row r="829" spans="1:24" x14ac:dyDescent="0.25">
      <c r="A829" t="s">
        <v>1376</v>
      </c>
      <c r="B829" t="s">
        <v>1377</v>
      </c>
      <c r="C829" t="s">
        <v>95</v>
      </c>
      <c r="D829" t="s">
        <v>96</v>
      </c>
      <c r="E829">
        <v>615</v>
      </c>
      <c r="F829" t="s">
        <v>97</v>
      </c>
      <c r="G829">
        <v>39</v>
      </c>
      <c r="H829">
        <v>41.8</v>
      </c>
      <c r="I829">
        <v>7.76</v>
      </c>
      <c r="J829" s="3">
        <v>8.9999999999999995E-14</v>
      </c>
      <c r="K829">
        <v>706.37810000000002</v>
      </c>
      <c r="L829">
        <v>3</v>
      </c>
      <c r="M829">
        <v>1.8</v>
      </c>
      <c r="N829" t="s">
        <v>1383</v>
      </c>
      <c r="O829" t="s">
        <v>333</v>
      </c>
      <c r="P829" t="s">
        <v>585</v>
      </c>
      <c r="Q829">
        <v>41.360999999999997</v>
      </c>
      <c r="R829">
        <v>1</v>
      </c>
      <c r="S829">
        <v>59.1</v>
      </c>
      <c r="T829" s="3">
        <v>3.3000000000000001E-13</v>
      </c>
      <c r="U829">
        <v>1</v>
      </c>
      <c r="V829">
        <v>101532.1</v>
      </c>
      <c r="W829" t="s">
        <v>101</v>
      </c>
      <c r="X829" t="s">
        <v>1379</v>
      </c>
    </row>
    <row r="830" spans="1:24" x14ac:dyDescent="0.25">
      <c r="A830" t="s">
        <v>1376</v>
      </c>
      <c r="B830" t="s">
        <v>1377</v>
      </c>
      <c r="C830" t="s">
        <v>95</v>
      </c>
      <c r="D830" t="s">
        <v>96</v>
      </c>
      <c r="E830">
        <v>677</v>
      </c>
      <c r="F830" t="s">
        <v>97</v>
      </c>
      <c r="G830">
        <v>39</v>
      </c>
      <c r="H830">
        <v>41.8</v>
      </c>
      <c r="I830">
        <v>7.76</v>
      </c>
      <c r="J830" s="3">
        <v>8.9999999999999995E-14</v>
      </c>
      <c r="K830">
        <v>1120.0531000000001</v>
      </c>
      <c r="L830">
        <v>2</v>
      </c>
      <c r="M830">
        <v>1.7</v>
      </c>
      <c r="N830" t="s">
        <v>1384</v>
      </c>
      <c r="O830" t="s">
        <v>333</v>
      </c>
      <c r="P830" t="s">
        <v>585</v>
      </c>
      <c r="Q830">
        <v>45.534999999999997</v>
      </c>
      <c r="R830">
        <v>1</v>
      </c>
      <c r="S830">
        <v>58.5</v>
      </c>
      <c r="T830" s="3">
        <v>8.9999999999999995E-14</v>
      </c>
      <c r="U830">
        <v>1</v>
      </c>
      <c r="V830">
        <v>101532.1</v>
      </c>
      <c r="W830" t="s">
        <v>101</v>
      </c>
      <c r="X830" t="s">
        <v>1379</v>
      </c>
    </row>
    <row r="831" spans="1:24" x14ac:dyDescent="0.25">
      <c r="A831" t="s">
        <v>1376</v>
      </c>
      <c r="B831" t="s">
        <v>1377</v>
      </c>
      <c r="C831" t="s">
        <v>95</v>
      </c>
      <c r="D831" t="s">
        <v>96</v>
      </c>
      <c r="E831">
        <v>747</v>
      </c>
      <c r="F831" t="s">
        <v>97</v>
      </c>
      <c r="G831">
        <v>39</v>
      </c>
      <c r="H831">
        <v>41.8</v>
      </c>
      <c r="I831">
        <v>7.76</v>
      </c>
      <c r="J831" s="3">
        <v>8.9999999999999995E-14</v>
      </c>
      <c r="K831">
        <v>754.42190000000005</v>
      </c>
      <c r="L831">
        <v>2</v>
      </c>
      <c r="M831">
        <v>1.6</v>
      </c>
      <c r="N831" t="s">
        <v>1385</v>
      </c>
      <c r="O831" t="s">
        <v>109</v>
      </c>
      <c r="P831" t="s">
        <v>585</v>
      </c>
      <c r="Q831">
        <v>50.08</v>
      </c>
      <c r="R831">
        <v>1</v>
      </c>
      <c r="S831">
        <v>36</v>
      </c>
      <c r="T831" s="3">
        <v>4.1000000000000001E-11</v>
      </c>
      <c r="U831">
        <v>1</v>
      </c>
      <c r="V831">
        <v>101532.1</v>
      </c>
      <c r="W831" t="s">
        <v>101</v>
      </c>
      <c r="X831" t="s">
        <v>1379</v>
      </c>
    </row>
    <row r="832" spans="1:24" x14ac:dyDescent="0.25">
      <c r="A832" t="s">
        <v>1386</v>
      </c>
      <c r="B832" t="s">
        <v>1387</v>
      </c>
      <c r="C832" t="s">
        <v>95</v>
      </c>
      <c r="D832" t="s">
        <v>96</v>
      </c>
      <c r="E832">
        <v>1</v>
      </c>
      <c r="F832" t="s">
        <v>97</v>
      </c>
      <c r="G832">
        <v>36</v>
      </c>
      <c r="H832">
        <v>42.6</v>
      </c>
      <c r="I832">
        <v>7.9</v>
      </c>
      <c r="J832" s="3">
        <v>5.0000000000000002E-14</v>
      </c>
      <c r="K832">
        <v>551.32039999999995</v>
      </c>
      <c r="L832">
        <v>3</v>
      </c>
      <c r="M832">
        <v>0.91</v>
      </c>
      <c r="N832" t="s">
        <v>1388</v>
      </c>
      <c r="O832" t="s">
        <v>109</v>
      </c>
      <c r="P832" t="s">
        <v>585</v>
      </c>
      <c r="Q832">
        <v>37.122999999999998</v>
      </c>
      <c r="R832">
        <v>1</v>
      </c>
      <c r="S832">
        <v>38.6</v>
      </c>
      <c r="T832" s="3">
        <v>3.7999999999999998E-10</v>
      </c>
      <c r="U832">
        <v>2</v>
      </c>
      <c r="V832">
        <v>66690.899999999994</v>
      </c>
      <c r="W832" t="s">
        <v>101</v>
      </c>
      <c r="X832" t="s">
        <v>1389</v>
      </c>
    </row>
    <row r="833" spans="1:24" x14ac:dyDescent="0.25">
      <c r="A833" t="s">
        <v>1386</v>
      </c>
      <c r="B833" t="s">
        <v>1387</v>
      </c>
      <c r="C833" t="s">
        <v>95</v>
      </c>
      <c r="D833" t="s">
        <v>96</v>
      </c>
      <c r="E833">
        <v>126</v>
      </c>
      <c r="F833" t="s">
        <v>97</v>
      </c>
      <c r="G833">
        <v>36</v>
      </c>
      <c r="H833">
        <v>42.6</v>
      </c>
      <c r="I833">
        <v>7.9</v>
      </c>
      <c r="J833" s="3">
        <v>5.0000000000000002E-14</v>
      </c>
      <c r="K833">
        <v>713.37459999999999</v>
      </c>
      <c r="L833">
        <v>3</v>
      </c>
      <c r="M833">
        <v>1.4</v>
      </c>
      <c r="N833" t="s">
        <v>1390</v>
      </c>
      <c r="O833" t="s">
        <v>261</v>
      </c>
      <c r="P833" t="s">
        <v>585</v>
      </c>
      <c r="Q833">
        <v>45.988999999999997</v>
      </c>
      <c r="R833">
        <v>1</v>
      </c>
      <c r="S833">
        <v>63</v>
      </c>
      <c r="T833" s="3">
        <v>5.0000000000000002E-14</v>
      </c>
      <c r="U833">
        <v>1</v>
      </c>
      <c r="V833">
        <v>66690.899999999994</v>
      </c>
      <c r="W833" t="s">
        <v>101</v>
      </c>
      <c r="X833" t="s">
        <v>1389</v>
      </c>
    </row>
    <row r="834" spans="1:24" x14ac:dyDescent="0.25">
      <c r="A834" t="s">
        <v>1386</v>
      </c>
      <c r="B834" t="s">
        <v>1387</v>
      </c>
      <c r="C834" t="s">
        <v>95</v>
      </c>
      <c r="D834" t="s">
        <v>96</v>
      </c>
      <c r="E834">
        <v>288</v>
      </c>
      <c r="F834" t="s">
        <v>97</v>
      </c>
      <c r="G834">
        <v>36</v>
      </c>
      <c r="H834">
        <v>42.6</v>
      </c>
      <c r="I834">
        <v>7.9</v>
      </c>
      <c r="J834" s="3">
        <v>5.0000000000000002E-14</v>
      </c>
      <c r="K834">
        <v>317.81630000000001</v>
      </c>
      <c r="L834">
        <v>3</v>
      </c>
      <c r="M834">
        <v>-0.98</v>
      </c>
      <c r="N834" t="s">
        <v>1391</v>
      </c>
      <c r="O834" t="s">
        <v>148</v>
      </c>
      <c r="P834" t="s">
        <v>585</v>
      </c>
      <c r="Q834">
        <v>13.916</v>
      </c>
      <c r="R834">
        <v>1</v>
      </c>
      <c r="S834">
        <v>24.4</v>
      </c>
      <c r="T834" s="3">
        <v>3.9999999999999998E-7</v>
      </c>
      <c r="U834">
        <v>1</v>
      </c>
      <c r="V834">
        <v>66690.899999999994</v>
      </c>
      <c r="W834" t="s">
        <v>101</v>
      </c>
      <c r="X834" t="s">
        <v>1389</v>
      </c>
    </row>
    <row r="835" spans="1:24" x14ac:dyDescent="0.25">
      <c r="A835" t="s">
        <v>1386</v>
      </c>
      <c r="B835" t="s">
        <v>1387</v>
      </c>
      <c r="C835" t="s">
        <v>13</v>
      </c>
      <c r="D835" t="s">
        <v>14</v>
      </c>
      <c r="E835">
        <v>575</v>
      </c>
      <c r="F835">
        <v>6</v>
      </c>
      <c r="G835">
        <v>36</v>
      </c>
      <c r="H835">
        <v>42.6</v>
      </c>
      <c r="I835">
        <v>7.9</v>
      </c>
      <c r="J835" s="3">
        <v>5.0000000000000002E-14</v>
      </c>
      <c r="K835">
        <v>776.34280000000001</v>
      </c>
      <c r="L835">
        <v>3</v>
      </c>
      <c r="M835">
        <v>2.7</v>
      </c>
      <c r="N835" t="s">
        <v>1392</v>
      </c>
      <c r="O835" t="s">
        <v>1393</v>
      </c>
      <c r="P835" t="s">
        <v>585</v>
      </c>
      <c r="Q835">
        <v>40.625999999999998</v>
      </c>
      <c r="R835">
        <v>1</v>
      </c>
      <c r="S835">
        <v>59.8</v>
      </c>
      <c r="T835" s="3">
        <v>4.3999999999999998E-12</v>
      </c>
      <c r="U835">
        <v>1</v>
      </c>
      <c r="V835">
        <v>66690.899999999994</v>
      </c>
      <c r="W835" t="s">
        <v>101</v>
      </c>
      <c r="X835" t="s">
        <v>1389</v>
      </c>
    </row>
    <row r="836" spans="1:24" x14ac:dyDescent="0.25">
      <c r="A836" t="s">
        <v>1394</v>
      </c>
      <c r="B836" t="s">
        <v>1395</v>
      </c>
      <c r="C836" t="s">
        <v>95</v>
      </c>
      <c r="D836" t="s">
        <v>96</v>
      </c>
      <c r="E836">
        <v>1</v>
      </c>
      <c r="F836" t="s">
        <v>97</v>
      </c>
      <c r="G836">
        <v>23</v>
      </c>
      <c r="H836">
        <v>44.9</v>
      </c>
      <c r="I836">
        <v>7.92</v>
      </c>
      <c r="J836" s="3">
        <v>4.7000000000000002E-14</v>
      </c>
      <c r="K836">
        <v>551.32039999999995</v>
      </c>
      <c r="L836">
        <v>3</v>
      </c>
      <c r="M836">
        <v>0.91</v>
      </c>
      <c r="N836" t="s">
        <v>1388</v>
      </c>
      <c r="O836" t="s">
        <v>109</v>
      </c>
      <c r="P836" t="s">
        <v>585</v>
      </c>
      <c r="Q836">
        <v>37.122999999999998</v>
      </c>
      <c r="R836">
        <v>1</v>
      </c>
      <c r="S836">
        <v>38.6</v>
      </c>
      <c r="T836" s="3">
        <v>3.7999999999999998E-10</v>
      </c>
      <c r="U836">
        <v>2</v>
      </c>
      <c r="V836">
        <v>65678.100000000006</v>
      </c>
      <c r="W836" t="s">
        <v>101</v>
      </c>
      <c r="X836" t="s">
        <v>1396</v>
      </c>
    </row>
    <row r="837" spans="1:24" x14ac:dyDescent="0.25">
      <c r="A837" t="s">
        <v>1394</v>
      </c>
      <c r="B837" t="s">
        <v>1395</v>
      </c>
      <c r="C837" t="s">
        <v>95</v>
      </c>
      <c r="D837" t="s">
        <v>96</v>
      </c>
      <c r="E837">
        <v>126</v>
      </c>
      <c r="F837" t="s">
        <v>97</v>
      </c>
      <c r="G837">
        <v>23</v>
      </c>
      <c r="H837">
        <v>44.9</v>
      </c>
      <c r="I837">
        <v>7.92</v>
      </c>
      <c r="J837" s="3">
        <v>4.7000000000000002E-14</v>
      </c>
      <c r="K837">
        <v>803.74839999999995</v>
      </c>
      <c r="L837">
        <v>3</v>
      </c>
      <c r="M837">
        <v>3.1</v>
      </c>
      <c r="N837" t="s">
        <v>1397</v>
      </c>
      <c r="O837" t="s">
        <v>261</v>
      </c>
      <c r="P837" t="s">
        <v>585</v>
      </c>
      <c r="Q837">
        <v>45.338999999999999</v>
      </c>
      <c r="R837">
        <v>1</v>
      </c>
      <c r="S837">
        <v>27.5</v>
      </c>
      <c r="T837" s="3">
        <v>2.3999999999999998E-7</v>
      </c>
      <c r="U837">
        <v>1</v>
      </c>
      <c r="V837">
        <v>65678.100000000006</v>
      </c>
      <c r="W837" t="s">
        <v>101</v>
      </c>
      <c r="X837" t="s">
        <v>1396</v>
      </c>
    </row>
    <row r="838" spans="1:24" x14ac:dyDescent="0.25">
      <c r="A838" t="s">
        <v>1394</v>
      </c>
      <c r="B838" t="s">
        <v>1395</v>
      </c>
      <c r="C838" t="s">
        <v>95</v>
      </c>
      <c r="D838" t="s">
        <v>96</v>
      </c>
      <c r="E838">
        <v>224</v>
      </c>
      <c r="F838" t="s">
        <v>97</v>
      </c>
      <c r="G838">
        <v>23</v>
      </c>
      <c r="H838">
        <v>44.9</v>
      </c>
      <c r="I838">
        <v>7.92</v>
      </c>
      <c r="J838" s="3">
        <v>4.7000000000000002E-14</v>
      </c>
      <c r="K838">
        <v>539.77679999999998</v>
      </c>
      <c r="L838">
        <v>2</v>
      </c>
      <c r="M838">
        <v>1.3</v>
      </c>
      <c r="N838" t="s">
        <v>1398</v>
      </c>
      <c r="O838" t="s">
        <v>150</v>
      </c>
      <c r="P838" t="s">
        <v>585</v>
      </c>
      <c r="Q838">
        <v>23.300999999999998</v>
      </c>
      <c r="R838">
        <v>1</v>
      </c>
      <c r="S838">
        <v>35.4</v>
      </c>
      <c r="T838" s="3">
        <v>9.9999999999999995E-8</v>
      </c>
      <c r="U838">
        <v>1</v>
      </c>
      <c r="V838">
        <v>65678.100000000006</v>
      </c>
      <c r="W838" t="s">
        <v>101</v>
      </c>
      <c r="X838" t="s">
        <v>1396</v>
      </c>
    </row>
    <row r="839" spans="1:24" x14ac:dyDescent="0.25">
      <c r="A839" t="s">
        <v>1394</v>
      </c>
      <c r="B839" t="s">
        <v>1395</v>
      </c>
      <c r="C839" t="s">
        <v>95</v>
      </c>
      <c r="D839" t="s">
        <v>96</v>
      </c>
      <c r="E839">
        <v>335</v>
      </c>
      <c r="F839" t="s">
        <v>97</v>
      </c>
      <c r="G839">
        <v>23</v>
      </c>
      <c r="H839">
        <v>44.9</v>
      </c>
      <c r="I839">
        <v>7.92</v>
      </c>
      <c r="J839" s="3">
        <v>4.7000000000000002E-14</v>
      </c>
      <c r="K839">
        <v>791.90629999999999</v>
      </c>
      <c r="L839">
        <v>2</v>
      </c>
      <c r="M839">
        <v>1.3</v>
      </c>
      <c r="N839" t="s">
        <v>1399</v>
      </c>
      <c r="O839" t="s">
        <v>148</v>
      </c>
      <c r="P839" t="s">
        <v>585</v>
      </c>
      <c r="Q839">
        <v>42.63</v>
      </c>
      <c r="R839">
        <v>1</v>
      </c>
      <c r="S839">
        <v>43.8</v>
      </c>
      <c r="T839" s="3">
        <v>2.4E-9</v>
      </c>
      <c r="U839">
        <v>1</v>
      </c>
      <c r="V839">
        <v>65678.100000000006</v>
      </c>
      <c r="W839" t="s">
        <v>101</v>
      </c>
      <c r="X839" t="s">
        <v>1396</v>
      </c>
    </row>
    <row r="840" spans="1:24" x14ac:dyDescent="0.25">
      <c r="A840" t="s">
        <v>1394</v>
      </c>
      <c r="B840" t="s">
        <v>1395</v>
      </c>
      <c r="C840" t="s">
        <v>95</v>
      </c>
      <c r="D840" t="s">
        <v>96</v>
      </c>
      <c r="E840">
        <v>436</v>
      </c>
      <c r="F840" t="s">
        <v>97</v>
      </c>
      <c r="G840">
        <v>23</v>
      </c>
      <c r="H840">
        <v>44.9</v>
      </c>
      <c r="I840">
        <v>7.92</v>
      </c>
      <c r="J840" s="3">
        <v>4.7000000000000002E-14</v>
      </c>
      <c r="K840">
        <v>870.6653</v>
      </c>
      <c r="L840">
        <v>4</v>
      </c>
      <c r="M840">
        <v>2.2000000000000002</v>
      </c>
      <c r="N840" t="s">
        <v>1400</v>
      </c>
      <c r="O840" t="s">
        <v>1401</v>
      </c>
      <c r="P840" t="s">
        <v>585</v>
      </c>
      <c r="Q840">
        <v>38.515000000000001</v>
      </c>
      <c r="R840">
        <v>1</v>
      </c>
      <c r="S840">
        <v>54.7</v>
      </c>
      <c r="T840" s="3">
        <v>8.2000000000000004E-13</v>
      </c>
      <c r="U840">
        <v>1</v>
      </c>
      <c r="V840">
        <v>65678.100000000006</v>
      </c>
      <c r="W840" t="s">
        <v>101</v>
      </c>
      <c r="X840" t="s">
        <v>1396</v>
      </c>
    </row>
    <row r="841" spans="1:24" x14ac:dyDescent="0.25">
      <c r="A841" t="s">
        <v>1394</v>
      </c>
      <c r="B841" t="s">
        <v>1395</v>
      </c>
      <c r="C841" t="s">
        <v>95</v>
      </c>
      <c r="D841" t="s">
        <v>96</v>
      </c>
      <c r="E841">
        <v>448</v>
      </c>
      <c r="F841" t="s">
        <v>97</v>
      </c>
      <c r="G841">
        <v>23</v>
      </c>
      <c r="H841">
        <v>44.9</v>
      </c>
      <c r="I841">
        <v>7.92</v>
      </c>
      <c r="J841" s="3">
        <v>4.7000000000000002E-14</v>
      </c>
      <c r="K841">
        <v>870.6653</v>
      </c>
      <c r="L841">
        <v>4</v>
      </c>
      <c r="M841">
        <v>2.2000000000000002</v>
      </c>
      <c r="N841" t="s">
        <v>1400</v>
      </c>
      <c r="O841" t="s">
        <v>1401</v>
      </c>
      <c r="P841" t="s">
        <v>585</v>
      </c>
      <c r="Q841">
        <v>38.515000000000001</v>
      </c>
      <c r="R841">
        <v>1</v>
      </c>
      <c r="S841">
        <v>54.7</v>
      </c>
      <c r="T841" s="3">
        <v>8.2000000000000004E-13</v>
      </c>
      <c r="U841">
        <v>1</v>
      </c>
      <c r="V841">
        <v>65678.100000000006</v>
      </c>
      <c r="W841" t="s">
        <v>101</v>
      </c>
      <c r="X841" t="s">
        <v>1396</v>
      </c>
    </row>
    <row r="842" spans="1:24" x14ac:dyDescent="0.25">
      <c r="A842" t="s">
        <v>1402</v>
      </c>
      <c r="B842" t="s">
        <v>338</v>
      </c>
      <c r="C842" t="s">
        <v>596</v>
      </c>
      <c r="D842" t="s">
        <v>8</v>
      </c>
      <c r="E842">
        <v>473</v>
      </c>
      <c r="F842" t="s">
        <v>97</v>
      </c>
      <c r="G842">
        <v>33</v>
      </c>
      <c r="H842">
        <v>46.1</v>
      </c>
      <c r="I842">
        <v>9.43</v>
      </c>
      <c r="J842" s="3">
        <v>7.3000000000000003E-17</v>
      </c>
      <c r="K842">
        <v>637.68769999999995</v>
      </c>
      <c r="L842">
        <v>3</v>
      </c>
      <c r="M842">
        <v>-7.6999999999999999E-2</v>
      </c>
      <c r="N842" t="s">
        <v>1403</v>
      </c>
      <c r="O842" t="s">
        <v>1404</v>
      </c>
      <c r="P842" t="s">
        <v>585</v>
      </c>
      <c r="Q842">
        <v>29.565999999999999</v>
      </c>
      <c r="R842">
        <v>1</v>
      </c>
      <c r="S842">
        <v>17.600000000000001</v>
      </c>
      <c r="T842" s="3">
        <v>8.7000000000000001E-4</v>
      </c>
      <c r="U842">
        <v>1</v>
      </c>
      <c r="V842">
        <v>73115.899999999994</v>
      </c>
      <c r="W842" t="s">
        <v>101</v>
      </c>
      <c r="X842" t="s">
        <v>340</v>
      </c>
    </row>
    <row r="843" spans="1:24" x14ac:dyDescent="0.25">
      <c r="A843" t="s">
        <v>1402</v>
      </c>
      <c r="B843" t="s">
        <v>338</v>
      </c>
      <c r="C843" t="s">
        <v>95</v>
      </c>
      <c r="D843" t="s">
        <v>96</v>
      </c>
      <c r="E843">
        <v>145</v>
      </c>
      <c r="F843" t="s">
        <v>97</v>
      </c>
      <c r="G843">
        <v>33</v>
      </c>
      <c r="H843">
        <v>46.1</v>
      </c>
      <c r="I843">
        <v>9.43</v>
      </c>
      <c r="J843" s="3">
        <v>7.3000000000000003E-17</v>
      </c>
      <c r="K843">
        <v>752.70550000000003</v>
      </c>
      <c r="L843">
        <v>3</v>
      </c>
      <c r="M843">
        <v>0.92</v>
      </c>
      <c r="N843" t="s">
        <v>342</v>
      </c>
      <c r="O843" t="s">
        <v>1405</v>
      </c>
      <c r="P843" t="s">
        <v>585</v>
      </c>
      <c r="Q843">
        <v>37.036999999999999</v>
      </c>
      <c r="R843">
        <v>1</v>
      </c>
      <c r="S843">
        <v>63.4</v>
      </c>
      <c r="T843" s="3">
        <v>3.3E-15</v>
      </c>
      <c r="U843">
        <v>1</v>
      </c>
      <c r="V843">
        <v>73115.899999999994</v>
      </c>
      <c r="W843" t="s">
        <v>101</v>
      </c>
      <c r="X843" t="s">
        <v>340</v>
      </c>
    </row>
    <row r="844" spans="1:24" x14ac:dyDescent="0.25">
      <c r="A844" t="s">
        <v>1402</v>
      </c>
      <c r="B844" t="s">
        <v>338</v>
      </c>
      <c r="C844" t="s">
        <v>95</v>
      </c>
      <c r="D844" t="s">
        <v>96</v>
      </c>
      <c r="E844">
        <v>155</v>
      </c>
      <c r="F844" t="s">
        <v>97</v>
      </c>
      <c r="G844">
        <v>33</v>
      </c>
      <c r="H844">
        <v>46.1</v>
      </c>
      <c r="I844">
        <v>9.43</v>
      </c>
      <c r="J844" s="3">
        <v>7.3000000000000003E-17</v>
      </c>
      <c r="K844">
        <v>752.70550000000003</v>
      </c>
      <c r="L844">
        <v>3</v>
      </c>
      <c r="M844">
        <v>0.92</v>
      </c>
      <c r="N844" t="s">
        <v>342</v>
      </c>
      <c r="O844" t="s">
        <v>1405</v>
      </c>
      <c r="P844" t="s">
        <v>585</v>
      </c>
      <c r="Q844">
        <v>37.036999999999999</v>
      </c>
      <c r="R844">
        <v>1</v>
      </c>
      <c r="S844">
        <v>63.4</v>
      </c>
      <c r="T844" s="3">
        <v>3.3E-15</v>
      </c>
      <c r="U844">
        <v>1</v>
      </c>
      <c r="V844">
        <v>73115.899999999994</v>
      </c>
      <c r="W844" t="s">
        <v>101</v>
      </c>
      <c r="X844" t="s">
        <v>340</v>
      </c>
    </row>
    <row r="845" spans="1:24" x14ac:dyDescent="0.25">
      <c r="A845" t="s">
        <v>1402</v>
      </c>
      <c r="B845" t="s">
        <v>338</v>
      </c>
      <c r="C845" t="s">
        <v>95</v>
      </c>
      <c r="D845" t="s">
        <v>96</v>
      </c>
      <c r="E845">
        <v>206</v>
      </c>
      <c r="F845" t="s">
        <v>97</v>
      </c>
      <c r="G845">
        <v>33</v>
      </c>
      <c r="H845">
        <v>46.1</v>
      </c>
      <c r="I845">
        <v>9.43</v>
      </c>
      <c r="J845" s="3">
        <v>7.3000000000000003E-17</v>
      </c>
      <c r="K845">
        <v>556.26020000000005</v>
      </c>
      <c r="L845">
        <v>2</v>
      </c>
      <c r="M845">
        <v>0.82</v>
      </c>
      <c r="N845" t="s">
        <v>1406</v>
      </c>
      <c r="O845" t="s">
        <v>767</v>
      </c>
      <c r="P845" t="s">
        <v>585</v>
      </c>
      <c r="Q845">
        <v>27.186</v>
      </c>
      <c r="R845">
        <v>1</v>
      </c>
      <c r="S845">
        <v>38.5</v>
      </c>
      <c r="T845" s="3">
        <v>8.7999999999999994E-8</v>
      </c>
      <c r="U845">
        <v>1</v>
      </c>
      <c r="V845">
        <v>73115.899999999994</v>
      </c>
      <c r="W845" t="s">
        <v>101</v>
      </c>
      <c r="X845" t="s">
        <v>340</v>
      </c>
    </row>
    <row r="846" spans="1:24" x14ac:dyDescent="0.25">
      <c r="A846" t="s">
        <v>1402</v>
      </c>
      <c r="B846" t="s">
        <v>338</v>
      </c>
      <c r="C846" t="s">
        <v>95</v>
      </c>
      <c r="D846" t="s">
        <v>96</v>
      </c>
      <c r="E846">
        <v>207</v>
      </c>
      <c r="F846" t="s">
        <v>97</v>
      </c>
      <c r="G846">
        <v>33</v>
      </c>
      <c r="H846">
        <v>46.1</v>
      </c>
      <c r="I846">
        <v>9.43</v>
      </c>
      <c r="J846" s="3">
        <v>7.3000000000000003E-17</v>
      </c>
      <c r="K846">
        <v>556.26020000000005</v>
      </c>
      <c r="L846">
        <v>2</v>
      </c>
      <c r="M846">
        <v>0.82</v>
      </c>
      <c r="N846" t="s">
        <v>1406</v>
      </c>
      <c r="O846" t="s">
        <v>767</v>
      </c>
      <c r="P846" t="s">
        <v>585</v>
      </c>
      <c r="Q846">
        <v>27.186</v>
      </c>
      <c r="R846">
        <v>1</v>
      </c>
      <c r="S846">
        <v>38.5</v>
      </c>
      <c r="T846" s="3">
        <v>8.7999999999999994E-8</v>
      </c>
      <c r="U846">
        <v>1</v>
      </c>
      <c r="V846">
        <v>73115.899999999994</v>
      </c>
      <c r="W846" t="s">
        <v>101</v>
      </c>
      <c r="X846" t="s">
        <v>340</v>
      </c>
    </row>
    <row r="847" spans="1:24" x14ac:dyDescent="0.25">
      <c r="A847" t="s">
        <v>1402</v>
      </c>
      <c r="B847" t="s">
        <v>338</v>
      </c>
      <c r="C847" t="s">
        <v>95</v>
      </c>
      <c r="D847" t="s">
        <v>96</v>
      </c>
      <c r="E847">
        <v>267</v>
      </c>
      <c r="F847" t="s">
        <v>97</v>
      </c>
      <c r="G847">
        <v>33</v>
      </c>
      <c r="H847">
        <v>46.1</v>
      </c>
      <c r="I847">
        <v>9.43</v>
      </c>
      <c r="J847" s="3">
        <v>7.3000000000000003E-17</v>
      </c>
      <c r="K847">
        <v>686.69399999999996</v>
      </c>
      <c r="L847">
        <v>3</v>
      </c>
      <c r="M847">
        <v>1.3</v>
      </c>
      <c r="N847" t="s">
        <v>347</v>
      </c>
      <c r="O847" t="s">
        <v>109</v>
      </c>
      <c r="P847" t="s">
        <v>585</v>
      </c>
      <c r="Q847">
        <v>28.878</v>
      </c>
      <c r="R847">
        <v>1</v>
      </c>
      <c r="S847">
        <v>60.5</v>
      </c>
      <c r="T847" s="3">
        <v>6.8000000000000001E-12</v>
      </c>
      <c r="U847">
        <v>1</v>
      </c>
      <c r="V847">
        <v>73115.899999999994</v>
      </c>
      <c r="W847" t="s">
        <v>101</v>
      </c>
      <c r="X847" t="s">
        <v>340</v>
      </c>
    </row>
    <row r="848" spans="1:24" x14ac:dyDescent="0.25">
      <c r="A848" t="s">
        <v>1402</v>
      </c>
      <c r="B848" t="s">
        <v>338</v>
      </c>
      <c r="C848" t="s">
        <v>95</v>
      </c>
      <c r="D848" t="s">
        <v>96</v>
      </c>
      <c r="E848">
        <v>373</v>
      </c>
      <c r="F848" t="s">
        <v>97</v>
      </c>
      <c r="G848">
        <v>33</v>
      </c>
      <c r="H848">
        <v>46.1</v>
      </c>
      <c r="I848">
        <v>9.43</v>
      </c>
      <c r="J848" s="3">
        <v>7.3000000000000003E-17</v>
      </c>
      <c r="K848">
        <v>374.86340000000001</v>
      </c>
      <c r="L848">
        <v>3</v>
      </c>
      <c r="M848">
        <v>2.9</v>
      </c>
      <c r="N848" t="s">
        <v>348</v>
      </c>
      <c r="O848" t="s">
        <v>177</v>
      </c>
      <c r="P848" t="s">
        <v>585</v>
      </c>
      <c r="Q848">
        <v>20.716000000000001</v>
      </c>
      <c r="R848">
        <v>1</v>
      </c>
      <c r="S848">
        <v>21.9</v>
      </c>
      <c r="T848" s="3">
        <v>2.9E-5</v>
      </c>
      <c r="U848">
        <v>1</v>
      </c>
      <c r="V848">
        <v>73115.899999999994</v>
      </c>
      <c r="W848" t="s">
        <v>101</v>
      </c>
      <c r="X848" t="s">
        <v>340</v>
      </c>
    </row>
    <row r="849" spans="1:24" x14ac:dyDescent="0.25">
      <c r="A849" t="s">
        <v>1407</v>
      </c>
      <c r="B849" t="s">
        <v>1408</v>
      </c>
      <c r="C849" t="s">
        <v>95</v>
      </c>
      <c r="D849" t="s">
        <v>96</v>
      </c>
      <c r="E849">
        <v>101</v>
      </c>
      <c r="F849" t="s">
        <v>97</v>
      </c>
      <c r="G849">
        <v>27</v>
      </c>
      <c r="H849">
        <v>41.3</v>
      </c>
      <c r="I849">
        <v>8.69</v>
      </c>
      <c r="J849" s="3">
        <v>1.8000000000000001E-15</v>
      </c>
      <c r="K849">
        <v>501.72640000000001</v>
      </c>
      <c r="L849">
        <v>2</v>
      </c>
      <c r="M849">
        <v>0.68</v>
      </c>
      <c r="N849" t="s">
        <v>1409</v>
      </c>
      <c r="O849" t="s">
        <v>169</v>
      </c>
      <c r="P849" t="s">
        <v>585</v>
      </c>
      <c r="Q849">
        <v>16.280999999999999</v>
      </c>
      <c r="R849">
        <v>1</v>
      </c>
      <c r="S849">
        <v>25</v>
      </c>
      <c r="T849" s="3">
        <v>1.4999999999999999E-7</v>
      </c>
      <c r="U849">
        <v>1</v>
      </c>
      <c r="V849">
        <v>67560.899999999994</v>
      </c>
      <c r="W849" t="s">
        <v>101</v>
      </c>
      <c r="X849" t="s">
        <v>1410</v>
      </c>
    </row>
    <row r="850" spans="1:24" x14ac:dyDescent="0.25">
      <c r="A850" t="s">
        <v>1407</v>
      </c>
      <c r="B850" t="s">
        <v>1408</v>
      </c>
      <c r="C850" t="s">
        <v>95</v>
      </c>
      <c r="D850" t="s">
        <v>96</v>
      </c>
      <c r="E850">
        <v>111</v>
      </c>
      <c r="F850" t="s">
        <v>97</v>
      </c>
      <c r="G850">
        <v>27</v>
      </c>
      <c r="H850">
        <v>41.3</v>
      </c>
      <c r="I850">
        <v>8.69</v>
      </c>
      <c r="J850" s="3">
        <v>1.8000000000000001E-15</v>
      </c>
      <c r="K850">
        <v>754.03880000000004</v>
      </c>
      <c r="L850">
        <v>3</v>
      </c>
      <c r="M850">
        <v>1.3</v>
      </c>
      <c r="N850" t="s">
        <v>1411</v>
      </c>
      <c r="O850" t="s">
        <v>1405</v>
      </c>
      <c r="P850" t="s">
        <v>585</v>
      </c>
      <c r="Q850">
        <v>38.731999999999999</v>
      </c>
      <c r="R850">
        <v>1</v>
      </c>
      <c r="S850">
        <v>55.8</v>
      </c>
      <c r="T850" s="3">
        <v>1.6E-13</v>
      </c>
      <c r="U850">
        <v>1</v>
      </c>
      <c r="V850">
        <v>67560.899999999994</v>
      </c>
      <c r="W850" t="s">
        <v>101</v>
      </c>
      <c r="X850" t="s">
        <v>1410</v>
      </c>
    </row>
    <row r="851" spans="1:24" x14ac:dyDescent="0.25">
      <c r="A851" t="s">
        <v>1407</v>
      </c>
      <c r="B851" t="s">
        <v>1408</v>
      </c>
      <c r="C851" t="s">
        <v>95</v>
      </c>
      <c r="D851" t="s">
        <v>96</v>
      </c>
      <c r="E851">
        <v>191</v>
      </c>
      <c r="F851" t="s">
        <v>97</v>
      </c>
      <c r="G851">
        <v>27</v>
      </c>
      <c r="H851">
        <v>41.3</v>
      </c>
      <c r="I851">
        <v>8.69</v>
      </c>
      <c r="J851" s="3">
        <v>1.8000000000000001E-15</v>
      </c>
      <c r="K851">
        <v>664.83240000000001</v>
      </c>
      <c r="L851">
        <v>4</v>
      </c>
      <c r="M851">
        <v>1.1000000000000001</v>
      </c>
      <c r="N851" t="s">
        <v>1412</v>
      </c>
      <c r="O851" t="s">
        <v>1037</v>
      </c>
      <c r="P851" t="s">
        <v>585</v>
      </c>
      <c r="Q851">
        <v>29.241</v>
      </c>
      <c r="R851">
        <v>1</v>
      </c>
      <c r="S851">
        <v>58.7</v>
      </c>
      <c r="T851" s="3">
        <v>2.5000000000000002E-10</v>
      </c>
      <c r="U851">
        <v>1</v>
      </c>
      <c r="V851">
        <v>67560.899999999994</v>
      </c>
      <c r="W851" t="s">
        <v>101</v>
      </c>
      <c r="X851" t="s">
        <v>1410</v>
      </c>
    </row>
    <row r="852" spans="1:24" x14ac:dyDescent="0.25">
      <c r="A852" t="s">
        <v>1407</v>
      </c>
      <c r="B852" t="s">
        <v>1408</v>
      </c>
      <c r="C852" t="s">
        <v>95</v>
      </c>
      <c r="D852" t="s">
        <v>96</v>
      </c>
      <c r="E852">
        <v>219</v>
      </c>
      <c r="F852" t="s">
        <v>97</v>
      </c>
      <c r="G852">
        <v>27</v>
      </c>
      <c r="H852">
        <v>41.3</v>
      </c>
      <c r="I852">
        <v>8.69</v>
      </c>
      <c r="J852" s="3">
        <v>1.8000000000000001E-15</v>
      </c>
      <c r="K852">
        <v>668.32860000000005</v>
      </c>
      <c r="L852">
        <v>3</v>
      </c>
      <c r="M852">
        <v>1.4</v>
      </c>
      <c r="N852" t="s">
        <v>1413</v>
      </c>
      <c r="O852" t="s">
        <v>914</v>
      </c>
      <c r="P852" t="s">
        <v>585</v>
      </c>
      <c r="Q852">
        <v>24.47</v>
      </c>
      <c r="R852">
        <v>1</v>
      </c>
      <c r="S852">
        <v>68.900000000000006</v>
      </c>
      <c r="T852" s="3">
        <v>1.8000000000000001E-15</v>
      </c>
      <c r="U852">
        <v>1</v>
      </c>
      <c r="V852">
        <v>67560.899999999994</v>
      </c>
      <c r="W852" t="s">
        <v>101</v>
      </c>
      <c r="X852" t="s">
        <v>1410</v>
      </c>
    </row>
    <row r="853" spans="1:24" x14ac:dyDescent="0.25">
      <c r="A853" t="s">
        <v>1407</v>
      </c>
      <c r="B853" t="s">
        <v>1408</v>
      </c>
      <c r="C853" t="s">
        <v>95</v>
      </c>
      <c r="D853" t="s">
        <v>96</v>
      </c>
      <c r="E853">
        <v>221</v>
      </c>
      <c r="F853" t="s">
        <v>97</v>
      </c>
      <c r="G853">
        <v>27</v>
      </c>
      <c r="H853">
        <v>41.3</v>
      </c>
      <c r="I853">
        <v>8.69</v>
      </c>
      <c r="J853" s="3">
        <v>1.8000000000000001E-15</v>
      </c>
      <c r="K853">
        <v>668.32860000000005</v>
      </c>
      <c r="L853">
        <v>3</v>
      </c>
      <c r="M853">
        <v>1.4</v>
      </c>
      <c r="N853" t="s">
        <v>1413</v>
      </c>
      <c r="O853" t="s">
        <v>914</v>
      </c>
      <c r="P853" t="s">
        <v>585</v>
      </c>
      <c r="Q853">
        <v>24.47</v>
      </c>
      <c r="R853">
        <v>1</v>
      </c>
      <c r="S853">
        <v>68.900000000000006</v>
      </c>
      <c r="T853" s="3">
        <v>1.8000000000000001E-15</v>
      </c>
      <c r="U853">
        <v>1</v>
      </c>
      <c r="V853">
        <v>67560.899999999994</v>
      </c>
      <c r="W853" t="s">
        <v>101</v>
      </c>
      <c r="X853" t="s">
        <v>1410</v>
      </c>
    </row>
    <row r="854" spans="1:24" x14ac:dyDescent="0.25">
      <c r="A854" t="s">
        <v>1407</v>
      </c>
      <c r="B854" t="s">
        <v>1408</v>
      </c>
      <c r="C854" t="s">
        <v>95</v>
      </c>
      <c r="D854" t="s">
        <v>96</v>
      </c>
      <c r="E854">
        <v>250</v>
      </c>
      <c r="F854" t="s">
        <v>97</v>
      </c>
      <c r="G854">
        <v>27</v>
      </c>
      <c r="H854">
        <v>41.3</v>
      </c>
      <c r="I854">
        <v>8.69</v>
      </c>
      <c r="J854" s="3">
        <v>1.8000000000000001E-15</v>
      </c>
      <c r="K854">
        <v>509.78449999999998</v>
      </c>
      <c r="L854">
        <v>2</v>
      </c>
      <c r="M854">
        <v>1.6</v>
      </c>
      <c r="N854" t="s">
        <v>1414</v>
      </c>
      <c r="O854" t="s">
        <v>104</v>
      </c>
      <c r="P854" t="s">
        <v>585</v>
      </c>
      <c r="Q854">
        <v>36.274999999999999</v>
      </c>
      <c r="R854">
        <v>1</v>
      </c>
      <c r="S854">
        <v>33.4</v>
      </c>
      <c r="T854" s="3">
        <v>1.9000000000000001E-5</v>
      </c>
      <c r="U854">
        <v>2</v>
      </c>
      <c r="V854">
        <v>67560.899999999994</v>
      </c>
      <c r="W854" t="s">
        <v>101</v>
      </c>
      <c r="X854" t="s">
        <v>1410</v>
      </c>
    </row>
    <row r="855" spans="1:24" x14ac:dyDescent="0.25">
      <c r="A855" t="s">
        <v>1407</v>
      </c>
      <c r="B855" t="s">
        <v>1408</v>
      </c>
      <c r="C855" t="s">
        <v>95</v>
      </c>
      <c r="D855" t="s">
        <v>96</v>
      </c>
      <c r="E855">
        <v>424</v>
      </c>
      <c r="F855" t="s">
        <v>97</v>
      </c>
      <c r="G855">
        <v>27</v>
      </c>
      <c r="H855">
        <v>41.3</v>
      </c>
      <c r="I855">
        <v>8.69</v>
      </c>
      <c r="J855" s="3">
        <v>1.8000000000000001E-15</v>
      </c>
      <c r="K855">
        <v>605.77980000000002</v>
      </c>
      <c r="L855">
        <v>2</v>
      </c>
      <c r="M855">
        <v>0.19</v>
      </c>
      <c r="N855" t="s">
        <v>1415</v>
      </c>
      <c r="O855" t="s">
        <v>106</v>
      </c>
      <c r="P855" t="s">
        <v>585</v>
      </c>
      <c r="Q855">
        <v>14.954000000000001</v>
      </c>
      <c r="R855">
        <v>1</v>
      </c>
      <c r="S855">
        <v>53.8</v>
      </c>
      <c r="T855" s="3">
        <v>1.6E-11</v>
      </c>
      <c r="U855">
        <v>1</v>
      </c>
      <c r="V855">
        <v>67560.899999999994</v>
      </c>
      <c r="W855" t="s">
        <v>101</v>
      </c>
      <c r="X855" t="s">
        <v>1410</v>
      </c>
    </row>
    <row r="856" spans="1:24" x14ac:dyDescent="0.25">
      <c r="A856" t="s">
        <v>1407</v>
      </c>
      <c r="B856" t="s">
        <v>1408</v>
      </c>
      <c r="C856" t="s">
        <v>95</v>
      </c>
      <c r="D856" t="s">
        <v>96</v>
      </c>
      <c r="E856">
        <v>593</v>
      </c>
      <c r="F856" t="s">
        <v>97</v>
      </c>
      <c r="G856">
        <v>27</v>
      </c>
      <c r="H856">
        <v>41.3</v>
      </c>
      <c r="I856">
        <v>8.69</v>
      </c>
      <c r="J856" s="3">
        <v>1.8000000000000001E-15</v>
      </c>
      <c r="K856">
        <v>975.45029999999997</v>
      </c>
      <c r="L856">
        <v>3</v>
      </c>
      <c r="M856">
        <v>1.9</v>
      </c>
      <c r="N856" t="s">
        <v>1416</v>
      </c>
      <c r="O856" t="s">
        <v>109</v>
      </c>
      <c r="P856" t="s">
        <v>585</v>
      </c>
      <c r="Q856">
        <v>39.908999999999999</v>
      </c>
      <c r="R856">
        <v>1</v>
      </c>
      <c r="S856">
        <v>48.8</v>
      </c>
      <c r="T856" s="3">
        <v>5.3999999999999996E-12</v>
      </c>
      <c r="U856">
        <v>1</v>
      </c>
      <c r="V856">
        <v>67560.899999999994</v>
      </c>
      <c r="W856" t="s">
        <v>101</v>
      </c>
      <c r="X856" t="s">
        <v>1410</v>
      </c>
    </row>
    <row r="857" spans="1:24" x14ac:dyDescent="0.25">
      <c r="A857" t="s">
        <v>1417</v>
      </c>
      <c r="B857" t="s">
        <v>1418</v>
      </c>
      <c r="C857" t="s">
        <v>95</v>
      </c>
      <c r="D857" t="s">
        <v>96</v>
      </c>
      <c r="E857">
        <v>227</v>
      </c>
      <c r="F857" t="s">
        <v>97</v>
      </c>
      <c r="G857">
        <v>5</v>
      </c>
      <c r="H857">
        <v>4.5</v>
      </c>
      <c r="I857">
        <v>4.07</v>
      </c>
      <c r="J857" s="3">
        <v>6.1999999999999999E-7</v>
      </c>
      <c r="K857">
        <v>509.78449999999998</v>
      </c>
      <c r="L857">
        <v>2</v>
      </c>
      <c r="M857">
        <v>1.6</v>
      </c>
      <c r="N857" t="s">
        <v>1419</v>
      </c>
      <c r="O857" t="s">
        <v>104</v>
      </c>
      <c r="P857" t="s">
        <v>585</v>
      </c>
      <c r="Q857">
        <v>36.274999999999999</v>
      </c>
      <c r="R857">
        <v>1</v>
      </c>
      <c r="S857">
        <v>33.4</v>
      </c>
      <c r="T857" s="3">
        <v>1.9000000000000001E-5</v>
      </c>
      <c r="U857">
        <v>2</v>
      </c>
      <c r="V857">
        <v>61640.9</v>
      </c>
      <c r="W857" t="s">
        <v>101</v>
      </c>
      <c r="X857" t="s">
        <v>1420</v>
      </c>
    </row>
    <row r="858" spans="1:24" x14ac:dyDescent="0.25">
      <c r="A858" t="s">
        <v>1421</v>
      </c>
      <c r="B858" t="s">
        <v>1422</v>
      </c>
      <c r="C858" t="s">
        <v>95</v>
      </c>
      <c r="D858" t="s">
        <v>96</v>
      </c>
      <c r="E858">
        <v>15</v>
      </c>
      <c r="F858" t="s">
        <v>97</v>
      </c>
      <c r="G858">
        <v>29</v>
      </c>
      <c r="H858">
        <v>34.5</v>
      </c>
      <c r="I858">
        <v>9.0299999999999994</v>
      </c>
      <c r="J858" s="3">
        <v>4.1000000000000001E-16</v>
      </c>
      <c r="K858">
        <v>487.58249999999998</v>
      </c>
      <c r="L858">
        <v>3</v>
      </c>
      <c r="M858">
        <v>1</v>
      </c>
      <c r="N858" t="s">
        <v>1423</v>
      </c>
      <c r="O858" t="s">
        <v>106</v>
      </c>
      <c r="P858" t="s">
        <v>585</v>
      </c>
      <c r="Q858">
        <v>19.96</v>
      </c>
      <c r="R858">
        <v>1</v>
      </c>
      <c r="S858">
        <v>39.1</v>
      </c>
      <c r="T858" s="3">
        <v>4.1000000000000003E-9</v>
      </c>
      <c r="U858">
        <v>1</v>
      </c>
      <c r="V858">
        <v>95339.199999999997</v>
      </c>
      <c r="W858" t="s">
        <v>101</v>
      </c>
      <c r="X858" t="s">
        <v>1424</v>
      </c>
    </row>
    <row r="859" spans="1:24" x14ac:dyDescent="0.25">
      <c r="A859" t="s">
        <v>1421</v>
      </c>
      <c r="B859" t="s">
        <v>1422</v>
      </c>
      <c r="C859" t="s">
        <v>95</v>
      </c>
      <c r="D859" t="s">
        <v>96</v>
      </c>
      <c r="E859">
        <v>34</v>
      </c>
      <c r="F859" t="s">
        <v>97</v>
      </c>
      <c r="G859">
        <v>29</v>
      </c>
      <c r="H859">
        <v>34.5</v>
      </c>
      <c r="I859">
        <v>9.0299999999999994</v>
      </c>
      <c r="J859" s="3">
        <v>4.1000000000000001E-16</v>
      </c>
      <c r="K859">
        <v>896.41809999999998</v>
      </c>
      <c r="L859">
        <v>3</v>
      </c>
      <c r="M859">
        <v>1.2</v>
      </c>
      <c r="N859" t="s">
        <v>1425</v>
      </c>
      <c r="O859" t="s">
        <v>261</v>
      </c>
      <c r="P859" t="s">
        <v>585</v>
      </c>
      <c r="Q859">
        <v>34.996000000000002</v>
      </c>
      <c r="R859">
        <v>1</v>
      </c>
      <c r="S859">
        <v>57.7</v>
      </c>
      <c r="T859" s="3">
        <v>2.0000000000000002E-15</v>
      </c>
      <c r="U859">
        <v>1</v>
      </c>
      <c r="V859">
        <v>95339.199999999997</v>
      </c>
      <c r="W859" t="s">
        <v>101</v>
      </c>
      <c r="X859" t="s">
        <v>1424</v>
      </c>
    </row>
    <row r="860" spans="1:24" x14ac:dyDescent="0.25">
      <c r="A860" t="s">
        <v>1421</v>
      </c>
      <c r="B860" t="s">
        <v>1422</v>
      </c>
      <c r="C860" t="s">
        <v>95</v>
      </c>
      <c r="D860" t="s">
        <v>96</v>
      </c>
      <c r="E860">
        <v>266</v>
      </c>
      <c r="F860" t="s">
        <v>97</v>
      </c>
      <c r="G860">
        <v>29</v>
      </c>
      <c r="H860">
        <v>34.5</v>
      </c>
      <c r="I860">
        <v>9.0299999999999994</v>
      </c>
      <c r="J860" s="3">
        <v>4.1000000000000001E-16</v>
      </c>
      <c r="K860">
        <v>539.61109999999996</v>
      </c>
      <c r="L860">
        <v>3</v>
      </c>
      <c r="M860">
        <v>0.89</v>
      </c>
      <c r="N860" t="s">
        <v>1426</v>
      </c>
      <c r="O860" t="s">
        <v>250</v>
      </c>
      <c r="P860" t="s">
        <v>585</v>
      </c>
      <c r="Q860">
        <v>21.913</v>
      </c>
      <c r="R860">
        <v>1</v>
      </c>
      <c r="S860">
        <v>39.700000000000003</v>
      </c>
      <c r="T860" s="3">
        <v>2.6000000000000001E-8</v>
      </c>
      <c r="U860">
        <v>1</v>
      </c>
      <c r="V860">
        <v>95339.199999999997</v>
      </c>
      <c r="W860" t="s">
        <v>101</v>
      </c>
      <c r="X860" t="s">
        <v>1424</v>
      </c>
    </row>
    <row r="861" spans="1:24" x14ac:dyDescent="0.25">
      <c r="A861" t="s">
        <v>1421</v>
      </c>
      <c r="B861" t="s">
        <v>1422</v>
      </c>
      <c r="C861" t="s">
        <v>95</v>
      </c>
      <c r="D861" t="s">
        <v>96</v>
      </c>
      <c r="E861">
        <v>336</v>
      </c>
      <c r="F861" t="s">
        <v>97</v>
      </c>
      <c r="G861">
        <v>29</v>
      </c>
      <c r="H861">
        <v>34.5</v>
      </c>
      <c r="I861">
        <v>9.0299999999999994</v>
      </c>
      <c r="J861" s="3">
        <v>4.1000000000000001E-16</v>
      </c>
      <c r="K861">
        <v>536.78949999999998</v>
      </c>
      <c r="L861">
        <v>2</v>
      </c>
      <c r="M861">
        <v>0.95</v>
      </c>
      <c r="N861" t="s">
        <v>1427</v>
      </c>
      <c r="O861" t="s">
        <v>148</v>
      </c>
      <c r="P861" t="s">
        <v>585</v>
      </c>
      <c r="Q861">
        <v>26.911999999999999</v>
      </c>
      <c r="R861">
        <v>1</v>
      </c>
      <c r="S861">
        <v>41.9</v>
      </c>
      <c r="T861" s="3">
        <v>6.4000000000000004E-8</v>
      </c>
      <c r="U861">
        <v>1</v>
      </c>
      <c r="V861">
        <v>95339.199999999997</v>
      </c>
      <c r="W861" t="s">
        <v>101</v>
      </c>
      <c r="X861" t="s">
        <v>1424</v>
      </c>
    </row>
    <row r="862" spans="1:24" x14ac:dyDescent="0.25">
      <c r="A862" t="s">
        <v>1421</v>
      </c>
      <c r="B862" t="s">
        <v>1422</v>
      </c>
      <c r="C862" t="s">
        <v>95</v>
      </c>
      <c r="D862" t="s">
        <v>96</v>
      </c>
      <c r="E862">
        <v>370</v>
      </c>
      <c r="F862" t="s">
        <v>97</v>
      </c>
      <c r="G862">
        <v>29</v>
      </c>
      <c r="H862">
        <v>34.5</v>
      </c>
      <c r="I862">
        <v>9.0299999999999994</v>
      </c>
      <c r="J862" s="3">
        <v>4.1000000000000001E-16</v>
      </c>
      <c r="K862">
        <v>865.76149999999996</v>
      </c>
      <c r="L862">
        <v>3</v>
      </c>
      <c r="M862">
        <v>2</v>
      </c>
      <c r="N862" t="s">
        <v>1428</v>
      </c>
      <c r="O862" t="s">
        <v>233</v>
      </c>
      <c r="P862" t="s">
        <v>585</v>
      </c>
      <c r="Q862">
        <v>40.613999999999997</v>
      </c>
      <c r="R862">
        <v>1</v>
      </c>
      <c r="S862">
        <v>33.6</v>
      </c>
      <c r="T862" s="3">
        <v>7.1999999999999996E-8</v>
      </c>
      <c r="U862">
        <v>1</v>
      </c>
      <c r="V862">
        <v>95339.199999999997</v>
      </c>
      <c r="W862" t="s">
        <v>101</v>
      </c>
      <c r="X862" t="s">
        <v>1424</v>
      </c>
    </row>
    <row r="863" spans="1:24" x14ac:dyDescent="0.25">
      <c r="A863" t="s">
        <v>1421</v>
      </c>
      <c r="B863" t="s">
        <v>1422</v>
      </c>
      <c r="C863" t="s">
        <v>95</v>
      </c>
      <c r="D863" t="s">
        <v>96</v>
      </c>
      <c r="E863">
        <v>374</v>
      </c>
      <c r="F863" t="s">
        <v>97</v>
      </c>
      <c r="G863">
        <v>29</v>
      </c>
      <c r="H863">
        <v>34.5</v>
      </c>
      <c r="I863">
        <v>9.0299999999999994</v>
      </c>
      <c r="J863" s="3">
        <v>4.1000000000000001E-16</v>
      </c>
      <c r="K863">
        <v>572.23760000000004</v>
      </c>
      <c r="L863">
        <v>3</v>
      </c>
      <c r="M863">
        <v>-0.42</v>
      </c>
      <c r="N863" t="s">
        <v>1429</v>
      </c>
      <c r="O863" t="s">
        <v>1430</v>
      </c>
      <c r="P863" t="s">
        <v>585</v>
      </c>
      <c r="Q863">
        <v>12.398</v>
      </c>
      <c r="R863">
        <v>1</v>
      </c>
      <c r="S863">
        <v>52.6</v>
      </c>
      <c r="T863" s="3">
        <v>8.6E-14</v>
      </c>
      <c r="U863">
        <v>1</v>
      </c>
      <c r="V863">
        <v>95339.199999999997</v>
      </c>
      <c r="W863" t="s">
        <v>101</v>
      </c>
      <c r="X863" t="s">
        <v>1424</v>
      </c>
    </row>
    <row r="864" spans="1:24" x14ac:dyDescent="0.25">
      <c r="A864" t="s">
        <v>1421</v>
      </c>
      <c r="B864" t="s">
        <v>1422</v>
      </c>
      <c r="C864" t="s">
        <v>95</v>
      </c>
      <c r="D864" t="s">
        <v>96</v>
      </c>
      <c r="E864">
        <v>403</v>
      </c>
      <c r="F864" t="s">
        <v>97</v>
      </c>
      <c r="G864">
        <v>29</v>
      </c>
      <c r="H864">
        <v>34.5</v>
      </c>
      <c r="I864">
        <v>9.0299999999999994</v>
      </c>
      <c r="J864" s="3">
        <v>4.1000000000000001E-16</v>
      </c>
      <c r="K864">
        <v>680.82190000000003</v>
      </c>
      <c r="L864">
        <v>2</v>
      </c>
      <c r="M864">
        <v>1.3</v>
      </c>
      <c r="N864" t="s">
        <v>1431</v>
      </c>
      <c r="O864" t="s">
        <v>969</v>
      </c>
      <c r="P864" t="s">
        <v>585</v>
      </c>
      <c r="Q864">
        <v>22.425000000000001</v>
      </c>
      <c r="R864">
        <v>1</v>
      </c>
      <c r="S864">
        <v>47.1</v>
      </c>
      <c r="T864" s="3">
        <v>5.1E-8</v>
      </c>
      <c r="U864">
        <v>1</v>
      </c>
      <c r="V864">
        <v>95339.199999999997</v>
      </c>
      <c r="W864" t="s">
        <v>101</v>
      </c>
      <c r="X864" t="s">
        <v>1424</v>
      </c>
    </row>
    <row r="865" spans="1:24" x14ac:dyDescent="0.25">
      <c r="A865" t="s">
        <v>1421</v>
      </c>
      <c r="B865" t="s">
        <v>1422</v>
      </c>
      <c r="C865" t="s">
        <v>95</v>
      </c>
      <c r="D865" t="s">
        <v>96</v>
      </c>
      <c r="E865">
        <v>407</v>
      </c>
      <c r="F865" t="s">
        <v>97</v>
      </c>
      <c r="G865">
        <v>29</v>
      </c>
      <c r="H865">
        <v>34.5</v>
      </c>
      <c r="I865">
        <v>9.0299999999999994</v>
      </c>
      <c r="J865" s="3">
        <v>4.1000000000000001E-16</v>
      </c>
      <c r="K865">
        <v>680.82190000000003</v>
      </c>
      <c r="L865">
        <v>2</v>
      </c>
      <c r="M865">
        <v>1.3</v>
      </c>
      <c r="N865" t="s">
        <v>1431</v>
      </c>
      <c r="O865" t="s">
        <v>969</v>
      </c>
      <c r="P865" t="s">
        <v>585</v>
      </c>
      <c r="Q865">
        <v>22.425000000000001</v>
      </c>
      <c r="R865">
        <v>1</v>
      </c>
      <c r="S865">
        <v>47.1</v>
      </c>
      <c r="T865" s="3">
        <v>5.1E-8</v>
      </c>
      <c r="U865">
        <v>1</v>
      </c>
      <c r="V865">
        <v>95339.199999999997</v>
      </c>
      <c r="W865" t="s">
        <v>101</v>
      </c>
      <c r="X865" t="s">
        <v>1424</v>
      </c>
    </row>
    <row r="866" spans="1:24" x14ac:dyDescent="0.25">
      <c r="A866" t="s">
        <v>1421</v>
      </c>
      <c r="B866" t="s">
        <v>1422</v>
      </c>
      <c r="C866" t="s">
        <v>95</v>
      </c>
      <c r="D866" t="s">
        <v>96</v>
      </c>
      <c r="E866">
        <v>434</v>
      </c>
      <c r="F866" t="s">
        <v>97</v>
      </c>
      <c r="G866">
        <v>29</v>
      </c>
      <c r="H866">
        <v>34.5</v>
      </c>
      <c r="I866">
        <v>9.0299999999999994</v>
      </c>
      <c r="J866" s="3">
        <v>4.1000000000000001E-16</v>
      </c>
      <c r="K866">
        <v>1068.8583000000001</v>
      </c>
      <c r="L866">
        <v>3</v>
      </c>
      <c r="M866">
        <v>2.7</v>
      </c>
      <c r="N866" t="s">
        <v>1432</v>
      </c>
      <c r="O866" t="s">
        <v>129</v>
      </c>
      <c r="P866" t="s">
        <v>585</v>
      </c>
      <c r="Q866">
        <v>39.606000000000002</v>
      </c>
      <c r="R866">
        <v>1</v>
      </c>
      <c r="S866">
        <v>57.2</v>
      </c>
      <c r="T866" s="3">
        <v>4.1000000000000001E-16</v>
      </c>
      <c r="U866">
        <v>1</v>
      </c>
      <c r="V866">
        <v>95339.199999999997</v>
      </c>
      <c r="W866" t="s">
        <v>101</v>
      </c>
      <c r="X866" t="s">
        <v>1424</v>
      </c>
    </row>
    <row r="867" spans="1:24" x14ac:dyDescent="0.25">
      <c r="A867" t="s">
        <v>1421</v>
      </c>
      <c r="B867" t="s">
        <v>1422</v>
      </c>
      <c r="C867" t="s">
        <v>95</v>
      </c>
      <c r="D867" t="s">
        <v>96</v>
      </c>
      <c r="E867">
        <v>465</v>
      </c>
      <c r="F867" t="s">
        <v>97</v>
      </c>
      <c r="G867">
        <v>29</v>
      </c>
      <c r="H867">
        <v>34.5</v>
      </c>
      <c r="I867">
        <v>9.0299999999999994</v>
      </c>
      <c r="J867" s="3">
        <v>4.1000000000000001E-16</v>
      </c>
      <c r="K867">
        <v>730.36540000000002</v>
      </c>
      <c r="L867">
        <v>2</v>
      </c>
      <c r="M867">
        <v>1.8</v>
      </c>
      <c r="N867" t="s">
        <v>1433</v>
      </c>
      <c r="O867" t="s">
        <v>177</v>
      </c>
      <c r="P867" t="s">
        <v>585</v>
      </c>
      <c r="Q867">
        <v>26.760999999999999</v>
      </c>
      <c r="R867">
        <v>1</v>
      </c>
      <c r="S867">
        <v>51</v>
      </c>
      <c r="T867" s="3">
        <v>6.7999999999999998E-11</v>
      </c>
      <c r="U867">
        <v>1</v>
      </c>
      <c r="V867">
        <v>95339.199999999997</v>
      </c>
      <c r="W867" t="s">
        <v>101</v>
      </c>
      <c r="X867" t="s">
        <v>1424</v>
      </c>
    </row>
    <row r="868" spans="1:24" x14ac:dyDescent="0.25">
      <c r="A868" t="s">
        <v>1421</v>
      </c>
      <c r="B868" t="s">
        <v>1422</v>
      </c>
      <c r="C868" t="s">
        <v>95</v>
      </c>
      <c r="D868" t="s">
        <v>96</v>
      </c>
      <c r="E868">
        <v>530</v>
      </c>
      <c r="F868" t="s">
        <v>97</v>
      </c>
      <c r="G868">
        <v>29</v>
      </c>
      <c r="H868">
        <v>34.5</v>
      </c>
      <c r="I868">
        <v>9.0299999999999994</v>
      </c>
      <c r="J868" s="3">
        <v>4.1000000000000001E-16</v>
      </c>
      <c r="K868">
        <v>545.2663</v>
      </c>
      <c r="L868">
        <v>2</v>
      </c>
      <c r="M868">
        <v>0.77</v>
      </c>
      <c r="N868" t="s">
        <v>1434</v>
      </c>
      <c r="O868" t="s">
        <v>148</v>
      </c>
      <c r="P868" t="s">
        <v>585</v>
      </c>
      <c r="Q868">
        <v>21.837</v>
      </c>
      <c r="R868">
        <v>1</v>
      </c>
      <c r="S868">
        <v>34.9</v>
      </c>
      <c r="T868" s="3">
        <v>8.4999999999999994E-8</v>
      </c>
      <c r="U868">
        <v>1</v>
      </c>
      <c r="V868">
        <v>95339.199999999997</v>
      </c>
      <c r="W868" t="s">
        <v>101</v>
      </c>
      <c r="X868" t="s">
        <v>1424</v>
      </c>
    </row>
    <row r="869" spans="1:24" x14ac:dyDescent="0.25">
      <c r="A869" t="s">
        <v>1421</v>
      </c>
      <c r="B869" t="s">
        <v>1422</v>
      </c>
      <c r="C869" t="s">
        <v>95</v>
      </c>
      <c r="D869" t="s">
        <v>96</v>
      </c>
      <c r="E869">
        <v>557</v>
      </c>
      <c r="F869" t="s">
        <v>97</v>
      </c>
      <c r="G869">
        <v>29</v>
      </c>
      <c r="H869">
        <v>34.5</v>
      </c>
      <c r="I869">
        <v>9.0299999999999994</v>
      </c>
      <c r="J869" s="3">
        <v>4.1000000000000001E-16</v>
      </c>
      <c r="K869">
        <v>648.81219999999996</v>
      </c>
      <c r="L869">
        <v>2</v>
      </c>
      <c r="M869">
        <v>2.4</v>
      </c>
      <c r="N869" t="s">
        <v>1435</v>
      </c>
      <c r="O869" t="s">
        <v>169</v>
      </c>
      <c r="P869" t="s">
        <v>585</v>
      </c>
      <c r="Q869">
        <v>25.521999999999998</v>
      </c>
      <c r="R869">
        <v>1</v>
      </c>
      <c r="S869">
        <v>47.4</v>
      </c>
      <c r="T869" s="3">
        <v>3.3000000000000002E-11</v>
      </c>
      <c r="U869">
        <v>1</v>
      </c>
      <c r="V869">
        <v>95339.199999999997</v>
      </c>
      <c r="W869" t="s">
        <v>101</v>
      </c>
      <c r="X869" t="s">
        <v>1424</v>
      </c>
    </row>
    <row r="870" spans="1:24" x14ac:dyDescent="0.25">
      <c r="A870" t="s">
        <v>1421</v>
      </c>
      <c r="B870" t="s">
        <v>1422</v>
      </c>
      <c r="C870" t="s">
        <v>13</v>
      </c>
      <c r="D870" t="s">
        <v>14</v>
      </c>
      <c r="E870">
        <v>382</v>
      </c>
      <c r="F870">
        <v>15</v>
      </c>
      <c r="G870">
        <v>29</v>
      </c>
      <c r="H870">
        <v>34.5</v>
      </c>
      <c r="I870">
        <v>9.0299999999999994</v>
      </c>
      <c r="J870" s="3">
        <v>4.1000000000000001E-16</v>
      </c>
      <c r="K870">
        <v>572.23760000000004</v>
      </c>
      <c r="L870">
        <v>3</v>
      </c>
      <c r="M870">
        <v>-0.42</v>
      </c>
      <c r="N870" t="s">
        <v>1429</v>
      </c>
      <c r="O870" t="s">
        <v>1430</v>
      </c>
      <c r="P870" t="s">
        <v>585</v>
      </c>
      <c r="Q870">
        <v>12.398</v>
      </c>
      <c r="R870">
        <v>1</v>
      </c>
      <c r="S870">
        <v>52.6</v>
      </c>
      <c r="T870" s="3">
        <v>8.6E-14</v>
      </c>
      <c r="U870">
        <v>1</v>
      </c>
      <c r="V870">
        <v>95339.199999999997</v>
      </c>
      <c r="W870" t="s">
        <v>101</v>
      </c>
      <c r="X870" t="s">
        <v>1424</v>
      </c>
    </row>
    <row r="871" spans="1:24" x14ac:dyDescent="0.25">
      <c r="A871" t="s">
        <v>1436</v>
      </c>
      <c r="B871" t="s">
        <v>1437</v>
      </c>
      <c r="C871" t="s">
        <v>159</v>
      </c>
      <c r="D871" t="s">
        <v>160</v>
      </c>
      <c r="E871">
        <v>807</v>
      </c>
      <c r="F871" t="s">
        <v>97</v>
      </c>
      <c r="G871">
        <v>38</v>
      </c>
      <c r="H871">
        <v>44</v>
      </c>
      <c r="I871">
        <v>8.6300000000000008</v>
      </c>
      <c r="J871" s="3">
        <v>2.1999999999999999E-15</v>
      </c>
      <c r="K871">
        <v>715.90740000000005</v>
      </c>
      <c r="L871">
        <v>2</v>
      </c>
      <c r="M871">
        <v>-4.2000000000000003E-2</v>
      </c>
      <c r="N871" t="s">
        <v>1438</v>
      </c>
      <c r="O871" t="s">
        <v>1015</v>
      </c>
      <c r="P871" t="s">
        <v>585</v>
      </c>
      <c r="Q871">
        <v>44.021999999999998</v>
      </c>
      <c r="R871">
        <v>1</v>
      </c>
      <c r="S871">
        <v>34.4</v>
      </c>
      <c r="T871" s="3">
        <v>1.4E-8</v>
      </c>
      <c r="U871">
        <v>1</v>
      </c>
      <c r="V871">
        <v>102362.8</v>
      </c>
      <c r="W871" t="s">
        <v>101</v>
      </c>
      <c r="X871" t="s">
        <v>1439</v>
      </c>
    </row>
    <row r="872" spans="1:24" x14ac:dyDescent="0.25">
      <c r="A872" t="s">
        <v>1436</v>
      </c>
      <c r="B872" t="s">
        <v>1437</v>
      </c>
      <c r="C872" t="s">
        <v>95</v>
      </c>
      <c r="D872" t="s">
        <v>96</v>
      </c>
      <c r="E872">
        <v>274</v>
      </c>
      <c r="F872" t="s">
        <v>97</v>
      </c>
      <c r="G872">
        <v>38</v>
      </c>
      <c r="H872">
        <v>44</v>
      </c>
      <c r="I872">
        <v>8.6300000000000008</v>
      </c>
      <c r="J872" s="3">
        <v>2.1999999999999999E-15</v>
      </c>
      <c r="K872">
        <v>573.76679999999999</v>
      </c>
      <c r="L872">
        <v>2</v>
      </c>
      <c r="M872">
        <v>1.3</v>
      </c>
      <c r="N872" t="s">
        <v>1440</v>
      </c>
      <c r="O872" t="s">
        <v>169</v>
      </c>
      <c r="P872" t="s">
        <v>585</v>
      </c>
      <c r="Q872">
        <v>27.893000000000001</v>
      </c>
      <c r="R872">
        <v>1</v>
      </c>
      <c r="S872">
        <v>23.6</v>
      </c>
      <c r="T872" s="3">
        <v>2.5999999999999998E-5</v>
      </c>
      <c r="U872">
        <v>1</v>
      </c>
      <c r="V872">
        <v>102362.8</v>
      </c>
      <c r="W872" t="s">
        <v>101</v>
      </c>
      <c r="X872" t="s">
        <v>1439</v>
      </c>
    </row>
    <row r="873" spans="1:24" x14ac:dyDescent="0.25">
      <c r="A873" t="s">
        <v>1436</v>
      </c>
      <c r="B873" t="s">
        <v>1437</v>
      </c>
      <c r="C873" t="s">
        <v>95</v>
      </c>
      <c r="D873" t="s">
        <v>96</v>
      </c>
      <c r="E873">
        <v>357</v>
      </c>
      <c r="F873" t="s">
        <v>97</v>
      </c>
      <c r="G873">
        <v>38</v>
      </c>
      <c r="H873">
        <v>44</v>
      </c>
      <c r="I873">
        <v>8.6300000000000008</v>
      </c>
      <c r="J873" s="3">
        <v>2.1999999999999999E-15</v>
      </c>
      <c r="K873">
        <v>778.3682</v>
      </c>
      <c r="L873">
        <v>2</v>
      </c>
      <c r="M873">
        <v>2.7</v>
      </c>
      <c r="N873" t="s">
        <v>1441</v>
      </c>
      <c r="O873" t="s">
        <v>106</v>
      </c>
      <c r="P873" t="s">
        <v>585</v>
      </c>
      <c r="Q873">
        <v>44.661000000000001</v>
      </c>
      <c r="R873">
        <v>1</v>
      </c>
      <c r="S873">
        <v>44.3</v>
      </c>
      <c r="T873" s="3">
        <v>4.5E-10</v>
      </c>
      <c r="U873">
        <v>1</v>
      </c>
      <c r="V873">
        <v>102362.8</v>
      </c>
      <c r="W873" t="s">
        <v>101</v>
      </c>
      <c r="X873" t="s">
        <v>1439</v>
      </c>
    </row>
    <row r="874" spans="1:24" x14ac:dyDescent="0.25">
      <c r="A874" t="s">
        <v>1436</v>
      </c>
      <c r="B874" t="s">
        <v>1437</v>
      </c>
      <c r="C874" t="s">
        <v>95</v>
      </c>
      <c r="D874" t="s">
        <v>96</v>
      </c>
      <c r="E874">
        <v>374</v>
      </c>
      <c r="F874" t="s">
        <v>97</v>
      </c>
      <c r="G874">
        <v>38</v>
      </c>
      <c r="H874">
        <v>44</v>
      </c>
      <c r="I874">
        <v>8.6300000000000008</v>
      </c>
      <c r="J874" s="3">
        <v>2.1999999999999999E-15</v>
      </c>
      <c r="K874">
        <v>925.77710000000002</v>
      </c>
      <c r="L874">
        <v>3</v>
      </c>
      <c r="M874">
        <v>3.3</v>
      </c>
      <c r="N874" t="s">
        <v>1442</v>
      </c>
      <c r="O874" t="s">
        <v>1443</v>
      </c>
      <c r="P874" t="s">
        <v>585</v>
      </c>
      <c r="Q874">
        <v>43.444000000000003</v>
      </c>
      <c r="R874">
        <v>1</v>
      </c>
      <c r="S874">
        <v>47.4</v>
      </c>
      <c r="T874" s="3">
        <v>1.2E-10</v>
      </c>
      <c r="U874">
        <v>1</v>
      </c>
      <c r="V874">
        <v>102362.8</v>
      </c>
      <c r="W874" t="s">
        <v>101</v>
      </c>
      <c r="X874" t="s">
        <v>1439</v>
      </c>
    </row>
    <row r="875" spans="1:24" x14ac:dyDescent="0.25">
      <c r="A875" t="s">
        <v>1436</v>
      </c>
      <c r="B875" t="s">
        <v>1437</v>
      </c>
      <c r="C875" t="s">
        <v>95</v>
      </c>
      <c r="D875" t="s">
        <v>96</v>
      </c>
      <c r="E875">
        <v>378</v>
      </c>
      <c r="F875" t="s">
        <v>97</v>
      </c>
      <c r="G875">
        <v>38</v>
      </c>
      <c r="H875">
        <v>44</v>
      </c>
      <c r="I875">
        <v>8.6300000000000008</v>
      </c>
      <c r="J875" s="3">
        <v>2.1999999999999999E-15</v>
      </c>
      <c r="K875">
        <v>925.77710000000002</v>
      </c>
      <c r="L875">
        <v>3</v>
      </c>
      <c r="M875">
        <v>3.3</v>
      </c>
      <c r="N875" t="s">
        <v>1442</v>
      </c>
      <c r="O875" t="s">
        <v>1443</v>
      </c>
      <c r="P875" t="s">
        <v>585</v>
      </c>
      <c r="Q875">
        <v>43.444000000000003</v>
      </c>
      <c r="R875">
        <v>1</v>
      </c>
      <c r="S875">
        <v>47.4</v>
      </c>
      <c r="T875" s="3">
        <v>1.2E-10</v>
      </c>
      <c r="U875">
        <v>1</v>
      </c>
      <c r="V875">
        <v>102362.8</v>
      </c>
      <c r="W875" t="s">
        <v>101</v>
      </c>
      <c r="X875" t="s">
        <v>1439</v>
      </c>
    </row>
    <row r="876" spans="1:24" x14ac:dyDescent="0.25">
      <c r="A876" t="s">
        <v>1436</v>
      </c>
      <c r="B876" t="s">
        <v>1437</v>
      </c>
      <c r="C876" t="s">
        <v>95</v>
      </c>
      <c r="D876" t="s">
        <v>96</v>
      </c>
      <c r="E876">
        <v>398</v>
      </c>
      <c r="F876" t="s">
        <v>97</v>
      </c>
      <c r="G876">
        <v>38</v>
      </c>
      <c r="H876">
        <v>44</v>
      </c>
      <c r="I876">
        <v>8.6300000000000008</v>
      </c>
      <c r="J876" s="3">
        <v>2.1999999999999999E-15</v>
      </c>
      <c r="K876">
        <v>406.19200000000001</v>
      </c>
      <c r="L876">
        <v>2</v>
      </c>
      <c r="M876">
        <v>2.9000000000000001E-2</v>
      </c>
      <c r="N876" t="s">
        <v>1444</v>
      </c>
      <c r="O876" t="s">
        <v>177</v>
      </c>
      <c r="P876" t="s">
        <v>585</v>
      </c>
      <c r="Q876">
        <v>17.465</v>
      </c>
      <c r="R876">
        <v>1</v>
      </c>
      <c r="S876">
        <v>31.4</v>
      </c>
      <c r="T876" s="3">
        <v>5.5000000000000003E-7</v>
      </c>
      <c r="U876">
        <v>1</v>
      </c>
      <c r="V876">
        <v>102362.8</v>
      </c>
      <c r="W876" t="s">
        <v>101</v>
      </c>
      <c r="X876" t="s">
        <v>1439</v>
      </c>
    </row>
    <row r="877" spans="1:24" x14ac:dyDescent="0.25">
      <c r="A877" t="s">
        <v>1436</v>
      </c>
      <c r="B877" t="s">
        <v>1437</v>
      </c>
      <c r="C877" t="s">
        <v>95</v>
      </c>
      <c r="D877" t="s">
        <v>96</v>
      </c>
      <c r="E877">
        <v>482</v>
      </c>
      <c r="F877" t="s">
        <v>97</v>
      </c>
      <c r="G877">
        <v>38</v>
      </c>
      <c r="H877">
        <v>44</v>
      </c>
      <c r="I877">
        <v>8.6300000000000008</v>
      </c>
      <c r="J877" s="3">
        <v>2.1999999999999999E-15</v>
      </c>
      <c r="K877">
        <v>594.81500000000005</v>
      </c>
      <c r="L877">
        <v>4</v>
      </c>
      <c r="M877">
        <v>1.8</v>
      </c>
      <c r="N877" t="s">
        <v>1445</v>
      </c>
      <c r="O877" t="s">
        <v>207</v>
      </c>
      <c r="P877" t="s">
        <v>585</v>
      </c>
      <c r="Q877">
        <v>36.133000000000003</v>
      </c>
      <c r="R877">
        <v>1</v>
      </c>
      <c r="S877">
        <v>33.799999999999997</v>
      </c>
      <c r="T877" s="3">
        <v>1.1000000000000001E-7</v>
      </c>
      <c r="U877">
        <v>1</v>
      </c>
      <c r="V877">
        <v>102362.8</v>
      </c>
      <c r="W877" t="s">
        <v>101</v>
      </c>
      <c r="X877" t="s">
        <v>1439</v>
      </c>
    </row>
    <row r="878" spans="1:24" x14ac:dyDescent="0.25">
      <c r="A878" t="s">
        <v>1436</v>
      </c>
      <c r="B878" t="s">
        <v>1437</v>
      </c>
      <c r="C878" t="s">
        <v>95</v>
      </c>
      <c r="D878" t="s">
        <v>96</v>
      </c>
      <c r="E878">
        <v>581</v>
      </c>
      <c r="F878" t="s">
        <v>97</v>
      </c>
      <c r="G878">
        <v>38</v>
      </c>
      <c r="H878">
        <v>44</v>
      </c>
      <c r="I878">
        <v>8.6300000000000008</v>
      </c>
      <c r="J878" s="3">
        <v>2.1999999999999999E-15</v>
      </c>
      <c r="K878">
        <v>559.28989999999999</v>
      </c>
      <c r="L878">
        <v>2</v>
      </c>
      <c r="M878">
        <v>1.3</v>
      </c>
      <c r="N878" t="s">
        <v>1446</v>
      </c>
      <c r="O878" t="s">
        <v>179</v>
      </c>
      <c r="P878" t="s">
        <v>585</v>
      </c>
      <c r="Q878">
        <v>27.04</v>
      </c>
      <c r="R878">
        <v>1</v>
      </c>
      <c r="S878">
        <v>38.1</v>
      </c>
      <c r="T878" s="3">
        <v>2.7000000000000001E-7</v>
      </c>
      <c r="U878">
        <v>1</v>
      </c>
      <c r="V878">
        <v>102362.8</v>
      </c>
      <c r="W878" t="s">
        <v>101</v>
      </c>
      <c r="X878" t="s">
        <v>1439</v>
      </c>
    </row>
    <row r="879" spans="1:24" x14ac:dyDescent="0.25">
      <c r="A879" t="s">
        <v>1436</v>
      </c>
      <c r="B879" t="s">
        <v>1437</v>
      </c>
      <c r="C879" t="s">
        <v>95</v>
      </c>
      <c r="D879" t="s">
        <v>96</v>
      </c>
      <c r="E879">
        <v>704</v>
      </c>
      <c r="F879" t="s">
        <v>97</v>
      </c>
      <c r="G879">
        <v>38</v>
      </c>
      <c r="H879">
        <v>44</v>
      </c>
      <c r="I879">
        <v>8.6300000000000008</v>
      </c>
      <c r="J879" s="3">
        <v>2.1999999999999999E-15</v>
      </c>
      <c r="K879">
        <v>687.83789999999999</v>
      </c>
      <c r="L879">
        <v>2</v>
      </c>
      <c r="M879">
        <v>0.24</v>
      </c>
      <c r="N879" t="s">
        <v>1447</v>
      </c>
      <c r="O879" t="s">
        <v>109</v>
      </c>
      <c r="P879" t="s">
        <v>585</v>
      </c>
      <c r="Q879">
        <v>22.093</v>
      </c>
      <c r="R879">
        <v>1</v>
      </c>
      <c r="S879">
        <v>41.7</v>
      </c>
      <c r="T879" s="3">
        <v>1.7999999999999999E-6</v>
      </c>
      <c r="U879">
        <v>1</v>
      </c>
      <c r="V879">
        <v>102362.8</v>
      </c>
      <c r="W879" t="s">
        <v>101</v>
      </c>
      <c r="X879" t="s">
        <v>1439</v>
      </c>
    </row>
    <row r="880" spans="1:24" x14ac:dyDescent="0.25">
      <c r="A880" t="s">
        <v>1436</v>
      </c>
      <c r="B880" t="s">
        <v>1437</v>
      </c>
      <c r="C880" t="s">
        <v>95</v>
      </c>
      <c r="D880" t="s">
        <v>96</v>
      </c>
      <c r="E880">
        <v>715</v>
      </c>
      <c r="F880" t="s">
        <v>97</v>
      </c>
      <c r="G880">
        <v>38</v>
      </c>
      <c r="H880">
        <v>44</v>
      </c>
      <c r="I880">
        <v>8.6300000000000008</v>
      </c>
      <c r="J880" s="3">
        <v>2.1999999999999999E-15</v>
      </c>
      <c r="K880">
        <v>474.75740000000002</v>
      </c>
      <c r="L880">
        <v>2</v>
      </c>
      <c r="M880">
        <v>0.5</v>
      </c>
      <c r="N880" t="s">
        <v>1448</v>
      </c>
      <c r="O880" t="s">
        <v>109</v>
      </c>
      <c r="P880" t="s">
        <v>585</v>
      </c>
      <c r="Q880">
        <v>30.416</v>
      </c>
      <c r="R880">
        <v>1</v>
      </c>
      <c r="S880">
        <v>31.1</v>
      </c>
      <c r="T880" s="3">
        <v>4.6999999999999999E-6</v>
      </c>
      <c r="U880">
        <v>1</v>
      </c>
      <c r="V880">
        <v>102362.8</v>
      </c>
      <c r="W880" t="s">
        <v>101</v>
      </c>
      <c r="X880" t="s">
        <v>1439</v>
      </c>
    </row>
    <row r="881" spans="1:24" x14ac:dyDescent="0.25">
      <c r="A881" t="s">
        <v>1436</v>
      </c>
      <c r="B881" t="s">
        <v>1437</v>
      </c>
      <c r="C881" t="s">
        <v>95</v>
      </c>
      <c r="D881" t="s">
        <v>96</v>
      </c>
      <c r="E881">
        <v>816</v>
      </c>
      <c r="F881" t="s">
        <v>97</v>
      </c>
      <c r="G881">
        <v>38</v>
      </c>
      <c r="H881">
        <v>44</v>
      </c>
      <c r="I881">
        <v>8.6300000000000008</v>
      </c>
      <c r="J881" s="3">
        <v>2.1999999999999999E-15</v>
      </c>
      <c r="K881">
        <v>715.90740000000005</v>
      </c>
      <c r="L881">
        <v>2</v>
      </c>
      <c r="M881">
        <v>-4.2000000000000003E-2</v>
      </c>
      <c r="N881" t="s">
        <v>1438</v>
      </c>
      <c r="O881" t="s">
        <v>1015</v>
      </c>
      <c r="P881" t="s">
        <v>585</v>
      </c>
      <c r="Q881">
        <v>44.021999999999998</v>
      </c>
      <c r="R881">
        <v>1</v>
      </c>
      <c r="S881">
        <v>34.4</v>
      </c>
      <c r="T881" s="3">
        <v>1.4E-8</v>
      </c>
      <c r="U881">
        <v>1</v>
      </c>
      <c r="V881">
        <v>102362.8</v>
      </c>
      <c r="W881" t="s">
        <v>101</v>
      </c>
      <c r="X881" t="s">
        <v>1439</v>
      </c>
    </row>
    <row r="882" spans="1:24" x14ac:dyDescent="0.25">
      <c r="A882" t="s">
        <v>1449</v>
      </c>
      <c r="B882" t="s">
        <v>1450</v>
      </c>
      <c r="C882" t="s">
        <v>159</v>
      </c>
      <c r="D882" t="s">
        <v>160</v>
      </c>
      <c r="E882">
        <v>618</v>
      </c>
      <c r="F882" t="s">
        <v>97</v>
      </c>
      <c r="G882">
        <v>33</v>
      </c>
      <c r="H882">
        <v>36.200000000000003</v>
      </c>
      <c r="I882">
        <v>7.89</v>
      </c>
      <c r="J882" s="3">
        <v>5.3000000000000001E-14</v>
      </c>
      <c r="K882">
        <v>541.77290000000005</v>
      </c>
      <c r="L882">
        <v>2</v>
      </c>
      <c r="M882">
        <v>0.7</v>
      </c>
      <c r="N882" t="s">
        <v>1451</v>
      </c>
      <c r="O882" t="s">
        <v>162</v>
      </c>
      <c r="P882" t="s">
        <v>585</v>
      </c>
      <c r="Q882">
        <v>15.647</v>
      </c>
      <c r="R882">
        <v>1</v>
      </c>
      <c r="S882">
        <v>27.1</v>
      </c>
      <c r="T882" s="3">
        <v>2.7000000000000001E-7</v>
      </c>
      <c r="U882">
        <v>1</v>
      </c>
      <c r="V882">
        <v>103077.8</v>
      </c>
      <c r="W882" t="s">
        <v>101</v>
      </c>
      <c r="X882" t="s">
        <v>1452</v>
      </c>
    </row>
    <row r="883" spans="1:24" x14ac:dyDescent="0.25">
      <c r="A883" t="s">
        <v>1449</v>
      </c>
      <c r="B883" t="s">
        <v>1450</v>
      </c>
      <c r="C883" t="s">
        <v>95</v>
      </c>
      <c r="D883" t="s">
        <v>96</v>
      </c>
      <c r="E883">
        <v>156</v>
      </c>
      <c r="F883" t="s">
        <v>97</v>
      </c>
      <c r="G883">
        <v>33</v>
      </c>
      <c r="H883">
        <v>36.200000000000003</v>
      </c>
      <c r="I883">
        <v>7.89</v>
      </c>
      <c r="J883" s="3">
        <v>5.3000000000000001E-14</v>
      </c>
      <c r="K883">
        <v>867.93640000000005</v>
      </c>
      <c r="L883">
        <v>2</v>
      </c>
      <c r="M883">
        <v>2.1</v>
      </c>
      <c r="N883" t="s">
        <v>1453</v>
      </c>
      <c r="O883" t="s">
        <v>148</v>
      </c>
      <c r="P883" t="s">
        <v>585</v>
      </c>
      <c r="Q883">
        <v>41.417000000000002</v>
      </c>
      <c r="R883">
        <v>1</v>
      </c>
      <c r="S883">
        <v>37</v>
      </c>
      <c r="T883" s="3">
        <v>1.2E-9</v>
      </c>
      <c r="U883">
        <v>1</v>
      </c>
      <c r="V883">
        <v>103077.8</v>
      </c>
      <c r="W883" t="s">
        <v>101</v>
      </c>
      <c r="X883" t="s">
        <v>1452</v>
      </c>
    </row>
    <row r="884" spans="1:24" x14ac:dyDescent="0.25">
      <c r="A884" t="s">
        <v>1449</v>
      </c>
      <c r="B884" t="s">
        <v>1450</v>
      </c>
      <c r="C884" t="s">
        <v>95</v>
      </c>
      <c r="D884" t="s">
        <v>96</v>
      </c>
      <c r="E884">
        <v>206</v>
      </c>
      <c r="F884" t="s">
        <v>97</v>
      </c>
      <c r="G884">
        <v>33</v>
      </c>
      <c r="H884">
        <v>36.200000000000003</v>
      </c>
      <c r="I884">
        <v>7.89</v>
      </c>
      <c r="J884" s="3">
        <v>5.3000000000000001E-14</v>
      </c>
      <c r="K884">
        <v>847.43020000000001</v>
      </c>
      <c r="L884">
        <v>2</v>
      </c>
      <c r="M884">
        <v>1.9</v>
      </c>
      <c r="N884" t="s">
        <v>1454</v>
      </c>
      <c r="O884" t="s">
        <v>1455</v>
      </c>
      <c r="P884" t="s">
        <v>585</v>
      </c>
      <c r="Q884">
        <v>40.991999999999997</v>
      </c>
      <c r="R884">
        <v>1</v>
      </c>
      <c r="S884">
        <v>61</v>
      </c>
      <c r="T884" s="3">
        <v>1.5000000000000001E-12</v>
      </c>
      <c r="U884">
        <v>1</v>
      </c>
      <c r="V884">
        <v>103077.8</v>
      </c>
      <c r="W884" t="s">
        <v>101</v>
      </c>
      <c r="X884" t="s">
        <v>1452</v>
      </c>
    </row>
    <row r="885" spans="1:24" x14ac:dyDescent="0.25">
      <c r="A885" t="s">
        <v>1449</v>
      </c>
      <c r="B885" t="s">
        <v>1450</v>
      </c>
      <c r="C885" t="s">
        <v>95</v>
      </c>
      <c r="D885" t="s">
        <v>96</v>
      </c>
      <c r="E885">
        <v>212</v>
      </c>
      <c r="F885" t="s">
        <v>97</v>
      </c>
      <c r="G885">
        <v>33</v>
      </c>
      <c r="H885">
        <v>36.200000000000003</v>
      </c>
      <c r="I885">
        <v>7.89</v>
      </c>
      <c r="J885" s="3">
        <v>5.3000000000000001E-14</v>
      </c>
      <c r="K885">
        <v>847.43020000000001</v>
      </c>
      <c r="L885">
        <v>2</v>
      </c>
      <c r="M885">
        <v>1.9</v>
      </c>
      <c r="N885" t="s">
        <v>1454</v>
      </c>
      <c r="O885" t="s">
        <v>1455</v>
      </c>
      <c r="P885" t="s">
        <v>585</v>
      </c>
      <c r="Q885">
        <v>40.991999999999997</v>
      </c>
      <c r="R885">
        <v>1</v>
      </c>
      <c r="S885">
        <v>61</v>
      </c>
      <c r="T885" s="3">
        <v>1.5000000000000001E-12</v>
      </c>
      <c r="U885">
        <v>1</v>
      </c>
      <c r="V885">
        <v>103077.8</v>
      </c>
      <c r="W885" t="s">
        <v>101</v>
      </c>
      <c r="X885" t="s">
        <v>1452</v>
      </c>
    </row>
    <row r="886" spans="1:24" x14ac:dyDescent="0.25">
      <c r="A886" t="s">
        <v>1449</v>
      </c>
      <c r="B886" t="s">
        <v>1450</v>
      </c>
      <c r="C886" t="s">
        <v>95</v>
      </c>
      <c r="D886" t="s">
        <v>96</v>
      </c>
      <c r="E886">
        <v>369</v>
      </c>
      <c r="F886" t="s">
        <v>97</v>
      </c>
      <c r="G886">
        <v>33</v>
      </c>
      <c r="H886">
        <v>36.200000000000003</v>
      </c>
      <c r="I886">
        <v>7.89</v>
      </c>
      <c r="J886" s="3">
        <v>5.3000000000000001E-14</v>
      </c>
      <c r="K886">
        <v>483.2706</v>
      </c>
      <c r="L886">
        <v>2</v>
      </c>
      <c r="M886">
        <v>0.34</v>
      </c>
      <c r="N886" t="s">
        <v>1456</v>
      </c>
      <c r="O886" t="s">
        <v>109</v>
      </c>
      <c r="P886" t="s">
        <v>585</v>
      </c>
      <c r="Q886">
        <v>27.704000000000001</v>
      </c>
      <c r="R886">
        <v>1</v>
      </c>
      <c r="S886">
        <v>29.1</v>
      </c>
      <c r="T886" s="3">
        <v>1.3999999999999999E-6</v>
      </c>
      <c r="U886">
        <v>1</v>
      </c>
      <c r="V886">
        <v>103077.8</v>
      </c>
      <c r="W886" t="s">
        <v>101</v>
      </c>
      <c r="X886" t="s">
        <v>1452</v>
      </c>
    </row>
    <row r="887" spans="1:24" x14ac:dyDescent="0.25">
      <c r="A887" t="s">
        <v>1449</v>
      </c>
      <c r="B887" t="s">
        <v>1450</v>
      </c>
      <c r="C887" t="s">
        <v>95</v>
      </c>
      <c r="D887" t="s">
        <v>96</v>
      </c>
      <c r="E887">
        <v>515</v>
      </c>
      <c r="F887" t="s">
        <v>97</v>
      </c>
      <c r="G887">
        <v>33</v>
      </c>
      <c r="H887">
        <v>36.200000000000003</v>
      </c>
      <c r="I887">
        <v>7.89</v>
      </c>
      <c r="J887" s="3">
        <v>5.3000000000000001E-14</v>
      </c>
      <c r="K887">
        <v>593.77530000000002</v>
      </c>
      <c r="L887">
        <v>2</v>
      </c>
      <c r="M887">
        <v>2.1</v>
      </c>
      <c r="N887" t="s">
        <v>1457</v>
      </c>
      <c r="O887" t="s">
        <v>99</v>
      </c>
      <c r="P887" t="s">
        <v>585</v>
      </c>
      <c r="Q887">
        <v>21.515000000000001</v>
      </c>
      <c r="R887">
        <v>1</v>
      </c>
      <c r="S887">
        <v>59.6</v>
      </c>
      <c r="T887" s="3">
        <v>5.3000000000000001E-14</v>
      </c>
      <c r="U887">
        <v>1</v>
      </c>
      <c r="V887">
        <v>103077.8</v>
      </c>
      <c r="W887" t="s">
        <v>101</v>
      </c>
      <c r="X887" t="s">
        <v>1452</v>
      </c>
    </row>
    <row r="888" spans="1:24" x14ac:dyDescent="0.25">
      <c r="A888" t="s">
        <v>1449</v>
      </c>
      <c r="B888" t="s">
        <v>1450</v>
      </c>
      <c r="C888" t="s">
        <v>95</v>
      </c>
      <c r="D888" t="s">
        <v>96</v>
      </c>
      <c r="E888">
        <v>609</v>
      </c>
      <c r="F888" t="s">
        <v>97</v>
      </c>
      <c r="G888">
        <v>33</v>
      </c>
      <c r="H888">
        <v>36.200000000000003</v>
      </c>
      <c r="I888">
        <v>7.89</v>
      </c>
      <c r="J888" s="3">
        <v>5.3000000000000001E-14</v>
      </c>
      <c r="K888">
        <v>353.69389999999999</v>
      </c>
      <c r="L888">
        <v>2</v>
      </c>
      <c r="M888">
        <v>0.19</v>
      </c>
      <c r="N888" t="s">
        <v>1458</v>
      </c>
      <c r="O888" t="s">
        <v>109</v>
      </c>
      <c r="P888" t="s">
        <v>585</v>
      </c>
      <c r="Q888">
        <v>18.163</v>
      </c>
      <c r="R888">
        <v>1</v>
      </c>
      <c r="S888">
        <v>19.899999999999999</v>
      </c>
      <c r="T888">
        <v>2.3E-3</v>
      </c>
      <c r="U888">
        <v>1</v>
      </c>
      <c r="V888">
        <v>103077.8</v>
      </c>
      <c r="W888" t="s">
        <v>101</v>
      </c>
      <c r="X888" t="s">
        <v>1452</v>
      </c>
    </row>
    <row r="889" spans="1:24" x14ac:dyDescent="0.25">
      <c r="A889" t="s">
        <v>1449</v>
      </c>
      <c r="B889" t="s">
        <v>1450</v>
      </c>
      <c r="C889" t="s">
        <v>95</v>
      </c>
      <c r="D889" t="s">
        <v>96</v>
      </c>
      <c r="E889">
        <v>723</v>
      </c>
      <c r="F889" t="s">
        <v>97</v>
      </c>
      <c r="G889">
        <v>33</v>
      </c>
      <c r="H889">
        <v>36.200000000000003</v>
      </c>
      <c r="I889">
        <v>7.89</v>
      </c>
      <c r="J889" s="3">
        <v>5.3000000000000001E-14</v>
      </c>
      <c r="K889">
        <v>854.91520000000003</v>
      </c>
      <c r="L889">
        <v>2</v>
      </c>
      <c r="M889">
        <v>1.2</v>
      </c>
      <c r="N889" t="s">
        <v>1459</v>
      </c>
      <c r="O889" t="s">
        <v>250</v>
      </c>
      <c r="P889" t="s">
        <v>585</v>
      </c>
      <c r="Q889">
        <v>32.893000000000001</v>
      </c>
      <c r="R889">
        <v>1</v>
      </c>
      <c r="S889">
        <v>52.5</v>
      </c>
      <c r="T889" s="3">
        <v>4.1999999999999998E-13</v>
      </c>
      <c r="U889">
        <v>1</v>
      </c>
      <c r="V889">
        <v>103077.8</v>
      </c>
      <c r="W889" t="s">
        <v>101</v>
      </c>
      <c r="X889" t="s">
        <v>1452</v>
      </c>
    </row>
    <row r="890" spans="1:24" x14ac:dyDescent="0.25">
      <c r="A890" t="s">
        <v>1449</v>
      </c>
      <c r="B890" t="s">
        <v>1450</v>
      </c>
      <c r="C890" t="s">
        <v>95</v>
      </c>
      <c r="D890" t="s">
        <v>96</v>
      </c>
      <c r="E890">
        <v>889</v>
      </c>
      <c r="F890" t="s">
        <v>97</v>
      </c>
      <c r="G890">
        <v>33</v>
      </c>
      <c r="H890">
        <v>36.200000000000003</v>
      </c>
      <c r="I890">
        <v>7.89</v>
      </c>
      <c r="J890" s="3">
        <v>5.3000000000000001E-14</v>
      </c>
      <c r="K890">
        <v>680.86620000000005</v>
      </c>
      <c r="L890">
        <v>2</v>
      </c>
      <c r="M890">
        <v>-0.14000000000000001</v>
      </c>
      <c r="N890" t="s">
        <v>1460</v>
      </c>
      <c r="O890" t="s">
        <v>175</v>
      </c>
      <c r="P890" t="s">
        <v>585</v>
      </c>
      <c r="Q890">
        <v>32.095999999999997</v>
      </c>
      <c r="R890">
        <v>1</v>
      </c>
      <c r="S890">
        <v>48.7</v>
      </c>
      <c r="T890" s="3">
        <v>1.4000000000000001E-10</v>
      </c>
      <c r="U890">
        <v>1</v>
      </c>
      <c r="V890">
        <v>103077.8</v>
      </c>
      <c r="W890" t="s">
        <v>101</v>
      </c>
      <c r="X890" t="s">
        <v>1452</v>
      </c>
    </row>
    <row r="891" spans="1:24" x14ac:dyDescent="0.25">
      <c r="A891" t="s">
        <v>1449</v>
      </c>
      <c r="B891" t="s">
        <v>1450</v>
      </c>
      <c r="C891" t="s">
        <v>95</v>
      </c>
      <c r="D891" t="s">
        <v>96</v>
      </c>
      <c r="E891">
        <v>901</v>
      </c>
      <c r="F891">
        <v>42</v>
      </c>
      <c r="G891">
        <v>33</v>
      </c>
      <c r="H891">
        <v>36.200000000000003</v>
      </c>
      <c r="I891">
        <v>7.89</v>
      </c>
      <c r="J891" s="3">
        <v>5.3000000000000001E-14</v>
      </c>
      <c r="K891">
        <v>1129.0536999999999</v>
      </c>
      <c r="L891">
        <v>2</v>
      </c>
      <c r="M891">
        <v>-0.47</v>
      </c>
      <c r="N891" t="s">
        <v>1461</v>
      </c>
      <c r="O891" t="s">
        <v>1462</v>
      </c>
      <c r="P891" t="s">
        <v>585</v>
      </c>
      <c r="Q891">
        <v>56.591000000000001</v>
      </c>
      <c r="R891">
        <v>1</v>
      </c>
      <c r="S891">
        <v>42.4</v>
      </c>
      <c r="T891" s="3">
        <v>7.2E-12</v>
      </c>
      <c r="U891">
        <v>1</v>
      </c>
      <c r="V891">
        <v>103077.8</v>
      </c>
      <c r="W891" t="s">
        <v>101</v>
      </c>
      <c r="X891" t="s">
        <v>1452</v>
      </c>
    </row>
    <row r="892" spans="1:24" x14ac:dyDescent="0.25">
      <c r="A892" t="s">
        <v>1449</v>
      </c>
      <c r="B892" t="s">
        <v>1450</v>
      </c>
      <c r="C892" t="s">
        <v>95</v>
      </c>
      <c r="D892" t="s">
        <v>96</v>
      </c>
      <c r="E892">
        <v>905</v>
      </c>
      <c r="F892">
        <v>48</v>
      </c>
      <c r="G892">
        <v>33</v>
      </c>
      <c r="H892">
        <v>36.200000000000003</v>
      </c>
      <c r="I892">
        <v>7.89</v>
      </c>
      <c r="J892" s="3">
        <v>5.3000000000000001E-14</v>
      </c>
      <c r="K892">
        <v>1129.0545999999999</v>
      </c>
      <c r="L892">
        <v>2</v>
      </c>
      <c r="M892">
        <v>0.33</v>
      </c>
      <c r="N892" t="s">
        <v>1461</v>
      </c>
      <c r="O892" t="s">
        <v>1463</v>
      </c>
      <c r="P892" t="s">
        <v>585</v>
      </c>
      <c r="Q892">
        <v>54.003999999999998</v>
      </c>
      <c r="R892">
        <v>1</v>
      </c>
      <c r="S892">
        <v>50.7</v>
      </c>
      <c r="T892" s="3">
        <v>2.6E-13</v>
      </c>
      <c r="U892">
        <v>1</v>
      </c>
      <c r="V892">
        <v>103077.8</v>
      </c>
      <c r="W892" t="s">
        <v>101</v>
      </c>
      <c r="X892" t="s">
        <v>1452</v>
      </c>
    </row>
    <row r="893" spans="1:24" x14ac:dyDescent="0.25">
      <c r="A893" t="s">
        <v>1449</v>
      </c>
      <c r="B893" t="s">
        <v>1450</v>
      </c>
      <c r="C893" t="s">
        <v>95</v>
      </c>
      <c r="D893" t="s">
        <v>96</v>
      </c>
      <c r="E893">
        <v>906</v>
      </c>
      <c r="F893">
        <v>48</v>
      </c>
      <c r="G893">
        <v>33</v>
      </c>
      <c r="H893">
        <v>36.200000000000003</v>
      </c>
      <c r="I893">
        <v>7.89</v>
      </c>
      <c r="J893" s="3">
        <v>5.3000000000000001E-14</v>
      </c>
      <c r="K893">
        <v>1129.0545999999999</v>
      </c>
      <c r="L893">
        <v>2</v>
      </c>
      <c r="M893">
        <v>0.33</v>
      </c>
      <c r="N893" t="s">
        <v>1461</v>
      </c>
      <c r="O893" t="s">
        <v>1463</v>
      </c>
      <c r="P893" t="s">
        <v>585</v>
      </c>
      <c r="Q893">
        <v>54.003999999999998</v>
      </c>
      <c r="R893">
        <v>1</v>
      </c>
      <c r="S893">
        <v>50.7</v>
      </c>
      <c r="T893" s="3">
        <v>2.6E-13</v>
      </c>
      <c r="U893">
        <v>1</v>
      </c>
      <c r="V893">
        <v>103077.8</v>
      </c>
      <c r="W893" t="s">
        <v>101</v>
      </c>
      <c r="X893" t="s">
        <v>1452</v>
      </c>
    </row>
    <row r="894" spans="1:24" x14ac:dyDescent="0.25">
      <c r="A894" t="s">
        <v>1464</v>
      </c>
      <c r="B894" t="s">
        <v>1465</v>
      </c>
      <c r="C894" t="s">
        <v>385</v>
      </c>
      <c r="D894" t="s">
        <v>96</v>
      </c>
      <c r="E894">
        <v>1</v>
      </c>
      <c r="F894" t="s">
        <v>97</v>
      </c>
      <c r="G894">
        <v>29</v>
      </c>
      <c r="H894">
        <v>50</v>
      </c>
      <c r="I894">
        <v>9.51</v>
      </c>
      <c r="J894" s="3">
        <v>5.2000000000000001E-17</v>
      </c>
      <c r="K894">
        <v>766.4117</v>
      </c>
      <c r="L894">
        <v>2</v>
      </c>
      <c r="M894">
        <v>0.83</v>
      </c>
      <c r="N894" t="s">
        <v>1466</v>
      </c>
      <c r="O894" t="s">
        <v>1467</v>
      </c>
      <c r="P894" t="s">
        <v>585</v>
      </c>
      <c r="Q894">
        <v>34.417000000000002</v>
      </c>
      <c r="R894">
        <v>1</v>
      </c>
      <c r="S894">
        <v>56.8</v>
      </c>
      <c r="T894" s="3">
        <v>6.3000000000000004E-13</v>
      </c>
      <c r="U894">
        <v>1</v>
      </c>
      <c r="V894">
        <v>68138.8</v>
      </c>
      <c r="W894" t="s">
        <v>101</v>
      </c>
      <c r="X894" t="s">
        <v>1468</v>
      </c>
    </row>
    <row r="895" spans="1:24" x14ac:dyDescent="0.25">
      <c r="A895" t="s">
        <v>1464</v>
      </c>
      <c r="B895" t="s">
        <v>1465</v>
      </c>
      <c r="C895" t="s">
        <v>95</v>
      </c>
      <c r="D895" t="s">
        <v>96</v>
      </c>
      <c r="E895">
        <v>14</v>
      </c>
      <c r="F895" t="s">
        <v>97</v>
      </c>
      <c r="G895">
        <v>29</v>
      </c>
      <c r="H895">
        <v>50</v>
      </c>
      <c r="I895">
        <v>9.51</v>
      </c>
      <c r="J895" s="3">
        <v>5.2000000000000001E-17</v>
      </c>
      <c r="K895">
        <v>766.4117</v>
      </c>
      <c r="L895">
        <v>2</v>
      </c>
      <c r="M895">
        <v>0.83</v>
      </c>
      <c r="N895" t="s">
        <v>1466</v>
      </c>
      <c r="O895" t="s">
        <v>1467</v>
      </c>
      <c r="P895" t="s">
        <v>585</v>
      </c>
      <c r="Q895">
        <v>34.417000000000002</v>
      </c>
      <c r="R895">
        <v>1</v>
      </c>
      <c r="S895">
        <v>56.8</v>
      </c>
      <c r="T895" s="3">
        <v>6.3000000000000004E-13</v>
      </c>
      <c r="U895">
        <v>1</v>
      </c>
      <c r="V895">
        <v>68138.8</v>
      </c>
      <c r="W895" t="s">
        <v>101</v>
      </c>
      <c r="X895" t="s">
        <v>1468</v>
      </c>
    </row>
    <row r="896" spans="1:24" x14ac:dyDescent="0.25">
      <c r="A896" t="s">
        <v>1464</v>
      </c>
      <c r="B896" t="s">
        <v>1465</v>
      </c>
      <c r="C896" t="s">
        <v>95</v>
      </c>
      <c r="D896" t="s">
        <v>96</v>
      </c>
      <c r="E896">
        <v>97</v>
      </c>
      <c r="F896" t="s">
        <v>97</v>
      </c>
      <c r="G896">
        <v>29</v>
      </c>
      <c r="H896">
        <v>50</v>
      </c>
      <c r="I896">
        <v>9.51</v>
      </c>
      <c r="J896" s="3">
        <v>5.2000000000000001E-17</v>
      </c>
      <c r="K896">
        <v>651.39250000000004</v>
      </c>
      <c r="L896">
        <v>2</v>
      </c>
      <c r="M896">
        <v>2.2000000000000002</v>
      </c>
      <c r="N896" t="s">
        <v>1469</v>
      </c>
      <c r="O896" t="s">
        <v>177</v>
      </c>
      <c r="P896" t="s">
        <v>585</v>
      </c>
      <c r="Q896">
        <v>46.915999999999997</v>
      </c>
      <c r="R896">
        <v>1</v>
      </c>
      <c r="S896">
        <v>50.2</v>
      </c>
      <c r="T896" s="3">
        <v>4.8E-9</v>
      </c>
      <c r="U896">
        <v>1</v>
      </c>
      <c r="V896">
        <v>68138.8</v>
      </c>
      <c r="W896" t="s">
        <v>101</v>
      </c>
      <c r="X896" t="s">
        <v>1468</v>
      </c>
    </row>
    <row r="897" spans="1:24" x14ac:dyDescent="0.25">
      <c r="A897" t="s">
        <v>1464</v>
      </c>
      <c r="B897" t="s">
        <v>1465</v>
      </c>
      <c r="C897" t="s">
        <v>95</v>
      </c>
      <c r="D897" t="s">
        <v>96</v>
      </c>
      <c r="E897">
        <v>349</v>
      </c>
      <c r="F897" t="s">
        <v>97</v>
      </c>
      <c r="G897">
        <v>29</v>
      </c>
      <c r="H897">
        <v>50</v>
      </c>
      <c r="I897">
        <v>9.51</v>
      </c>
      <c r="J897" s="3">
        <v>5.2000000000000001E-17</v>
      </c>
      <c r="K897">
        <v>579.27949999999998</v>
      </c>
      <c r="L897">
        <v>2</v>
      </c>
      <c r="M897">
        <v>0.88</v>
      </c>
      <c r="N897" t="s">
        <v>1470</v>
      </c>
      <c r="O897" t="s">
        <v>177</v>
      </c>
      <c r="P897" t="s">
        <v>585</v>
      </c>
      <c r="Q897">
        <v>24.532</v>
      </c>
      <c r="R897">
        <v>1</v>
      </c>
      <c r="S897">
        <v>26.9</v>
      </c>
      <c r="T897" s="3">
        <v>8.7999999999999994E-8</v>
      </c>
      <c r="U897">
        <v>1</v>
      </c>
      <c r="V897">
        <v>68138.8</v>
      </c>
      <c r="W897" t="s">
        <v>101</v>
      </c>
      <c r="X897" t="s">
        <v>1468</v>
      </c>
    </row>
    <row r="898" spans="1:24" x14ac:dyDescent="0.25">
      <c r="A898" t="s">
        <v>1464</v>
      </c>
      <c r="B898" t="s">
        <v>1465</v>
      </c>
      <c r="C898" t="s">
        <v>95</v>
      </c>
      <c r="D898" t="s">
        <v>96</v>
      </c>
      <c r="E898">
        <v>592</v>
      </c>
      <c r="F898" t="s">
        <v>97</v>
      </c>
      <c r="G898">
        <v>29</v>
      </c>
      <c r="H898">
        <v>50</v>
      </c>
      <c r="I898">
        <v>9.51</v>
      </c>
      <c r="J898" s="3">
        <v>5.2000000000000001E-17</v>
      </c>
      <c r="K898">
        <v>470.57490000000001</v>
      </c>
      <c r="L898">
        <v>3</v>
      </c>
      <c r="M898">
        <v>0.57999999999999996</v>
      </c>
      <c r="N898" t="s">
        <v>1471</v>
      </c>
      <c r="O898" t="s">
        <v>148</v>
      </c>
      <c r="P898" t="s">
        <v>585</v>
      </c>
      <c r="Q898">
        <v>23.863</v>
      </c>
      <c r="R898">
        <v>1</v>
      </c>
      <c r="S898">
        <v>43</v>
      </c>
      <c r="T898" s="3">
        <v>1.7999999999999999E-11</v>
      </c>
      <c r="U898">
        <v>1</v>
      </c>
      <c r="V898">
        <v>68138.8</v>
      </c>
      <c r="W898" t="s">
        <v>101</v>
      </c>
      <c r="X898" t="s">
        <v>1468</v>
      </c>
    </row>
    <row r="899" spans="1:24" x14ac:dyDescent="0.25">
      <c r="A899" t="s">
        <v>1464</v>
      </c>
      <c r="B899" t="s">
        <v>1465</v>
      </c>
      <c r="C899" t="s">
        <v>95</v>
      </c>
      <c r="D899" t="s">
        <v>96</v>
      </c>
      <c r="E899">
        <v>608</v>
      </c>
      <c r="F899" t="s">
        <v>97</v>
      </c>
      <c r="G899">
        <v>29</v>
      </c>
      <c r="H899">
        <v>50</v>
      </c>
      <c r="I899">
        <v>9.51</v>
      </c>
      <c r="J899" s="3">
        <v>5.2000000000000001E-17</v>
      </c>
      <c r="K899">
        <v>445.76569999999998</v>
      </c>
      <c r="L899">
        <v>2</v>
      </c>
      <c r="M899">
        <v>0.1</v>
      </c>
      <c r="N899" t="s">
        <v>1472</v>
      </c>
      <c r="O899" t="s">
        <v>148</v>
      </c>
      <c r="P899" t="s">
        <v>585</v>
      </c>
      <c r="Q899">
        <v>19.032</v>
      </c>
      <c r="R899">
        <v>1</v>
      </c>
      <c r="S899">
        <v>15.6</v>
      </c>
      <c r="T899">
        <v>1.5E-3</v>
      </c>
      <c r="U899">
        <v>1</v>
      </c>
      <c r="V899">
        <v>68138.8</v>
      </c>
      <c r="W899" t="s">
        <v>101</v>
      </c>
      <c r="X899" t="s">
        <v>1468</v>
      </c>
    </row>
    <row r="900" spans="1:24" x14ac:dyDescent="0.25">
      <c r="A900" t="s">
        <v>1473</v>
      </c>
      <c r="B900" t="s">
        <v>1474</v>
      </c>
      <c r="C900" t="s">
        <v>159</v>
      </c>
      <c r="D900" t="s">
        <v>160</v>
      </c>
      <c r="E900">
        <v>462</v>
      </c>
      <c r="F900" t="s">
        <v>97</v>
      </c>
      <c r="G900">
        <v>33</v>
      </c>
      <c r="H900">
        <v>44.6</v>
      </c>
      <c r="I900">
        <v>7.93</v>
      </c>
      <c r="J900" s="3">
        <v>4.4999999999999998E-14</v>
      </c>
      <c r="K900">
        <v>710.34789999999998</v>
      </c>
      <c r="L900">
        <v>2</v>
      </c>
      <c r="M900">
        <v>1.6</v>
      </c>
      <c r="N900" t="s">
        <v>1475</v>
      </c>
      <c r="O900" t="s">
        <v>162</v>
      </c>
      <c r="P900" t="s">
        <v>585</v>
      </c>
      <c r="Q900">
        <v>24.856000000000002</v>
      </c>
      <c r="R900">
        <v>1</v>
      </c>
      <c r="S900">
        <v>44.9</v>
      </c>
      <c r="T900" s="3">
        <v>6.3000000000000002E-11</v>
      </c>
      <c r="U900">
        <v>1</v>
      </c>
      <c r="V900">
        <v>87345.1</v>
      </c>
      <c r="W900" t="s">
        <v>101</v>
      </c>
      <c r="X900" t="s">
        <v>1476</v>
      </c>
    </row>
    <row r="901" spans="1:24" x14ac:dyDescent="0.25">
      <c r="A901" t="s">
        <v>1473</v>
      </c>
      <c r="B901" t="s">
        <v>1474</v>
      </c>
      <c r="C901" t="s">
        <v>95</v>
      </c>
      <c r="D901" t="s">
        <v>96</v>
      </c>
      <c r="E901">
        <v>17</v>
      </c>
      <c r="F901" t="s">
        <v>97</v>
      </c>
      <c r="G901">
        <v>33</v>
      </c>
      <c r="H901">
        <v>44.6</v>
      </c>
      <c r="I901">
        <v>7.93</v>
      </c>
      <c r="J901" s="3">
        <v>4.4999999999999998E-14</v>
      </c>
      <c r="K901">
        <v>620.77250000000004</v>
      </c>
      <c r="L901">
        <v>2</v>
      </c>
      <c r="M901">
        <v>1.2</v>
      </c>
      <c r="N901" t="s">
        <v>1477</v>
      </c>
      <c r="O901" t="s">
        <v>99</v>
      </c>
      <c r="P901" t="s">
        <v>585</v>
      </c>
      <c r="Q901">
        <v>17.446999999999999</v>
      </c>
      <c r="R901">
        <v>1</v>
      </c>
      <c r="S901">
        <v>43.5</v>
      </c>
      <c r="T901" s="3">
        <v>1.1999999999999999E-12</v>
      </c>
      <c r="U901">
        <v>1</v>
      </c>
      <c r="V901">
        <v>87345.1</v>
      </c>
      <c r="W901" t="s">
        <v>101</v>
      </c>
      <c r="X901" t="s">
        <v>1476</v>
      </c>
    </row>
    <row r="902" spans="1:24" x14ac:dyDescent="0.25">
      <c r="A902" t="s">
        <v>1473</v>
      </c>
      <c r="B902" t="s">
        <v>1474</v>
      </c>
      <c r="C902" t="s">
        <v>95</v>
      </c>
      <c r="D902" t="s">
        <v>96</v>
      </c>
      <c r="E902">
        <v>69</v>
      </c>
      <c r="F902" t="s">
        <v>97</v>
      </c>
      <c r="G902">
        <v>33</v>
      </c>
      <c r="H902">
        <v>44.6</v>
      </c>
      <c r="I902">
        <v>7.93</v>
      </c>
      <c r="J902" s="3">
        <v>4.4999999999999998E-14</v>
      </c>
      <c r="K902">
        <v>525.92759999999998</v>
      </c>
      <c r="L902">
        <v>3</v>
      </c>
      <c r="M902">
        <v>-3.2000000000000001E-2</v>
      </c>
      <c r="N902" t="s">
        <v>1478</v>
      </c>
      <c r="O902" t="s">
        <v>106</v>
      </c>
      <c r="P902" t="s">
        <v>585</v>
      </c>
      <c r="Q902">
        <v>14.125999999999999</v>
      </c>
      <c r="R902">
        <v>1</v>
      </c>
      <c r="S902">
        <v>46.8</v>
      </c>
      <c r="T902" s="3">
        <v>3.1999999999999999E-11</v>
      </c>
      <c r="U902">
        <v>1</v>
      </c>
      <c r="V902">
        <v>87345.1</v>
      </c>
      <c r="W902" t="s">
        <v>101</v>
      </c>
      <c r="X902" t="s">
        <v>1476</v>
      </c>
    </row>
    <row r="903" spans="1:24" x14ac:dyDescent="0.25">
      <c r="A903" t="s">
        <v>1473</v>
      </c>
      <c r="B903" t="s">
        <v>1474</v>
      </c>
      <c r="C903" t="s">
        <v>95</v>
      </c>
      <c r="D903" t="s">
        <v>96</v>
      </c>
      <c r="E903">
        <v>344</v>
      </c>
      <c r="F903" t="s">
        <v>97</v>
      </c>
      <c r="G903">
        <v>33</v>
      </c>
      <c r="H903">
        <v>44.6</v>
      </c>
      <c r="I903">
        <v>7.93</v>
      </c>
      <c r="J903" s="3">
        <v>4.4999999999999998E-14</v>
      </c>
      <c r="K903">
        <v>1075.8505</v>
      </c>
      <c r="L903">
        <v>3</v>
      </c>
      <c r="M903">
        <v>1.2</v>
      </c>
      <c r="N903" t="s">
        <v>1479</v>
      </c>
      <c r="O903" t="s">
        <v>113</v>
      </c>
      <c r="P903" t="s">
        <v>585</v>
      </c>
      <c r="Q903">
        <v>57.558999999999997</v>
      </c>
      <c r="R903">
        <v>1</v>
      </c>
      <c r="S903">
        <v>39.799999999999997</v>
      </c>
      <c r="T903" s="3">
        <v>1.0999999999999999E-10</v>
      </c>
      <c r="U903">
        <v>1</v>
      </c>
      <c r="V903">
        <v>87345.1</v>
      </c>
      <c r="W903" t="s">
        <v>101</v>
      </c>
      <c r="X903" t="s">
        <v>1476</v>
      </c>
    </row>
    <row r="904" spans="1:24" x14ac:dyDescent="0.25">
      <c r="A904" t="s">
        <v>1473</v>
      </c>
      <c r="B904" t="s">
        <v>1474</v>
      </c>
      <c r="C904" t="s">
        <v>95</v>
      </c>
      <c r="D904" t="s">
        <v>96</v>
      </c>
      <c r="E904">
        <v>347</v>
      </c>
      <c r="F904" t="s">
        <v>97</v>
      </c>
      <c r="G904">
        <v>33</v>
      </c>
      <c r="H904">
        <v>44.6</v>
      </c>
      <c r="I904">
        <v>7.93</v>
      </c>
      <c r="J904" s="3">
        <v>4.4999999999999998E-14</v>
      </c>
      <c r="K904">
        <v>1075.8505</v>
      </c>
      <c r="L904">
        <v>3</v>
      </c>
      <c r="M904">
        <v>1.2</v>
      </c>
      <c r="N904" t="s">
        <v>1479</v>
      </c>
      <c r="O904" t="s">
        <v>113</v>
      </c>
      <c r="P904" t="s">
        <v>585</v>
      </c>
      <c r="Q904">
        <v>57.558999999999997</v>
      </c>
      <c r="R904">
        <v>1</v>
      </c>
      <c r="S904">
        <v>39.799999999999997</v>
      </c>
      <c r="T904" s="3">
        <v>1.0999999999999999E-10</v>
      </c>
      <c r="U904">
        <v>1</v>
      </c>
      <c r="V904">
        <v>87345.1</v>
      </c>
      <c r="W904" t="s">
        <v>101</v>
      </c>
      <c r="X904" t="s">
        <v>1476</v>
      </c>
    </row>
    <row r="905" spans="1:24" x14ac:dyDescent="0.25">
      <c r="A905" t="s">
        <v>1473</v>
      </c>
      <c r="B905" t="s">
        <v>1474</v>
      </c>
      <c r="C905" t="s">
        <v>95</v>
      </c>
      <c r="D905" t="s">
        <v>96</v>
      </c>
      <c r="E905">
        <v>672</v>
      </c>
      <c r="F905" t="s">
        <v>97</v>
      </c>
      <c r="G905">
        <v>33</v>
      </c>
      <c r="H905">
        <v>44.6</v>
      </c>
      <c r="I905">
        <v>7.93</v>
      </c>
      <c r="J905" s="3">
        <v>4.4999999999999998E-14</v>
      </c>
      <c r="K905">
        <v>355.69920000000002</v>
      </c>
      <c r="L905">
        <v>2</v>
      </c>
      <c r="M905">
        <v>0.79</v>
      </c>
      <c r="N905" t="s">
        <v>1480</v>
      </c>
      <c r="O905" t="s">
        <v>104</v>
      </c>
      <c r="P905" t="s">
        <v>585</v>
      </c>
      <c r="Q905">
        <v>23.983000000000001</v>
      </c>
      <c r="R905">
        <v>1</v>
      </c>
      <c r="S905">
        <v>23</v>
      </c>
      <c r="T905" s="3">
        <v>1.7999999999999999E-6</v>
      </c>
      <c r="U905">
        <v>1</v>
      </c>
      <c r="V905">
        <v>87345.1</v>
      </c>
      <c r="W905" t="s">
        <v>101</v>
      </c>
      <c r="X905" t="s">
        <v>1476</v>
      </c>
    </row>
    <row r="906" spans="1:24" x14ac:dyDescent="0.25">
      <c r="A906" t="s">
        <v>1473</v>
      </c>
      <c r="B906" t="s">
        <v>1474</v>
      </c>
      <c r="C906" t="s">
        <v>13</v>
      </c>
      <c r="D906" t="s">
        <v>14</v>
      </c>
      <c r="E906">
        <v>89</v>
      </c>
      <c r="F906">
        <v>38</v>
      </c>
      <c r="G906">
        <v>33</v>
      </c>
      <c r="H906">
        <v>44.6</v>
      </c>
      <c r="I906">
        <v>7.93</v>
      </c>
      <c r="J906" s="3">
        <v>4.4999999999999998E-14</v>
      </c>
      <c r="K906">
        <v>527.25049999999999</v>
      </c>
      <c r="L906">
        <v>3</v>
      </c>
      <c r="M906">
        <v>0.38</v>
      </c>
      <c r="N906" t="s">
        <v>1481</v>
      </c>
      <c r="O906" t="s">
        <v>1482</v>
      </c>
      <c r="P906" t="s">
        <v>585</v>
      </c>
      <c r="Q906">
        <v>15.615</v>
      </c>
      <c r="R906">
        <v>1</v>
      </c>
      <c r="S906">
        <v>37.5</v>
      </c>
      <c r="T906" s="3">
        <v>2.7000000000000002E-9</v>
      </c>
      <c r="U906">
        <v>1</v>
      </c>
      <c r="V906">
        <v>87345.1</v>
      </c>
      <c r="W906" t="s">
        <v>101</v>
      </c>
      <c r="X906" t="s">
        <v>1476</v>
      </c>
    </row>
    <row r="907" spans="1:24" x14ac:dyDescent="0.25">
      <c r="A907" t="s">
        <v>1483</v>
      </c>
      <c r="B907" t="s">
        <v>1484</v>
      </c>
      <c r="C907" t="s">
        <v>159</v>
      </c>
      <c r="D907" t="s">
        <v>160</v>
      </c>
      <c r="E907">
        <v>1500</v>
      </c>
      <c r="F907" t="s">
        <v>97</v>
      </c>
      <c r="G907">
        <v>24</v>
      </c>
      <c r="H907">
        <v>8.6</v>
      </c>
      <c r="I907">
        <v>9.48</v>
      </c>
      <c r="J907" s="3">
        <v>6.1000000000000005E-17</v>
      </c>
      <c r="K907">
        <v>778.42110000000002</v>
      </c>
      <c r="L907">
        <v>2</v>
      </c>
      <c r="M907">
        <v>1.5</v>
      </c>
      <c r="N907" t="s">
        <v>1485</v>
      </c>
      <c r="O907" t="s">
        <v>162</v>
      </c>
      <c r="P907" t="s">
        <v>585</v>
      </c>
      <c r="Q907">
        <v>55.287999999999997</v>
      </c>
      <c r="R907">
        <v>1</v>
      </c>
      <c r="S907">
        <v>45.1</v>
      </c>
      <c r="T907" s="3">
        <v>1.4000000000000001E-10</v>
      </c>
      <c r="U907">
        <v>1</v>
      </c>
      <c r="V907">
        <v>555662.6</v>
      </c>
      <c r="W907" t="s">
        <v>101</v>
      </c>
      <c r="X907" t="s">
        <v>1486</v>
      </c>
    </row>
    <row r="908" spans="1:24" x14ac:dyDescent="0.25">
      <c r="A908" t="s">
        <v>1483</v>
      </c>
      <c r="B908" t="s">
        <v>1484</v>
      </c>
      <c r="C908" t="s">
        <v>159</v>
      </c>
      <c r="D908" t="s">
        <v>160</v>
      </c>
      <c r="E908">
        <v>2716</v>
      </c>
      <c r="F908" t="s">
        <v>97</v>
      </c>
      <c r="G908">
        <v>24</v>
      </c>
      <c r="H908">
        <v>8.6</v>
      </c>
      <c r="I908">
        <v>9.48</v>
      </c>
      <c r="J908" s="3">
        <v>6.1000000000000005E-17</v>
      </c>
      <c r="K908">
        <v>1029.5028</v>
      </c>
      <c r="L908">
        <v>2</v>
      </c>
      <c r="M908">
        <v>3.9</v>
      </c>
      <c r="N908" t="s">
        <v>1487</v>
      </c>
      <c r="O908" t="s">
        <v>1488</v>
      </c>
      <c r="P908" t="s">
        <v>585</v>
      </c>
      <c r="Q908">
        <v>43.029000000000003</v>
      </c>
      <c r="R908">
        <v>1</v>
      </c>
      <c r="S908">
        <v>56.2</v>
      </c>
      <c r="T908" s="3">
        <v>3.8999999999999998E-14</v>
      </c>
      <c r="U908">
        <v>1</v>
      </c>
      <c r="V908">
        <v>555662.6</v>
      </c>
      <c r="W908" t="s">
        <v>101</v>
      </c>
      <c r="X908" t="s">
        <v>1486</v>
      </c>
    </row>
    <row r="909" spans="1:24" x14ac:dyDescent="0.25">
      <c r="A909" t="s">
        <v>1483</v>
      </c>
      <c r="B909" t="s">
        <v>1484</v>
      </c>
      <c r="C909" t="s">
        <v>95</v>
      </c>
      <c r="D909" t="s">
        <v>96</v>
      </c>
      <c r="E909">
        <v>238</v>
      </c>
      <c r="F909" t="s">
        <v>97</v>
      </c>
      <c r="G909">
        <v>24</v>
      </c>
      <c r="H909">
        <v>8.6</v>
      </c>
      <c r="I909">
        <v>9.48</v>
      </c>
      <c r="J909" s="3">
        <v>6.1000000000000005E-17</v>
      </c>
      <c r="K909">
        <v>877.12350000000004</v>
      </c>
      <c r="L909">
        <v>3</v>
      </c>
      <c r="M909">
        <v>2.2000000000000002</v>
      </c>
      <c r="N909" t="s">
        <v>1489</v>
      </c>
      <c r="O909" t="s">
        <v>104</v>
      </c>
      <c r="P909" t="s">
        <v>585</v>
      </c>
      <c r="Q909">
        <v>54.506</v>
      </c>
      <c r="R909">
        <v>1</v>
      </c>
      <c r="S909">
        <v>43.6</v>
      </c>
      <c r="T909" s="3">
        <v>3E-9</v>
      </c>
      <c r="U909">
        <v>1</v>
      </c>
      <c r="V909">
        <v>555662.6</v>
      </c>
      <c r="W909" t="s">
        <v>101</v>
      </c>
      <c r="X909" t="s">
        <v>1486</v>
      </c>
    </row>
    <row r="910" spans="1:24" x14ac:dyDescent="0.25">
      <c r="A910" t="s">
        <v>1483</v>
      </c>
      <c r="B910" t="s">
        <v>1484</v>
      </c>
      <c r="C910" t="s">
        <v>95</v>
      </c>
      <c r="D910" t="s">
        <v>96</v>
      </c>
      <c r="E910">
        <v>381</v>
      </c>
      <c r="F910" t="s">
        <v>97</v>
      </c>
      <c r="G910">
        <v>24</v>
      </c>
      <c r="H910">
        <v>8.6</v>
      </c>
      <c r="I910">
        <v>9.48</v>
      </c>
      <c r="J910" s="3">
        <v>6.1000000000000005E-17</v>
      </c>
      <c r="K910">
        <v>820.42319999999995</v>
      </c>
      <c r="L910">
        <v>5</v>
      </c>
      <c r="M910">
        <v>2.8</v>
      </c>
      <c r="N910" t="s">
        <v>1490</v>
      </c>
      <c r="O910" t="s">
        <v>1491</v>
      </c>
      <c r="P910" t="s">
        <v>585</v>
      </c>
      <c r="Q910">
        <v>49.106000000000002</v>
      </c>
      <c r="R910">
        <v>1</v>
      </c>
      <c r="S910">
        <v>20.3</v>
      </c>
      <c r="T910" s="3">
        <v>7.9999999999999996E-6</v>
      </c>
      <c r="U910">
        <v>1</v>
      </c>
      <c r="V910">
        <v>555662.6</v>
      </c>
      <c r="W910" t="s">
        <v>101</v>
      </c>
      <c r="X910" t="s">
        <v>1486</v>
      </c>
    </row>
    <row r="911" spans="1:24" x14ac:dyDescent="0.25">
      <c r="A911" t="s">
        <v>1483</v>
      </c>
      <c r="B911" t="s">
        <v>1484</v>
      </c>
      <c r="C911" t="s">
        <v>95</v>
      </c>
      <c r="D911" t="s">
        <v>96</v>
      </c>
      <c r="E911">
        <v>706</v>
      </c>
      <c r="F911" t="s">
        <v>97</v>
      </c>
      <c r="G911">
        <v>24</v>
      </c>
      <c r="H911">
        <v>8.6</v>
      </c>
      <c r="I911">
        <v>9.48</v>
      </c>
      <c r="J911" s="3">
        <v>6.1000000000000005E-17</v>
      </c>
      <c r="K911">
        <v>1232.0989</v>
      </c>
      <c r="L911">
        <v>2</v>
      </c>
      <c r="M911">
        <v>1.8</v>
      </c>
      <c r="N911" t="s">
        <v>1492</v>
      </c>
      <c r="O911" t="s">
        <v>333</v>
      </c>
      <c r="P911" t="s">
        <v>585</v>
      </c>
      <c r="Q911">
        <v>39.887999999999998</v>
      </c>
      <c r="R911">
        <v>1</v>
      </c>
      <c r="S911">
        <v>69</v>
      </c>
      <c r="T911" s="3">
        <v>6.1000000000000005E-17</v>
      </c>
      <c r="U911">
        <v>1</v>
      </c>
      <c r="V911">
        <v>555662.6</v>
      </c>
      <c r="W911" t="s">
        <v>101</v>
      </c>
      <c r="X911" t="s">
        <v>1486</v>
      </c>
    </row>
    <row r="912" spans="1:24" x14ac:dyDescent="0.25">
      <c r="A912" t="s">
        <v>1483</v>
      </c>
      <c r="B912" t="s">
        <v>1484</v>
      </c>
      <c r="C912" t="s">
        <v>13</v>
      </c>
      <c r="D912" t="s">
        <v>14</v>
      </c>
      <c r="E912">
        <v>2718</v>
      </c>
      <c r="F912">
        <v>27</v>
      </c>
      <c r="G912">
        <v>24</v>
      </c>
      <c r="H912">
        <v>8.6</v>
      </c>
      <c r="I912">
        <v>9.48</v>
      </c>
      <c r="J912" s="3">
        <v>6.1000000000000005E-17</v>
      </c>
      <c r="K912">
        <v>1029.5028</v>
      </c>
      <c r="L912">
        <v>2</v>
      </c>
      <c r="M912">
        <v>3.9</v>
      </c>
      <c r="N912" t="s">
        <v>1487</v>
      </c>
      <c r="O912" t="s">
        <v>1488</v>
      </c>
      <c r="P912" t="s">
        <v>585</v>
      </c>
      <c r="Q912">
        <v>43.029000000000003</v>
      </c>
      <c r="R912">
        <v>1</v>
      </c>
      <c r="S912">
        <v>56.2</v>
      </c>
      <c r="T912" s="3">
        <v>3.8999999999999998E-14</v>
      </c>
      <c r="U912">
        <v>1</v>
      </c>
      <c r="V912">
        <v>555662.6</v>
      </c>
      <c r="W912" t="s">
        <v>101</v>
      </c>
      <c r="X912" t="s">
        <v>1486</v>
      </c>
    </row>
    <row r="913" spans="1:24" x14ac:dyDescent="0.25">
      <c r="A913" t="s">
        <v>1493</v>
      </c>
      <c r="B913" t="s">
        <v>1494</v>
      </c>
      <c r="C913" t="s">
        <v>95</v>
      </c>
      <c r="D913" t="s">
        <v>96</v>
      </c>
      <c r="E913">
        <v>194</v>
      </c>
      <c r="F913" t="s">
        <v>97</v>
      </c>
      <c r="G913">
        <v>28</v>
      </c>
      <c r="H913">
        <v>41.9</v>
      </c>
      <c r="I913">
        <v>9.57</v>
      </c>
      <c r="J913" s="3">
        <v>4.1000000000000001E-17</v>
      </c>
      <c r="K913">
        <v>646.82129999999995</v>
      </c>
      <c r="L913">
        <v>2</v>
      </c>
      <c r="M913">
        <v>1.2</v>
      </c>
      <c r="N913" t="s">
        <v>1495</v>
      </c>
      <c r="O913" t="s">
        <v>1496</v>
      </c>
      <c r="P913" t="s">
        <v>585</v>
      </c>
      <c r="Q913">
        <v>30.901</v>
      </c>
      <c r="R913">
        <v>1</v>
      </c>
      <c r="S913">
        <v>45.6</v>
      </c>
      <c r="T913" s="3">
        <v>6.4999999999999996E-13</v>
      </c>
      <c r="U913">
        <v>1</v>
      </c>
      <c r="V913">
        <v>69603.199999999997</v>
      </c>
      <c r="W913" t="s">
        <v>101</v>
      </c>
      <c r="X913" t="s">
        <v>1497</v>
      </c>
    </row>
    <row r="914" spans="1:24" x14ac:dyDescent="0.25">
      <c r="A914" t="s">
        <v>1493</v>
      </c>
      <c r="B914" t="s">
        <v>1494</v>
      </c>
      <c r="C914" t="s">
        <v>95</v>
      </c>
      <c r="D914" t="s">
        <v>96</v>
      </c>
      <c r="E914">
        <v>195</v>
      </c>
      <c r="F914" t="s">
        <v>97</v>
      </c>
      <c r="G914">
        <v>28</v>
      </c>
      <c r="H914">
        <v>41.9</v>
      </c>
      <c r="I914">
        <v>9.57</v>
      </c>
      <c r="J914" s="3">
        <v>4.1000000000000001E-17</v>
      </c>
      <c r="K914">
        <v>646.82129999999995</v>
      </c>
      <c r="L914">
        <v>2</v>
      </c>
      <c r="M914">
        <v>1.2</v>
      </c>
      <c r="N914" t="s">
        <v>1495</v>
      </c>
      <c r="O914" t="s">
        <v>1496</v>
      </c>
      <c r="P914" t="s">
        <v>585</v>
      </c>
      <c r="Q914">
        <v>30.901</v>
      </c>
      <c r="R914">
        <v>1</v>
      </c>
      <c r="S914">
        <v>45.6</v>
      </c>
      <c r="T914" s="3">
        <v>6.4999999999999996E-13</v>
      </c>
      <c r="U914">
        <v>1</v>
      </c>
      <c r="V914">
        <v>69603.199999999997</v>
      </c>
      <c r="W914" t="s">
        <v>101</v>
      </c>
      <c r="X914" t="s">
        <v>1497</v>
      </c>
    </row>
    <row r="915" spans="1:24" x14ac:dyDescent="0.25">
      <c r="A915" t="s">
        <v>1493</v>
      </c>
      <c r="B915" t="s">
        <v>1494</v>
      </c>
      <c r="C915" t="s">
        <v>95</v>
      </c>
      <c r="D915" t="s">
        <v>96</v>
      </c>
      <c r="E915">
        <v>334</v>
      </c>
      <c r="F915" t="s">
        <v>97</v>
      </c>
      <c r="G915">
        <v>28</v>
      </c>
      <c r="H915">
        <v>41.9</v>
      </c>
      <c r="I915">
        <v>9.57</v>
      </c>
      <c r="J915" s="3">
        <v>4.1000000000000001E-17</v>
      </c>
      <c r="K915">
        <v>890.75239999999997</v>
      </c>
      <c r="L915">
        <v>3</v>
      </c>
      <c r="M915">
        <v>1.3</v>
      </c>
      <c r="N915" t="s">
        <v>1498</v>
      </c>
      <c r="O915" t="s">
        <v>233</v>
      </c>
      <c r="P915" t="s">
        <v>585</v>
      </c>
      <c r="Q915">
        <v>44.170999999999999</v>
      </c>
      <c r="R915">
        <v>1</v>
      </c>
      <c r="S915">
        <v>61.2</v>
      </c>
      <c r="T915" s="3">
        <v>7.1000000000000002E-15</v>
      </c>
      <c r="U915">
        <v>1</v>
      </c>
      <c r="V915">
        <v>69603.199999999997</v>
      </c>
      <c r="W915" t="s">
        <v>101</v>
      </c>
      <c r="X915" t="s">
        <v>1497</v>
      </c>
    </row>
    <row r="916" spans="1:24" x14ac:dyDescent="0.25">
      <c r="A916" t="s">
        <v>1493</v>
      </c>
      <c r="B916" t="s">
        <v>1494</v>
      </c>
      <c r="C916" t="s">
        <v>95</v>
      </c>
      <c r="D916" t="s">
        <v>96</v>
      </c>
      <c r="E916">
        <v>388</v>
      </c>
      <c r="F916" t="s">
        <v>97</v>
      </c>
      <c r="G916">
        <v>28</v>
      </c>
      <c r="H916">
        <v>41.9</v>
      </c>
      <c r="I916">
        <v>9.57</v>
      </c>
      <c r="J916" s="3">
        <v>4.1000000000000001E-17</v>
      </c>
      <c r="K916">
        <v>741.85630000000003</v>
      </c>
      <c r="L916">
        <v>4</v>
      </c>
      <c r="M916">
        <v>2.2999999999999998</v>
      </c>
      <c r="N916" t="s">
        <v>1499</v>
      </c>
      <c r="O916" t="s">
        <v>1500</v>
      </c>
      <c r="P916" t="s">
        <v>585</v>
      </c>
      <c r="Q916">
        <v>35.438000000000002</v>
      </c>
      <c r="R916">
        <v>1</v>
      </c>
      <c r="S916">
        <v>53.8</v>
      </c>
      <c r="T916" s="3">
        <v>5.2000000000000001E-13</v>
      </c>
      <c r="U916">
        <v>1</v>
      </c>
      <c r="V916">
        <v>69603.199999999997</v>
      </c>
      <c r="W916" t="s">
        <v>101</v>
      </c>
      <c r="X916" t="s">
        <v>1497</v>
      </c>
    </row>
    <row r="917" spans="1:24" x14ac:dyDescent="0.25">
      <c r="A917" t="s">
        <v>1493</v>
      </c>
      <c r="B917" t="s">
        <v>1494</v>
      </c>
      <c r="C917" t="s">
        <v>95</v>
      </c>
      <c r="D917" t="s">
        <v>96</v>
      </c>
      <c r="E917">
        <v>391</v>
      </c>
      <c r="F917" t="s">
        <v>97</v>
      </c>
      <c r="G917">
        <v>28</v>
      </c>
      <c r="H917">
        <v>41.9</v>
      </c>
      <c r="I917">
        <v>9.57</v>
      </c>
      <c r="J917" s="3">
        <v>4.1000000000000001E-17</v>
      </c>
      <c r="K917">
        <v>741.85630000000003</v>
      </c>
      <c r="L917">
        <v>4</v>
      </c>
      <c r="M917">
        <v>2.2999999999999998</v>
      </c>
      <c r="N917" t="s">
        <v>1499</v>
      </c>
      <c r="O917" t="s">
        <v>1500</v>
      </c>
      <c r="P917" t="s">
        <v>585</v>
      </c>
      <c r="Q917">
        <v>35.438000000000002</v>
      </c>
      <c r="R917">
        <v>1</v>
      </c>
      <c r="S917">
        <v>53.8</v>
      </c>
      <c r="T917" s="3">
        <v>5.2000000000000001E-13</v>
      </c>
      <c r="U917">
        <v>1</v>
      </c>
      <c r="V917">
        <v>69603.199999999997</v>
      </c>
      <c r="W917" t="s">
        <v>101</v>
      </c>
      <c r="X917" t="s">
        <v>1497</v>
      </c>
    </row>
    <row r="918" spans="1:24" x14ac:dyDescent="0.25">
      <c r="A918" t="s">
        <v>1501</v>
      </c>
      <c r="B918" t="s">
        <v>1502</v>
      </c>
      <c r="C918" t="s">
        <v>95</v>
      </c>
      <c r="D918" t="s">
        <v>96</v>
      </c>
      <c r="E918">
        <v>197</v>
      </c>
      <c r="F918" t="s">
        <v>97</v>
      </c>
      <c r="G918">
        <v>22</v>
      </c>
      <c r="H918">
        <v>34.299999999999997</v>
      </c>
      <c r="I918">
        <v>7.5</v>
      </c>
      <c r="J918" s="3">
        <v>2.8000000000000002E-13</v>
      </c>
      <c r="K918">
        <v>647.30050000000006</v>
      </c>
      <c r="L918">
        <v>2</v>
      </c>
      <c r="M918">
        <v>0.88</v>
      </c>
      <c r="N918" t="s">
        <v>1503</v>
      </c>
      <c r="O918" t="s">
        <v>1496</v>
      </c>
      <c r="P918" t="s">
        <v>585</v>
      </c>
      <c r="Q918">
        <v>23.094000000000001</v>
      </c>
      <c r="R918">
        <v>1</v>
      </c>
      <c r="S918">
        <v>46.5</v>
      </c>
      <c r="T918" s="3">
        <v>3.6E-12</v>
      </c>
      <c r="U918">
        <v>1</v>
      </c>
      <c r="V918">
        <v>70943.600000000006</v>
      </c>
      <c r="W918" t="s">
        <v>101</v>
      </c>
      <c r="X918" t="s">
        <v>1504</v>
      </c>
    </row>
    <row r="919" spans="1:24" x14ac:dyDescent="0.25">
      <c r="A919" t="s">
        <v>1501</v>
      </c>
      <c r="B919" t="s">
        <v>1502</v>
      </c>
      <c r="C919" t="s">
        <v>95</v>
      </c>
      <c r="D919" t="s">
        <v>96</v>
      </c>
      <c r="E919">
        <v>198</v>
      </c>
      <c r="F919" t="s">
        <v>97</v>
      </c>
      <c r="G919">
        <v>22</v>
      </c>
      <c r="H919">
        <v>34.299999999999997</v>
      </c>
      <c r="I919">
        <v>7.5</v>
      </c>
      <c r="J919" s="3">
        <v>2.8000000000000002E-13</v>
      </c>
      <c r="K919">
        <v>647.30050000000006</v>
      </c>
      <c r="L919">
        <v>2</v>
      </c>
      <c r="M919">
        <v>0.88</v>
      </c>
      <c r="N919" t="s">
        <v>1503</v>
      </c>
      <c r="O919" t="s">
        <v>1496</v>
      </c>
      <c r="P919" t="s">
        <v>585</v>
      </c>
      <c r="Q919">
        <v>23.094000000000001</v>
      </c>
      <c r="R919">
        <v>1</v>
      </c>
      <c r="S919">
        <v>46.5</v>
      </c>
      <c r="T919" s="3">
        <v>3.6E-12</v>
      </c>
      <c r="U919">
        <v>1</v>
      </c>
      <c r="V919">
        <v>70943.600000000006</v>
      </c>
      <c r="W919" t="s">
        <v>101</v>
      </c>
      <c r="X919" t="s">
        <v>1504</v>
      </c>
    </row>
    <row r="920" spans="1:24" x14ac:dyDescent="0.25">
      <c r="A920" t="s">
        <v>1505</v>
      </c>
      <c r="B920" t="s">
        <v>1506</v>
      </c>
      <c r="C920" t="s">
        <v>159</v>
      </c>
      <c r="D920" t="s">
        <v>160</v>
      </c>
      <c r="E920">
        <v>236</v>
      </c>
      <c r="F920" t="s">
        <v>97</v>
      </c>
      <c r="G920">
        <v>6</v>
      </c>
      <c r="H920">
        <v>9.6</v>
      </c>
      <c r="I920">
        <v>7.45</v>
      </c>
      <c r="J920" s="3">
        <v>3.5000000000000002E-13</v>
      </c>
      <c r="K920">
        <v>702.03420000000006</v>
      </c>
      <c r="L920">
        <v>3</v>
      </c>
      <c r="M920">
        <v>2.8</v>
      </c>
      <c r="N920" t="s">
        <v>1507</v>
      </c>
      <c r="O920" t="s">
        <v>162</v>
      </c>
      <c r="P920" t="s">
        <v>585</v>
      </c>
      <c r="Q920">
        <v>54.354999999999997</v>
      </c>
      <c r="R920">
        <v>1</v>
      </c>
      <c r="S920">
        <v>44.9</v>
      </c>
      <c r="T920" s="3">
        <v>6.9999999999999998E-9</v>
      </c>
      <c r="U920">
        <v>1</v>
      </c>
      <c r="V920">
        <v>111543.5</v>
      </c>
      <c r="W920" t="s">
        <v>101</v>
      </c>
      <c r="X920" t="s">
        <v>1508</v>
      </c>
    </row>
    <row r="921" spans="1:24" x14ac:dyDescent="0.25">
      <c r="A921" t="s">
        <v>1505</v>
      </c>
      <c r="B921" t="s">
        <v>1506</v>
      </c>
      <c r="C921" t="s">
        <v>95</v>
      </c>
      <c r="D921" t="s">
        <v>96</v>
      </c>
      <c r="E921">
        <v>763</v>
      </c>
      <c r="F921" t="s">
        <v>97</v>
      </c>
      <c r="G921">
        <v>6</v>
      </c>
      <c r="H921">
        <v>9.6</v>
      </c>
      <c r="I921">
        <v>7.45</v>
      </c>
      <c r="J921" s="3">
        <v>3.5000000000000002E-13</v>
      </c>
      <c r="K921">
        <v>914.15740000000005</v>
      </c>
      <c r="L921">
        <v>3</v>
      </c>
      <c r="M921">
        <v>4.5999999999999996</v>
      </c>
      <c r="N921" t="s">
        <v>1509</v>
      </c>
      <c r="O921" t="s">
        <v>233</v>
      </c>
      <c r="P921" t="s">
        <v>585</v>
      </c>
      <c r="Q921">
        <v>55.972999999999999</v>
      </c>
      <c r="R921">
        <v>1</v>
      </c>
      <c r="S921">
        <v>26.9</v>
      </c>
      <c r="T921" s="3">
        <v>5.7999999999999998E-9</v>
      </c>
      <c r="U921">
        <v>1</v>
      </c>
      <c r="V921">
        <v>111543.5</v>
      </c>
      <c r="W921" t="s">
        <v>101</v>
      </c>
      <c r="X921" t="s">
        <v>1508</v>
      </c>
    </row>
    <row r="922" spans="1:24" x14ac:dyDescent="0.25">
      <c r="A922" t="s">
        <v>1510</v>
      </c>
      <c r="B922" t="s">
        <v>1511</v>
      </c>
      <c r="C922" t="s">
        <v>95</v>
      </c>
      <c r="D922" t="s">
        <v>96</v>
      </c>
      <c r="E922">
        <v>68</v>
      </c>
      <c r="F922" t="s">
        <v>97</v>
      </c>
      <c r="G922">
        <v>32</v>
      </c>
      <c r="H922">
        <v>40</v>
      </c>
      <c r="I922">
        <v>9.3800000000000008</v>
      </c>
      <c r="J922" s="3">
        <v>8.9999999999999996E-17</v>
      </c>
      <c r="K922">
        <v>800.44389999999999</v>
      </c>
      <c r="L922">
        <v>2</v>
      </c>
      <c r="M922">
        <v>1.9</v>
      </c>
      <c r="N922" t="s">
        <v>1512</v>
      </c>
      <c r="O922" t="s">
        <v>179</v>
      </c>
      <c r="P922" t="s">
        <v>585</v>
      </c>
      <c r="Q922">
        <v>39.603000000000002</v>
      </c>
      <c r="R922">
        <v>1</v>
      </c>
      <c r="S922">
        <v>42.5</v>
      </c>
      <c r="T922" s="3">
        <v>4.5999999999999996E-13</v>
      </c>
      <c r="U922">
        <v>1</v>
      </c>
      <c r="V922">
        <v>90933.6</v>
      </c>
      <c r="W922" t="s">
        <v>101</v>
      </c>
      <c r="X922" t="s">
        <v>1513</v>
      </c>
    </row>
    <row r="923" spans="1:24" x14ac:dyDescent="0.25">
      <c r="A923" t="s">
        <v>1510</v>
      </c>
      <c r="B923" t="s">
        <v>1511</v>
      </c>
      <c r="C923" t="s">
        <v>95</v>
      </c>
      <c r="D923" t="s">
        <v>96</v>
      </c>
      <c r="E923">
        <v>199</v>
      </c>
      <c r="F923" t="s">
        <v>97</v>
      </c>
      <c r="G923">
        <v>32</v>
      </c>
      <c r="H923">
        <v>40</v>
      </c>
      <c r="I923">
        <v>9.3800000000000008</v>
      </c>
      <c r="J923" s="3">
        <v>8.9999999999999996E-17</v>
      </c>
      <c r="K923">
        <v>368.86900000000003</v>
      </c>
      <c r="L923">
        <v>3</v>
      </c>
      <c r="M923">
        <v>-1.6</v>
      </c>
      <c r="N923" t="s">
        <v>1514</v>
      </c>
      <c r="O923" t="s">
        <v>177</v>
      </c>
      <c r="P923" t="s">
        <v>585</v>
      </c>
      <c r="Q923">
        <v>14.726000000000001</v>
      </c>
      <c r="R923">
        <v>1</v>
      </c>
      <c r="S923">
        <v>23.5</v>
      </c>
      <c r="T923" s="3">
        <v>6.8999999999999997E-5</v>
      </c>
      <c r="U923">
        <v>1</v>
      </c>
      <c r="V923">
        <v>90933.6</v>
      </c>
      <c r="W923" t="s">
        <v>101</v>
      </c>
      <c r="X923" t="s">
        <v>1513</v>
      </c>
    </row>
    <row r="924" spans="1:24" x14ac:dyDescent="0.25">
      <c r="A924" t="s">
        <v>1510</v>
      </c>
      <c r="B924" t="s">
        <v>1511</v>
      </c>
      <c r="C924" t="s">
        <v>95</v>
      </c>
      <c r="D924" t="s">
        <v>96</v>
      </c>
      <c r="E924">
        <v>209</v>
      </c>
      <c r="F924" t="s">
        <v>97</v>
      </c>
      <c r="G924">
        <v>32</v>
      </c>
      <c r="H924">
        <v>40</v>
      </c>
      <c r="I924">
        <v>9.3800000000000008</v>
      </c>
      <c r="J924" s="3">
        <v>8.9999999999999996E-17</v>
      </c>
      <c r="K924">
        <v>1022.4734999999999</v>
      </c>
      <c r="L924">
        <v>2</v>
      </c>
      <c r="M924">
        <v>1.7</v>
      </c>
      <c r="N924" t="s">
        <v>1515</v>
      </c>
      <c r="O924" t="s">
        <v>439</v>
      </c>
      <c r="P924" t="s">
        <v>585</v>
      </c>
      <c r="Q924">
        <v>35.284999999999997</v>
      </c>
      <c r="R924">
        <v>1</v>
      </c>
      <c r="S924">
        <v>62.1</v>
      </c>
      <c r="T924" s="3">
        <v>8.9999999999999996E-17</v>
      </c>
      <c r="U924">
        <v>1</v>
      </c>
      <c r="V924">
        <v>90933.6</v>
      </c>
      <c r="W924" t="s">
        <v>101</v>
      </c>
      <c r="X924" t="s">
        <v>1513</v>
      </c>
    </row>
    <row r="925" spans="1:24" x14ac:dyDescent="0.25">
      <c r="A925" t="s">
        <v>1510</v>
      </c>
      <c r="B925" t="s">
        <v>1511</v>
      </c>
      <c r="C925" t="s">
        <v>95</v>
      </c>
      <c r="D925" t="s">
        <v>96</v>
      </c>
      <c r="E925">
        <v>212</v>
      </c>
      <c r="F925" t="s">
        <v>97</v>
      </c>
      <c r="G925">
        <v>32</v>
      </c>
      <c r="H925">
        <v>40</v>
      </c>
      <c r="I925">
        <v>9.3800000000000008</v>
      </c>
      <c r="J925" s="3">
        <v>8.9999999999999996E-17</v>
      </c>
      <c r="K925">
        <v>1022.4734999999999</v>
      </c>
      <c r="L925">
        <v>2</v>
      </c>
      <c r="M925">
        <v>1.7</v>
      </c>
      <c r="N925" t="s">
        <v>1515</v>
      </c>
      <c r="O925" t="s">
        <v>439</v>
      </c>
      <c r="P925" t="s">
        <v>585</v>
      </c>
      <c r="Q925">
        <v>35.284999999999997</v>
      </c>
      <c r="R925">
        <v>1</v>
      </c>
      <c r="S925">
        <v>62.1</v>
      </c>
      <c r="T925" s="3">
        <v>8.9999999999999996E-17</v>
      </c>
      <c r="U925">
        <v>1</v>
      </c>
      <c r="V925">
        <v>90933.6</v>
      </c>
      <c r="W925" t="s">
        <v>101</v>
      </c>
      <c r="X925" t="s">
        <v>1513</v>
      </c>
    </row>
    <row r="926" spans="1:24" x14ac:dyDescent="0.25">
      <c r="A926" t="s">
        <v>1510</v>
      </c>
      <c r="B926" t="s">
        <v>1511</v>
      </c>
      <c r="C926" t="s">
        <v>95</v>
      </c>
      <c r="D926" t="s">
        <v>96</v>
      </c>
      <c r="E926">
        <v>236</v>
      </c>
      <c r="F926" t="s">
        <v>97</v>
      </c>
      <c r="G926">
        <v>32</v>
      </c>
      <c r="H926">
        <v>40</v>
      </c>
      <c r="I926">
        <v>9.3800000000000008</v>
      </c>
      <c r="J926" s="3">
        <v>8.9999999999999996E-17</v>
      </c>
      <c r="K926">
        <v>566.2636</v>
      </c>
      <c r="L926">
        <v>2</v>
      </c>
      <c r="M926">
        <v>2.2999999999999998</v>
      </c>
      <c r="N926" t="s">
        <v>1516</v>
      </c>
      <c r="O926" t="s">
        <v>1288</v>
      </c>
      <c r="P926" t="s">
        <v>585</v>
      </c>
      <c r="Q926">
        <v>25.533999999999999</v>
      </c>
      <c r="R926">
        <v>1</v>
      </c>
      <c r="S926">
        <v>32.299999999999997</v>
      </c>
      <c r="T926" s="3">
        <v>6.0999999999999999E-5</v>
      </c>
      <c r="U926">
        <v>2</v>
      </c>
      <c r="V926">
        <v>90933.6</v>
      </c>
      <c r="W926" t="s">
        <v>101</v>
      </c>
      <c r="X926" t="s">
        <v>1513</v>
      </c>
    </row>
    <row r="927" spans="1:24" x14ac:dyDescent="0.25">
      <c r="A927" t="s">
        <v>1510</v>
      </c>
      <c r="B927" t="s">
        <v>1511</v>
      </c>
      <c r="C927" t="s">
        <v>95</v>
      </c>
      <c r="D927" t="s">
        <v>96</v>
      </c>
      <c r="E927">
        <v>240</v>
      </c>
      <c r="F927" t="s">
        <v>97</v>
      </c>
      <c r="G927">
        <v>32</v>
      </c>
      <c r="H927">
        <v>40</v>
      </c>
      <c r="I927">
        <v>9.3800000000000008</v>
      </c>
      <c r="J927" s="3">
        <v>8.9999999999999996E-17</v>
      </c>
      <c r="K927">
        <v>566.2636</v>
      </c>
      <c r="L927">
        <v>2</v>
      </c>
      <c r="M927">
        <v>2.2999999999999998</v>
      </c>
      <c r="N927" t="s">
        <v>1516</v>
      </c>
      <c r="O927" t="s">
        <v>1288</v>
      </c>
      <c r="P927" t="s">
        <v>585</v>
      </c>
      <c r="Q927">
        <v>25.533999999999999</v>
      </c>
      <c r="R927">
        <v>1</v>
      </c>
      <c r="S927">
        <v>32.299999999999997</v>
      </c>
      <c r="T927" s="3">
        <v>6.0999999999999999E-5</v>
      </c>
      <c r="U927">
        <v>2</v>
      </c>
      <c r="V927">
        <v>90933.6</v>
      </c>
      <c r="W927" t="s">
        <v>101</v>
      </c>
      <c r="X927" t="s">
        <v>1513</v>
      </c>
    </row>
    <row r="928" spans="1:24" x14ac:dyDescent="0.25">
      <c r="A928" t="s">
        <v>1510</v>
      </c>
      <c r="B928" t="s">
        <v>1511</v>
      </c>
      <c r="C928" t="s">
        <v>95</v>
      </c>
      <c r="D928" t="s">
        <v>96</v>
      </c>
      <c r="E928">
        <v>246</v>
      </c>
      <c r="F928" t="s">
        <v>97</v>
      </c>
      <c r="G928">
        <v>32</v>
      </c>
      <c r="H928">
        <v>40</v>
      </c>
      <c r="I928">
        <v>9.3800000000000008</v>
      </c>
      <c r="J928" s="3">
        <v>8.9999999999999996E-17</v>
      </c>
      <c r="K928">
        <v>602.28779999999995</v>
      </c>
      <c r="L928">
        <v>2</v>
      </c>
      <c r="M928">
        <v>0.76</v>
      </c>
      <c r="N928" t="s">
        <v>1517</v>
      </c>
      <c r="O928" t="s">
        <v>169</v>
      </c>
      <c r="P928" t="s">
        <v>585</v>
      </c>
      <c r="Q928">
        <v>26.016999999999999</v>
      </c>
      <c r="R928">
        <v>1</v>
      </c>
      <c r="S928">
        <v>40.1</v>
      </c>
      <c r="T928" s="3">
        <v>6.3E-10</v>
      </c>
      <c r="U928">
        <v>1</v>
      </c>
      <c r="V928">
        <v>90933.6</v>
      </c>
      <c r="W928" t="s">
        <v>101</v>
      </c>
      <c r="X928" t="s">
        <v>1513</v>
      </c>
    </row>
    <row r="929" spans="1:24" x14ac:dyDescent="0.25">
      <c r="A929" t="s">
        <v>1510</v>
      </c>
      <c r="B929" t="s">
        <v>1511</v>
      </c>
      <c r="C929" t="s">
        <v>95</v>
      </c>
      <c r="D929" t="s">
        <v>96</v>
      </c>
      <c r="E929">
        <v>273</v>
      </c>
      <c r="F929" t="s">
        <v>97</v>
      </c>
      <c r="G929">
        <v>32</v>
      </c>
      <c r="H929">
        <v>40</v>
      </c>
      <c r="I929">
        <v>9.3800000000000008</v>
      </c>
      <c r="J929" s="3">
        <v>8.9999999999999996E-17</v>
      </c>
      <c r="K929">
        <v>645.87149999999997</v>
      </c>
      <c r="L929">
        <v>2</v>
      </c>
      <c r="M929">
        <v>1.5</v>
      </c>
      <c r="N929" t="s">
        <v>1518</v>
      </c>
      <c r="O929" t="s">
        <v>175</v>
      </c>
      <c r="P929" t="s">
        <v>585</v>
      </c>
      <c r="Q929">
        <v>49.363</v>
      </c>
      <c r="R929">
        <v>1</v>
      </c>
      <c r="S929">
        <v>44.9</v>
      </c>
      <c r="T929" s="3">
        <v>4.3999999999999998E-10</v>
      </c>
      <c r="U929">
        <v>1</v>
      </c>
      <c r="V929">
        <v>90933.6</v>
      </c>
      <c r="W929" t="s">
        <v>101</v>
      </c>
      <c r="X929" t="s">
        <v>1513</v>
      </c>
    </row>
    <row r="930" spans="1:24" x14ac:dyDescent="0.25">
      <c r="A930" t="s">
        <v>1510</v>
      </c>
      <c r="B930" t="s">
        <v>1511</v>
      </c>
      <c r="C930" t="s">
        <v>95</v>
      </c>
      <c r="D930" t="s">
        <v>96</v>
      </c>
      <c r="E930">
        <v>291</v>
      </c>
      <c r="F930" t="s">
        <v>97</v>
      </c>
      <c r="G930">
        <v>32</v>
      </c>
      <c r="H930">
        <v>40</v>
      </c>
      <c r="I930">
        <v>9.3800000000000008</v>
      </c>
      <c r="J930" s="3">
        <v>8.9999999999999996E-17</v>
      </c>
      <c r="K930">
        <v>610.83230000000003</v>
      </c>
      <c r="L930">
        <v>2</v>
      </c>
      <c r="M930">
        <v>1.5</v>
      </c>
      <c r="N930" t="s">
        <v>1519</v>
      </c>
      <c r="O930" t="s">
        <v>148</v>
      </c>
      <c r="P930" t="s">
        <v>585</v>
      </c>
      <c r="Q930">
        <v>26.411999999999999</v>
      </c>
      <c r="R930">
        <v>1</v>
      </c>
      <c r="S930">
        <v>41.5</v>
      </c>
      <c r="T930" s="3">
        <v>1.0999999999999999E-8</v>
      </c>
      <c r="U930">
        <v>1</v>
      </c>
      <c r="V930">
        <v>90933.6</v>
      </c>
      <c r="W930" t="s">
        <v>101</v>
      </c>
      <c r="X930" t="s">
        <v>1513</v>
      </c>
    </row>
    <row r="931" spans="1:24" x14ac:dyDescent="0.25">
      <c r="A931" t="s">
        <v>1510</v>
      </c>
      <c r="B931" t="s">
        <v>1511</v>
      </c>
      <c r="C931" t="s">
        <v>95</v>
      </c>
      <c r="D931" t="s">
        <v>96</v>
      </c>
      <c r="E931">
        <v>494</v>
      </c>
      <c r="F931" t="s">
        <v>97</v>
      </c>
      <c r="G931">
        <v>32</v>
      </c>
      <c r="H931">
        <v>40</v>
      </c>
      <c r="I931">
        <v>9.3800000000000008</v>
      </c>
      <c r="J931" s="3">
        <v>8.9999999999999996E-17</v>
      </c>
      <c r="K931">
        <v>813.37890000000004</v>
      </c>
      <c r="L931">
        <v>2</v>
      </c>
      <c r="M931">
        <v>1.8</v>
      </c>
      <c r="N931" t="s">
        <v>1520</v>
      </c>
      <c r="O931" t="s">
        <v>169</v>
      </c>
      <c r="P931" t="s">
        <v>585</v>
      </c>
      <c r="Q931">
        <v>31.606000000000002</v>
      </c>
      <c r="R931">
        <v>1</v>
      </c>
      <c r="S931">
        <v>46.9</v>
      </c>
      <c r="T931" s="3">
        <v>5.4000000000000001E-11</v>
      </c>
      <c r="U931">
        <v>1</v>
      </c>
      <c r="V931">
        <v>90933.6</v>
      </c>
      <c r="W931" t="s">
        <v>101</v>
      </c>
      <c r="X931" t="s">
        <v>1513</v>
      </c>
    </row>
    <row r="932" spans="1:24" x14ac:dyDescent="0.25">
      <c r="A932" t="s">
        <v>1510</v>
      </c>
      <c r="B932" t="s">
        <v>1511</v>
      </c>
      <c r="C932" t="s">
        <v>95</v>
      </c>
      <c r="D932" t="s">
        <v>96</v>
      </c>
      <c r="E932">
        <v>528</v>
      </c>
      <c r="F932" t="s">
        <v>97</v>
      </c>
      <c r="G932">
        <v>32</v>
      </c>
      <c r="H932">
        <v>40</v>
      </c>
      <c r="I932">
        <v>9.3800000000000008</v>
      </c>
      <c r="J932" s="3">
        <v>8.9999999999999996E-17</v>
      </c>
      <c r="K932">
        <v>673.08180000000004</v>
      </c>
      <c r="L932">
        <v>4</v>
      </c>
      <c r="M932">
        <v>2</v>
      </c>
      <c r="N932" t="s">
        <v>1521</v>
      </c>
      <c r="O932" t="s">
        <v>1522</v>
      </c>
      <c r="P932" t="s">
        <v>585</v>
      </c>
      <c r="Q932">
        <v>45.030999999999999</v>
      </c>
      <c r="R932">
        <v>1</v>
      </c>
      <c r="S932">
        <v>48.2</v>
      </c>
      <c r="T932" s="3">
        <v>3E-10</v>
      </c>
      <c r="U932">
        <v>1</v>
      </c>
      <c r="V932">
        <v>90933.6</v>
      </c>
      <c r="W932" t="s">
        <v>101</v>
      </c>
      <c r="X932" t="s">
        <v>1513</v>
      </c>
    </row>
    <row r="933" spans="1:24" x14ac:dyDescent="0.25">
      <c r="A933" t="s">
        <v>1510</v>
      </c>
      <c r="B933" t="s">
        <v>1511</v>
      </c>
      <c r="C933" t="s">
        <v>95</v>
      </c>
      <c r="D933" t="s">
        <v>96</v>
      </c>
      <c r="E933">
        <v>537</v>
      </c>
      <c r="F933" t="s">
        <v>97</v>
      </c>
      <c r="G933">
        <v>32</v>
      </c>
      <c r="H933">
        <v>40</v>
      </c>
      <c r="I933">
        <v>9.3800000000000008</v>
      </c>
      <c r="J933" s="3">
        <v>8.9999999999999996E-17</v>
      </c>
      <c r="K933">
        <v>673.08180000000004</v>
      </c>
      <c r="L933">
        <v>4</v>
      </c>
      <c r="M933">
        <v>2</v>
      </c>
      <c r="N933" t="s">
        <v>1521</v>
      </c>
      <c r="O933" t="s">
        <v>1522</v>
      </c>
      <c r="P933" t="s">
        <v>585</v>
      </c>
      <c r="Q933">
        <v>45.030999999999999</v>
      </c>
      <c r="R933">
        <v>1</v>
      </c>
      <c r="S933">
        <v>48.2</v>
      </c>
      <c r="T933" s="3">
        <v>3E-10</v>
      </c>
      <c r="U933">
        <v>1</v>
      </c>
      <c r="V933">
        <v>90933.6</v>
      </c>
      <c r="W933" t="s">
        <v>101</v>
      </c>
      <c r="X933" t="s">
        <v>1513</v>
      </c>
    </row>
    <row r="934" spans="1:24" x14ac:dyDescent="0.25">
      <c r="A934" t="s">
        <v>1510</v>
      </c>
      <c r="B934" t="s">
        <v>1511</v>
      </c>
      <c r="C934" t="s">
        <v>95</v>
      </c>
      <c r="D934" t="s">
        <v>96</v>
      </c>
      <c r="E934">
        <v>655</v>
      </c>
      <c r="F934" t="s">
        <v>97</v>
      </c>
      <c r="G934">
        <v>32</v>
      </c>
      <c r="H934">
        <v>40</v>
      </c>
      <c r="I934">
        <v>9.3800000000000008</v>
      </c>
      <c r="J934" s="3">
        <v>8.9999999999999996E-17</v>
      </c>
      <c r="K934">
        <v>504.74290000000002</v>
      </c>
      <c r="L934">
        <v>2</v>
      </c>
      <c r="M934">
        <v>0.65</v>
      </c>
      <c r="N934" t="s">
        <v>1523</v>
      </c>
      <c r="O934" t="s">
        <v>169</v>
      </c>
      <c r="P934" t="s">
        <v>585</v>
      </c>
      <c r="Q934">
        <v>17.79</v>
      </c>
      <c r="R934">
        <v>1</v>
      </c>
      <c r="S934">
        <v>37.9</v>
      </c>
      <c r="T934" s="3">
        <v>3.8999999999999999E-6</v>
      </c>
      <c r="U934">
        <v>1</v>
      </c>
      <c r="V934">
        <v>90933.6</v>
      </c>
      <c r="W934" t="s">
        <v>101</v>
      </c>
      <c r="X934" t="s">
        <v>1513</v>
      </c>
    </row>
    <row r="935" spans="1:24" x14ac:dyDescent="0.25">
      <c r="A935" t="s">
        <v>1510</v>
      </c>
      <c r="B935" t="s">
        <v>1511</v>
      </c>
      <c r="C935" t="s">
        <v>95</v>
      </c>
      <c r="D935" t="s">
        <v>96</v>
      </c>
      <c r="E935">
        <v>699</v>
      </c>
      <c r="F935" t="s">
        <v>97</v>
      </c>
      <c r="G935">
        <v>32</v>
      </c>
      <c r="H935">
        <v>40</v>
      </c>
      <c r="I935">
        <v>9.3800000000000008</v>
      </c>
      <c r="J935" s="3">
        <v>8.9999999999999996E-17</v>
      </c>
      <c r="K935">
        <v>584.30380000000002</v>
      </c>
      <c r="L935">
        <v>3</v>
      </c>
      <c r="M935">
        <v>1.3</v>
      </c>
      <c r="N935" t="s">
        <v>1524</v>
      </c>
      <c r="O935" t="s">
        <v>175</v>
      </c>
      <c r="P935" t="s">
        <v>585</v>
      </c>
      <c r="Q935">
        <v>40.192999999999998</v>
      </c>
      <c r="R935">
        <v>1</v>
      </c>
      <c r="S935">
        <v>54.4</v>
      </c>
      <c r="T935" s="3">
        <v>8.8999999999999996E-12</v>
      </c>
      <c r="U935">
        <v>1</v>
      </c>
      <c r="V935">
        <v>90933.6</v>
      </c>
      <c r="W935" t="s">
        <v>101</v>
      </c>
      <c r="X935" t="s">
        <v>1513</v>
      </c>
    </row>
    <row r="936" spans="1:24" x14ac:dyDescent="0.25">
      <c r="A936" t="s">
        <v>1525</v>
      </c>
      <c r="B936" t="s">
        <v>1526</v>
      </c>
      <c r="C936" t="s">
        <v>95</v>
      </c>
      <c r="D936" t="s">
        <v>96</v>
      </c>
      <c r="E936">
        <v>661</v>
      </c>
      <c r="F936" t="s">
        <v>97</v>
      </c>
      <c r="G936">
        <v>2</v>
      </c>
      <c r="H936">
        <v>2.8</v>
      </c>
      <c r="I936">
        <v>3.42</v>
      </c>
      <c r="J936" s="3">
        <v>3.8000000000000001E-7</v>
      </c>
      <c r="K936">
        <v>566.2636</v>
      </c>
      <c r="L936">
        <v>2</v>
      </c>
      <c r="M936">
        <v>2.2999999999999998</v>
      </c>
      <c r="N936" t="s">
        <v>1516</v>
      </c>
      <c r="O936" t="s">
        <v>1288</v>
      </c>
      <c r="P936" t="s">
        <v>585</v>
      </c>
      <c r="Q936">
        <v>25.533999999999999</v>
      </c>
      <c r="R936">
        <v>1</v>
      </c>
      <c r="S936">
        <v>32.299999999999997</v>
      </c>
      <c r="T936" s="3">
        <v>6.0999999999999999E-5</v>
      </c>
      <c r="U936">
        <v>2</v>
      </c>
      <c r="V936">
        <v>139315.79999999999</v>
      </c>
      <c r="W936" t="s">
        <v>101</v>
      </c>
      <c r="X936" t="s">
        <v>1527</v>
      </c>
    </row>
    <row r="937" spans="1:24" x14ac:dyDescent="0.25">
      <c r="A937" t="s">
        <v>1525</v>
      </c>
      <c r="B937" t="s">
        <v>1526</v>
      </c>
      <c r="C937" t="s">
        <v>95</v>
      </c>
      <c r="D937" t="s">
        <v>96</v>
      </c>
      <c r="E937">
        <v>665</v>
      </c>
      <c r="F937" t="s">
        <v>97</v>
      </c>
      <c r="G937">
        <v>2</v>
      </c>
      <c r="H937">
        <v>2.8</v>
      </c>
      <c r="I937">
        <v>3.42</v>
      </c>
      <c r="J937" s="3">
        <v>3.8000000000000001E-7</v>
      </c>
      <c r="K937">
        <v>566.2636</v>
      </c>
      <c r="L937">
        <v>2</v>
      </c>
      <c r="M937">
        <v>2.2999999999999998</v>
      </c>
      <c r="N937" t="s">
        <v>1516</v>
      </c>
      <c r="O937" t="s">
        <v>1288</v>
      </c>
      <c r="P937" t="s">
        <v>585</v>
      </c>
      <c r="Q937">
        <v>25.533999999999999</v>
      </c>
      <c r="R937">
        <v>1</v>
      </c>
      <c r="S937">
        <v>32.299999999999997</v>
      </c>
      <c r="T937" s="3">
        <v>6.0999999999999999E-5</v>
      </c>
      <c r="U937">
        <v>2</v>
      </c>
      <c r="V937">
        <v>139315.79999999999</v>
      </c>
      <c r="W937" t="s">
        <v>101</v>
      </c>
      <c r="X937" t="s">
        <v>1527</v>
      </c>
    </row>
    <row r="938" spans="1:24" x14ac:dyDescent="0.25">
      <c r="A938" t="s">
        <v>1525</v>
      </c>
      <c r="B938" t="s">
        <v>1526</v>
      </c>
      <c r="C938" t="s">
        <v>95</v>
      </c>
      <c r="D938" t="s">
        <v>96</v>
      </c>
      <c r="E938">
        <v>820</v>
      </c>
      <c r="F938" t="s">
        <v>97</v>
      </c>
      <c r="G938">
        <v>2</v>
      </c>
      <c r="H938">
        <v>2.8</v>
      </c>
      <c r="I938">
        <v>3.42</v>
      </c>
      <c r="J938" s="3">
        <v>3.8000000000000001E-7</v>
      </c>
      <c r="K938">
        <v>914.48800000000006</v>
      </c>
      <c r="L938">
        <v>3</v>
      </c>
      <c r="M938">
        <v>2.4</v>
      </c>
      <c r="N938" t="s">
        <v>1528</v>
      </c>
      <c r="O938" t="s">
        <v>233</v>
      </c>
      <c r="P938" t="s">
        <v>585</v>
      </c>
      <c r="Q938">
        <v>55.290999999999997</v>
      </c>
      <c r="R938">
        <v>1</v>
      </c>
      <c r="S938">
        <v>31.7</v>
      </c>
      <c r="T938" s="3">
        <v>3.8000000000000001E-7</v>
      </c>
      <c r="U938">
        <v>1</v>
      </c>
      <c r="V938">
        <v>139315.79999999999</v>
      </c>
      <c r="W938" t="s">
        <v>101</v>
      </c>
      <c r="X938" t="s">
        <v>1527</v>
      </c>
    </row>
    <row r="939" spans="1:24" x14ac:dyDescent="0.25">
      <c r="A939" t="s">
        <v>1529</v>
      </c>
      <c r="B939" t="s">
        <v>1530</v>
      </c>
      <c r="C939" t="s">
        <v>159</v>
      </c>
      <c r="D939" t="s">
        <v>160</v>
      </c>
      <c r="E939">
        <v>415</v>
      </c>
      <c r="F939" t="s">
        <v>97</v>
      </c>
      <c r="G939">
        <v>33</v>
      </c>
      <c r="H939">
        <v>58.8</v>
      </c>
      <c r="I939">
        <v>8.8800000000000008</v>
      </c>
      <c r="J939" s="3">
        <v>7.9000000000000002E-16</v>
      </c>
      <c r="K939">
        <v>677.85299999999995</v>
      </c>
      <c r="L939">
        <v>2</v>
      </c>
      <c r="M939">
        <v>1.9</v>
      </c>
      <c r="N939" t="s">
        <v>1531</v>
      </c>
      <c r="O939" t="s">
        <v>162</v>
      </c>
      <c r="P939" t="s">
        <v>585</v>
      </c>
      <c r="Q939">
        <v>28.486999999999998</v>
      </c>
      <c r="R939">
        <v>1</v>
      </c>
      <c r="S939">
        <v>38.5</v>
      </c>
      <c r="T939" s="3">
        <v>1E-8</v>
      </c>
      <c r="U939">
        <v>1</v>
      </c>
      <c r="V939">
        <v>63473.5</v>
      </c>
      <c r="W939" t="s">
        <v>101</v>
      </c>
      <c r="X939" t="s">
        <v>1532</v>
      </c>
    </row>
    <row r="940" spans="1:24" x14ac:dyDescent="0.25">
      <c r="A940" t="s">
        <v>1529</v>
      </c>
      <c r="B940" t="s">
        <v>1530</v>
      </c>
      <c r="C940" t="s">
        <v>201</v>
      </c>
      <c r="D940" t="s">
        <v>96</v>
      </c>
      <c r="E940">
        <v>1</v>
      </c>
      <c r="F940" t="s">
        <v>97</v>
      </c>
      <c r="G940">
        <v>33</v>
      </c>
      <c r="H940">
        <v>58.8</v>
      </c>
      <c r="I940">
        <v>8.8800000000000008</v>
      </c>
      <c r="J940" s="3">
        <v>7.9000000000000002E-16</v>
      </c>
      <c r="K940">
        <v>935.96389999999997</v>
      </c>
      <c r="L940">
        <v>2</v>
      </c>
      <c r="M940">
        <v>1.3</v>
      </c>
      <c r="N940" t="s">
        <v>1533</v>
      </c>
      <c r="O940" t="s">
        <v>203</v>
      </c>
      <c r="P940" t="s">
        <v>585</v>
      </c>
      <c r="Q940">
        <v>48.215000000000003</v>
      </c>
      <c r="R940">
        <v>1</v>
      </c>
      <c r="S940">
        <v>60.6</v>
      </c>
      <c r="T940" s="3">
        <v>2.6999999999999998E-12</v>
      </c>
      <c r="U940">
        <v>1</v>
      </c>
      <c r="V940">
        <v>63473.5</v>
      </c>
      <c r="W940" t="s">
        <v>101</v>
      </c>
      <c r="X940" t="s">
        <v>1532</v>
      </c>
    </row>
    <row r="941" spans="1:24" x14ac:dyDescent="0.25">
      <c r="A941" t="s">
        <v>1529</v>
      </c>
      <c r="B941" t="s">
        <v>1530</v>
      </c>
      <c r="C941" t="s">
        <v>95</v>
      </c>
      <c r="D941" t="s">
        <v>96</v>
      </c>
      <c r="E941">
        <v>344</v>
      </c>
      <c r="F941" t="s">
        <v>97</v>
      </c>
      <c r="G941">
        <v>33</v>
      </c>
      <c r="H941">
        <v>58.8</v>
      </c>
      <c r="I941">
        <v>8.8800000000000008</v>
      </c>
      <c r="J941" s="3">
        <v>7.9000000000000002E-16</v>
      </c>
      <c r="K941">
        <v>580.29309999999998</v>
      </c>
      <c r="L941">
        <v>2</v>
      </c>
      <c r="M941">
        <v>1.2</v>
      </c>
      <c r="N941" t="s">
        <v>1534</v>
      </c>
      <c r="O941" t="s">
        <v>104</v>
      </c>
      <c r="P941" t="s">
        <v>585</v>
      </c>
      <c r="Q941">
        <v>24.414999999999999</v>
      </c>
      <c r="R941">
        <v>1</v>
      </c>
      <c r="S941">
        <v>35.5</v>
      </c>
      <c r="T941" s="3">
        <v>1.5E-9</v>
      </c>
      <c r="U941">
        <v>1</v>
      </c>
      <c r="V941">
        <v>63473.5</v>
      </c>
      <c r="W941" t="s">
        <v>101</v>
      </c>
      <c r="X941" t="s">
        <v>1532</v>
      </c>
    </row>
    <row r="942" spans="1:24" x14ac:dyDescent="0.25">
      <c r="A942" t="s">
        <v>1529</v>
      </c>
      <c r="B942" t="s">
        <v>1530</v>
      </c>
      <c r="C942" t="s">
        <v>95</v>
      </c>
      <c r="D942" t="s">
        <v>96</v>
      </c>
      <c r="E942">
        <v>496</v>
      </c>
      <c r="F942" t="s">
        <v>97</v>
      </c>
      <c r="G942">
        <v>33</v>
      </c>
      <c r="H942">
        <v>58.8</v>
      </c>
      <c r="I942">
        <v>8.8800000000000008</v>
      </c>
      <c r="J942" s="3">
        <v>7.9000000000000002E-16</v>
      </c>
      <c r="K942">
        <v>517.28510000000006</v>
      </c>
      <c r="L942">
        <v>2</v>
      </c>
      <c r="M942">
        <v>3</v>
      </c>
      <c r="N942" t="s">
        <v>1535</v>
      </c>
      <c r="O942" t="s">
        <v>169</v>
      </c>
      <c r="P942" t="s">
        <v>585</v>
      </c>
      <c r="Q942">
        <v>33.954000000000001</v>
      </c>
      <c r="R942">
        <v>1</v>
      </c>
      <c r="S942">
        <v>28</v>
      </c>
      <c r="T942" s="3">
        <v>7.4000000000000001E-7</v>
      </c>
      <c r="U942">
        <v>1</v>
      </c>
      <c r="V942">
        <v>63473.5</v>
      </c>
      <c r="W942" t="s">
        <v>101</v>
      </c>
      <c r="X942" t="s">
        <v>1532</v>
      </c>
    </row>
    <row r="943" spans="1:24" x14ac:dyDescent="0.25">
      <c r="A943" t="s">
        <v>1529</v>
      </c>
      <c r="B943" t="s">
        <v>1530</v>
      </c>
      <c r="C943" t="s">
        <v>95</v>
      </c>
      <c r="D943" t="s">
        <v>96</v>
      </c>
      <c r="E943">
        <v>506</v>
      </c>
      <c r="F943">
        <v>18</v>
      </c>
      <c r="G943">
        <v>33</v>
      </c>
      <c r="H943">
        <v>58.8</v>
      </c>
      <c r="I943">
        <v>8.8800000000000008</v>
      </c>
      <c r="J943" s="3">
        <v>7.9000000000000002E-16</v>
      </c>
      <c r="K943">
        <v>541.93730000000005</v>
      </c>
      <c r="L943">
        <v>3</v>
      </c>
      <c r="M943">
        <v>-11</v>
      </c>
      <c r="N943" t="s">
        <v>1536</v>
      </c>
      <c r="O943" t="s">
        <v>1537</v>
      </c>
      <c r="P943" t="s">
        <v>585</v>
      </c>
      <c r="Q943">
        <v>19.265000000000001</v>
      </c>
      <c r="R943">
        <v>1</v>
      </c>
      <c r="S943">
        <v>16.100000000000001</v>
      </c>
      <c r="T943">
        <v>2.0999999999999999E-3</v>
      </c>
      <c r="U943">
        <v>1</v>
      </c>
      <c r="V943">
        <v>63473.5</v>
      </c>
      <c r="W943" t="s">
        <v>101</v>
      </c>
      <c r="X943" t="s">
        <v>1532</v>
      </c>
    </row>
    <row r="944" spans="1:24" x14ac:dyDescent="0.25">
      <c r="A944" t="s">
        <v>1538</v>
      </c>
      <c r="B944" t="s">
        <v>1539</v>
      </c>
      <c r="C944" t="s">
        <v>95</v>
      </c>
      <c r="D944" t="s">
        <v>96</v>
      </c>
      <c r="E944">
        <v>358</v>
      </c>
      <c r="F944" t="s">
        <v>97</v>
      </c>
      <c r="G944">
        <v>28</v>
      </c>
      <c r="H944">
        <v>28.5</v>
      </c>
      <c r="I944">
        <v>9.74</v>
      </c>
      <c r="J944" s="3">
        <v>2.0000000000000001E-17</v>
      </c>
      <c r="K944">
        <v>415.26479999999998</v>
      </c>
      <c r="L944">
        <v>2</v>
      </c>
      <c r="M944">
        <v>0.9</v>
      </c>
      <c r="N944" t="s">
        <v>1540</v>
      </c>
      <c r="O944" t="s">
        <v>177</v>
      </c>
      <c r="P944" t="s">
        <v>585</v>
      </c>
      <c r="Q944">
        <v>35.380000000000003</v>
      </c>
      <c r="R944">
        <v>1</v>
      </c>
      <c r="S944">
        <v>25.9</v>
      </c>
      <c r="T944" s="3">
        <v>1.1E-4</v>
      </c>
      <c r="U944">
        <v>1</v>
      </c>
      <c r="V944">
        <v>123631.1</v>
      </c>
      <c r="W944" t="s">
        <v>101</v>
      </c>
      <c r="X944" t="s">
        <v>1541</v>
      </c>
    </row>
    <row r="945" spans="1:24" x14ac:dyDescent="0.25">
      <c r="A945" t="s">
        <v>1538</v>
      </c>
      <c r="B945" t="s">
        <v>1539</v>
      </c>
      <c r="C945" t="s">
        <v>95</v>
      </c>
      <c r="D945" t="s">
        <v>96</v>
      </c>
      <c r="E945">
        <v>450</v>
      </c>
      <c r="F945" t="s">
        <v>97</v>
      </c>
      <c r="G945">
        <v>28</v>
      </c>
      <c r="H945">
        <v>28.5</v>
      </c>
      <c r="I945">
        <v>9.74</v>
      </c>
      <c r="J945" s="3">
        <v>2.0000000000000001E-17</v>
      </c>
      <c r="K945">
        <v>901.95830000000001</v>
      </c>
      <c r="L945">
        <v>2</v>
      </c>
      <c r="M945">
        <v>1.6</v>
      </c>
      <c r="N945" t="s">
        <v>1542</v>
      </c>
      <c r="O945" t="s">
        <v>250</v>
      </c>
      <c r="P945" t="s">
        <v>585</v>
      </c>
      <c r="Q945">
        <v>32.994</v>
      </c>
      <c r="R945">
        <v>1</v>
      </c>
      <c r="S945">
        <v>58</v>
      </c>
      <c r="T945" s="3">
        <v>1.2E-15</v>
      </c>
      <c r="U945">
        <v>1</v>
      </c>
      <c r="V945">
        <v>123631.1</v>
      </c>
      <c r="W945" t="s">
        <v>101</v>
      </c>
      <c r="X945" t="s">
        <v>1541</v>
      </c>
    </row>
    <row r="946" spans="1:24" x14ac:dyDescent="0.25">
      <c r="A946" t="s">
        <v>1538</v>
      </c>
      <c r="B946" t="s">
        <v>1539</v>
      </c>
      <c r="C946" t="s">
        <v>95</v>
      </c>
      <c r="D946" t="s">
        <v>96</v>
      </c>
      <c r="E946">
        <v>493</v>
      </c>
      <c r="F946" t="s">
        <v>97</v>
      </c>
      <c r="G946">
        <v>28</v>
      </c>
      <c r="H946">
        <v>28.5</v>
      </c>
      <c r="I946">
        <v>9.74</v>
      </c>
      <c r="J946" s="3">
        <v>2.0000000000000001E-17</v>
      </c>
      <c r="K946">
        <v>365.21129999999999</v>
      </c>
      <c r="L946">
        <v>3</v>
      </c>
      <c r="M946">
        <v>0.63</v>
      </c>
      <c r="N946" t="s">
        <v>1543</v>
      </c>
      <c r="O946" t="s">
        <v>179</v>
      </c>
      <c r="P946" t="s">
        <v>585</v>
      </c>
      <c r="Q946">
        <v>22.631</v>
      </c>
      <c r="R946">
        <v>1</v>
      </c>
      <c r="S946">
        <v>28.1</v>
      </c>
      <c r="T946" s="3">
        <v>4.0999999999999997E-6</v>
      </c>
      <c r="U946">
        <v>1</v>
      </c>
      <c r="V946">
        <v>123631.1</v>
      </c>
      <c r="W946" t="s">
        <v>101</v>
      </c>
      <c r="X946" t="s">
        <v>1541</v>
      </c>
    </row>
    <row r="947" spans="1:24" x14ac:dyDescent="0.25">
      <c r="A947" t="s">
        <v>1538</v>
      </c>
      <c r="B947" t="s">
        <v>1539</v>
      </c>
      <c r="C947" t="s">
        <v>95</v>
      </c>
      <c r="D947" t="s">
        <v>96</v>
      </c>
      <c r="E947">
        <v>535</v>
      </c>
      <c r="F947" t="s">
        <v>97</v>
      </c>
      <c r="G947">
        <v>28</v>
      </c>
      <c r="H947">
        <v>28.5</v>
      </c>
      <c r="I947">
        <v>9.74</v>
      </c>
      <c r="J947" s="3">
        <v>2.0000000000000001E-17</v>
      </c>
      <c r="K947">
        <v>818.41250000000002</v>
      </c>
      <c r="L947">
        <v>2</v>
      </c>
      <c r="M947">
        <v>3.1</v>
      </c>
      <c r="N947" t="s">
        <v>1544</v>
      </c>
      <c r="O947" t="s">
        <v>250</v>
      </c>
      <c r="P947" t="s">
        <v>585</v>
      </c>
      <c r="Q947">
        <v>47.529000000000003</v>
      </c>
      <c r="R947">
        <v>1</v>
      </c>
      <c r="S947">
        <v>51</v>
      </c>
      <c r="T947" s="3">
        <v>1.6E-12</v>
      </c>
      <c r="U947">
        <v>2</v>
      </c>
      <c r="V947">
        <v>123631.1</v>
      </c>
      <c r="W947" t="s">
        <v>101</v>
      </c>
      <c r="X947" t="s">
        <v>1541</v>
      </c>
    </row>
    <row r="948" spans="1:24" x14ac:dyDescent="0.25">
      <c r="A948" t="s">
        <v>1538</v>
      </c>
      <c r="B948" t="s">
        <v>1539</v>
      </c>
      <c r="C948" t="s">
        <v>95</v>
      </c>
      <c r="D948" t="s">
        <v>96</v>
      </c>
      <c r="E948">
        <v>574</v>
      </c>
      <c r="F948" t="s">
        <v>97</v>
      </c>
      <c r="G948">
        <v>28</v>
      </c>
      <c r="H948">
        <v>28.5</v>
      </c>
      <c r="I948">
        <v>9.74</v>
      </c>
      <c r="J948" s="3">
        <v>2.0000000000000001E-17</v>
      </c>
      <c r="K948">
        <v>835.91139999999996</v>
      </c>
      <c r="L948">
        <v>2</v>
      </c>
      <c r="M948">
        <v>1.6</v>
      </c>
      <c r="N948" t="s">
        <v>1545</v>
      </c>
      <c r="O948" t="s">
        <v>1546</v>
      </c>
      <c r="P948" t="s">
        <v>585</v>
      </c>
      <c r="Q948">
        <v>39.871000000000002</v>
      </c>
      <c r="R948">
        <v>1</v>
      </c>
      <c r="S948">
        <v>45.9</v>
      </c>
      <c r="T948" s="3">
        <v>2.3000000000000001E-8</v>
      </c>
      <c r="U948">
        <v>1</v>
      </c>
      <c r="V948">
        <v>123631.1</v>
      </c>
      <c r="W948" t="s">
        <v>101</v>
      </c>
      <c r="X948" t="s">
        <v>1541</v>
      </c>
    </row>
    <row r="949" spans="1:24" x14ac:dyDescent="0.25">
      <c r="A949" t="s">
        <v>1538</v>
      </c>
      <c r="B949" t="s">
        <v>1539</v>
      </c>
      <c r="C949" t="s">
        <v>95</v>
      </c>
      <c r="D949" t="s">
        <v>96</v>
      </c>
      <c r="E949">
        <v>581</v>
      </c>
      <c r="F949" t="s">
        <v>97</v>
      </c>
      <c r="G949">
        <v>28</v>
      </c>
      <c r="H949">
        <v>28.5</v>
      </c>
      <c r="I949">
        <v>9.74</v>
      </c>
      <c r="J949" s="3">
        <v>2.0000000000000001E-17</v>
      </c>
      <c r="K949">
        <v>835.91139999999996</v>
      </c>
      <c r="L949">
        <v>2</v>
      </c>
      <c r="M949">
        <v>1.6</v>
      </c>
      <c r="N949" t="s">
        <v>1545</v>
      </c>
      <c r="O949" t="s">
        <v>1546</v>
      </c>
      <c r="P949" t="s">
        <v>585</v>
      </c>
      <c r="Q949">
        <v>39.871000000000002</v>
      </c>
      <c r="R949">
        <v>1</v>
      </c>
      <c r="S949">
        <v>45.9</v>
      </c>
      <c r="T949" s="3">
        <v>2.3000000000000001E-8</v>
      </c>
      <c r="U949">
        <v>1</v>
      </c>
      <c r="V949">
        <v>123631.1</v>
      </c>
      <c r="W949" t="s">
        <v>101</v>
      </c>
      <c r="X949" t="s">
        <v>1541</v>
      </c>
    </row>
    <row r="950" spans="1:24" x14ac:dyDescent="0.25">
      <c r="A950" t="s">
        <v>1538</v>
      </c>
      <c r="B950" t="s">
        <v>1539</v>
      </c>
      <c r="C950" t="s">
        <v>95</v>
      </c>
      <c r="D950" t="s">
        <v>96</v>
      </c>
      <c r="E950">
        <v>627</v>
      </c>
      <c r="F950" t="s">
        <v>97</v>
      </c>
      <c r="G950">
        <v>28</v>
      </c>
      <c r="H950">
        <v>28.5</v>
      </c>
      <c r="I950">
        <v>9.74</v>
      </c>
      <c r="J950" s="3">
        <v>2.0000000000000001E-17</v>
      </c>
      <c r="K950">
        <v>604.64229999999998</v>
      </c>
      <c r="L950">
        <v>3</v>
      </c>
      <c r="M950">
        <v>2.9</v>
      </c>
      <c r="N950" t="s">
        <v>1547</v>
      </c>
      <c r="O950" t="s">
        <v>1548</v>
      </c>
      <c r="P950" t="s">
        <v>585</v>
      </c>
      <c r="Q950">
        <v>41.645000000000003</v>
      </c>
      <c r="R950">
        <v>1</v>
      </c>
      <c r="S950">
        <v>47.4</v>
      </c>
      <c r="T950" s="3">
        <v>7.6999999999999999E-12</v>
      </c>
      <c r="U950">
        <v>1</v>
      </c>
      <c r="V950">
        <v>123631.1</v>
      </c>
      <c r="W950" t="s">
        <v>101</v>
      </c>
      <c r="X950" t="s">
        <v>1541</v>
      </c>
    </row>
    <row r="951" spans="1:24" x14ac:dyDescent="0.25">
      <c r="A951" t="s">
        <v>1538</v>
      </c>
      <c r="B951" t="s">
        <v>1539</v>
      </c>
      <c r="C951" t="s">
        <v>95</v>
      </c>
      <c r="D951" t="s">
        <v>96</v>
      </c>
      <c r="E951">
        <v>631</v>
      </c>
      <c r="F951" t="s">
        <v>97</v>
      </c>
      <c r="G951">
        <v>28</v>
      </c>
      <c r="H951">
        <v>28.5</v>
      </c>
      <c r="I951">
        <v>9.74</v>
      </c>
      <c r="J951" s="3">
        <v>2.0000000000000001E-17</v>
      </c>
      <c r="K951">
        <v>604.64229999999998</v>
      </c>
      <c r="L951">
        <v>3</v>
      </c>
      <c r="M951">
        <v>2.9</v>
      </c>
      <c r="N951" t="s">
        <v>1547</v>
      </c>
      <c r="O951" t="s">
        <v>1548</v>
      </c>
      <c r="P951" t="s">
        <v>585</v>
      </c>
      <c r="Q951">
        <v>41.645000000000003</v>
      </c>
      <c r="R951">
        <v>1</v>
      </c>
      <c r="S951">
        <v>47.4</v>
      </c>
      <c r="T951" s="3">
        <v>7.6999999999999999E-12</v>
      </c>
      <c r="U951">
        <v>1</v>
      </c>
      <c r="V951">
        <v>123631.1</v>
      </c>
      <c r="W951" t="s">
        <v>101</v>
      </c>
      <c r="X951" t="s">
        <v>1541</v>
      </c>
    </row>
    <row r="952" spans="1:24" x14ac:dyDescent="0.25">
      <c r="A952" t="s">
        <v>1538</v>
      </c>
      <c r="B952" t="s">
        <v>1539</v>
      </c>
      <c r="C952" t="s">
        <v>95</v>
      </c>
      <c r="D952" t="s">
        <v>96</v>
      </c>
      <c r="E952">
        <v>707</v>
      </c>
      <c r="F952" t="s">
        <v>97</v>
      </c>
      <c r="G952">
        <v>28</v>
      </c>
      <c r="H952">
        <v>28.5</v>
      </c>
      <c r="I952">
        <v>9.74</v>
      </c>
      <c r="J952" s="3">
        <v>2.0000000000000001E-17</v>
      </c>
      <c r="K952">
        <v>415.2638</v>
      </c>
      <c r="L952">
        <v>2</v>
      </c>
      <c r="M952">
        <v>-1.5</v>
      </c>
      <c r="N952" t="s">
        <v>1549</v>
      </c>
      <c r="O952" t="s">
        <v>104</v>
      </c>
      <c r="P952" t="s">
        <v>585</v>
      </c>
      <c r="Q952">
        <v>36.554000000000002</v>
      </c>
      <c r="R952">
        <v>1</v>
      </c>
      <c r="S952">
        <v>29.9</v>
      </c>
      <c r="T952" s="3">
        <v>1.2E-5</v>
      </c>
      <c r="U952">
        <v>2</v>
      </c>
      <c r="V952">
        <v>123631.1</v>
      </c>
      <c r="W952" t="s">
        <v>101</v>
      </c>
      <c r="X952" t="s">
        <v>1541</v>
      </c>
    </row>
    <row r="953" spans="1:24" x14ac:dyDescent="0.25">
      <c r="A953" t="s">
        <v>1538</v>
      </c>
      <c r="B953" t="s">
        <v>1539</v>
      </c>
      <c r="C953" t="s">
        <v>95</v>
      </c>
      <c r="D953" t="s">
        <v>96</v>
      </c>
      <c r="E953">
        <v>770</v>
      </c>
      <c r="F953" t="s">
        <v>97</v>
      </c>
      <c r="G953">
        <v>28</v>
      </c>
      <c r="H953">
        <v>28.5</v>
      </c>
      <c r="I953">
        <v>9.74</v>
      </c>
      <c r="J953" s="3">
        <v>2.0000000000000001E-17</v>
      </c>
      <c r="K953">
        <v>721.68129999999996</v>
      </c>
      <c r="L953">
        <v>3</v>
      </c>
      <c r="M953">
        <v>0.89</v>
      </c>
      <c r="N953" t="s">
        <v>1550</v>
      </c>
      <c r="O953" t="s">
        <v>129</v>
      </c>
      <c r="P953" t="s">
        <v>585</v>
      </c>
      <c r="Q953">
        <v>44.728999999999999</v>
      </c>
      <c r="R953">
        <v>1</v>
      </c>
      <c r="S953">
        <v>52.9</v>
      </c>
      <c r="T953" s="3">
        <v>1.2000000000000001E-11</v>
      </c>
      <c r="U953">
        <v>1</v>
      </c>
      <c r="V953">
        <v>123631.1</v>
      </c>
      <c r="W953" t="s">
        <v>101</v>
      </c>
      <c r="X953" t="s">
        <v>1541</v>
      </c>
    </row>
    <row r="954" spans="1:24" x14ac:dyDescent="0.25">
      <c r="A954" t="s">
        <v>1538</v>
      </c>
      <c r="B954" t="s">
        <v>1539</v>
      </c>
      <c r="C954" t="s">
        <v>95</v>
      </c>
      <c r="D954" t="s">
        <v>96</v>
      </c>
      <c r="E954">
        <v>1047</v>
      </c>
      <c r="F954" t="s">
        <v>97</v>
      </c>
      <c r="G954">
        <v>28</v>
      </c>
      <c r="H954">
        <v>28.5</v>
      </c>
      <c r="I954">
        <v>9.74</v>
      </c>
      <c r="J954" s="3">
        <v>2.0000000000000001E-17</v>
      </c>
      <c r="K954">
        <v>568.62869999999998</v>
      </c>
      <c r="L954">
        <v>3</v>
      </c>
      <c r="M954">
        <v>2.5</v>
      </c>
      <c r="N954" t="s">
        <v>1551</v>
      </c>
      <c r="O954" t="s">
        <v>106</v>
      </c>
      <c r="P954" t="s">
        <v>585</v>
      </c>
      <c r="Q954">
        <v>36.003</v>
      </c>
      <c r="R954">
        <v>1</v>
      </c>
      <c r="S954">
        <v>45</v>
      </c>
      <c r="T954" s="3">
        <v>8.1999999999999996E-10</v>
      </c>
      <c r="U954">
        <v>1</v>
      </c>
      <c r="V954">
        <v>123631.1</v>
      </c>
      <c r="W954" t="s">
        <v>101</v>
      </c>
      <c r="X954" t="s">
        <v>1541</v>
      </c>
    </row>
    <row r="955" spans="1:24" x14ac:dyDescent="0.25">
      <c r="A955" t="s">
        <v>1552</v>
      </c>
      <c r="B955" t="s">
        <v>1553</v>
      </c>
      <c r="C955" t="s">
        <v>95</v>
      </c>
      <c r="D955" t="s">
        <v>96</v>
      </c>
      <c r="E955">
        <v>543</v>
      </c>
      <c r="F955" t="s">
        <v>97</v>
      </c>
      <c r="G955">
        <v>7</v>
      </c>
      <c r="H955">
        <v>4.2</v>
      </c>
      <c r="I955">
        <v>7.09</v>
      </c>
      <c r="J955" s="3">
        <v>1.6E-12</v>
      </c>
      <c r="K955">
        <v>818.41250000000002</v>
      </c>
      <c r="L955">
        <v>2</v>
      </c>
      <c r="M955">
        <v>3.1</v>
      </c>
      <c r="N955" t="s">
        <v>1554</v>
      </c>
      <c r="O955" t="s">
        <v>250</v>
      </c>
      <c r="P955" t="s">
        <v>585</v>
      </c>
      <c r="Q955">
        <v>47.529000000000003</v>
      </c>
      <c r="R955">
        <v>1</v>
      </c>
      <c r="S955">
        <v>51</v>
      </c>
      <c r="T955" s="3">
        <v>1.6E-12</v>
      </c>
      <c r="U955">
        <v>2</v>
      </c>
      <c r="V955">
        <v>124714.7</v>
      </c>
      <c r="W955" t="s">
        <v>101</v>
      </c>
      <c r="X955" t="s">
        <v>1555</v>
      </c>
    </row>
    <row r="956" spans="1:24" x14ac:dyDescent="0.25">
      <c r="A956" t="s">
        <v>1552</v>
      </c>
      <c r="B956" t="s">
        <v>1553</v>
      </c>
      <c r="C956" t="s">
        <v>95</v>
      </c>
      <c r="D956" t="s">
        <v>96</v>
      </c>
      <c r="E956">
        <v>715</v>
      </c>
      <c r="F956" t="s">
        <v>97</v>
      </c>
      <c r="G956">
        <v>7</v>
      </c>
      <c r="H956">
        <v>4.2</v>
      </c>
      <c r="I956">
        <v>7.09</v>
      </c>
      <c r="J956" s="3">
        <v>1.6E-12</v>
      </c>
      <c r="K956">
        <v>415.2638</v>
      </c>
      <c r="L956">
        <v>2</v>
      </c>
      <c r="M956">
        <v>-1.5</v>
      </c>
      <c r="N956" t="s">
        <v>1549</v>
      </c>
      <c r="O956" t="s">
        <v>104</v>
      </c>
      <c r="P956" t="s">
        <v>585</v>
      </c>
      <c r="Q956">
        <v>36.554000000000002</v>
      </c>
      <c r="R956">
        <v>1</v>
      </c>
      <c r="S956">
        <v>29.9</v>
      </c>
      <c r="T956" s="3">
        <v>1.2E-5</v>
      </c>
      <c r="U956">
        <v>2</v>
      </c>
      <c r="V956">
        <v>124714.7</v>
      </c>
      <c r="W956" t="s">
        <v>101</v>
      </c>
      <c r="X956" t="s">
        <v>1555</v>
      </c>
    </row>
    <row r="957" spans="1:24" x14ac:dyDescent="0.25">
      <c r="A957" t="s">
        <v>1556</v>
      </c>
      <c r="B957" t="s">
        <v>449</v>
      </c>
      <c r="C957" t="s">
        <v>95</v>
      </c>
      <c r="D957" t="s">
        <v>96</v>
      </c>
      <c r="E957">
        <v>31</v>
      </c>
      <c r="F957" t="s">
        <v>97</v>
      </c>
      <c r="G957">
        <v>27</v>
      </c>
      <c r="H957">
        <v>26.7</v>
      </c>
      <c r="I957">
        <v>8.4499999999999993</v>
      </c>
      <c r="J957" s="3">
        <v>4.8999999999999999E-15</v>
      </c>
      <c r="K957">
        <v>555.24289999999996</v>
      </c>
      <c r="L957">
        <v>2</v>
      </c>
      <c r="M957">
        <v>0.54</v>
      </c>
      <c r="N957" t="s">
        <v>1557</v>
      </c>
      <c r="O957" t="s">
        <v>179</v>
      </c>
      <c r="P957" t="s">
        <v>585</v>
      </c>
      <c r="Q957">
        <v>15.595000000000001</v>
      </c>
      <c r="R957">
        <v>1</v>
      </c>
      <c r="S957">
        <v>41</v>
      </c>
      <c r="T957" s="3">
        <v>6.8000000000000003E-13</v>
      </c>
      <c r="U957">
        <v>1</v>
      </c>
      <c r="V957">
        <v>189253.6</v>
      </c>
      <c r="W957" t="s">
        <v>101</v>
      </c>
      <c r="X957" t="s">
        <v>452</v>
      </c>
    </row>
    <row r="958" spans="1:24" x14ac:dyDescent="0.25">
      <c r="A958" t="s">
        <v>1556</v>
      </c>
      <c r="B958" t="s">
        <v>449</v>
      </c>
      <c r="C958" t="s">
        <v>95</v>
      </c>
      <c r="D958" t="s">
        <v>96</v>
      </c>
      <c r="E958">
        <v>123</v>
      </c>
      <c r="F958" t="s">
        <v>97</v>
      </c>
      <c r="G958">
        <v>27</v>
      </c>
      <c r="H958">
        <v>26.7</v>
      </c>
      <c r="I958">
        <v>8.4499999999999993</v>
      </c>
      <c r="J958" s="3">
        <v>4.8999999999999999E-15</v>
      </c>
      <c r="K958">
        <v>737.36990000000003</v>
      </c>
      <c r="L958">
        <v>3</v>
      </c>
      <c r="M958">
        <v>1.9</v>
      </c>
      <c r="N958" t="s">
        <v>1558</v>
      </c>
      <c r="O958" t="s">
        <v>171</v>
      </c>
      <c r="P958" t="s">
        <v>585</v>
      </c>
      <c r="Q958">
        <v>45.168999999999997</v>
      </c>
      <c r="R958">
        <v>1</v>
      </c>
      <c r="S958">
        <v>32.4</v>
      </c>
      <c r="T958" s="3">
        <v>2.7999999999999998E-9</v>
      </c>
      <c r="U958">
        <v>1</v>
      </c>
      <c r="V958">
        <v>189253.6</v>
      </c>
      <c r="W958" t="s">
        <v>101</v>
      </c>
      <c r="X958" t="s">
        <v>452</v>
      </c>
    </row>
    <row r="959" spans="1:24" x14ac:dyDescent="0.25">
      <c r="A959" t="s">
        <v>1556</v>
      </c>
      <c r="B959" t="s">
        <v>449</v>
      </c>
      <c r="C959" t="s">
        <v>95</v>
      </c>
      <c r="D959" t="s">
        <v>96</v>
      </c>
      <c r="E959">
        <v>412</v>
      </c>
      <c r="F959" t="s">
        <v>97</v>
      </c>
      <c r="G959">
        <v>27</v>
      </c>
      <c r="H959">
        <v>26.7</v>
      </c>
      <c r="I959">
        <v>8.4499999999999993</v>
      </c>
      <c r="J959" s="3">
        <v>4.8999999999999999E-15</v>
      </c>
      <c r="K959">
        <v>965.4941</v>
      </c>
      <c r="L959">
        <v>3</v>
      </c>
      <c r="M959">
        <v>1.1000000000000001</v>
      </c>
      <c r="N959" t="s">
        <v>1559</v>
      </c>
      <c r="O959" t="s">
        <v>179</v>
      </c>
      <c r="P959" t="s">
        <v>585</v>
      </c>
      <c r="Q959">
        <v>50.435000000000002</v>
      </c>
      <c r="R959">
        <v>1</v>
      </c>
      <c r="S959">
        <v>55.4</v>
      </c>
      <c r="T959" s="3">
        <v>1.2E-10</v>
      </c>
      <c r="U959">
        <v>1</v>
      </c>
      <c r="V959">
        <v>189253.6</v>
      </c>
      <c r="W959" t="s">
        <v>101</v>
      </c>
      <c r="X959" t="s">
        <v>452</v>
      </c>
    </row>
    <row r="960" spans="1:24" x14ac:dyDescent="0.25">
      <c r="A960" t="s">
        <v>1556</v>
      </c>
      <c r="B960" t="s">
        <v>449</v>
      </c>
      <c r="C960" t="s">
        <v>95</v>
      </c>
      <c r="D960" t="s">
        <v>96</v>
      </c>
      <c r="E960">
        <v>866</v>
      </c>
      <c r="F960" t="s">
        <v>97</v>
      </c>
      <c r="G960">
        <v>27</v>
      </c>
      <c r="H960">
        <v>26.7</v>
      </c>
      <c r="I960">
        <v>8.4499999999999993</v>
      </c>
      <c r="J960" s="3">
        <v>4.8999999999999999E-15</v>
      </c>
      <c r="K960">
        <v>785.42020000000002</v>
      </c>
      <c r="L960">
        <v>2</v>
      </c>
      <c r="M960">
        <v>1.7</v>
      </c>
      <c r="N960" t="s">
        <v>1560</v>
      </c>
      <c r="O960" t="s">
        <v>106</v>
      </c>
      <c r="P960" t="s">
        <v>585</v>
      </c>
      <c r="Q960">
        <v>35.085999999999999</v>
      </c>
      <c r="R960">
        <v>1</v>
      </c>
      <c r="S960">
        <v>31.6</v>
      </c>
      <c r="T960" s="3">
        <v>3.7E-8</v>
      </c>
      <c r="U960">
        <v>1</v>
      </c>
      <c r="V960">
        <v>189253.6</v>
      </c>
      <c r="W960" t="s">
        <v>101</v>
      </c>
      <c r="X960" t="s">
        <v>452</v>
      </c>
    </row>
    <row r="961" spans="1:24" x14ac:dyDescent="0.25">
      <c r="A961" t="s">
        <v>1556</v>
      </c>
      <c r="B961" t="s">
        <v>449</v>
      </c>
      <c r="C961" t="s">
        <v>95</v>
      </c>
      <c r="D961" t="s">
        <v>96</v>
      </c>
      <c r="E961">
        <v>890</v>
      </c>
      <c r="F961" t="s">
        <v>97</v>
      </c>
      <c r="G961">
        <v>27</v>
      </c>
      <c r="H961">
        <v>26.7</v>
      </c>
      <c r="I961">
        <v>8.4499999999999993</v>
      </c>
      <c r="J961" s="3">
        <v>4.8999999999999999E-15</v>
      </c>
      <c r="K961">
        <v>822.72329999999999</v>
      </c>
      <c r="L961">
        <v>3</v>
      </c>
      <c r="M961">
        <v>2.4</v>
      </c>
      <c r="N961" t="s">
        <v>1561</v>
      </c>
      <c r="O961" t="s">
        <v>207</v>
      </c>
      <c r="P961" t="s">
        <v>585</v>
      </c>
      <c r="Q961">
        <v>41.307000000000002</v>
      </c>
      <c r="R961">
        <v>1</v>
      </c>
      <c r="S961">
        <v>53</v>
      </c>
      <c r="T961" s="3">
        <v>4.8999999999999999E-15</v>
      </c>
      <c r="U961">
        <v>1</v>
      </c>
      <c r="V961">
        <v>189253.6</v>
      </c>
      <c r="W961" t="s">
        <v>101</v>
      </c>
      <c r="X961" t="s">
        <v>452</v>
      </c>
    </row>
    <row r="962" spans="1:24" x14ac:dyDescent="0.25">
      <c r="A962" t="s">
        <v>1556</v>
      </c>
      <c r="B962" t="s">
        <v>449</v>
      </c>
      <c r="C962" t="s">
        <v>95</v>
      </c>
      <c r="D962" t="s">
        <v>96</v>
      </c>
      <c r="E962">
        <v>913</v>
      </c>
      <c r="F962" t="s">
        <v>97</v>
      </c>
      <c r="G962">
        <v>27</v>
      </c>
      <c r="H962">
        <v>26.7</v>
      </c>
      <c r="I962">
        <v>8.4499999999999993</v>
      </c>
      <c r="J962" s="3">
        <v>4.8999999999999999E-15</v>
      </c>
      <c r="K962">
        <v>895.93489999999997</v>
      </c>
      <c r="L962">
        <v>2</v>
      </c>
      <c r="M962">
        <v>2</v>
      </c>
      <c r="N962" t="s">
        <v>1562</v>
      </c>
      <c r="O962" t="s">
        <v>171</v>
      </c>
      <c r="P962" t="s">
        <v>585</v>
      </c>
      <c r="Q962">
        <v>35.753999999999998</v>
      </c>
      <c r="R962">
        <v>1</v>
      </c>
      <c r="S962">
        <v>59.3</v>
      </c>
      <c r="T962" s="3">
        <v>9.6999999999999991E-13</v>
      </c>
      <c r="U962">
        <v>1</v>
      </c>
      <c r="V962">
        <v>189253.6</v>
      </c>
      <c r="W962" t="s">
        <v>101</v>
      </c>
      <c r="X962" t="s">
        <v>452</v>
      </c>
    </row>
    <row r="963" spans="1:24" x14ac:dyDescent="0.25">
      <c r="A963" t="s">
        <v>1556</v>
      </c>
      <c r="B963" t="s">
        <v>449</v>
      </c>
      <c r="C963" t="s">
        <v>95</v>
      </c>
      <c r="D963" t="s">
        <v>96</v>
      </c>
      <c r="E963">
        <v>1002</v>
      </c>
      <c r="F963" t="s">
        <v>97</v>
      </c>
      <c r="G963">
        <v>27</v>
      </c>
      <c r="H963">
        <v>26.7</v>
      </c>
      <c r="I963">
        <v>8.4499999999999993</v>
      </c>
      <c r="J963" s="3">
        <v>4.8999999999999999E-15</v>
      </c>
      <c r="K963">
        <v>695.6635</v>
      </c>
      <c r="L963">
        <v>3</v>
      </c>
      <c r="M963">
        <v>0.64</v>
      </c>
      <c r="N963" t="s">
        <v>1563</v>
      </c>
      <c r="O963" t="s">
        <v>104</v>
      </c>
      <c r="P963" t="s">
        <v>585</v>
      </c>
      <c r="Q963">
        <v>49.005000000000003</v>
      </c>
      <c r="R963">
        <v>1</v>
      </c>
      <c r="S963">
        <v>32.200000000000003</v>
      </c>
      <c r="T963" s="3">
        <v>8.3999999999999992E-6</v>
      </c>
      <c r="U963">
        <v>1</v>
      </c>
      <c r="V963">
        <v>189253.6</v>
      </c>
      <c r="W963" t="s">
        <v>101</v>
      </c>
      <c r="X963" t="s">
        <v>452</v>
      </c>
    </row>
    <row r="964" spans="1:24" x14ac:dyDescent="0.25">
      <c r="A964" t="s">
        <v>1556</v>
      </c>
      <c r="B964" t="s">
        <v>449</v>
      </c>
      <c r="C964" t="s">
        <v>95</v>
      </c>
      <c r="D964" t="s">
        <v>96</v>
      </c>
      <c r="E964">
        <v>1160</v>
      </c>
      <c r="F964" t="s">
        <v>97</v>
      </c>
      <c r="G964">
        <v>27</v>
      </c>
      <c r="H964">
        <v>26.7</v>
      </c>
      <c r="I964">
        <v>8.4499999999999993</v>
      </c>
      <c r="J964" s="3">
        <v>4.8999999999999999E-15</v>
      </c>
      <c r="K964">
        <v>633.67449999999997</v>
      </c>
      <c r="L964">
        <v>3</v>
      </c>
      <c r="M964">
        <v>2.4</v>
      </c>
      <c r="N964" t="s">
        <v>1564</v>
      </c>
      <c r="O964" t="s">
        <v>235</v>
      </c>
      <c r="P964" t="s">
        <v>585</v>
      </c>
      <c r="Q964">
        <v>41.777999999999999</v>
      </c>
      <c r="R964">
        <v>1</v>
      </c>
      <c r="S964">
        <v>54.2</v>
      </c>
      <c r="T964" s="3">
        <v>8.8999999999999996E-12</v>
      </c>
      <c r="U964">
        <v>1</v>
      </c>
      <c r="V964">
        <v>189253.6</v>
      </c>
      <c r="W964" t="s">
        <v>101</v>
      </c>
      <c r="X964" t="s">
        <v>452</v>
      </c>
    </row>
    <row r="965" spans="1:24" x14ac:dyDescent="0.25">
      <c r="A965" t="s">
        <v>1556</v>
      </c>
      <c r="B965" t="s">
        <v>449</v>
      </c>
      <c r="C965" t="s">
        <v>95</v>
      </c>
      <c r="D965" t="s">
        <v>96</v>
      </c>
      <c r="E965">
        <v>1240</v>
      </c>
      <c r="F965" t="s">
        <v>97</v>
      </c>
      <c r="G965">
        <v>27</v>
      </c>
      <c r="H965">
        <v>26.7</v>
      </c>
      <c r="I965">
        <v>8.4499999999999993</v>
      </c>
      <c r="J965" s="3">
        <v>4.8999999999999999E-15</v>
      </c>
      <c r="K965">
        <v>863.09079999999994</v>
      </c>
      <c r="L965">
        <v>3</v>
      </c>
      <c r="M965">
        <v>3.1</v>
      </c>
      <c r="N965" t="s">
        <v>1565</v>
      </c>
      <c r="O965" t="s">
        <v>109</v>
      </c>
      <c r="P965" t="s">
        <v>585</v>
      </c>
      <c r="Q965">
        <v>44.677</v>
      </c>
      <c r="R965">
        <v>1</v>
      </c>
      <c r="S965">
        <v>53.9</v>
      </c>
      <c r="T965" s="3">
        <v>2.5000000000000002E-10</v>
      </c>
      <c r="U965">
        <v>1</v>
      </c>
      <c r="V965">
        <v>189253.6</v>
      </c>
      <c r="W965" t="s">
        <v>101</v>
      </c>
      <c r="X965" t="s">
        <v>452</v>
      </c>
    </row>
    <row r="966" spans="1:24" x14ac:dyDescent="0.25">
      <c r="A966" t="s">
        <v>1556</v>
      </c>
      <c r="B966" t="s">
        <v>449</v>
      </c>
      <c r="C966" t="s">
        <v>13</v>
      </c>
      <c r="D966" t="s">
        <v>193</v>
      </c>
      <c r="E966">
        <v>759</v>
      </c>
      <c r="F966" t="s">
        <v>97</v>
      </c>
      <c r="G966">
        <v>27</v>
      </c>
      <c r="H966">
        <v>26.7</v>
      </c>
      <c r="I966">
        <v>8.4499999999999993</v>
      </c>
      <c r="J966" s="3">
        <v>4.8999999999999999E-15</v>
      </c>
      <c r="K966">
        <v>677.99810000000002</v>
      </c>
      <c r="L966">
        <v>3</v>
      </c>
      <c r="M966">
        <v>-13</v>
      </c>
      <c r="N966" t="s">
        <v>1566</v>
      </c>
      <c r="O966" t="s">
        <v>1567</v>
      </c>
      <c r="P966" t="s">
        <v>585</v>
      </c>
      <c r="Q966">
        <v>26.373000000000001</v>
      </c>
      <c r="R966">
        <v>1</v>
      </c>
      <c r="S966">
        <v>18.100000000000001</v>
      </c>
      <c r="T966">
        <v>4.8999999999999998E-3</v>
      </c>
      <c r="U966">
        <v>1</v>
      </c>
      <c r="V966">
        <v>189253.6</v>
      </c>
      <c r="W966" t="s">
        <v>101</v>
      </c>
      <c r="X966" t="s">
        <v>452</v>
      </c>
    </row>
    <row r="967" spans="1:24" x14ac:dyDescent="0.25">
      <c r="A967" t="s">
        <v>1568</v>
      </c>
      <c r="B967" t="s">
        <v>1569</v>
      </c>
      <c r="C967" t="s">
        <v>95</v>
      </c>
      <c r="D967" t="s">
        <v>96</v>
      </c>
      <c r="E967">
        <v>630</v>
      </c>
      <c r="F967" t="s">
        <v>97</v>
      </c>
      <c r="G967">
        <v>30</v>
      </c>
      <c r="H967">
        <v>35.799999999999997</v>
      </c>
      <c r="I967">
        <v>9.27</v>
      </c>
      <c r="J967" s="3">
        <v>1.5E-16</v>
      </c>
      <c r="K967">
        <v>662.27250000000004</v>
      </c>
      <c r="L967">
        <v>2</v>
      </c>
      <c r="M967">
        <v>0.62</v>
      </c>
      <c r="N967" t="s">
        <v>1570</v>
      </c>
      <c r="O967" t="s">
        <v>169</v>
      </c>
      <c r="P967" t="s">
        <v>585</v>
      </c>
      <c r="Q967">
        <v>15.936</v>
      </c>
      <c r="R967">
        <v>1</v>
      </c>
      <c r="S967">
        <v>43.5</v>
      </c>
      <c r="T967" s="3">
        <v>2.3000000000000001E-11</v>
      </c>
      <c r="U967">
        <v>1</v>
      </c>
      <c r="V967">
        <v>76615</v>
      </c>
      <c r="W967" t="s">
        <v>101</v>
      </c>
      <c r="X967" t="s">
        <v>1571</v>
      </c>
    </row>
    <row r="968" spans="1:24" x14ac:dyDescent="0.25">
      <c r="A968" t="s">
        <v>1572</v>
      </c>
      <c r="B968" t="s">
        <v>1573</v>
      </c>
      <c r="C968" t="s">
        <v>95</v>
      </c>
      <c r="D968" t="s">
        <v>96</v>
      </c>
      <c r="E968">
        <v>1</v>
      </c>
      <c r="F968">
        <v>9</v>
      </c>
      <c r="G968">
        <v>29</v>
      </c>
      <c r="H968">
        <v>49.4</v>
      </c>
      <c r="I968">
        <v>8.7200000000000006</v>
      </c>
      <c r="J968" s="3">
        <v>1.4999999999999999E-15</v>
      </c>
      <c r="K968">
        <v>724.82740000000001</v>
      </c>
      <c r="L968">
        <v>2</v>
      </c>
      <c r="M968">
        <v>4.7E-2</v>
      </c>
      <c r="N968" t="s">
        <v>1574</v>
      </c>
      <c r="O968" t="s">
        <v>1575</v>
      </c>
      <c r="P968" t="s">
        <v>585</v>
      </c>
      <c r="Q968">
        <v>14.573</v>
      </c>
      <c r="R968">
        <v>1</v>
      </c>
      <c r="S968">
        <v>51.5</v>
      </c>
      <c r="T968" s="3">
        <v>7.1E-13</v>
      </c>
      <c r="U968">
        <v>1</v>
      </c>
      <c r="V968">
        <v>67878.2</v>
      </c>
      <c r="W968" t="s">
        <v>101</v>
      </c>
      <c r="X968" t="s">
        <v>1576</v>
      </c>
    </row>
    <row r="969" spans="1:24" x14ac:dyDescent="0.25">
      <c r="A969" t="s">
        <v>1572</v>
      </c>
      <c r="B969" t="s">
        <v>1573</v>
      </c>
      <c r="C969" t="s">
        <v>95</v>
      </c>
      <c r="D969" t="s">
        <v>96</v>
      </c>
      <c r="E969">
        <v>199</v>
      </c>
      <c r="F969" t="s">
        <v>97</v>
      </c>
      <c r="G969">
        <v>29</v>
      </c>
      <c r="H969">
        <v>49.4</v>
      </c>
      <c r="I969">
        <v>8.7200000000000006</v>
      </c>
      <c r="J969" s="3">
        <v>1.4999999999999999E-15</v>
      </c>
      <c r="K969">
        <v>695.67470000000003</v>
      </c>
      <c r="L969">
        <v>3</v>
      </c>
      <c r="M969">
        <v>1.2</v>
      </c>
      <c r="N969" t="s">
        <v>1577</v>
      </c>
      <c r="O969" t="s">
        <v>146</v>
      </c>
      <c r="P969" t="s">
        <v>585</v>
      </c>
      <c r="Q969">
        <v>26.457999999999998</v>
      </c>
      <c r="R969">
        <v>1</v>
      </c>
      <c r="S969">
        <v>61.5</v>
      </c>
      <c r="T969" s="3">
        <v>1.4999999999999999E-14</v>
      </c>
      <c r="U969">
        <v>1</v>
      </c>
      <c r="V969">
        <v>67878.2</v>
      </c>
      <c r="W969" t="s">
        <v>101</v>
      </c>
      <c r="X969" t="s">
        <v>1576</v>
      </c>
    </row>
    <row r="970" spans="1:24" x14ac:dyDescent="0.25">
      <c r="A970" t="s">
        <v>1572</v>
      </c>
      <c r="B970" t="s">
        <v>1573</v>
      </c>
      <c r="C970" t="s">
        <v>95</v>
      </c>
      <c r="D970" t="s">
        <v>96</v>
      </c>
      <c r="E970">
        <v>266</v>
      </c>
      <c r="F970" t="s">
        <v>97</v>
      </c>
      <c r="G970">
        <v>29</v>
      </c>
      <c r="H970">
        <v>49.4</v>
      </c>
      <c r="I970">
        <v>8.7200000000000006</v>
      </c>
      <c r="J970" s="3">
        <v>1.4999999999999999E-15</v>
      </c>
      <c r="K970">
        <v>1020.0133</v>
      </c>
      <c r="L970">
        <v>2</v>
      </c>
      <c r="M970">
        <v>3.9</v>
      </c>
      <c r="N970" t="s">
        <v>1578</v>
      </c>
      <c r="O970" t="s">
        <v>104</v>
      </c>
      <c r="P970" t="s">
        <v>585</v>
      </c>
      <c r="Q970">
        <v>52.994</v>
      </c>
      <c r="R970">
        <v>1</v>
      </c>
      <c r="S970">
        <v>62.2</v>
      </c>
      <c r="T970" s="3">
        <v>1.1999999999999999E-14</v>
      </c>
      <c r="U970">
        <v>1</v>
      </c>
      <c r="V970">
        <v>67878.2</v>
      </c>
      <c r="W970" t="s">
        <v>101</v>
      </c>
      <c r="X970" t="s">
        <v>1576</v>
      </c>
    </row>
    <row r="971" spans="1:24" x14ac:dyDescent="0.25">
      <c r="A971" t="s">
        <v>1572</v>
      </c>
      <c r="B971" t="s">
        <v>1573</v>
      </c>
      <c r="C971" t="s">
        <v>95</v>
      </c>
      <c r="D971" t="s">
        <v>96</v>
      </c>
      <c r="E971">
        <v>303</v>
      </c>
      <c r="F971" t="s">
        <v>97</v>
      </c>
      <c r="G971">
        <v>29</v>
      </c>
      <c r="H971">
        <v>49.4</v>
      </c>
      <c r="I971">
        <v>8.7200000000000006</v>
      </c>
      <c r="J971" s="3">
        <v>1.4999999999999999E-15</v>
      </c>
      <c r="K971">
        <v>469.7373</v>
      </c>
      <c r="L971">
        <v>2</v>
      </c>
      <c r="M971">
        <v>2.2999999999999998</v>
      </c>
      <c r="N971" t="s">
        <v>1579</v>
      </c>
      <c r="O971" t="s">
        <v>109</v>
      </c>
      <c r="P971" t="s">
        <v>585</v>
      </c>
      <c r="Q971">
        <v>25.474</v>
      </c>
      <c r="R971">
        <v>1</v>
      </c>
      <c r="S971">
        <v>27.6</v>
      </c>
      <c r="T971" s="3">
        <v>2.2000000000000001E-6</v>
      </c>
      <c r="U971">
        <v>1</v>
      </c>
      <c r="V971">
        <v>67878.2</v>
      </c>
      <c r="W971" t="s">
        <v>101</v>
      </c>
      <c r="X971" t="s">
        <v>1576</v>
      </c>
    </row>
    <row r="972" spans="1:24" x14ac:dyDescent="0.25">
      <c r="A972" t="s">
        <v>1572</v>
      </c>
      <c r="B972" t="s">
        <v>1573</v>
      </c>
      <c r="C972" t="s">
        <v>95</v>
      </c>
      <c r="D972" t="s">
        <v>96</v>
      </c>
      <c r="E972">
        <v>604</v>
      </c>
      <c r="F972" t="s">
        <v>97</v>
      </c>
      <c r="G972">
        <v>29</v>
      </c>
      <c r="H972">
        <v>49.4</v>
      </c>
      <c r="I972">
        <v>8.7200000000000006</v>
      </c>
      <c r="J972" s="3">
        <v>1.4999999999999999E-15</v>
      </c>
      <c r="K972">
        <v>377.68110000000001</v>
      </c>
      <c r="L972">
        <v>2</v>
      </c>
      <c r="M972">
        <v>-0.41</v>
      </c>
      <c r="N972" t="s">
        <v>1580</v>
      </c>
      <c r="O972" t="s">
        <v>109</v>
      </c>
      <c r="P972" t="s">
        <v>585</v>
      </c>
      <c r="Q972">
        <v>23.507000000000001</v>
      </c>
      <c r="R972">
        <v>1</v>
      </c>
      <c r="S972">
        <v>20.5</v>
      </c>
      <c r="T972" s="3">
        <v>7.6000000000000004E-4</v>
      </c>
      <c r="U972">
        <v>1</v>
      </c>
      <c r="V972">
        <v>67878.2</v>
      </c>
      <c r="W972" t="s">
        <v>101</v>
      </c>
      <c r="X972" t="s">
        <v>1576</v>
      </c>
    </row>
    <row r="973" spans="1:24" x14ac:dyDescent="0.25">
      <c r="A973" t="s">
        <v>1581</v>
      </c>
      <c r="B973" t="s">
        <v>504</v>
      </c>
      <c r="C973" t="s">
        <v>159</v>
      </c>
      <c r="D973" t="s">
        <v>160</v>
      </c>
      <c r="E973">
        <v>66</v>
      </c>
      <c r="F973" t="s">
        <v>97</v>
      </c>
      <c r="G973">
        <v>28</v>
      </c>
      <c r="H973">
        <v>45.2</v>
      </c>
      <c r="I973">
        <v>9.4499999999999993</v>
      </c>
      <c r="J973" s="3">
        <v>7.0000000000000003E-17</v>
      </c>
      <c r="K973">
        <v>1274.6115</v>
      </c>
      <c r="L973">
        <v>2</v>
      </c>
      <c r="M973">
        <v>2.1</v>
      </c>
      <c r="N973" t="s">
        <v>507</v>
      </c>
      <c r="O973" t="s">
        <v>162</v>
      </c>
      <c r="P973" t="s">
        <v>585</v>
      </c>
      <c r="Q973">
        <v>44.905000000000001</v>
      </c>
      <c r="R973">
        <v>1</v>
      </c>
      <c r="S973">
        <v>74.5</v>
      </c>
      <c r="T973" s="3">
        <v>5.3000000000000001E-15</v>
      </c>
      <c r="U973">
        <v>1</v>
      </c>
      <c r="V973">
        <v>81225.3</v>
      </c>
      <c r="W973" t="s">
        <v>101</v>
      </c>
      <c r="X973" t="s">
        <v>506</v>
      </c>
    </row>
    <row r="974" spans="1:24" x14ac:dyDescent="0.25">
      <c r="A974" t="s">
        <v>1581</v>
      </c>
      <c r="B974" t="s">
        <v>504</v>
      </c>
      <c r="C974" t="s">
        <v>95</v>
      </c>
      <c r="D974" t="s">
        <v>96</v>
      </c>
      <c r="E974">
        <v>216</v>
      </c>
      <c r="F974" t="s">
        <v>97</v>
      </c>
      <c r="G974">
        <v>28</v>
      </c>
      <c r="H974">
        <v>45.2</v>
      </c>
      <c r="I974">
        <v>9.4499999999999993</v>
      </c>
      <c r="J974" s="3">
        <v>7.0000000000000003E-17</v>
      </c>
      <c r="K974">
        <v>1033.9460999999999</v>
      </c>
      <c r="L974">
        <v>2</v>
      </c>
      <c r="M974">
        <v>2.4</v>
      </c>
      <c r="N974" t="s">
        <v>508</v>
      </c>
      <c r="O974" t="s">
        <v>153</v>
      </c>
      <c r="P974" t="s">
        <v>585</v>
      </c>
      <c r="Q974">
        <v>41.768999999999998</v>
      </c>
      <c r="R974">
        <v>1</v>
      </c>
      <c r="S974">
        <v>57.5</v>
      </c>
      <c r="T974" s="3">
        <v>3.9999999999999999E-16</v>
      </c>
      <c r="U974">
        <v>1</v>
      </c>
      <c r="V974">
        <v>81225.3</v>
      </c>
      <c r="W974" t="s">
        <v>101</v>
      </c>
      <c r="X974" t="s">
        <v>506</v>
      </c>
    </row>
    <row r="975" spans="1:24" x14ac:dyDescent="0.25">
      <c r="A975" t="s">
        <v>1581</v>
      </c>
      <c r="B975" t="s">
        <v>504</v>
      </c>
      <c r="C975" t="s">
        <v>95</v>
      </c>
      <c r="D975" t="s">
        <v>96</v>
      </c>
      <c r="E975">
        <v>420</v>
      </c>
      <c r="F975" t="s">
        <v>97</v>
      </c>
      <c r="G975">
        <v>28</v>
      </c>
      <c r="H975">
        <v>45.2</v>
      </c>
      <c r="I975">
        <v>9.4499999999999993</v>
      </c>
      <c r="J975" s="3">
        <v>7.0000000000000003E-17</v>
      </c>
      <c r="K975">
        <v>1272.6891000000001</v>
      </c>
      <c r="L975">
        <v>2</v>
      </c>
      <c r="M975">
        <v>3.1</v>
      </c>
      <c r="N975" t="s">
        <v>509</v>
      </c>
      <c r="O975" t="s">
        <v>250</v>
      </c>
      <c r="P975" t="s">
        <v>585</v>
      </c>
      <c r="Q975">
        <v>49.381</v>
      </c>
      <c r="R975">
        <v>1</v>
      </c>
      <c r="S975">
        <v>57.7</v>
      </c>
      <c r="T975" s="3">
        <v>1.2999999999999999E-12</v>
      </c>
      <c r="U975">
        <v>1</v>
      </c>
      <c r="V975">
        <v>81225.3</v>
      </c>
      <c r="W975" t="s">
        <v>101</v>
      </c>
      <c r="X975" t="s">
        <v>506</v>
      </c>
    </row>
    <row r="976" spans="1:24" x14ac:dyDescent="0.25">
      <c r="A976" t="s">
        <v>1581</v>
      </c>
      <c r="B976" t="s">
        <v>504</v>
      </c>
      <c r="C976" t="s">
        <v>95</v>
      </c>
      <c r="D976" t="s">
        <v>96</v>
      </c>
      <c r="E976">
        <v>528</v>
      </c>
      <c r="F976" t="s">
        <v>97</v>
      </c>
      <c r="G976">
        <v>28</v>
      </c>
      <c r="H976">
        <v>45.2</v>
      </c>
      <c r="I976">
        <v>9.4499999999999993</v>
      </c>
      <c r="J976" s="3">
        <v>7.0000000000000003E-17</v>
      </c>
      <c r="K976">
        <v>649.85170000000005</v>
      </c>
      <c r="L976">
        <v>2</v>
      </c>
      <c r="M976">
        <v>2.7</v>
      </c>
      <c r="N976" t="s">
        <v>510</v>
      </c>
      <c r="O976" t="s">
        <v>109</v>
      </c>
      <c r="P976" t="s">
        <v>585</v>
      </c>
      <c r="Q976">
        <v>43.436999999999998</v>
      </c>
      <c r="R976">
        <v>1</v>
      </c>
      <c r="S976">
        <v>48.6</v>
      </c>
      <c r="T976" s="3">
        <v>1.3E-13</v>
      </c>
      <c r="U976">
        <v>1</v>
      </c>
      <c r="V976">
        <v>81225.3</v>
      </c>
      <c r="W976" t="s">
        <v>101</v>
      </c>
      <c r="X976" t="s">
        <v>506</v>
      </c>
    </row>
    <row r="977" spans="1:24" x14ac:dyDescent="0.25">
      <c r="A977" t="s">
        <v>1581</v>
      </c>
      <c r="B977" t="s">
        <v>504</v>
      </c>
      <c r="C977" t="s">
        <v>95</v>
      </c>
      <c r="D977" t="s">
        <v>96</v>
      </c>
      <c r="E977">
        <v>670</v>
      </c>
      <c r="F977" t="s">
        <v>97</v>
      </c>
      <c r="G977">
        <v>28</v>
      </c>
      <c r="H977">
        <v>45.2</v>
      </c>
      <c r="I977">
        <v>9.4499999999999993</v>
      </c>
      <c r="J977" s="3">
        <v>7.0000000000000003E-17</v>
      </c>
      <c r="K977">
        <v>701.37530000000004</v>
      </c>
      <c r="L977">
        <v>2</v>
      </c>
      <c r="M977">
        <v>1.9</v>
      </c>
      <c r="N977" t="s">
        <v>511</v>
      </c>
      <c r="O977" t="s">
        <v>179</v>
      </c>
      <c r="P977" t="s">
        <v>585</v>
      </c>
      <c r="Q977">
        <v>40.262999999999998</v>
      </c>
      <c r="R977">
        <v>2</v>
      </c>
      <c r="S977">
        <v>47.2</v>
      </c>
      <c r="T977" s="3">
        <v>1.9999999999999999E-11</v>
      </c>
      <c r="U977">
        <v>1</v>
      </c>
      <c r="V977">
        <v>81225.3</v>
      </c>
      <c r="W977" t="s">
        <v>101</v>
      </c>
      <c r="X977" t="s">
        <v>506</v>
      </c>
    </row>
    <row r="978" spans="1:24" x14ac:dyDescent="0.25">
      <c r="A978" t="s">
        <v>1581</v>
      </c>
      <c r="B978" t="s">
        <v>504</v>
      </c>
      <c r="C978" t="s">
        <v>95</v>
      </c>
      <c r="D978" t="s">
        <v>96</v>
      </c>
      <c r="E978">
        <v>684</v>
      </c>
      <c r="F978" t="s">
        <v>97</v>
      </c>
      <c r="G978">
        <v>28</v>
      </c>
      <c r="H978">
        <v>45.2</v>
      </c>
      <c r="I978">
        <v>9.4499999999999993</v>
      </c>
      <c r="J978" s="3">
        <v>7.0000000000000003E-17</v>
      </c>
      <c r="K978">
        <v>481.70650000000001</v>
      </c>
      <c r="L978">
        <v>2</v>
      </c>
      <c r="M978">
        <v>2.2000000000000002</v>
      </c>
      <c r="N978" t="s">
        <v>1582</v>
      </c>
      <c r="O978" t="s">
        <v>169</v>
      </c>
      <c r="P978" t="s">
        <v>585</v>
      </c>
      <c r="Q978">
        <v>16.754000000000001</v>
      </c>
      <c r="R978">
        <v>1</v>
      </c>
      <c r="S978">
        <v>30.3</v>
      </c>
      <c r="T978" s="3">
        <v>5.8000000000000003E-8</v>
      </c>
      <c r="U978">
        <v>1</v>
      </c>
      <c r="V978">
        <v>81225.3</v>
      </c>
      <c r="W978" t="s">
        <v>101</v>
      </c>
      <c r="X978" t="s">
        <v>506</v>
      </c>
    </row>
    <row r="979" spans="1:24" x14ac:dyDescent="0.25">
      <c r="A979" t="s">
        <v>1581</v>
      </c>
      <c r="B979" t="s">
        <v>504</v>
      </c>
      <c r="C979" t="s">
        <v>95</v>
      </c>
      <c r="D979" t="s">
        <v>96</v>
      </c>
      <c r="E979">
        <v>720</v>
      </c>
      <c r="F979" t="s">
        <v>97</v>
      </c>
      <c r="G979">
        <v>28</v>
      </c>
      <c r="H979">
        <v>45.2</v>
      </c>
      <c r="I979">
        <v>9.4499999999999993</v>
      </c>
      <c r="J979" s="3">
        <v>7.0000000000000003E-17</v>
      </c>
      <c r="K979">
        <v>879.42970000000003</v>
      </c>
      <c r="L979">
        <v>3</v>
      </c>
      <c r="M979">
        <v>3.2</v>
      </c>
      <c r="N979" t="s">
        <v>1583</v>
      </c>
      <c r="O979" t="s">
        <v>235</v>
      </c>
      <c r="P979" t="s">
        <v>585</v>
      </c>
      <c r="Q979">
        <v>47.579000000000001</v>
      </c>
      <c r="R979">
        <v>1</v>
      </c>
      <c r="S979">
        <v>64.400000000000006</v>
      </c>
      <c r="T979" s="3">
        <v>7.0000000000000003E-17</v>
      </c>
      <c r="U979">
        <v>1</v>
      </c>
      <c r="V979">
        <v>81225.3</v>
      </c>
      <c r="W979" t="s">
        <v>101</v>
      </c>
      <c r="X979" t="s">
        <v>506</v>
      </c>
    </row>
    <row r="980" spans="1:24" x14ac:dyDescent="0.25">
      <c r="A980" t="s">
        <v>1584</v>
      </c>
      <c r="B980" t="s">
        <v>1585</v>
      </c>
      <c r="C980" t="s">
        <v>95</v>
      </c>
      <c r="D980" t="s">
        <v>96</v>
      </c>
      <c r="E980">
        <v>150</v>
      </c>
      <c r="F980" t="s">
        <v>97</v>
      </c>
      <c r="G980">
        <v>27</v>
      </c>
      <c r="H980">
        <v>45.4</v>
      </c>
      <c r="I980">
        <v>9.4600000000000009</v>
      </c>
      <c r="J980" s="3">
        <v>6.6E-17</v>
      </c>
      <c r="K980">
        <v>553.76670000000001</v>
      </c>
      <c r="L980">
        <v>2</v>
      </c>
      <c r="M980">
        <v>0.22</v>
      </c>
      <c r="N980" t="s">
        <v>1586</v>
      </c>
      <c r="O980" t="s">
        <v>169</v>
      </c>
      <c r="P980" t="s">
        <v>585</v>
      </c>
      <c r="Q980">
        <v>16.001000000000001</v>
      </c>
      <c r="R980">
        <v>1</v>
      </c>
      <c r="S980">
        <v>41.6</v>
      </c>
      <c r="T980" s="3">
        <v>3.1999999999999999E-6</v>
      </c>
      <c r="U980">
        <v>3</v>
      </c>
      <c r="V980">
        <v>58827.5</v>
      </c>
      <c r="W980" t="s">
        <v>101</v>
      </c>
      <c r="X980" t="s">
        <v>1587</v>
      </c>
    </row>
    <row r="981" spans="1:24" x14ac:dyDescent="0.25">
      <c r="A981" t="s">
        <v>1584</v>
      </c>
      <c r="B981" t="s">
        <v>1585</v>
      </c>
      <c r="C981" t="s">
        <v>95</v>
      </c>
      <c r="D981" t="s">
        <v>96</v>
      </c>
      <c r="E981">
        <v>271</v>
      </c>
      <c r="F981" t="s">
        <v>97</v>
      </c>
      <c r="G981">
        <v>27</v>
      </c>
      <c r="H981">
        <v>45.4</v>
      </c>
      <c r="I981">
        <v>9.4600000000000009</v>
      </c>
      <c r="J981" s="3">
        <v>6.6E-17</v>
      </c>
      <c r="K981">
        <v>1056.5269000000001</v>
      </c>
      <c r="L981">
        <v>2</v>
      </c>
      <c r="M981">
        <v>2.2999999999999998</v>
      </c>
      <c r="N981" t="s">
        <v>1588</v>
      </c>
      <c r="O981" t="s">
        <v>177</v>
      </c>
      <c r="P981" t="s">
        <v>585</v>
      </c>
      <c r="Q981">
        <v>57.997</v>
      </c>
      <c r="R981">
        <v>1</v>
      </c>
      <c r="S981">
        <v>53.5</v>
      </c>
      <c r="T981" s="3">
        <v>4.1000000000000002E-13</v>
      </c>
      <c r="U981">
        <v>1</v>
      </c>
      <c r="V981">
        <v>58827.5</v>
      </c>
      <c r="W981" t="s">
        <v>101</v>
      </c>
      <c r="X981" t="s">
        <v>1587</v>
      </c>
    </row>
    <row r="982" spans="1:24" x14ac:dyDescent="0.25">
      <c r="A982" t="s">
        <v>1584</v>
      </c>
      <c r="B982" t="s">
        <v>1585</v>
      </c>
      <c r="C982" t="s">
        <v>95</v>
      </c>
      <c r="D982" t="s">
        <v>96</v>
      </c>
      <c r="E982">
        <v>291</v>
      </c>
      <c r="F982" t="s">
        <v>97</v>
      </c>
      <c r="G982">
        <v>27</v>
      </c>
      <c r="H982">
        <v>45.4</v>
      </c>
      <c r="I982">
        <v>9.4600000000000009</v>
      </c>
      <c r="J982" s="3">
        <v>6.6E-17</v>
      </c>
      <c r="K982">
        <v>439.53489999999999</v>
      </c>
      <c r="L982">
        <v>3</v>
      </c>
      <c r="M982">
        <v>0.16</v>
      </c>
      <c r="N982" t="s">
        <v>1589</v>
      </c>
      <c r="O982" t="s">
        <v>179</v>
      </c>
      <c r="P982" t="s">
        <v>585</v>
      </c>
      <c r="Q982">
        <v>12.615</v>
      </c>
      <c r="R982">
        <v>1</v>
      </c>
      <c r="S982">
        <v>24.4</v>
      </c>
      <c r="T982" s="3">
        <v>3.3000000000000002E-6</v>
      </c>
      <c r="U982">
        <v>1</v>
      </c>
      <c r="V982">
        <v>58827.5</v>
      </c>
      <c r="W982" t="s">
        <v>101</v>
      </c>
      <c r="X982" t="s">
        <v>1587</v>
      </c>
    </row>
    <row r="983" spans="1:24" x14ac:dyDescent="0.25">
      <c r="A983" t="s">
        <v>1584</v>
      </c>
      <c r="B983" t="s">
        <v>1585</v>
      </c>
      <c r="C983" t="s">
        <v>95</v>
      </c>
      <c r="D983" t="s">
        <v>96</v>
      </c>
      <c r="E983">
        <v>306</v>
      </c>
      <c r="F983" t="s">
        <v>97</v>
      </c>
      <c r="G983">
        <v>27</v>
      </c>
      <c r="H983">
        <v>45.4</v>
      </c>
      <c r="I983">
        <v>9.4600000000000009</v>
      </c>
      <c r="J983" s="3">
        <v>6.6E-17</v>
      </c>
      <c r="K983">
        <v>968.80269999999996</v>
      </c>
      <c r="L983">
        <v>3</v>
      </c>
      <c r="M983">
        <v>3.8</v>
      </c>
      <c r="N983" t="s">
        <v>1590</v>
      </c>
      <c r="O983" t="s">
        <v>1591</v>
      </c>
      <c r="P983" t="s">
        <v>585</v>
      </c>
      <c r="Q983">
        <v>44.57</v>
      </c>
      <c r="R983">
        <v>1</v>
      </c>
      <c r="S983">
        <v>66.7</v>
      </c>
      <c r="T983" s="3">
        <v>6.6E-17</v>
      </c>
      <c r="U983">
        <v>1</v>
      </c>
      <c r="V983">
        <v>58827.5</v>
      </c>
      <c r="W983" t="s">
        <v>101</v>
      </c>
      <c r="X983" t="s">
        <v>1587</v>
      </c>
    </row>
    <row r="984" spans="1:24" x14ac:dyDescent="0.25">
      <c r="A984" t="s">
        <v>1584</v>
      </c>
      <c r="B984" t="s">
        <v>1585</v>
      </c>
      <c r="C984" t="s">
        <v>95</v>
      </c>
      <c r="D984" t="s">
        <v>96</v>
      </c>
      <c r="E984">
        <v>321</v>
      </c>
      <c r="F984" t="s">
        <v>97</v>
      </c>
      <c r="G984">
        <v>27</v>
      </c>
      <c r="H984">
        <v>45.4</v>
      </c>
      <c r="I984">
        <v>9.4600000000000009</v>
      </c>
      <c r="J984" s="3">
        <v>6.6E-17</v>
      </c>
      <c r="K984">
        <v>968.80269999999996</v>
      </c>
      <c r="L984">
        <v>3</v>
      </c>
      <c r="M984">
        <v>3.8</v>
      </c>
      <c r="N984" t="s">
        <v>1590</v>
      </c>
      <c r="O984" t="s">
        <v>1591</v>
      </c>
      <c r="P984" t="s">
        <v>585</v>
      </c>
      <c r="Q984">
        <v>44.57</v>
      </c>
      <c r="R984">
        <v>1</v>
      </c>
      <c r="S984">
        <v>66.7</v>
      </c>
      <c r="T984" s="3">
        <v>6.6E-17</v>
      </c>
      <c r="U984">
        <v>1</v>
      </c>
      <c r="V984">
        <v>58827.5</v>
      </c>
      <c r="W984" t="s">
        <v>101</v>
      </c>
      <c r="X984" t="s">
        <v>1587</v>
      </c>
    </row>
    <row r="985" spans="1:24" x14ac:dyDescent="0.25">
      <c r="A985" t="s">
        <v>1592</v>
      </c>
      <c r="B985" t="s">
        <v>1593</v>
      </c>
      <c r="C985" t="s">
        <v>95</v>
      </c>
      <c r="D985" t="s">
        <v>96</v>
      </c>
      <c r="E985">
        <v>157</v>
      </c>
      <c r="F985" t="s">
        <v>97</v>
      </c>
      <c r="G985">
        <v>11</v>
      </c>
      <c r="H985">
        <v>24.7</v>
      </c>
      <c r="I985">
        <v>9.75</v>
      </c>
      <c r="J985" s="3">
        <v>1.9000000000000001E-17</v>
      </c>
      <c r="K985">
        <v>541.2509</v>
      </c>
      <c r="L985">
        <v>2</v>
      </c>
      <c r="M985">
        <v>0.25</v>
      </c>
      <c r="N985" t="s">
        <v>1594</v>
      </c>
      <c r="O985" t="s">
        <v>169</v>
      </c>
      <c r="P985" t="s">
        <v>585</v>
      </c>
      <c r="Q985">
        <v>14.858000000000001</v>
      </c>
      <c r="R985">
        <v>1</v>
      </c>
      <c r="S985">
        <v>35.200000000000003</v>
      </c>
      <c r="T985" s="3">
        <v>1.3000000000000001E-9</v>
      </c>
      <c r="U985">
        <v>1</v>
      </c>
      <c r="V985">
        <v>62064.800000000003</v>
      </c>
      <c r="W985" t="s">
        <v>101</v>
      </c>
      <c r="X985" t="s">
        <v>1595</v>
      </c>
    </row>
    <row r="986" spans="1:24" x14ac:dyDescent="0.25">
      <c r="A986" t="s">
        <v>1592</v>
      </c>
      <c r="B986" t="s">
        <v>1593</v>
      </c>
      <c r="C986" t="s">
        <v>95</v>
      </c>
      <c r="D986" t="s">
        <v>96</v>
      </c>
      <c r="E986">
        <v>276</v>
      </c>
      <c r="F986" t="s">
        <v>97</v>
      </c>
      <c r="G986">
        <v>11</v>
      </c>
      <c r="H986">
        <v>24.7</v>
      </c>
      <c r="I986">
        <v>9.75</v>
      </c>
      <c r="J986" s="3">
        <v>1.9000000000000001E-17</v>
      </c>
      <c r="K986">
        <v>1102.0133000000001</v>
      </c>
      <c r="L986">
        <v>2</v>
      </c>
      <c r="M986">
        <v>2.2000000000000002</v>
      </c>
      <c r="N986" t="s">
        <v>1596</v>
      </c>
      <c r="O986" t="s">
        <v>1597</v>
      </c>
      <c r="P986" t="s">
        <v>585</v>
      </c>
      <c r="Q986">
        <v>49.222000000000001</v>
      </c>
      <c r="R986">
        <v>1</v>
      </c>
      <c r="S986">
        <v>53</v>
      </c>
      <c r="T986" s="3">
        <v>1.1E-14</v>
      </c>
      <c r="U986">
        <v>1</v>
      </c>
      <c r="V986">
        <v>62064.800000000003</v>
      </c>
      <c r="W986" t="s">
        <v>101</v>
      </c>
      <c r="X986" t="s">
        <v>1595</v>
      </c>
    </row>
    <row r="987" spans="1:24" x14ac:dyDescent="0.25">
      <c r="A987" t="s">
        <v>1592</v>
      </c>
      <c r="B987" t="s">
        <v>1593</v>
      </c>
      <c r="C987" t="s">
        <v>95</v>
      </c>
      <c r="D987" t="s">
        <v>96</v>
      </c>
      <c r="E987">
        <v>286</v>
      </c>
      <c r="F987" t="s">
        <v>97</v>
      </c>
      <c r="G987">
        <v>11</v>
      </c>
      <c r="H987">
        <v>24.7</v>
      </c>
      <c r="I987">
        <v>9.75</v>
      </c>
      <c r="J987" s="3">
        <v>1.9000000000000001E-17</v>
      </c>
      <c r="K987">
        <v>1102.0133000000001</v>
      </c>
      <c r="L987">
        <v>2</v>
      </c>
      <c r="M987">
        <v>2.2000000000000002</v>
      </c>
      <c r="N987" t="s">
        <v>1596</v>
      </c>
      <c r="O987" t="s">
        <v>1597</v>
      </c>
      <c r="P987" t="s">
        <v>585</v>
      </c>
      <c r="Q987">
        <v>49.222000000000001</v>
      </c>
      <c r="R987">
        <v>1</v>
      </c>
      <c r="S987">
        <v>53</v>
      </c>
      <c r="T987" s="3">
        <v>1.1E-14</v>
      </c>
      <c r="U987">
        <v>1</v>
      </c>
      <c r="V987">
        <v>62064.800000000003</v>
      </c>
      <c r="W987" t="s">
        <v>101</v>
      </c>
      <c r="X987" t="s">
        <v>1595</v>
      </c>
    </row>
    <row r="988" spans="1:24" x14ac:dyDescent="0.25">
      <c r="A988" t="s">
        <v>1598</v>
      </c>
      <c r="B988" t="s">
        <v>1599</v>
      </c>
      <c r="C988" t="s">
        <v>95</v>
      </c>
      <c r="D988" t="s">
        <v>96</v>
      </c>
      <c r="E988">
        <v>119</v>
      </c>
      <c r="F988" t="s">
        <v>97</v>
      </c>
      <c r="G988">
        <v>6</v>
      </c>
      <c r="H988">
        <v>17.2</v>
      </c>
      <c r="I988">
        <v>3.69</v>
      </c>
      <c r="J988" s="3">
        <v>3.1999999999999999E-6</v>
      </c>
      <c r="K988">
        <v>553.76670000000001</v>
      </c>
      <c r="L988">
        <v>2</v>
      </c>
      <c r="M988">
        <v>0.22</v>
      </c>
      <c r="N988" t="s">
        <v>1586</v>
      </c>
      <c r="O988" t="s">
        <v>169</v>
      </c>
      <c r="P988" t="s">
        <v>585</v>
      </c>
      <c r="Q988">
        <v>16.001000000000001</v>
      </c>
      <c r="R988">
        <v>1</v>
      </c>
      <c r="S988">
        <v>41.6</v>
      </c>
      <c r="T988" s="3">
        <v>3.1999999999999999E-6</v>
      </c>
      <c r="U988">
        <v>3</v>
      </c>
      <c r="V988">
        <v>51561.9</v>
      </c>
      <c r="W988" t="s">
        <v>101</v>
      </c>
      <c r="X988" t="s">
        <v>1600</v>
      </c>
    </row>
    <row r="989" spans="1:24" x14ac:dyDescent="0.25">
      <c r="A989" t="s">
        <v>1598</v>
      </c>
      <c r="B989" t="s">
        <v>1599</v>
      </c>
      <c r="C989" t="s">
        <v>95</v>
      </c>
      <c r="D989" t="s">
        <v>96</v>
      </c>
      <c r="E989">
        <v>351</v>
      </c>
      <c r="F989">
        <v>39</v>
      </c>
      <c r="G989">
        <v>6</v>
      </c>
      <c r="H989">
        <v>17.2</v>
      </c>
      <c r="I989">
        <v>3.69</v>
      </c>
      <c r="J989" s="3">
        <v>3.1999999999999999E-6</v>
      </c>
      <c r="K989">
        <v>798.37850000000003</v>
      </c>
      <c r="L989">
        <v>4</v>
      </c>
      <c r="M989">
        <v>0.84</v>
      </c>
      <c r="N989" t="s">
        <v>1601</v>
      </c>
      <c r="O989" t="s">
        <v>1602</v>
      </c>
      <c r="P989" t="s">
        <v>585</v>
      </c>
      <c r="Q989">
        <v>40.396999999999998</v>
      </c>
      <c r="R989">
        <v>1</v>
      </c>
      <c r="S989">
        <v>15.1</v>
      </c>
      <c r="T989">
        <v>3.5000000000000001E-3</v>
      </c>
      <c r="U989">
        <v>1</v>
      </c>
      <c r="V989">
        <v>51561.9</v>
      </c>
      <c r="W989" t="s">
        <v>101</v>
      </c>
      <c r="X989" t="s">
        <v>1600</v>
      </c>
    </row>
    <row r="990" spans="1:24" x14ac:dyDescent="0.25">
      <c r="A990" t="s">
        <v>1603</v>
      </c>
      <c r="B990" t="s">
        <v>1604</v>
      </c>
      <c r="C990" t="s">
        <v>95</v>
      </c>
      <c r="D990" t="s">
        <v>96</v>
      </c>
      <c r="E990">
        <v>121</v>
      </c>
      <c r="F990" t="s">
        <v>97</v>
      </c>
      <c r="G990">
        <v>5</v>
      </c>
      <c r="H990">
        <v>12.1</v>
      </c>
      <c r="I990">
        <v>3.69</v>
      </c>
      <c r="J990" s="3">
        <v>3.1999999999999999E-6</v>
      </c>
      <c r="K990">
        <v>553.76670000000001</v>
      </c>
      <c r="L990">
        <v>2</v>
      </c>
      <c r="M990">
        <v>0.22</v>
      </c>
      <c r="N990" t="s">
        <v>1586</v>
      </c>
      <c r="O990" t="s">
        <v>169</v>
      </c>
      <c r="P990" t="s">
        <v>585</v>
      </c>
      <c r="Q990">
        <v>16.001000000000001</v>
      </c>
      <c r="R990">
        <v>1</v>
      </c>
      <c r="S990">
        <v>41.6</v>
      </c>
      <c r="T990" s="3">
        <v>3.1999999999999999E-6</v>
      </c>
      <c r="U990">
        <v>3</v>
      </c>
      <c r="V990">
        <v>51268.3</v>
      </c>
      <c r="W990" t="s">
        <v>101</v>
      </c>
      <c r="X990" t="s">
        <v>1605</v>
      </c>
    </row>
    <row r="991" spans="1:24" x14ac:dyDescent="0.25">
      <c r="A991" t="s">
        <v>1606</v>
      </c>
      <c r="B991" t="s">
        <v>1607</v>
      </c>
      <c r="C991" t="s">
        <v>95</v>
      </c>
      <c r="D991" t="s">
        <v>96</v>
      </c>
      <c r="E991">
        <v>213</v>
      </c>
      <c r="F991" t="s">
        <v>97</v>
      </c>
      <c r="G991">
        <v>2</v>
      </c>
      <c r="H991">
        <v>5.8</v>
      </c>
      <c r="I991">
        <v>8.74</v>
      </c>
      <c r="J991" s="3">
        <v>1.4000000000000001E-15</v>
      </c>
      <c r="K991">
        <v>731.73030000000006</v>
      </c>
      <c r="L991">
        <v>3</v>
      </c>
      <c r="M991">
        <v>1.8</v>
      </c>
      <c r="N991" t="s">
        <v>1608</v>
      </c>
      <c r="O991" t="s">
        <v>261</v>
      </c>
      <c r="P991" t="s">
        <v>585</v>
      </c>
      <c r="Q991">
        <v>52.502000000000002</v>
      </c>
      <c r="R991">
        <v>1</v>
      </c>
      <c r="S991">
        <v>61</v>
      </c>
      <c r="T991" s="3">
        <v>1.4000000000000001E-15</v>
      </c>
      <c r="U991">
        <v>1</v>
      </c>
      <c r="V991">
        <v>48058.2</v>
      </c>
      <c r="W991" t="s">
        <v>101</v>
      </c>
      <c r="X991" t="s">
        <v>1609</v>
      </c>
    </row>
    <row r="992" spans="1:24" x14ac:dyDescent="0.25">
      <c r="A992" t="s">
        <v>1610</v>
      </c>
      <c r="B992" t="s">
        <v>1611</v>
      </c>
      <c r="C992" t="s">
        <v>95</v>
      </c>
      <c r="D992" t="s">
        <v>96</v>
      </c>
      <c r="E992">
        <v>23</v>
      </c>
      <c r="F992" t="s">
        <v>97</v>
      </c>
      <c r="G992">
        <v>30</v>
      </c>
      <c r="H992">
        <v>42.4</v>
      </c>
      <c r="I992">
        <v>8.7100000000000009</v>
      </c>
      <c r="J992" s="3">
        <v>1.6E-15</v>
      </c>
      <c r="K992">
        <v>551.23410000000001</v>
      </c>
      <c r="L992">
        <v>2</v>
      </c>
      <c r="M992">
        <v>1.6</v>
      </c>
      <c r="N992" t="s">
        <v>1612</v>
      </c>
      <c r="O992" t="s">
        <v>1613</v>
      </c>
      <c r="P992" t="s">
        <v>585</v>
      </c>
      <c r="Q992">
        <v>19.687000000000001</v>
      </c>
      <c r="R992">
        <v>1</v>
      </c>
      <c r="S992">
        <v>24.4</v>
      </c>
      <c r="T992" s="3">
        <v>1.5E-6</v>
      </c>
      <c r="U992">
        <v>1</v>
      </c>
      <c r="V992">
        <v>88931</v>
      </c>
      <c r="W992" t="s">
        <v>101</v>
      </c>
      <c r="X992" t="s">
        <v>1614</v>
      </c>
    </row>
    <row r="993" spans="1:24" x14ac:dyDescent="0.25">
      <c r="A993" t="s">
        <v>1610</v>
      </c>
      <c r="B993" t="s">
        <v>1611</v>
      </c>
      <c r="C993" t="s">
        <v>95</v>
      </c>
      <c r="D993" t="s">
        <v>96</v>
      </c>
      <c r="E993">
        <v>25</v>
      </c>
      <c r="F993" t="s">
        <v>97</v>
      </c>
      <c r="G993">
        <v>30</v>
      </c>
      <c r="H993">
        <v>42.4</v>
      </c>
      <c r="I993">
        <v>8.7100000000000009</v>
      </c>
      <c r="J993" s="3">
        <v>1.6E-15</v>
      </c>
      <c r="K993">
        <v>551.23410000000001</v>
      </c>
      <c r="L993">
        <v>2</v>
      </c>
      <c r="M993">
        <v>1.6</v>
      </c>
      <c r="N993" t="s">
        <v>1612</v>
      </c>
      <c r="O993" t="s">
        <v>1613</v>
      </c>
      <c r="P993" t="s">
        <v>585</v>
      </c>
      <c r="Q993">
        <v>19.687000000000001</v>
      </c>
      <c r="R993">
        <v>1</v>
      </c>
      <c r="S993">
        <v>24.4</v>
      </c>
      <c r="T993" s="3">
        <v>1.5E-6</v>
      </c>
      <c r="U993">
        <v>1</v>
      </c>
      <c r="V993">
        <v>88931</v>
      </c>
      <c r="W993" t="s">
        <v>101</v>
      </c>
      <c r="X993" t="s">
        <v>1614</v>
      </c>
    </row>
    <row r="994" spans="1:24" x14ac:dyDescent="0.25">
      <c r="A994" t="s">
        <v>1610</v>
      </c>
      <c r="B994" t="s">
        <v>1611</v>
      </c>
      <c r="C994" t="s">
        <v>95</v>
      </c>
      <c r="D994" t="s">
        <v>96</v>
      </c>
      <c r="E994">
        <v>279</v>
      </c>
      <c r="F994" t="s">
        <v>97</v>
      </c>
      <c r="G994">
        <v>30</v>
      </c>
      <c r="H994">
        <v>42.4</v>
      </c>
      <c r="I994">
        <v>8.7100000000000009</v>
      </c>
      <c r="J994" s="3">
        <v>1.6E-15</v>
      </c>
      <c r="K994">
        <v>578.29240000000004</v>
      </c>
      <c r="L994">
        <v>3</v>
      </c>
      <c r="M994">
        <v>1.1000000000000001</v>
      </c>
      <c r="N994" t="s">
        <v>1615</v>
      </c>
      <c r="O994" t="s">
        <v>1616</v>
      </c>
      <c r="P994" t="s">
        <v>585</v>
      </c>
      <c r="Q994">
        <v>29.009</v>
      </c>
      <c r="R994">
        <v>1</v>
      </c>
      <c r="S994">
        <v>53.3</v>
      </c>
      <c r="T994" s="3">
        <v>8.3999999999999992E-15</v>
      </c>
      <c r="U994">
        <v>1</v>
      </c>
      <c r="V994">
        <v>88931</v>
      </c>
      <c r="W994" t="s">
        <v>101</v>
      </c>
      <c r="X994" t="s">
        <v>1614</v>
      </c>
    </row>
    <row r="995" spans="1:24" x14ac:dyDescent="0.25">
      <c r="A995" t="s">
        <v>1610</v>
      </c>
      <c r="B995" t="s">
        <v>1611</v>
      </c>
      <c r="C995" t="s">
        <v>95</v>
      </c>
      <c r="D995" t="s">
        <v>96</v>
      </c>
      <c r="E995">
        <v>287</v>
      </c>
      <c r="F995" t="s">
        <v>97</v>
      </c>
      <c r="G995">
        <v>30</v>
      </c>
      <c r="H995">
        <v>42.4</v>
      </c>
      <c r="I995">
        <v>8.7100000000000009</v>
      </c>
      <c r="J995" s="3">
        <v>1.6E-15</v>
      </c>
      <c r="K995">
        <v>578.29240000000004</v>
      </c>
      <c r="L995">
        <v>3</v>
      </c>
      <c r="M995">
        <v>1.1000000000000001</v>
      </c>
      <c r="N995" t="s">
        <v>1615</v>
      </c>
      <c r="O995" t="s">
        <v>1616</v>
      </c>
      <c r="P995" t="s">
        <v>585</v>
      </c>
      <c r="Q995">
        <v>29.009</v>
      </c>
      <c r="R995">
        <v>1</v>
      </c>
      <c r="S995">
        <v>53.3</v>
      </c>
      <c r="T995" s="3">
        <v>8.3999999999999992E-15</v>
      </c>
      <c r="U995">
        <v>1</v>
      </c>
      <c r="V995">
        <v>88931</v>
      </c>
      <c r="W995" t="s">
        <v>101</v>
      </c>
      <c r="X995" t="s">
        <v>1614</v>
      </c>
    </row>
    <row r="996" spans="1:24" x14ac:dyDescent="0.25">
      <c r="A996" t="s">
        <v>1610</v>
      </c>
      <c r="B996" t="s">
        <v>1611</v>
      </c>
      <c r="C996" t="s">
        <v>95</v>
      </c>
      <c r="D996" t="s">
        <v>96</v>
      </c>
      <c r="E996">
        <v>416</v>
      </c>
      <c r="F996" t="s">
        <v>97</v>
      </c>
      <c r="G996">
        <v>30</v>
      </c>
      <c r="H996">
        <v>42.4</v>
      </c>
      <c r="I996">
        <v>8.7100000000000009</v>
      </c>
      <c r="J996" s="3">
        <v>1.6E-15</v>
      </c>
      <c r="K996">
        <v>376.7099</v>
      </c>
      <c r="L996">
        <v>2</v>
      </c>
      <c r="M996">
        <v>0.22</v>
      </c>
      <c r="N996" t="s">
        <v>1617</v>
      </c>
      <c r="O996" t="s">
        <v>104</v>
      </c>
      <c r="P996" t="s">
        <v>585</v>
      </c>
      <c r="Q996">
        <v>26.439</v>
      </c>
      <c r="R996">
        <v>1</v>
      </c>
      <c r="S996">
        <v>24.1</v>
      </c>
      <c r="T996" s="3">
        <v>1.8E-5</v>
      </c>
      <c r="U996">
        <v>1</v>
      </c>
      <c r="V996">
        <v>88931</v>
      </c>
      <c r="W996" t="s">
        <v>101</v>
      </c>
      <c r="X996" t="s">
        <v>1614</v>
      </c>
    </row>
    <row r="997" spans="1:24" x14ac:dyDescent="0.25">
      <c r="A997" t="s">
        <v>1610</v>
      </c>
      <c r="B997" t="s">
        <v>1611</v>
      </c>
      <c r="C997" t="s">
        <v>95</v>
      </c>
      <c r="D997" t="s">
        <v>96</v>
      </c>
      <c r="E997">
        <v>454</v>
      </c>
      <c r="F997" t="s">
        <v>97</v>
      </c>
      <c r="G997">
        <v>30</v>
      </c>
      <c r="H997">
        <v>42.4</v>
      </c>
      <c r="I997">
        <v>8.7100000000000009</v>
      </c>
      <c r="J997" s="3">
        <v>1.6E-15</v>
      </c>
      <c r="K997">
        <v>728.33540000000005</v>
      </c>
      <c r="L997">
        <v>2</v>
      </c>
      <c r="M997">
        <v>0.25</v>
      </c>
      <c r="N997" t="s">
        <v>1618</v>
      </c>
      <c r="O997" t="s">
        <v>106</v>
      </c>
      <c r="P997" t="s">
        <v>585</v>
      </c>
      <c r="Q997">
        <v>15.316000000000001</v>
      </c>
      <c r="R997">
        <v>1</v>
      </c>
      <c r="S997">
        <v>64.900000000000006</v>
      </c>
      <c r="T997" s="3">
        <v>5.1000000000000005E-13</v>
      </c>
      <c r="U997">
        <v>1</v>
      </c>
      <c r="V997">
        <v>88931</v>
      </c>
      <c r="W997" t="s">
        <v>101</v>
      </c>
      <c r="X997" t="s">
        <v>1614</v>
      </c>
    </row>
    <row r="998" spans="1:24" x14ac:dyDescent="0.25">
      <c r="A998" t="s">
        <v>1610</v>
      </c>
      <c r="B998" t="s">
        <v>1611</v>
      </c>
      <c r="C998" t="s">
        <v>95</v>
      </c>
      <c r="D998" t="s">
        <v>96</v>
      </c>
      <c r="E998">
        <v>473</v>
      </c>
      <c r="F998" t="s">
        <v>97</v>
      </c>
      <c r="G998">
        <v>30</v>
      </c>
      <c r="H998">
        <v>42.4</v>
      </c>
      <c r="I998">
        <v>8.7100000000000009</v>
      </c>
      <c r="J998" s="3">
        <v>1.6E-15</v>
      </c>
      <c r="K998">
        <v>384.6893</v>
      </c>
      <c r="L998">
        <v>2</v>
      </c>
      <c r="M998">
        <v>0.56999999999999995</v>
      </c>
      <c r="N998" t="s">
        <v>1619</v>
      </c>
      <c r="O998" t="s">
        <v>148</v>
      </c>
      <c r="P998" t="s">
        <v>585</v>
      </c>
      <c r="Q998">
        <v>20.007999999999999</v>
      </c>
      <c r="R998">
        <v>1</v>
      </c>
      <c r="S998">
        <v>18.8</v>
      </c>
      <c r="T998" s="3">
        <v>5.3000000000000001E-5</v>
      </c>
      <c r="U998">
        <v>1</v>
      </c>
      <c r="V998">
        <v>88931</v>
      </c>
      <c r="W998" t="s">
        <v>101</v>
      </c>
      <c r="X998" t="s">
        <v>1614</v>
      </c>
    </row>
    <row r="999" spans="1:24" x14ac:dyDescent="0.25">
      <c r="A999" t="s">
        <v>1610</v>
      </c>
      <c r="B999" t="s">
        <v>1611</v>
      </c>
      <c r="C999" t="s">
        <v>95</v>
      </c>
      <c r="D999" t="s">
        <v>96</v>
      </c>
      <c r="E999">
        <v>477</v>
      </c>
      <c r="F999" t="s">
        <v>97</v>
      </c>
      <c r="G999">
        <v>30</v>
      </c>
      <c r="H999">
        <v>42.4</v>
      </c>
      <c r="I999">
        <v>8.7100000000000009</v>
      </c>
      <c r="J999" s="3">
        <v>1.6E-15</v>
      </c>
      <c r="K999">
        <v>789.82539999999995</v>
      </c>
      <c r="L999">
        <v>2</v>
      </c>
      <c r="M999">
        <v>1.6</v>
      </c>
      <c r="N999" t="s">
        <v>1620</v>
      </c>
      <c r="O999" t="s">
        <v>1546</v>
      </c>
      <c r="P999" t="s">
        <v>585</v>
      </c>
      <c r="Q999">
        <v>25.942</v>
      </c>
      <c r="R999">
        <v>1</v>
      </c>
      <c r="S999">
        <v>50.4</v>
      </c>
      <c r="T999" s="3">
        <v>3.0999999999999999E-15</v>
      </c>
      <c r="U999">
        <v>1</v>
      </c>
      <c r="V999">
        <v>88931</v>
      </c>
      <c r="W999" t="s">
        <v>101</v>
      </c>
      <c r="X999" t="s">
        <v>1614</v>
      </c>
    </row>
    <row r="1000" spans="1:24" x14ac:dyDescent="0.25">
      <c r="A1000" t="s">
        <v>1610</v>
      </c>
      <c r="B1000" t="s">
        <v>1611</v>
      </c>
      <c r="C1000" t="s">
        <v>95</v>
      </c>
      <c r="D1000" t="s">
        <v>96</v>
      </c>
      <c r="E1000">
        <v>484</v>
      </c>
      <c r="F1000" t="s">
        <v>97</v>
      </c>
      <c r="G1000">
        <v>30</v>
      </c>
      <c r="H1000">
        <v>42.4</v>
      </c>
      <c r="I1000">
        <v>8.7100000000000009</v>
      </c>
      <c r="J1000" s="3">
        <v>1.6E-15</v>
      </c>
      <c r="K1000">
        <v>789.82539999999995</v>
      </c>
      <c r="L1000">
        <v>2</v>
      </c>
      <c r="M1000">
        <v>1.6</v>
      </c>
      <c r="N1000" t="s">
        <v>1620</v>
      </c>
      <c r="O1000" t="s">
        <v>1546</v>
      </c>
      <c r="P1000" t="s">
        <v>585</v>
      </c>
      <c r="Q1000">
        <v>25.942</v>
      </c>
      <c r="R1000">
        <v>1</v>
      </c>
      <c r="S1000">
        <v>50.4</v>
      </c>
      <c r="T1000" s="3">
        <v>3.0999999999999999E-15</v>
      </c>
      <c r="U1000">
        <v>1</v>
      </c>
      <c r="V1000">
        <v>88931</v>
      </c>
      <c r="W1000" t="s">
        <v>101</v>
      </c>
      <c r="X1000" t="s">
        <v>1614</v>
      </c>
    </row>
    <row r="1001" spans="1:24" x14ac:dyDescent="0.25">
      <c r="A1001" t="s">
        <v>1610</v>
      </c>
      <c r="B1001" t="s">
        <v>1611</v>
      </c>
      <c r="C1001" t="s">
        <v>95</v>
      </c>
      <c r="D1001" t="s">
        <v>96</v>
      </c>
      <c r="E1001">
        <v>599</v>
      </c>
      <c r="F1001" t="s">
        <v>97</v>
      </c>
      <c r="G1001">
        <v>30</v>
      </c>
      <c r="H1001">
        <v>42.4</v>
      </c>
      <c r="I1001">
        <v>8.7100000000000009</v>
      </c>
      <c r="J1001" s="3">
        <v>1.6E-15</v>
      </c>
      <c r="K1001">
        <v>780.07529999999997</v>
      </c>
      <c r="L1001">
        <v>3</v>
      </c>
      <c r="M1001">
        <v>2.9</v>
      </c>
      <c r="N1001" t="s">
        <v>1621</v>
      </c>
      <c r="O1001" t="s">
        <v>1548</v>
      </c>
      <c r="P1001" t="s">
        <v>585</v>
      </c>
      <c r="Q1001">
        <v>54.978000000000002</v>
      </c>
      <c r="R1001">
        <v>1</v>
      </c>
      <c r="S1001">
        <v>35.799999999999997</v>
      </c>
      <c r="T1001" s="3">
        <v>6.8999999999999997E-9</v>
      </c>
      <c r="U1001">
        <v>1</v>
      </c>
      <c r="V1001">
        <v>88931</v>
      </c>
      <c r="W1001" t="s">
        <v>101</v>
      </c>
      <c r="X1001" t="s">
        <v>1614</v>
      </c>
    </row>
    <row r="1002" spans="1:24" x14ac:dyDescent="0.25">
      <c r="A1002" t="s">
        <v>1610</v>
      </c>
      <c r="B1002" t="s">
        <v>1611</v>
      </c>
      <c r="C1002" t="s">
        <v>95</v>
      </c>
      <c r="D1002" t="s">
        <v>96</v>
      </c>
      <c r="E1002">
        <v>603</v>
      </c>
      <c r="F1002" t="s">
        <v>97</v>
      </c>
      <c r="G1002">
        <v>30</v>
      </c>
      <c r="H1002">
        <v>42.4</v>
      </c>
      <c r="I1002">
        <v>8.7100000000000009</v>
      </c>
      <c r="J1002" s="3">
        <v>1.6E-15</v>
      </c>
      <c r="K1002">
        <v>780.07529999999997</v>
      </c>
      <c r="L1002">
        <v>3</v>
      </c>
      <c r="M1002">
        <v>2.9</v>
      </c>
      <c r="N1002" t="s">
        <v>1621</v>
      </c>
      <c r="O1002" t="s">
        <v>1548</v>
      </c>
      <c r="P1002" t="s">
        <v>585</v>
      </c>
      <c r="Q1002">
        <v>54.978000000000002</v>
      </c>
      <c r="R1002">
        <v>1</v>
      </c>
      <c r="S1002">
        <v>35.799999999999997</v>
      </c>
      <c r="T1002" s="3">
        <v>6.8999999999999997E-9</v>
      </c>
      <c r="U1002">
        <v>1</v>
      </c>
      <c r="V1002">
        <v>88931</v>
      </c>
      <c r="W1002" t="s">
        <v>101</v>
      </c>
      <c r="X1002" t="s">
        <v>1614</v>
      </c>
    </row>
    <row r="1003" spans="1:24" x14ac:dyDescent="0.25">
      <c r="A1003" t="s">
        <v>1622</v>
      </c>
      <c r="B1003" t="s">
        <v>1623</v>
      </c>
      <c r="C1003" t="s">
        <v>95</v>
      </c>
      <c r="D1003" t="s">
        <v>96</v>
      </c>
      <c r="E1003">
        <v>259</v>
      </c>
      <c r="F1003" t="s">
        <v>97</v>
      </c>
      <c r="G1003">
        <v>38</v>
      </c>
      <c r="H1003">
        <v>36.700000000000003</v>
      </c>
      <c r="I1003">
        <v>7.4</v>
      </c>
      <c r="J1003" s="3">
        <v>4.1999999999999998E-13</v>
      </c>
      <c r="K1003">
        <v>727.40260000000001</v>
      </c>
      <c r="L1003">
        <v>2</v>
      </c>
      <c r="M1003">
        <v>0.57999999999999996</v>
      </c>
      <c r="N1003" t="s">
        <v>1624</v>
      </c>
      <c r="O1003" t="s">
        <v>175</v>
      </c>
      <c r="P1003" t="s">
        <v>585</v>
      </c>
      <c r="Q1003">
        <v>45.713999999999999</v>
      </c>
      <c r="R1003">
        <v>1</v>
      </c>
      <c r="S1003">
        <v>58.7</v>
      </c>
      <c r="T1003" s="3">
        <v>1.8999999999999999E-10</v>
      </c>
      <c r="U1003">
        <v>1</v>
      </c>
      <c r="V1003">
        <v>102185.9</v>
      </c>
      <c r="W1003" t="s">
        <v>101</v>
      </c>
      <c r="X1003" t="s">
        <v>1625</v>
      </c>
    </row>
    <row r="1004" spans="1:24" x14ac:dyDescent="0.25">
      <c r="A1004" t="s">
        <v>1622</v>
      </c>
      <c r="B1004" t="s">
        <v>1623</v>
      </c>
      <c r="C1004" t="s">
        <v>95</v>
      </c>
      <c r="D1004" t="s">
        <v>96</v>
      </c>
      <c r="E1004">
        <v>496</v>
      </c>
      <c r="F1004" t="s">
        <v>97</v>
      </c>
      <c r="G1004">
        <v>38</v>
      </c>
      <c r="H1004">
        <v>36.700000000000003</v>
      </c>
      <c r="I1004">
        <v>7.4</v>
      </c>
      <c r="J1004" s="3">
        <v>4.1999999999999998E-13</v>
      </c>
      <c r="K1004">
        <v>541.96669999999995</v>
      </c>
      <c r="L1004">
        <v>3</v>
      </c>
      <c r="M1004">
        <v>2.5</v>
      </c>
      <c r="N1004" t="s">
        <v>1626</v>
      </c>
      <c r="O1004" t="s">
        <v>175</v>
      </c>
      <c r="P1004" t="s">
        <v>585</v>
      </c>
      <c r="Q1004">
        <v>35.478000000000002</v>
      </c>
      <c r="R1004">
        <v>1</v>
      </c>
      <c r="S1004">
        <v>45.4</v>
      </c>
      <c r="T1004" s="3">
        <v>2.5999999999999998E-12</v>
      </c>
      <c r="U1004">
        <v>1</v>
      </c>
      <c r="V1004">
        <v>102185.9</v>
      </c>
      <c r="W1004" t="s">
        <v>101</v>
      </c>
      <c r="X1004" t="s">
        <v>1625</v>
      </c>
    </row>
    <row r="1005" spans="1:24" x14ac:dyDescent="0.25">
      <c r="A1005" t="s">
        <v>1622</v>
      </c>
      <c r="B1005" t="s">
        <v>1623</v>
      </c>
      <c r="C1005" t="s">
        <v>95</v>
      </c>
      <c r="D1005" t="s">
        <v>96</v>
      </c>
      <c r="E1005">
        <v>608</v>
      </c>
      <c r="F1005" t="s">
        <v>97</v>
      </c>
      <c r="G1005">
        <v>38</v>
      </c>
      <c r="H1005">
        <v>36.700000000000003</v>
      </c>
      <c r="I1005">
        <v>7.4</v>
      </c>
      <c r="J1005" s="3">
        <v>4.1999999999999998E-13</v>
      </c>
      <c r="K1005">
        <v>439.24430000000001</v>
      </c>
      <c r="L1005">
        <v>2</v>
      </c>
      <c r="M1005">
        <v>0.18</v>
      </c>
      <c r="N1005" t="s">
        <v>1627</v>
      </c>
      <c r="O1005" t="s">
        <v>177</v>
      </c>
      <c r="P1005" t="s">
        <v>585</v>
      </c>
      <c r="Q1005">
        <v>17.274999999999999</v>
      </c>
      <c r="R1005">
        <v>1</v>
      </c>
      <c r="S1005">
        <v>17.899999999999999</v>
      </c>
      <c r="T1005">
        <v>2.5999999999999999E-3</v>
      </c>
      <c r="U1005">
        <v>1</v>
      </c>
      <c r="V1005">
        <v>102185.9</v>
      </c>
      <c r="W1005" t="s">
        <v>101</v>
      </c>
      <c r="X1005" t="s">
        <v>1625</v>
      </c>
    </row>
    <row r="1006" spans="1:24" x14ac:dyDescent="0.25">
      <c r="A1006" t="s">
        <v>1622</v>
      </c>
      <c r="B1006" t="s">
        <v>1623</v>
      </c>
      <c r="C1006" t="s">
        <v>95</v>
      </c>
      <c r="D1006" t="s">
        <v>96</v>
      </c>
      <c r="E1006">
        <v>623</v>
      </c>
      <c r="F1006" t="s">
        <v>97</v>
      </c>
      <c r="G1006">
        <v>38</v>
      </c>
      <c r="H1006">
        <v>36.700000000000003</v>
      </c>
      <c r="I1006">
        <v>7.4</v>
      </c>
      <c r="J1006" s="3">
        <v>4.1999999999999998E-13</v>
      </c>
      <c r="K1006">
        <v>688.30960000000005</v>
      </c>
      <c r="L1006">
        <v>2</v>
      </c>
      <c r="M1006">
        <v>-4.1000000000000002E-2</v>
      </c>
      <c r="N1006" t="s">
        <v>1628</v>
      </c>
      <c r="O1006" t="s">
        <v>1629</v>
      </c>
      <c r="P1006" t="s">
        <v>585</v>
      </c>
      <c r="Q1006">
        <v>28.771000000000001</v>
      </c>
      <c r="R1006">
        <v>1</v>
      </c>
      <c r="S1006">
        <v>47</v>
      </c>
      <c r="T1006" s="3">
        <v>4.1999999999999998E-13</v>
      </c>
      <c r="U1006">
        <v>1</v>
      </c>
      <c r="V1006">
        <v>102185.9</v>
      </c>
      <c r="W1006" t="s">
        <v>101</v>
      </c>
      <c r="X1006" t="s">
        <v>1625</v>
      </c>
    </row>
    <row r="1007" spans="1:24" x14ac:dyDescent="0.25">
      <c r="A1007" t="s">
        <v>1622</v>
      </c>
      <c r="B1007" t="s">
        <v>1623</v>
      </c>
      <c r="C1007" t="s">
        <v>95</v>
      </c>
      <c r="D1007" t="s">
        <v>96</v>
      </c>
      <c r="E1007">
        <v>628</v>
      </c>
      <c r="F1007" t="s">
        <v>97</v>
      </c>
      <c r="G1007">
        <v>38</v>
      </c>
      <c r="H1007">
        <v>36.700000000000003</v>
      </c>
      <c r="I1007">
        <v>7.4</v>
      </c>
      <c r="J1007" s="3">
        <v>4.1999999999999998E-13</v>
      </c>
      <c r="K1007">
        <v>688.30960000000005</v>
      </c>
      <c r="L1007">
        <v>2</v>
      </c>
      <c r="M1007">
        <v>-4.1000000000000002E-2</v>
      </c>
      <c r="N1007" t="s">
        <v>1628</v>
      </c>
      <c r="O1007" t="s">
        <v>1629</v>
      </c>
      <c r="P1007" t="s">
        <v>585</v>
      </c>
      <c r="Q1007">
        <v>28.771000000000001</v>
      </c>
      <c r="R1007">
        <v>1</v>
      </c>
      <c r="S1007">
        <v>47</v>
      </c>
      <c r="T1007" s="3">
        <v>4.1999999999999998E-13</v>
      </c>
      <c r="U1007">
        <v>1</v>
      </c>
      <c r="V1007">
        <v>102185.9</v>
      </c>
      <c r="W1007" t="s">
        <v>101</v>
      </c>
      <c r="X1007" t="s">
        <v>1625</v>
      </c>
    </row>
    <row r="1008" spans="1:24" x14ac:dyDescent="0.25">
      <c r="A1008" t="s">
        <v>1622</v>
      </c>
      <c r="B1008" t="s">
        <v>1623</v>
      </c>
      <c r="C1008" t="s">
        <v>95</v>
      </c>
      <c r="D1008" t="s">
        <v>96</v>
      </c>
      <c r="E1008">
        <v>678</v>
      </c>
      <c r="F1008" t="s">
        <v>97</v>
      </c>
      <c r="G1008">
        <v>38</v>
      </c>
      <c r="H1008">
        <v>36.700000000000003</v>
      </c>
      <c r="I1008">
        <v>7.4</v>
      </c>
      <c r="J1008" s="3">
        <v>4.1999999999999998E-13</v>
      </c>
      <c r="K1008">
        <v>404.2235</v>
      </c>
      <c r="L1008">
        <v>2</v>
      </c>
      <c r="M1008">
        <v>0.52</v>
      </c>
      <c r="N1008" t="s">
        <v>1630</v>
      </c>
      <c r="O1008" t="s">
        <v>177</v>
      </c>
      <c r="P1008" t="s">
        <v>585</v>
      </c>
      <c r="Q1008">
        <v>22.576000000000001</v>
      </c>
      <c r="R1008">
        <v>1</v>
      </c>
      <c r="S1008">
        <v>30.1</v>
      </c>
      <c r="T1008" s="3">
        <v>2.0999999999999998E-6</v>
      </c>
      <c r="U1008">
        <v>1</v>
      </c>
      <c r="V1008">
        <v>102185.9</v>
      </c>
      <c r="W1008" t="s">
        <v>101</v>
      </c>
      <c r="X1008" t="s">
        <v>1625</v>
      </c>
    </row>
    <row r="1009" spans="1:24" x14ac:dyDescent="0.25">
      <c r="A1009" t="s">
        <v>1622</v>
      </c>
      <c r="B1009" t="s">
        <v>1623</v>
      </c>
      <c r="C1009" t="s">
        <v>95</v>
      </c>
      <c r="D1009" t="s">
        <v>96</v>
      </c>
      <c r="E1009">
        <v>732</v>
      </c>
      <c r="F1009" t="s">
        <v>97</v>
      </c>
      <c r="G1009">
        <v>38</v>
      </c>
      <c r="H1009">
        <v>36.700000000000003</v>
      </c>
      <c r="I1009">
        <v>7.4</v>
      </c>
      <c r="J1009" s="3">
        <v>4.1999999999999998E-13</v>
      </c>
      <c r="K1009">
        <v>528.26379999999995</v>
      </c>
      <c r="L1009">
        <v>2</v>
      </c>
      <c r="M1009">
        <v>1.2</v>
      </c>
      <c r="N1009" t="s">
        <v>1631</v>
      </c>
      <c r="O1009" t="s">
        <v>169</v>
      </c>
      <c r="P1009" t="s">
        <v>585</v>
      </c>
      <c r="Q1009">
        <v>27.802</v>
      </c>
      <c r="R1009">
        <v>1</v>
      </c>
      <c r="S1009">
        <v>39.799999999999997</v>
      </c>
      <c r="T1009" s="3">
        <v>5.4E-8</v>
      </c>
      <c r="U1009">
        <v>1</v>
      </c>
      <c r="V1009">
        <v>102185.9</v>
      </c>
      <c r="W1009" t="s">
        <v>101</v>
      </c>
      <c r="X1009" t="s">
        <v>1625</v>
      </c>
    </row>
    <row r="1010" spans="1:24" x14ac:dyDescent="0.25">
      <c r="A1010" t="s">
        <v>1622</v>
      </c>
      <c r="B1010" t="s">
        <v>1623</v>
      </c>
      <c r="C1010" t="s">
        <v>95</v>
      </c>
      <c r="D1010" t="s">
        <v>96</v>
      </c>
      <c r="E1010">
        <v>884</v>
      </c>
      <c r="F1010" t="s">
        <v>97</v>
      </c>
      <c r="G1010">
        <v>38</v>
      </c>
      <c r="H1010">
        <v>36.700000000000003</v>
      </c>
      <c r="I1010">
        <v>7.4</v>
      </c>
      <c r="J1010" s="3">
        <v>4.1999999999999998E-13</v>
      </c>
      <c r="K1010">
        <v>410.20249999999999</v>
      </c>
      <c r="L1010">
        <v>4</v>
      </c>
      <c r="M1010">
        <v>-0.3</v>
      </c>
      <c r="N1010" t="s">
        <v>1632</v>
      </c>
      <c r="O1010" t="s">
        <v>930</v>
      </c>
      <c r="P1010" t="s">
        <v>585</v>
      </c>
      <c r="Q1010">
        <v>18.963999999999999</v>
      </c>
      <c r="R1010">
        <v>1</v>
      </c>
      <c r="S1010">
        <v>37.1</v>
      </c>
      <c r="T1010" s="3">
        <v>9.0999999999999996E-11</v>
      </c>
      <c r="U1010">
        <v>1</v>
      </c>
      <c r="V1010">
        <v>102185.9</v>
      </c>
      <c r="W1010" t="s">
        <v>101</v>
      </c>
      <c r="X1010" t="s">
        <v>1625</v>
      </c>
    </row>
    <row r="1011" spans="1:24" x14ac:dyDescent="0.25">
      <c r="A1011" t="s">
        <v>1622</v>
      </c>
      <c r="B1011" t="s">
        <v>1623</v>
      </c>
      <c r="C1011" t="s">
        <v>95</v>
      </c>
      <c r="D1011" t="s">
        <v>96</v>
      </c>
      <c r="E1011">
        <v>887</v>
      </c>
      <c r="F1011" t="s">
        <v>97</v>
      </c>
      <c r="G1011">
        <v>38</v>
      </c>
      <c r="H1011">
        <v>36.700000000000003</v>
      </c>
      <c r="I1011">
        <v>7.4</v>
      </c>
      <c r="J1011" s="3">
        <v>4.1999999999999998E-13</v>
      </c>
      <c r="K1011">
        <v>410.20249999999999</v>
      </c>
      <c r="L1011">
        <v>4</v>
      </c>
      <c r="M1011">
        <v>-0.3</v>
      </c>
      <c r="N1011" t="s">
        <v>1632</v>
      </c>
      <c r="O1011" t="s">
        <v>930</v>
      </c>
      <c r="P1011" t="s">
        <v>585</v>
      </c>
      <c r="Q1011">
        <v>18.963999999999999</v>
      </c>
      <c r="R1011">
        <v>1</v>
      </c>
      <c r="S1011">
        <v>37.1</v>
      </c>
      <c r="T1011" s="3">
        <v>9.0999999999999996E-11</v>
      </c>
      <c r="U1011">
        <v>1</v>
      </c>
      <c r="V1011">
        <v>102185.9</v>
      </c>
      <c r="W1011" t="s">
        <v>101</v>
      </c>
      <c r="X1011" t="s">
        <v>1625</v>
      </c>
    </row>
    <row r="1012" spans="1:24" x14ac:dyDescent="0.25">
      <c r="A1012" t="s">
        <v>1633</v>
      </c>
      <c r="B1012" t="s">
        <v>1634</v>
      </c>
      <c r="C1012" t="s">
        <v>95</v>
      </c>
      <c r="D1012" t="s">
        <v>96</v>
      </c>
      <c r="E1012">
        <v>166</v>
      </c>
      <c r="F1012" t="s">
        <v>97</v>
      </c>
      <c r="G1012">
        <v>29</v>
      </c>
      <c r="H1012">
        <v>38.6</v>
      </c>
      <c r="I1012">
        <v>8.68</v>
      </c>
      <c r="J1012" s="3">
        <v>1.8000000000000001E-15</v>
      </c>
      <c r="K1012">
        <v>794.91719999999998</v>
      </c>
      <c r="L1012">
        <v>2</v>
      </c>
      <c r="M1012">
        <v>1.3</v>
      </c>
      <c r="N1012" t="s">
        <v>1635</v>
      </c>
      <c r="O1012" t="s">
        <v>175</v>
      </c>
      <c r="P1012" t="s">
        <v>585</v>
      </c>
      <c r="Q1012">
        <v>33.957000000000001</v>
      </c>
      <c r="R1012">
        <v>1</v>
      </c>
      <c r="S1012">
        <v>59</v>
      </c>
      <c r="T1012" s="3">
        <v>4.4000000000000003E-11</v>
      </c>
      <c r="U1012">
        <v>1</v>
      </c>
      <c r="V1012">
        <v>87157.9</v>
      </c>
      <c r="W1012" t="s">
        <v>101</v>
      </c>
      <c r="X1012" t="s">
        <v>1636</v>
      </c>
    </row>
    <row r="1013" spans="1:24" x14ac:dyDescent="0.25">
      <c r="A1013" t="s">
        <v>1633</v>
      </c>
      <c r="B1013" t="s">
        <v>1634</v>
      </c>
      <c r="C1013" t="s">
        <v>95</v>
      </c>
      <c r="D1013" t="s">
        <v>96</v>
      </c>
      <c r="E1013">
        <v>442</v>
      </c>
      <c r="F1013" t="s">
        <v>97</v>
      </c>
      <c r="G1013">
        <v>29</v>
      </c>
      <c r="H1013">
        <v>38.6</v>
      </c>
      <c r="I1013">
        <v>8.68</v>
      </c>
      <c r="J1013" s="3">
        <v>1.8000000000000001E-15</v>
      </c>
      <c r="K1013">
        <v>760.87450000000001</v>
      </c>
      <c r="L1013">
        <v>2</v>
      </c>
      <c r="M1013">
        <v>0.24</v>
      </c>
      <c r="N1013" t="s">
        <v>1637</v>
      </c>
      <c r="O1013" t="s">
        <v>179</v>
      </c>
      <c r="P1013" t="s">
        <v>585</v>
      </c>
      <c r="Q1013">
        <v>37.585000000000001</v>
      </c>
      <c r="R1013">
        <v>1</v>
      </c>
      <c r="S1013">
        <v>49.1</v>
      </c>
      <c r="T1013" s="3">
        <v>5.6999999999999998E-9</v>
      </c>
      <c r="U1013">
        <v>1</v>
      </c>
      <c r="V1013">
        <v>87157.9</v>
      </c>
      <c r="W1013" t="s">
        <v>101</v>
      </c>
      <c r="X1013" t="s">
        <v>1636</v>
      </c>
    </row>
    <row r="1014" spans="1:24" x14ac:dyDescent="0.25">
      <c r="A1014" t="s">
        <v>1633</v>
      </c>
      <c r="B1014" t="s">
        <v>1634</v>
      </c>
      <c r="C1014" t="s">
        <v>95</v>
      </c>
      <c r="D1014" t="s">
        <v>96</v>
      </c>
      <c r="E1014">
        <v>684</v>
      </c>
      <c r="F1014" t="s">
        <v>97</v>
      </c>
      <c r="G1014">
        <v>29</v>
      </c>
      <c r="H1014">
        <v>38.6</v>
      </c>
      <c r="I1014">
        <v>8.68</v>
      </c>
      <c r="J1014" s="3">
        <v>1.8000000000000001E-15</v>
      </c>
      <c r="K1014">
        <v>425.22039999999998</v>
      </c>
      <c r="L1014">
        <v>3</v>
      </c>
      <c r="M1014">
        <v>0.77</v>
      </c>
      <c r="N1014" t="s">
        <v>1638</v>
      </c>
      <c r="O1014" t="s">
        <v>148</v>
      </c>
      <c r="P1014" t="s">
        <v>585</v>
      </c>
      <c r="Q1014">
        <v>25.587</v>
      </c>
      <c r="R1014">
        <v>1</v>
      </c>
      <c r="S1014">
        <v>32</v>
      </c>
      <c r="T1014" s="3">
        <v>1.8E-7</v>
      </c>
      <c r="U1014">
        <v>1</v>
      </c>
      <c r="V1014">
        <v>87157.9</v>
      </c>
      <c r="W1014" t="s">
        <v>101</v>
      </c>
      <c r="X1014" t="s">
        <v>1636</v>
      </c>
    </row>
    <row r="1015" spans="1:24" x14ac:dyDescent="0.25">
      <c r="A1015" t="s">
        <v>1639</v>
      </c>
      <c r="B1015" t="s">
        <v>539</v>
      </c>
      <c r="C1015" t="s">
        <v>95</v>
      </c>
      <c r="D1015" t="s">
        <v>96</v>
      </c>
      <c r="E1015">
        <v>130</v>
      </c>
      <c r="F1015" t="s">
        <v>97</v>
      </c>
      <c r="G1015">
        <v>31</v>
      </c>
      <c r="H1015">
        <v>43.4</v>
      </c>
      <c r="I1015">
        <v>8.74</v>
      </c>
      <c r="J1015" s="3">
        <v>1.4000000000000001E-15</v>
      </c>
      <c r="K1015">
        <v>796.88959999999997</v>
      </c>
      <c r="L1015">
        <v>2</v>
      </c>
      <c r="M1015">
        <v>1.4</v>
      </c>
      <c r="N1015" t="s">
        <v>540</v>
      </c>
      <c r="O1015" t="s">
        <v>175</v>
      </c>
      <c r="P1015" t="s">
        <v>585</v>
      </c>
      <c r="Q1015">
        <v>20.852</v>
      </c>
      <c r="R1015">
        <v>1</v>
      </c>
      <c r="S1015">
        <v>28.5</v>
      </c>
      <c r="T1015" s="3">
        <v>5.7000000000000005E-7</v>
      </c>
      <c r="U1015">
        <v>1</v>
      </c>
      <c r="V1015">
        <v>59425.9</v>
      </c>
      <c r="W1015" t="s">
        <v>101</v>
      </c>
      <c r="X1015" t="s">
        <v>541</v>
      </c>
    </row>
    <row r="1016" spans="1:24" x14ac:dyDescent="0.25">
      <c r="A1016" t="s">
        <v>1639</v>
      </c>
      <c r="B1016" t="s">
        <v>539</v>
      </c>
      <c r="C1016" t="s">
        <v>95</v>
      </c>
      <c r="D1016" t="s">
        <v>96</v>
      </c>
      <c r="E1016">
        <v>175</v>
      </c>
      <c r="F1016" t="s">
        <v>97</v>
      </c>
      <c r="G1016">
        <v>31</v>
      </c>
      <c r="H1016">
        <v>43.4</v>
      </c>
      <c r="I1016">
        <v>8.74</v>
      </c>
      <c r="J1016" s="3">
        <v>1.4000000000000001E-15</v>
      </c>
      <c r="K1016">
        <v>455.23469999999998</v>
      </c>
      <c r="L1016">
        <v>3</v>
      </c>
      <c r="M1016">
        <v>0.7</v>
      </c>
      <c r="N1016" t="s">
        <v>1640</v>
      </c>
      <c r="O1016" t="s">
        <v>250</v>
      </c>
      <c r="P1016" t="s">
        <v>585</v>
      </c>
      <c r="Q1016">
        <v>28.49</v>
      </c>
      <c r="R1016">
        <v>1</v>
      </c>
      <c r="S1016">
        <v>24.2</v>
      </c>
      <c r="T1016" s="3">
        <v>6.8000000000000001E-6</v>
      </c>
      <c r="U1016">
        <v>1</v>
      </c>
      <c r="V1016">
        <v>59425.9</v>
      </c>
      <c r="W1016" t="s">
        <v>101</v>
      </c>
      <c r="X1016" t="s">
        <v>541</v>
      </c>
    </row>
    <row r="1017" spans="1:24" x14ac:dyDescent="0.25">
      <c r="A1017" t="s">
        <v>1639</v>
      </c>
      <c r="B1017" t="s">
        <v>539</v>
      </c>
      <c r="C1017" t="s">
        <v>95</v>
      </c>
      <c r="D1017" t="s">
        <v>96</v>
      </c>
      <c r="E1017">
        <v>225</v>
      </c>
      <c r="F1017" t="s">
        <v>97</v>
      </c>
      <c r="G1017">
        <v>31</v>
      </c>
      <c r="H1017">
        <v>43.4</v>
      </c>
      <c r="I1017">
        <v>8.74</v>
      </c>
      <c r="J1017" s="3">
        <v>1.4000000000000001E-15</v>
      </c>
      <c r="K1017">
        <v>1391.1179999999999</v>
      </c>
      <c r="L1017">
        <v>4</v>
      </c>
      <c r="M1017">
        <v>3.6</v>
      </c>
      <c r="N1017" t="s">
        <v>1641</v>
      </c>
      <c r="O1017" t="s">
        <v>179</v>
      </c>
      <c r="P1017" t="s">
        <v>585</v>
      </c>
      <c r="Q1017">
        <v>46.271999999999998</v>
      </c>
      <c r="R1017">
        <v>1</v>
      </c>
      <c r="S1017">
        <v>63.9</v>
      </c>
      <c r="T1017" s="3">
        <v>1.4000000000000001E-15</v>
      </c>
      <c r="U1017">
        <v>1</v>
      </c>
      <c r="V1017">
        <v>59425.9</v>
      </c>
      <c r="W1017" t="s">
        <v>101</v>
      </c>
      <c r="X1017" t="s">
        <v>541</v>
      </c>
    </row>
    <row r="1018" spans="1:24" x14ac:dyDescent="0.25">
      <c r="A1018" t="s">
        <v>1639</v>
      </c>
      <c r="B1018" t="s">
        <v>539</v>
      </c>
      <c r="C1018" t="s">
        <v>95</v>
      </c>
      <c r="D1018" t="s">
        <v>96</v>
      </c>
      <c r="E1018">
        <v>356</v>
      </c>
      <c r="F1018" t="s">
        <v>97</v>
      </c>
      <c r="G1018">
        <v>31</v>
      </c>
      <c r="H1018">
        <v>43.4</v>
      </c>
      <c r="I1018">
        <v>8.74</v>
      </c>
      <c r="J1018" s="3">
        <v>1.4000000000000001E-15</v>
      </c>
      <c r="K1018">
        <v>1098.9997000000001</v>
      </c>
      <c r="L1018">
        <v>2</v>
      </c>
      <c r="M1018">
        <v>2.5</v>
      </c>
      <c r="N1018" t="s">
        <v>1642</v>
      </c>
      <c r="O1018" t="s">
        <v>109</v>
      </c>
      <c r="P1018" t="s">
        <v>585</v>
      </c>
      <c r="Q1018">
        <v>38.521000000000001</v>
      </c>
      <c r="R1018">
        <v>1</v>
      </c>
      <c r="S1018">
        <v>70.8</v>
      </c>
      <c r="T1018" s="3">
        <v>7.0000000000000005E-13</v>
      </c>
      <c r="U1018">
        <v>1</v>
      </c>
      <c r="V1018">
        <v>59425.9</v>
      </c>
      <c r="W1018" t="s">
        <v>101</v>
      </c>
      <c r="X1018" t="s">
        <v>541</v>
      </c>
    </row>
    <row r="1019" spans="1:24" x14ac:dyDescent="0.25">
      <c r="A1019" t="s">
        <v>1639</v>
      </c>
      <c r="B1019" t="s">
        <v>539</v>
      </c>
      <c r="C1019" t="s">
        <v>95</v>
      </c>
      <c r="D1019" t="s">
        <v>96</v>
      </c>
      <c r="E1019">
        <v>387</v>
      </c>
      <c r="F1019" t="s">
        <v>97</v>
      </c>
      <c r="G1019">
        <v>31</v>
      </c>
      <c r="H1019">
        <v>43.4</v>
      </c>
      <c r="I1019">
        <v>8.74</v>
      </c>
      <c r="J1019" s="3">
        <v>1.4000000000000001E-15</v>
      </c>
      <c r="K1019">
        <v>612.30119999999999</v>
      </c>
      <c r="L1019">
        <v>2</v>
      </c>
      <c r="M1019">
        <v>1.2</v>
      </c>
      <c r="N1019" t="s">
        <v>542</v>
      </c>
      <c r="O1019" t="s">
        <v>177</v>
      </c>
      <c r="P1019" t="s">
        <v>585</v>
      </c>
      <c r="Q1019">
        <v>19.681999999999999</v>
      </c>
      <c r="R1019">
        <v>1</v>
      </c>
      <c r="S1019">
        <v>50</v>
      </c>
      <c r="T1019" s="3">
        <v>1.9000000000000001E-9</v>
      </c>
      <c r="U1019">
        <v>1</v>
      </c>
      <c r="V1019">
        <v>59425.9</v>
      </c>
      <c r="W1019" t="s">
        <v>101</v>
      </c>
      <c r="X1019" t="s">
        <v>541</v>
      </c>
    </row>
    <row r="1020" spans="1:24" x14ac:dyDescent="0.25">
      <c r="A1020" t="s">
        <v>1639</v>
      </c>
      <c r="B1020" t="s">
        <v>539</v>
      </c>
      <c r="C1020" t="s">
        <v>95</v>
      </c>
      <c r="D1020" t="s">
        <v>96</v>
      </c>
      <c r="E1020">
        <v>463</v>
      </c>
      <c r="F1020" t="s">
        <v>97</v>
      </c>
      <c r="G1020">
        <v>31</v>
      </c>
      <c r="H1020">
        <v>43.4</v>
      </c>
      <c r="I1020">
        <v>8.74</v>
      </c>
      <c r="J1020" s="3">
        <v>1.4000000000000001E-15</v>
      </c>
      <c r="K1020">
        <v>687.83429999999998</v>
      </c>
      <c r="L1020">
        <v>4</v>
      </c>
      <c r="M1020">
        <v>2.5</v>
      </c>
      <c r="N1020" t="s">
        <v>543</v>
      </c>
      <c r="O1020" t="s">
        <v>544</v>
      </c>
      <c r="P1020" t="s">
        <v>585</v>
      </c>
      <c r="Q1020">
        <v>40.284999999999997</v>
      </c>
      <c r="R1020">
        <v>1</v>
      </c>
      <c r="S1020">
        <v>63.1</v>
      </c>
      <c r="T1020" s="3">
        <v>4.4999999999999998E-14</v>
      </c>
      <c r="U1020">
        <v>1</v>
      </c>
      <c r="V1020">
        <v>59425.9</v>
      </c>
      <c r="W1020" t="s">
        <v>101</v>
      </c>
      <c r="X1020" t="s">
        <v>541</v>
      </c>
    </row>
    <row r="1021" spans="1:24" x14ac:dyDescent="0.25">
      <c r="A1021" t="s">
        <v>1639</v>
      </c>
      <c r="B1021" t="s">
        <v>539</v>
      </c>
      <c r="C1021" t="s">
        <v>95</v>
      </c>
      <c r="D1021" t="s">
        <v>96</v>
      </c>
      <c r="E1021">
        <v>490</v>
      </c>
      <c r="F1021" t="s">
        <v>97</v>
      </c>
      <c r="G1021">
        <v>31</v>
      </c>
      <c r="H1021">
        <v>43.4</v>
      </c>
      <c r="I1021">
        <v>8.74</v>
      </c>
      <c r="J1021" s="3">
        <v>1.4000000000000001E-15</v>
      </c>
      <c r="K1021">
        <v>677.81190000000004</v>
      </c>
      <c r="L1021">
        <v>2</v>
      </c>
      <c r="M1021">
        <v>0.77</v>
      </c>
      <c r="N1021" t="s">
        <v>545</v>
      </c>
      <c r="O1021" t="s">
        <v>169</v>
      </c>
      <c r="P1021" t="s">
        <v>585</v>
      </c>
      <c r="Q1021">
        <v>17.138999999999999</v>
      </c>
      <c r="R1021">
        <v>1</v>
      </c>
      <c r="S1021">
        <v>39</v>
      </c>
      <c r="T1021" s="3">
        <v>1.2E-10</v>
      </c>
      <c r="U1021">
        <v>1</v>
      </c>
      <c r="V1021">
        <v>59425.9</v>
      </c>
      <c r="W1021" t="s">
        <v>101</v>
      </c>
      <c r="X1021" t="s">
        <v>541</v>
      </c>
    </row>
    <row r="1022" spans="1:24" x14ac:dyDescent="0.25">
      <c r="A1022" t="s">
        <v>1643</v>
      </c>
      <c r="B1022" t="s">
        <v>1644</v>
      </c>
      <c r="C1022" t="s">
        <v>201</v>
      </c>
      <c r="D1022" t="s">
        <v>96</v>
      </c>
      <c r="E1022">
        <v>1</v>
      </c>
      <c r="F1022" t="s">
        <v>97</v>
      </c>
      <c r="G1022">
        <v>27</v>
      </c>
      <c r="H1022">
        <v>36.4</v>
      </c>
      <c r="I1022">
        <v>8.48</v>
      </c>
      <c r="J1022" s="3">
        <v>4.1999999999999996E-15</v>
      </c>
      <c r="K1022">
        <v>790.43979999999999</v>
      </c>
      <c r="L1022">
        <v>2</v>
      </c>
      <c r="M1022">
        <v>2.1</v>
      </c>
      <c r="N1022" t="s">
        <v>1645</v>
      </c>
      <c r="O1022" t="s">
        <v>203</v>
      </c>
      <c r="P1022" t="s">
        <v>585</v>
      </c>
      <c r="Q1022">
        <v>55.796999999999997</v>
      </c>
      <c r="R1022">
        <v>1</v>
      </c>
      <c r="S1022">
        <v>51.1</v>
      </c>
      <c r="T1022" s="3">
        <v>6.6000000000000001E-13</v>
      </c>
      <c r="U1022">
        <v>1</v>
      </c>
      <c r="V1022">
        <v>94096.7</v>
      </c>
      <c r="W1022" t="s">
        <v>101</v>
      </c>
      <c r="X1022" t="s">
        <v>1646</v>
      </c>
    </row>
    <row r="1023" spans="1:24" x14ac:dyDescent="0.25">
      <c r="A1023" t="s">
        <v>1643</v>
      </c>
      <c r="B1023" t="s">
        <v>1644</v>
      </c>
      <c r="C1023" t="s">
        <v>95</v>
      </c>
      <c r="D1023" t="s">
        <v>96</v>
      </c>
      <c r="E1023">
        <v>97</v>
      </c>
      <c r="F1023" t="s">
        <v>97</v>
      </c>
      <c r="G1023">
        <v>27</v>
      </c>
      <c r="H1023">
        <v>36.4</v>
      </c>
      <c r="I1023">
        <v>8.48</v>
      </c>
      <c r="J1023" s="3">
        <v>4.1999999999999996E-15</v>
      </c>
      <c r="K1023">
        <v>636.28330000000005</v>
      </c>
      <c r="L1023">
        <v>2</v>
      </c>
      <c r="M1023">
        <v>1.6</v>
      </c>
      <c r="N1023" t="s">
        <v>1647</v>
      </c>
      <c r="O1023" t="s">
        <v>150</v>
      </c>
      <c r="P1023" t="s">
        <v>585</v>
      </c>
      <c r="Q1023">
        <v>25.603000000000002</v>
      </c>
      <c r="R1023">
        <v>1</v>
      </c>
      <c r="S1023">
        <v>45</v>
      </c>
      <c r="T1023" s="3">
        <v>2.3999999999999999E-13</v>
      </c>
      <c r="U1023">
        <v>1</v>
      </c>
      <c r="V1023">
        <v>94096.7</v>
      </c>
      <c r="W1023" t="s">
        <v>101</v>
      </c>
      <c r="X1023" t="s">
        <v>1646</v>
      </c>
    </row>
    <row r="1024" spans="1:24" x14ac:dyDescent="0.25">
      <c r="A1024" t="s">
        <v>1643</v>
      </c>
      <c r="B1024" t="s">
        <v>1644</v>
      </c>
      <c r="C1024" t="s">
        <v>95</v>
      </c>
      <c r="D1024" t="s">
        <v>96</v>
      </c>
      <c r="E1024">
        <v>119</v>
      </c>
      <c r="F1024" t="s">
        <v>97</v>
      </c>
      <c r="G1024">
        <v>27</v>
      </c>
      <c r="H1024">
        <v>36.4</v>
      </c>
      <c r="I1024">
        <v>8.48</v>
      </c>
      <c r="J1024" s="3">
        <v>4.1999999999999996E-15</v>
      </c>
      <c r="K1024">
        <v>705.31449999999995</v>
      </c>
      <c r="L1024">
        <v>2</v>
      </c>
      <c r="M1024">
        <v>0.3</v>
      </c>
      <c r="N1024" t="s">
        <v>1648</v>
      </c>
      <c r="O1024" t="s">
        <v>177</v>
      </c>
      <c r="P1024" t="s">
        <v>585</v>
      </c>
      <c r="Q1024">
        <v>14.343</v>
      </c>
      <c r="R1024">
        <v>1</v>
      </c>
      <c r="S1024">
        <v>50.5</v>
      </c>
      <c r="T1024" s="3">
        <v>3.3000000000000001E-12</v>
      </c>
      <c r="U1024">
        <v>1</v>
      </c>
      <c r="V1024">
        <v>94096.7</v>
      </c>
      <c r="W1024" t="s">
        <v>101</v>
      </c>
      <c r="X1024" t="s">
        <v>1646</v>
      </c>
    </row>
    <row r="1025" spans="1:24" x14ac:dyDescent="0.25">
      <c r="A1025" t="s">
        <v>1643</v>
      </c>
      <c r="B1025" t="s">
        <v>1644</v>
      </c>
      <c r="C1025" t="s">
        <v>95</v>
      </c>
      <c r="D1025" t="s">
        <v>96</v>
      </c>
      <c r="E1025">
        <v>225</v>
      </c>
      <c r="F1025" t="s">
        <v>97</v>
      </c>
      <c r="G1025">
        <v>27</v>
      </c>
      <c r="H1025">
        <v>36.4</v>
      </c>
      <c r="I1025">
        <v>8.48</v>
      </c>
      <c r="J1025" s="3">
        <v>4.1999999999999996E-15</v>
      </c>
      <c r="K1025">
        <v>1010.5277</v>
      </c>
      <c r="L1025">
        <v>2</v>
      </c>
      <c r="M1025">
        <v>3.1</v>
      </c>
      <c r="N1025" t="s">
        <v>1649</v>
      </c>
      <c r="O1025" t="s">
        <v>235</v>
      </c>
      <c r="P1025" t="s">
        <v>585</v>
      </c>
      <c r="Q1025">
        <v>43.576000000000001</v>
      </c>
      <c r="R1025">
        <v>1</v>
      </c>
      <c r="S1025">
        <v>65.2</v>
      </c>
      <c r="T1025" s="3">
        <v>8.3999999999999995E-14</v>
      </c>
      <c r="U1025">
        <v>1</v>
      </c>
      <c r="V1025">
        <v>94096.7</v>
      </c>
      <c r="W1025" t="s">
        <v>101</v>
      </c>
      <c r="X1025" t="s">
        <v>1646</v>
      </c>
    </row>
    <row r="1026" spans="1:24" x14ac:dyDescent="0.25">
      <c r="A1026" t="s">
        <v>1643</v>
      </c>
      <c r="B1026" t="s">
        <v>1644</v>
      </c>
      <c r="C1026" t="s">
        <v>95</v>
      </c>
      <c r="D1026" t="s">
        <v>96</v>
      </c>
      <c r="E1026">
        <v>494</v>
      </c>
      <c r="F1026" t="s">
        <v>97</v>
      </c>
      <c r="G1026">
        <v>27</v>
      </c>
      <c r="H1026">
        <v>36.4</v>
      </c>
      <c r="I1026">
        <v>8.48</v>
      </c>
      <c r="J1026" s="3">
        <v>4.1999999999999996E-15</v>
      </c>
      <c r="K1026">
        <v>641.6576</v>
      </c>
      <c r="L1026">
        <v>3</v>
      </c>
      <c r="M1026">
        <v>1.1000000000000001</v>
      </c>
      <c r="N1026" t="s">
        <v>1650</v>
      </c>
      <c r="O1026" t="s">
        <v>346</v>
      </c>
      <c r="P1026" t="s">
        <v>585</v>
      </c>
      <c r="Q1026">
        <v>28.271999999999998</v>
      </c>
      <c r="R1026">
        <v>1</v>
      </c>
      <c r="S1026">
        <v>37.1</v>
      </c>
      <c r="T1026" s="3">
        <v>4.4999999999999998E-9</v>
      </c>
      <c r="U1026">
        <v>1</v>
      </c>
      <c r="V1026">
        <v>94096.7</v>
      </c>
      <c r="W1026" t="s">
        <v>101</v>
      </c>
      <c r="X1026" t="s">
        <v>1646</v>
      </c>
    </row>
    <row r="1027" spans="1:24" x14ac:dyDescent="0.25">
      <c r="A1027" t="s">
        <v>1643</v>
      </c>
      <c r="B1027" t="s">
        <v>1644</v>
      </c>
      <c r="C1027" t="s">
        <v>95</v>
      </c>
      <c r="D1027" t="s">
        <v>96</v>
      </c>
      <c r="E1027">
        <v>495</v>
      </c>
      <c r="F1027" t="s">
        <v>97</v>
      </c>
      <c r="G1027">
        <v>27</v>
      </c>
      <c r="H1027">
        <v>36.4</v>
      </c>
      <c r="I1027">
        <v>8.48</v>
      </c>
      <c r="J1027" s="3">
        <v>4.1999999999999996E-15</v>
      </c>
      <c r="K1027">
        <v>641.6576</v>
      </c>
      <c r="L1027">
        <v>3</v>
      </c>
      <c r="M1027">
        <v>1.1000000000000001</v>
      </c>
      <c r="N1027" t="s">
        <v>1650</v>
      </c>
      <c r="O1027" t="s">
        <v>346</v>
      </c>
      <c r="P1027" t="s">
        <v>585</v>
      </c>
      <c r="Q1027">
        <v>28.271999999999998</v>
      </c>
      <c r="R1027">
        <v>1</v>
      </c>
      <c r="S1027">
        <v>37.1</v>
      </c>
      <c r="T1027" s="3">
        <v>4.4999999999999998E-9</v>
      </c>
      <c r="U1027">
        <v>1</v>
      </c>
      <c r="V1027">
        <v>94096.7</v>
      </c>
      <c r="W1027" t="s">
        <v>101</v>
      </c>
      <c r="X1027" t="s">
        <v>1646</v>
      </c>
    </row>
    <row r="1028" spans="1:24" x14ac:dyDescent="0.25">
      <c r="A1028" t="s">
        <v>1643</v>
      </c>
      <c r="B1028" t="s">
        <v>1644</v>
      </c>
      <c r="C1028" t="s">
        <v>95</v>
      </c>
      <c r="D1028" t="s">
        <v>96</v>
      </c>
      <c r="E1028">
        <v>653</v>
      </c>
      <c r="F1028" t="s">
        <v>97</v>
      </c>
      <c r="G1028">
        <v>27</v>
      </c>
      <c r="H1028">
        <v>36.4</v>
      </c>
      <c r="I1028">
        <v>8.48</v>
      </c>
      <c r="J1028" s="3">
        <v>4.1999999999999996E-15</v>
      </c>
      <c r="K1028">
        <v>528.79759999999999</v>
      </c>
      <c r="L1028">
        <v>2</v>
      </c>
      <c r="M1028">
        <v>0.85</v>
      </c>
      <c r="N1028" t="s">
        <v>1651</v>
      </c>
      <c r="O1028" t="s">
        <v>177</v>
      </c>
      <c r="P1028" t="s">
        <v>585</v>
      </c>
      <c r="Q1028">
        <v>26.350999999999999</v>
      </c>
      <c r="R1028">
        <v>1</v>
      </c>
      <c r="S1028">
        <v>37.200000000000003</v>
      </c>
      <c r="T1028" s="3">
        <v>7.7000000000000004E-7</v>
      </c>
      <c r="U1028">
        <v>1</v>
      </c>
      <c r="V1028">
        <v>94096.7</v>
      </c>
      <c r="W1028" t="s">
        <v>101</v>
      </c>
      <c r="X1028" t="s">
        <v>1646</v>
      </c>
    </row>
    <row r="1029" spans="1:24" x14ac:dyDescent="0.25">
      <c r="A1029" t="s">
        <v>1643</v>
      </c>
      <c r="B1029" t="s">
        <v>1644</v>
      </c>
      <c r="C1029" t="s">
        <v>95</v>
      </c>
      <c r="D1029" t="s">
        <v>96</v>
      </c>
      <c r="E1029">
        <v>768</v>
      </c>
      <c r="F1029" t="s">
        <v>97</v>
      </c>
      <c r="G1029">
        <v>27</v>
      </c>
      <c r="H1029">
        <v>36.4</v>
      </c>
      <c r="I1029">
        <v>8.48</v>
      </c>
      <c r="J1029" s="3">
        <v>4.1999999999999996E-15</v>
      </c>
      <c r="K1029">
        <v>529.76329999999996</v>
      </c>
      <c r="L1029">
        <v>2</v>
      </c>
      <c r="M1029">
        <v>0.62</v>
      </c>
      <c r="N1029" t="s">
        <v>1652</v>
      </c>
      <c r="O1029" t="s">
        <v>104</v>
      </c>
      <c r="P1029" t="s">
        <v>585</v>
      </c>
      <c r="Q1029">
        <v>23.673999999999999</v>
      </c>
      <c r="R1029">
        <v>1</v>
      </c>
      <c r="S1029">
        <v>29.5</v>
      </c>
      <c r="T1029" s="3">
        <v>2.9000000000000002E-8</v>
      </c>
      <c r="U1029">
        <v>1</v>
      </c>
      <c r="V1029">
        <v>94096.7</v>
      </c>
      <c r="W1029" t="s">
        <v>101</v>
      </c>
      <c r="X1029" t="s">
        <v>1646</v>
      </c>
    </row>
    <row r="1030" spans="1:24" x14ac:dyDescent="0.25">
      <c r="A1030" t="s">
        <v>1653</v>
      </c>
      <c r="B1030" t="s">
        <v>1654</v>
      </c>
      <c r="C1030" t="s">
        <v>95</v>
      </c>
      <c r="D1030" t="s">
        <v>96</v>
      </c>
      <c r="E1030">
        <v>339</v>
      </c>
      <c r="F1030" t="s">
        <v>97</v>
      </c>
      <c r="G1030">
        <v>29</v>
      </c>
      <c r="H1030">
        <v>31.9</v>
      </c>
      <c r="I1030">
        <v>8.67</v>
      </c>
      <c r="J1030" s="3">
        <v>1.9000000000000001E-15</v>
      </c>
      <c r="K1030">
        <v>782.87419999999997</v>
      </c>
      <c r="L1030">
        <v>2</v>
      </c>
      <c r="M1030">
        <v>1.6</v>
      </c>
      <c r="N1030" t="s">
        <v>1655</v>
      </c>
      <c r="O1030" t="s">
        <v>767</v>
      </c>
      <c r="P1030" t="s">
        <v>585</v>
      </c>
      <c r="Q1030">
        <v>37.746000000000002</v>
      </c>
      <c r="R1030">
        <v>1</v>
      </c>
      <c r="S1030">
        <v>40</v>
      </c>
      <c r="T1030" s="3">
        <v>2.1999999999999999E-10</v>
      </c>
      <c r="U1030">
        <v>1</v>
      </c>
      <c r="V1030">
        <v>100688.5</v>
      </c>
      <c r="W1030" t="s">
        <v>101</v>
      </c>
      <c r="X1030" t="s">
        <v>1656</v>
      </c>
    </row>
    <row r="1031" spans="1:24" x14ac:dyDescent="0.25">
      <c r="A1031" t="s">
        <v>1653</v>
      </c>
      <c r="B1031" t="s">
        <v>1654</v>
      </c>
      <c r="C1031" t="s">
        <v>95</v>
      </c>
      <c r="D1031" t="s">
        <v>96</v>
      </c>
      <c r="E1031">
        <v>340</v>
      </c>
      <c r="F1031" t="s">
        <v>97</v>
      </c>
      <c r="G1031">
        <v>29</v>
      </c>
      <c r="H1031">
        <v>31.9</v>
      </c>
      <c r="I1031">
        <v>8.67</v>
      </c>
      <c r="J1031" s="3">
        <v>1.9000000000000001E-15</v>
      </c>
      <c r="K1031">
        <v>782.87419999999997</v>
      </c>
      <c r="L1031">
        <v>2</v>
      </c>
      <c r="M1031">
        <v>1.6</v>
      </c>
      <c r="N1031" t="s">
        <v>1655</v>
      </c>
      <c r="O1031" t="s">
        <v>767</v>
      </c>
      <c r="P1031" t="s">
        <v>585</v>
      </c>
      <c r="Q1031">
        <v>37.746000000000002</v>
      </c>
      <c r="R1031">
        <v>1</v>
      </c>
      <c r="S1031">
        <v>40</v>
      </c>
      <c r="T1031" s="3">
        <v>2.1999999999999999E-10</v>
      </c>
      <c r="U1031">
        <v>1</v>
      </c>
      <c r="V1031">
        <v>100688.5</v>
      </c>
      <c r="W1031" t="s">
        <v>101</v>
      </c>
      <c r="X1031" t="s">
        <v>1656</v>
      </c>
    </row>
    <row r="1032" spans="1:24" x14ac:dyDescent="0.25">
      <c r="A1032" t="s">
        <v>1653</v>
      </c>
      <c r="B1032" t="s">
        <v>1654</v>
      </c>
      <c r="C1032" t="s">
        <v>95</v>
      </c>
      <c r="D1032" t="s">
        <v>96</v>
      </c>
      <c r="E1032">
        <v>542</v>
      </c>
      <c r="F1032" t="s">
        <v>97</v>
      </c>
      <c r="G1032">
        <v>29</v>
      </c>
      <c r="H1032">
        <v>31.9</v>
      </c>
      <c r="I1032">
        <v>8.67</v>
      </c>
      <c r="J1032" s="3">
        <v>1.9000000000000001E-15</v>
      </c>
      <c r="K1032">
        <v>545.60950000000003</v>
      </c>
      <c r="L1032">
        <v>3</v>
      </c>
      <c r="M1032">
        <v>0.7</v>
      </c>
      <c r="N1032" t="s">
        <v>1657</v>
      </c>
      <c r="O1032" t="s">
        <v>1658</v>
      </c>
      <c r="P1032" t="s">
        <v>585</v>
      </c>
      <c r="Q1032">
        <v>25.693999999999999</v>
      </c>
      <c r="R1032">
        <v>1</v>
      </c>
      <c r="S1032">
        <v>52.9</v>
      </c>
      <c r="T1032" s="3">
        <v>3.3000000000000001E-12</v>
      </c>
      <c r="U1032">
        <v>1</v>
      </c>
      <c r="V1032">
        <v>100688.5</v>
      </c>
      <c r="W1032" t="s">
        <v>101</v>
      </c>
      <c r="X1032" t="s">
        <v>1656</v>
      </c>
    </row>
    <row r="1033" spans="1:24" x14ac:dyDescent="0.25">
      <c r="A1033" t="s">
        <v>1653</v>
      </c>
      <c r="B1033" t="s">
        <v>1654</v>
      </c>
      <c r="C1033" t="s">
        <v>95</v>
      </c>
      <c r="D1033" t="s">
        <v>96</v>
      </c>
      <c r="E1033">
        <v>545</v>
      </c>
      <c r="F1033" t="s">
        <v>97</v>
      </c>
      <c r="G1033">
        <v>29</v>
      </c>
      <c r="H1033">
        <v>31.9</v>
      </c>
      <c r="I1033">
        <v>8.67</v>
      </c>
      <c r="J1033" s="3">
        <v>1.9000000000000001E-15</v>
      </c>
      <c r="K1033">
        <v>545.60950000000003</v>
      </c>
      <c r="L1033">
        <v>3</v>
      </c>
      <c r="M1033">
        <v>0.7</v>
      </c>
      <c r="N1033" t="s">
        <v>1657</v>
      </c>
      <c r="O1033" t="s">
        <v>1658</v>
      </c>
      <c r="P1033" t="s">
        <v>585</v>
      </c>
      <c r="Q1033">
        <v>25.693999999999999</v>
      </c>
      <c r="R1033">
        <v>1</v>
      </c>
      <c r="S1033">
        <v>52.9</v>
      </c>
      <c r="T1033" s="3">
        <v>3.3000000000000001E-12</v>
      </c>
      <c r="U1033">
        <v>1</v>
      </c>
      <c r="V1033">
        <v>100688.5</v>
      </c>
      <c r="W1033" t="s">
        <v>101</v>
      </c>
      <c r="X1033" t="s">
        <v>1656</v>
      </c>
    </row>
    <row r="1034" spans="1:24" x14ac:dyDescent="0.25">
      <c r="A1034" t="s">
        <v>1653</v>
      </c>
      <c r="B1034" t="s">
        <v>1654</v>
      </c>
      <c r="C1034" t="s">
        <v>95</v>
      </c>
      <c r="D1034" t="s">
        <v>96</v>
      </c>
      <c r="E1034">
        <v>739</v>
      </c>
      <c r="F1034" t="s">
        <v>97</v>
      </c>
      <c r="G1034">
        <v>29</v>
      </c>
      <c r="H1034">
        <v>31.9</v>
      </c>
      <c r="I1034">
        <v>8.67</v>
      </c>
      <c r="J1034" s="3">
        <v>1.9000000000000001E-15</v>
      </c>
      <c r="K1034">
        <v>511.26139999999998</v>
      </c>
      <c r="L1034">
        <v>3</v>
      </c>
      <c r="M1034">
        <v>0.7</v>
      </c>
      <c r="N1034" t="s">
        <v>1659</v>
      </c>
      <c r="O1034" t="s">
        <v>177</v>
      </c>
      <c r="P1034" t="s">
        <v>585</v>
      </c>
      <c r="Q1034">
        <v>22.388999999999999</v>
      </c>
      <c r="R1034">
        <v>1</v>
      </c>
      <c r="S1034">
        <v>34.6</v>
      </c>
      <c r="T1034" s="3">
        <v>1.3000000000000001E-8</v>
      </c>
      <c r="U1034">
        <v>1</v>
      </c>
      <c r="V1034">
        <v>100688.5</v>
      </c>
      <c r="W1034" t="s">
        <v>101</v>
      </c>
      <c r="X1034" t="s">
        <v>1656</v>
      </c>
    </row>
    <row r="1035" spans="1:24" x14ac:dyDescent="0.25">
      <c r="A1035" t="s">
        <v>1660</v>
      </c>
      <c r="B1035" t="s">
        <v>1661</v>
      </c>
      <c r="C1035" t="s">
        <v>596</v>
      </c>
      <c r="D1035" t="s">
        <v>8</v>
      </c>
      <c r="E1035">
        <v>694</v>
      </c>
      <c r="F1035">
        <v>26</v>
      </c>
      <c r="G1035">
        <v>27</v>
      </c>
      <c r="H1035">
        <v>39.5</v>
      </c>
      <c r="I1035">
        <v>7.76</v>
      </c>
      <c r="J1035" s="3">
        <v>9.1999999999999999E-14</v>
      </c>
      <c r="K1035">
        <v>650.5652</v>
      </c>
      <c r="L1035">
        <v>4</v>
      </c>
      <c r="M1035">
        <v>-1.9</v>
      </c>
      <c r="N1035" t="s">
        <v>1662</v>
      </c>
      <c r="O1035" t="s">
        <v>1663</v>
      </c>
      <c r="P1035" t="s">
        <v>585</v>
      </c>
      <c r="Q1035">
        <v>22.843</v>
      </c>
      <c r="R1035">
        <v>1</v>
      </c>
      <c r="S1035">
        <v>17.5</v>
      </c>
      <c r="T1035">
        <v>4.1999999999999997E-3</v>
      </c>
      <c r="U1035">
        <v>1</v>
      </c>
      <c r="V1035">
        <v>94255.8</v>
      </c>
      <c r="W1035" t="s">
        <v>101</v>
      </c>
      <c r="X1035" t="s">
        <v>1664</v>
      </c>
    </row>
    <row r="1036" spans="1:24" x14ac:dyDescent="0.25">
      <c r="A1036" t="s">
        <v>1660</v>
      </c>
      <c r="B1036" t="s">
        <v>1661</v>
      </c>
      <c r="C1036" t="s">
        <v>201</v>
      </c>
      <c r="D1036" t="s">
        <v>96</v>
      </c>
      <c r="E1036">
        <v>1</v>
      </c>
      <c r="F1036" t="s">
        <v>97</v>
      </c>
      <c r="G1036">
        <v>27</v>
      </c>
      <c r="H1036">
        <v>39.5</v>
      </c>
      <c r="I1036">
        <v>7.76</v>
      </c>
      <c r="J1036" s="3">
        <v>9.1999999999999999E-14</v>
      </c>
      <c r="K1036">
        <v>865.78380000000004</v>
      </c>
      <c r="L1036">
        <v>3</v>
      </c>
      <c r="M1036">
        <v>1.1000000000000001</v>
      </c>
      <c r="N1036" t="s">
        <v>1665</v>
      </c>
      <c r="O1036" t="s">
        <v>203</v>
      </c>
      <c r="P1036" t="s">
        <v>585</v>
      </c>
      <c r="Q1036">
        <v>51.31</v>
      </c>
      <c r="R1036">
        <v>1</v>
      </c>
      <c r="S1036">
        <v>44.4</v>
      </c>
      <c r="T1036" s="3">
        <v>2.0000000000000001E-10</v>
      </c>
      <c r="U1036">
        <v>1</v>
      </c>
      <c r="V1036">
        <v>94255.8</v>
      </c>
      <c r="W1036" t="s">
        <v>101</v>
      </c>
      <c r="X1036" t="s">
        <v>1664</v>
      </c>
    </row>
    <row r="1037" spans="1:24" x14ac:dyDescent="0.25">
      <c r="A1037" t="s">
        <v>1660</v>
      </c>
      <c r="B1037" t="s">
        <v>1661</v>
      </c>
      <c r="C1037" t="s">
        <v>95</v>
      </c>
      <c r="D1037" t="s">
        <v>96</v>
      </c>
      <c r="E1037">
        <v>155</v>
      </c>
      <c r="F1037" t="s">
        <v>97</v>
      </c>
      <c r="G1037">
        <v>27</v>
      </c>
      <c r="H1037">
        <v>39.5</v>
      </c>
      <c r="I1037">
        <v>7.76</v>
      </c>
      <c r="J1037" s="3">
        <v>9.1999999999999999E-14</v>
      </c>
      <c r="K1037">
        <v>344.53559999999999</v>
      </c>
      <c r="L1037">
        <v>3</v>
      </c>
      <c r="M1037">
        <v>0.45</v>
      </c>
      <c r="N1037" t="s">
        <v>1666</v>
      </c>
      <c r="O1037" t="s">
        <v>179</v>
      </c>
      <c r="P1037" t="s">
        <v>585</v>
      </c>
      <c r="Q1037">
        <v>16.382999999999999</v>
      </c>
      <c r="R1037">
        <v>1</v>
      </c>
      <c r="S1037">
        <v>30.6</v>
      </c>
      <c r="T1037" s="3">
        <v>1.5E-6</v>
      </c>
      <c r="U1037">
        <v>1</v>
      </c>
      <c r="V1037">
        <v>94255.8</v>
      </c>
      <c r="W1037" t="s">
        <v>101</v>
      </c>
      <c r="X1037" t="s">
        <v>1664</v>
      </c>
    </row>
    <row r="1038" spans="1:24" x14ac:dyDescent="0.25">
      <c r="A1038" t="s">
        <v>1660</v>
      </c>
      <c r="B1038" t="s">
        <v>1661</v>
      </c>
      <c r="C1038" t="s">
        <v>95</v>
      </c>
      <c r="D1038" t="s">
        <v>96</v>
      </c>
      <c r="E1038">
        <v>337</v>
      </c>
      <c r="F1038" t="s">
        <v>97</v>
      </c>
      <c r="G1038">
        <v>27</v>
      </c>
      <c r="H1038">
        <v>39.5</v>
      </c>
      <c r="I1038">
        <v>7.76</v>
      </c>
      <c r="J1038" s="3">
        <v>9.1999999999999999E-14</v>
      </c>
      <c r="K1038">
        <v>809.90219999999999</v>
      </c>
      <c r="L1038">
        <v>2</v>
      </c>
      <c r="M1038">
        <v>2.2999999999999998</v>
      </c>
      <c r="N1038" t="s">
        <v>1667</v>
      </c>
      <c r="O1038" t="s">
        <v>150</v>
      </c>
      <c r="P1038" t="s">
        <v>585</v>
      </c>
      <c r="Q1038">
        <v>46.154000000000003</v>
      </c>
      <c r="R1038">
        <v>1</v>
      </c>
      <c r="S1038">
        <v>49.1</v>
      </c>
      <c r="T1038" s="3">
        <v>1.9E-12</v>
      </c>
      <c r="U1038">
        <v>1</v>
      </c>
      <c r="V1038">
        <v>94255.8</v>
      </c>
      <c r="W1038" t="s">
        <v>101</v>
      </c>
      <c r="X1038" t="s">
        <v>1664</v>
      </c>
    </row>
    <row r="1039" spans="1:24" x14ac:dyDescent="0.25">
      <c r="A1039" t="s">
        <v>1660</v>
      </c>
      <c r="B1039" t="s">
        <v>1661</v>
      </c>
      <c r="C1039" t="s">
        <v>95</v>
      </c>
      <c r="D1039" t="s">
        <v>96</v>
      </c>
      <c r="E1039">
        <v>452</v>
      </c>
      <c r="F1039" t="s">
        <v>97</v>
      </c>
      <c r="G1039">
        <v>27</v>
      </c>
      <c r="H1039">
        <v>39.5</v>
      </c>
      <c r="I1039">
        <v>7.76</v>
      </c>
      <c r="J1039" s="3">
        <v>9.1999999999999999E-14</v>
      </c>
      <c r="K1039">
        <v>579.25720000000001</v>
      </c>
      <c r="L1039">
        <v>3</v>
      </c>
      <c r="M1039">
        <v>1.1000000000000001</v>
      </c>
      <c r="N1039" t="s">
        <v>1668</v>
      </c>
      <c r="O1039" t="s">
        <v>106</v>
      </c>
      <c r="P1039" t="s">
        <v>585</v>
      </c>
      <c r="Q1039">
        <v>16.861999999999998</v>
      </c>
      <c r="R1039">
        <v>1</v>
      </c>
      <c r="S1039">
        <v>49.9</v>
      </c>
      <c r="T1039" s="3">
        <v>3.9999999999999999E-12</v>
      </c>
      <c r="U1039">
        <v>1</v>
      </c>
      <c r="V1039">
        <v>94255.8</v>
      </c>
      <c r="W1039" t="s">
        <v>101</v>
      </c>
      <c r="X1039" t="s">
        <v>1664</v>
      </c>
    </row>
    <row r="1040" spans="1:24" x14ac:dyDescent="0.25">
      <c r="A1040" t="s">
        <v>1660</v>
      </c>
      <c r="B1040" t="s">
        <v>1661</v>
      </c>
      <c r="C1040" t="s">
        <v>13</v>
      </c>
      <c r="D1040" t="s">
        <v>14</v>
      </c>
      <c r="E1040">
        <v>229</v>
      </c>
      <c r="F1040">
        <v>17</v>
      </c>
      <c r="G1040">
        <v>27</v>
      </c>
      <c r="H1040">
        <v>39.5</v>
      </c>
      <c r="I1040">
        <v>7.76</v>
      </c>
      <c r="J1040" s="3">
        <v>9.1999999999999999E-14</v>
      </c>
      <c r="K1040">
        <v>742.39769999999999</v>
      </c>
      <c r="L1040">
        <v>3</v>
      </c>
      <c r="M1040">
        <v>2.5</v>
      </c>
      <c r="N1040" t="s">
        <v>1669</v>
      </c>
      <c r="O1040" t="s">
        <v>1670</v>
      </c>
      <c r="P1040" t="s">
        <v>585</v>
      </c>
      <c r="Q1040">
        <v>42.191000000000003</v>
      </c>
      <c r="R1040">
        <v>1</v>
      </c>
      <c r="S1040">
        <v>62</v>
      </c>
      <c r="T1040" s="3">
        <v>1.1E-12</v>
      </c>
      <c r="U1040">
        <v>1</v>
      </c>
      <c r="V1040">
        <v>94255.8</v>
      </c>
      <c r="W1040" t="s">
        <v>101</v>
      </c>
      <c r="X1040" t="s">
        <v>1664</v>
      </c>
    </row>
    <row r="1041" spans="1:24" x14ac:dyDescent="0.25">
      <c r="A1041" t="s">
        <v>1660</v>
      </c>
      <c r="B1041" t="s">
        <v>1661</v>
      </c>
      <c r="C1041" t="s">
        <v>13</v>
      </c>
      <c r="D1041" t="s">
        <v>14</v>
      </c>
      <c r="E1041">
        <v>255</v>
      </c>
      <c r="F1041">
        <v>17</v>
      </c>
      <c r="G1041">
        <v>27</v>
      </c>
      <c r="H1041">
        <v>39.5</v>
      </c>
      <c r="I1041">
        <v>7.76</v>
      </c>
      <c r="J1041" s="3">
        <v>9.1999999999999999E-14</v>
      </c>
      <c r="K1041">
        <v>670.64520000000005</v>
      </c>
      <c r="L1041">
        <v>3</v>
      </c>
      <c r="M1041">
        <v>1.7</v>
      </c>
      <c r="N1041" t="s">
        <v>1671</v>
      </c>
      <c r="O1041" t="s">
        <v>1672</v>
      </c>
      <c r="P1041" t="s">
        <v>585</v>
      </c>
      <c r="Q1041">
        <v>24.835999999999999</v>
      </c>
      <c r="R1041">
        <v>1</v>
      </c>
      <c r="S1041">
        <v>47.9</v>
      </c>
      <c r="T1041" s="3">
        <v>6.8000000000000003E-13</v>
      </c>
      <c r="U1041">
        <v>1</v>
      </c>
      <c r="V1041">
        <v>94255.8</v>
      </c>
      <c r="W1041" t="s">
        <v>101</v>
      </c>
      <c r="X1041" t="s">
        <v>1664</v>
      </c>
    </row>
    <row r="1042" spans="1:24" x14ac:dyDescent="0.25">
      <c r="A1042" t="s">
        <v>1673</v>
      </c>
      <c r="B1042" t="s">
        <v>288</v>
      </c>
      <c r="C1042" t="s">
        <v>95</v>
      </c>
      <c r="D1042" t="s">
        <v>96</v>
      </c>
      <c r="E1042">
        <v>259</v>
      </c>
      <c r="F1042" t="s">
        <v>97</v>
      </c>
      <c r="G1042">
        <v>29</v>
      </c>
      <c r="H1042">
        <v>34.799999999999997</v>
      </c>
      <c r="I1042">
        <v>7.17</v>
      </c>
      <c r="J1042" s="3">
        <v>1.1E-12</v>
      </c>
      <c r="K1042">
        <v>666.76440000000002</v>
      </c>
      <c r="L1042">
        <v>2</v>
      </c>
      <c r="M1042">
        <v>1.5</v>
      </c>
      <c r="N1042" t="s">
        <v>1674</v>
      </c>
      <c r="O1042" t="s">
        <v>1500</v>
      </c>
      <c r="P1042" t="s">
        <v>585</v>
      </c>
      <c r="Q1042">
        <v>20.279</v>
      </c>
      <c r="R1042">
        <v>1</v>
      </c>
      <c r="S1042">
        <v>32.9</v>
      </c>
      <c r="T1042" s="3">
        <v>7.1E-12</v>
      </c>
      <c r="U1042">
        <v>1</v>
      </c>
      <c r="V1042">
        <v>66039.199999999997</v>
      </c>
      <c r="W1042" t="s">
        <v>101</v>
      </c>
      <c r="X1042" t="s">
        <v>290</v>
      </c>
    </row>
    <row r="1043" spans="1:24" x14ac:dyDescent="0.25">
      <c r="A1043" t="s">
        <v>1673</v>
      </c>
      <c r="B1043" t="s">
        <v>288</v>
      </c>
      <c r="C1043" t="s">
        <v>95</v>
      </c>
      <c r="D1043" t="s">
        <v>96</v>
      </c>
      <c r="E1043">
        <v>262</v>
      </c>
      <c r="F1043" t="s">
        <v>97</v>
      </c>
      <c r="G1043">
        <v>29</v>
      </c>
      <c r="H1043">
        <v>34.799999999999997</v>
      </c>
      <c r="I1043">
        <v>7.17</v>
      </c>
      <c r="J1043" s="3">
        <v>1.1E-12</v>
      </c>
      <c r="K1043">
        <v>666.76440000000002</v>
      </c>
      <c r="L1043">
        <v>2</v>
      </c>
      <c r="M1043">
        <v>1.5</v>
      </c>
      <c r="N1043" t="s">
        <v>1674</v>
      </c>
      <c r="O1043" t="s">
        <v>1500</v>
      </c>
      <c r="P1043" t="s">
        <v>585</v>
      </c>
      <c r="Q1043">
        <v>20.279</v>
      </c>
      <c r="R1043">
        <v>1</v>
      </c>
      <c r="S1043">
        <v>32.9</v>
      </c>
      <c r="T1043" s="3">
        <v>7.1E-12</v>
      </c>
      <c r="U1043">
        <v>1</v>
      </c>
      <c r="V1043">
        <v>66039.199999999997</v>
      </c>
      <c r="W1043" t="s">
        <v>101</v>
      </c>
      <c r="X1043" t="s">
        <v>290</v>
      </c>
    </row>
    <row r="1044" spans="1:24" x14ac:dyDescent="0.25">
      <c r="A1044" t="s">
        <v>1673</v>
      </c>
      <c r="B1044" t="s">
        <v>288</v>
      </c>
      <c r="C1044" t="s">
        <v>95</v>
      </c>
      <c r="D1044" t="s">
        <v>96</v>
      </c>
      <c r="E1044">
        <v>296</v>
      </c>
      <c r="F1044" t="s">
        <v>97</v>
      </c>
      <c r="G1044">
        <v>29</v>
      </c>
      <c r="H1044">
        <v>34.799999999999997</v>
      </c>
      <c r="I1044">
        <v>7.17</v>
      </c>
      <c r="J1044" s="3">
        <v>1.1E-12</v>
      </c>
      <c r="K1044">
        <v>508.22399999999999</v>
      </c>
      <c r="L1044">
        <v>2</v>
      </c>
      <c r="M1044">
        <v>0.63</v>
      </c>
      <c r="N1044" t="s">
        <v>1675</v>
      </c>
      <c r="O1044" t="s">
        <v>150</v>
      </c>
      <c r="P1044" t="s">
        <v>585</v>
      </c>
      <c r="Q1044">
        <v>16.922999999999998</v>
      </c>
      <c r="R1044">
        <v>1</v>
      </c>
      <c r="S1044">
        <v>35.1</v>
      </c>
      <c r="T1044" s="3">
        <v>9.2999999999999996E-12</v>
      </c>
      <c r="U1044">
        <v>1</v>
      </c>
      <c r="V1044">
        <v>66039.199999999997</v>
      </c>
      <c r="W1044" t="s">
        <v>101</v>
      </c>
      <c r="X1044" t="s">
        <v>290</v>
      </c>
    </row>
    <row r="1045" spans="1:24" x14ac:dyDescent="0.25">
      <c r="A1045" t="s">
        <v>1676</v>
      </c>
      <c r="B1045" t="s">
        <v>295</v>
      </c>
      <c r="C1045" t="s">
        <v>95</v>
      </c>
      <c r="D1045" t="s">
        <v>96</v>
      </c>
      <c r="E1045">
        <v>257</v>
      </c>
      <c r="F1045" t="s">
        <v>97</v>
      </c>
      <c r="G1045">
        <v>26</v>
      </c>
      <c r="H1045">
        <v>53.2</v>
      </c>
      <c r="I1045">
        <v>9.16</v>
      </c>
      <c r="J1045" s="3">
        <v>2.4E-16</v>
      </c>
      <c r="K1045">
        <v>758.01900000000001</v>
      </c>
      <c r="L1045">
        <v>3</v>
      </c>
      <c r="M1045">
        <v>1.2</v>
      </c>
      <c r="N1045" t="s">
        <v>299</v>
      </c>
      <c r="O1045" t="s">
        <v>106</v>
      </c>
      <c r="P1045" t="s">
        <v>585</v>
      </c>
      <c r="Q1045">
        <v>26.949000000000002</v>
      </c>
      <c r="R1045">
        <v>1</v>
      </c>
      <c r="S1045">
        <v>39.5</v>
      </c>
      <c r="T1045" s="3">
        <v>9.0999999999999996E-12</v>
      </c>
      <c r="U1045">
        <v>1</v>
      </c>
      <c r="V1045">
        <v>65433.4</v>
      </c>
      <c r="W1045" t="s">
        <v>101</v>
      </c>
      <c r="X1045" t="s">
        <v>298</v>
      </c>
    </row>
    <row r="1046" spans="1:24" x14ac:dyDescent="0.25">
      <c r="A1046" t="s">
        <v>1676</v>
      </c>
      <c r="B1046" t="s">
        <v>295</v>
      </c>
      <c r="C1046" t="s">
        <v>95</v>
      </c>
      <c r="D1046" t="s">
        <v>96</v>
      </c>
      <c r="E1046">
        <v>294</v>
      </c>
      <c r="F1046" t="s">
        <v>97</v>
      </c>
      <c r="G1046">
        <v>26</v>
      </c>
      <c r="H1046">
        <v>53.2</v>
      </c>
      <c r="I1046">
        <v>9.16</v>
      </c>
      <c r="J1046" s="3">
        <v>2.4E-16</v>
      </c>
      <c r="K1046">
        <v>542.75289999999995</v>
      </c>
      <c r="L1046">
        <v>2</v>
      </c>
      <c r="M1046">
        <v>0.54</v>
      </c>
      <c r="N1046" t="s">
        <v>1677</v>
      </c>
      <c r="O1046" t="s">
        <v>150</v>
      </c>
      <c r="P1046" t="s">
        <v>585</v>
      </c>
      <c r="Q1046">
        <v>24.09</v>
      </c>
      <c r="R1046">
        <v>1</v>
      </c>
      <c r="S1046">
        <v>38.5</v>
      </c>
      <c r="T1046" s="3">
        <v>1.9999999999999999E-11</v>
      </c>
      <c r="U1046">
        <v>1</v>
      </c>
      <c r="V1046">
        <v>65433.4</v>
      </c>
      <c r="W1046" t="s">
        <v>101</v>
      </c>
      <c r="X1046" t="s">
        <v>298</v>
      </c>
    </row>
    <row r="1047" spans="1:24" x14ac:dyDescent="0.25">
      <c r="A1047" t="s">
        <v>1676</v>
      </c>
      <c r="B1047" t="s">
        <v>295</v>
      </c>
      <c r="C1047" t="s">
        <v>95</v>
      </c>
      <c r="D1047" t="s">
        <v>96</v>
      </c>
      <c r="E1047">
        <v>337</v>
      </c>
      <c r="F1047" t="s">
        <v>97</v>
      </c>
      <c r="G1047">
        <v>26</v>
      </c>
      <c r="H1047">
        <v>53.2</v>
      </c>
      <c r="I1047">
        <v>9.16</v>
      </c>
      <c r="J1047" s="3">
        <v>2.4E-16</v>
      </c>
      <c r="K1047">
        <v>1022.1674</v>
      </c>
      <c r="L1047">
        <v>3</v>
      </c>
      <c r="M1047">
        <v>-0.5</v>
      </c>
      <c r="N1047" t="s">
        <v>1678</v>
      </c>
      <c r="O1047" t="s">
        <v>116</v>
      </c>
      <c r="P1047" t="s">
        <v>585</v>
      </c>
      <c r="Q1047">
        <v>41.179000000000002</v>
      </c>
      <c r="R1047">
        <v>1</v>
      </c>
      <c r="S1047">
        <v>72.5</v>
      </c>
      <c r="T1047" s="3">
        <v>2.4E-16</v>
      </c>
      <c r="U1047">
        <v>1</v>
      </c>
      <c r="V1047">
        <v>65433.4</v>
      </c>
      <c r="W1047" t="s">
        <v>101</v>
      </c>
      <c r="X1047" t="s">
        <v>298</v>
      </c>
    </row>
    <row r="1048" spans="1:24" x14ac:dyDescent="0.25">
      <c r="A1048" t="s">
        <v>1679</v>
      </c>
      <c r="B1048" t="s">
        <v>1680</v>
      </c>
      <c r="C1048" t="s">
        <v>95</v>
      </c>
      <c r="D1048" t="s">
        <v>96</v>
      </c>
      <c r="E1048">
        <v>279</v>
      </c>
      <c r="F1048" t="s">
        <v>97</v>
      </c>
      <c r="G1048">
        <v>12</v>
      </c>
      <c r="H1048">
        <v>22.9</v>
      </c>
      <c r="I1048">
        <v>4.7699999999999996</v>
      </c>
      <c r="J1048" s="3">
        <v>3.2000000000000002E-8</v>
      </c>
      <c r="K1048">
        <v>795.63559999999995</v>
      </c>
      <c r="L1048">
        <v>4</v>
      </c>
      <c r="M1048">
        <v>7.5</v>
      </c>
      <c r="N1048" t="s">
        <v>1681</v>
      </c>
      <c r="O1048" t="s">
        <v>1682</v>
      </c>
      <c r="P1048" t="s">
        <v>585</v>
      </c>
      <c r="Q1048">
        <v>46.953000000000003</v>
      </c>
      <c r="R1048">
        <v>1</v>
      </c>
      <c r="S1048">
        <v>17.8</v>
      </c>
      <c r="T1048">
        <v>1.4E-3</v>
      </c>
      <c r="U1048">
        <v>3</v>
      </c>
      <c r="V1048">
        <v>60067.4</v>
      </c>
      <c r="W1048" t="s">
        <v>101</v>
      </c>
      <c r="X1048" t="s">
        <v>1683</v>
      </c>
    </row>
    <row r="1049" spans="1:24" x14ac:dyDescent="0.25">
      <c r="A1049" t="s">
        <v>1684</v>
      </c>
      <c r="B1049" t="s">
        <v>1685</v>
      </c>
      <c r="C1049" t="s">
        <v>95</v>
      </c>
      <c r="D1049" t="s">
        <v>96</v>
      </c>
      <c r="E1049">
        <v>279</v>
      </c>
      <c r="F1049" t="s">
        <v>97</v>
      </c>
      <c r="G1049">
        <v>11</v>
      </c>
      <c r="H1049">
        <v>21.1</v>
      </c>
      <c r="I1049">
        <v>4.1900000000000004</v>
      </c>
      <c r="J1049" s="3">
        <v>3.8000000000000001E-7</v>
      </c>
      <c r="K1049">
        <v>795.63559999999995</v>
      </c>
      <c r="L1049">
        <v>4</v>
      </c>
      <c r="M1049">
        <v>7.5</v>
      </c>
      <c r="N1049" t="s">
        <v>1681</v>
      </c>
      <c r="O1049" t="s">
        <v>1682</v>
      </c>
      <c r="P1049" t="s">
        <v>585</v>
      </c>
      <c r="Q1049">
        <v>46.953000000000003</v>
      </c>
      <c r="R1049">
        <v>1</v>
      </c>
      <c r="S1049">
        <v>17.8</v>
      </c>
      <c r="T1049">
        <v>1.4E-3</v>
      </c>
      <c r="U1049">
        <v>3</v>
      </c>
      <c r="V1049">
        <v>60025.4</v>
      </c>
      <c r="W1049" t="s">
        <v>101</v>
      </c>
      <c r="X1049" t="s">
        <v>1686</v>
      </c>
    </row>
    <row r="1050" spans="1:24" x14ac:dyDescent="0.25">
      <c r="A1050" t="s">
        <v>1687</v>
      </c>
      <c r="B1050" t="s">
        <v>1688</v>
      </c>
      <c r="C1050" t="s">
        <v>95</v>
      </c>
      <c r="D1050" t="s">
        <v>96</v>
      </c>
      <c r="E1050">
        <v>279</v>
      </c>
      <c r="F1050" t="s">
        <v>97</v>
      </c>
      <c r="G1050">
        <v>10</v>
      </c>
      <c r="H1050">
        <v>16.8</v>
      </c>
      <c r="I1050">
        <v>4.1900000000000004</v>
      </c>
      <c r="J1050" s="3">
        <v>3.8000000000000001E-7</v>
      </c>
      <c r="K1050">
        <v>795.63559999999995</v>
      </c>
      <c r="L1050">
        <v>4</v>
      </c>
      <c r="M1050">
        <v>7.5</v>
      </c>
      <c r="N1050" t="s">
        <v>1681</v>
      </c>
      <c r="O1050" t="s">
        <v>1682</v>
      </c>
      <c r="P1050" t="s">
        <v>585</v>
      </c>
      <c r="Q1050">
        <v>46.953000000000003</v>
      </c>
      <c r="R1050">
        <v>1</v>
      </c>
      <c r="S1050">
        <v>17.8</v>
      </c>
      <c r="T1050">
        <v>1.4E-3</v>
      </c>
      <c r="U1050">
        <v>3</v>
      </c>
      <c r="V1050">
        <v>60045.4</v>
      </c>
      <c r="W1050" t="s">
        <v>101</v>
      </c>
      <c r="X1050" t="s">
        <v>1689</v>
      </c>
    </row>
    <row r="1051" spans="1:24" x14ac:dyDescent="0.25">
      <c r="A1051" t="s">
        <v>1690</v>
      </c>
      <c r="B1051" t="s">
        <v>1691</v>
      </c>
      <c r="C1051" t="s">
        <v>201</v>
      </c>
      <c r="D1051" t="s">
        <v>96</v>
      </c>
      <c r="E1051">
        <v>1</v>
      </c>
      <c r="F1051" t="s">
        <v>97</v>
      </c>
      <c r="G1051">
        <v>29</v>
      </c>
      <c r="H1051">
        <v>44.4</v>
      </c>
      <c r="I1051">
        <v>9.0399999999999991</v>
      </c>
      <c r="J1051" s="3">
        <v>3.8999999999999998E-16</v>
      </c>
      <c r="K1051">
        <v>771.90660000000003</v>
      </c>
      <c r="L1051">
        <v>2</v>
      </c>
      <c r="M1051">
        <v>3.2</v>
      </c>
      <c r="N1051" t="s">
        <v>1692</v>
      </c>
      <c r="O1051" t="s">
        <v>203</v>
      </c>
      <c r="P1051" t="s">
        <v>585</v>
      </c>
      <c r="Q1051">
        <v>48.302999999999997</v>
      </c>
      <c r="R1051">
        <v>1</v>
      </c>
      <c r="S1051">
        <v>54.1</v>
      </c>
      <c r="T1051" s="3">
        <v>4.9999999999999997E-12</v>
      </c>
      <c r="U1051">
        <v>1</v>
      </c>
      <c r="V1051">
        <v>77516.399999999994</v>
      </c>
      <c r="W1051" t="s">
        <v>101</v>
      </c>
      <c r="X1051" t="s">
        <v>1693</v>
      </c>
    </row>
    <row r="1052" spans="1:24" x14ac:dyDescent="0.25">
      <c r="A1052" t="s">
        <v>1690</v>
      </c>
      <c r="B1052" t="s">
        <v>1691</v>
      </c>
      <c r="C1052" t="s">
        <v>95</v>
      </c>
      <c r="D1052" t="s">
        <v>96</v>
      </c>
      <c r="E1052">
        <v>105</v>
      </c>
      <c r="F1052" t="s">
        <v>97</v>
      </c>
      <c r="G1052">
        <v>29</v>
      </c>
      <c r="H1052">
        <v>44.4</v>
      </c>
      <c r="I1052">
        <v>9.0399999999999991</v>
      </c>
      <c r="J1052" s="3">
        <v>3.8999999999999998E-16</v>
      </c>
      <c r="K1052">
        <v>884.93820000000005</v>
      </c>
      <c r="L1052">
        <v>2</v>
      </c>
      <c r="M1052">
        <v>1</v>
      </c>
      <c r="N1052" t="s">
        <v>1694</v>
      </c>
      <c r="O1052" t="s">
        <v>99</v>
      </c>
      <c r="P1052" t="s">
        <v>585</v>
      </c>
      <c r="Q1052">
        <v>45.055999999999997</v>
      </c>
      <c r="R1052">
        <v>1</v>
      </c>
      <c r="S1052">
        <v>37.9</v>
      </c>
      <c r="T1052" s="3">
        <v>1.2E-9</v>
      </c>
      <c r="U1052">
        <v>1</v>
      </c>
      <c r="V1052">
        <v>77516.399999999994</v>
      </c>
      <c r="W1052" t="s">
        <v>101</v>
      </c>
      <c r="X1052" t="s">
        <v>1693</v>
      </c>
    </row>
    <row r="1053" spans="1:24" x14ac:dyDescent="0.25">
      <c r="A1053" t="s">
        <v>1690</v>
      </c>
      <c r="B1053" t="s">
        <v>1691</v>
      </c>
      <c r="C1053" t="s">
        <v>95</v>
      </c>
      <c r="D1053" t="s">
        <v>96</v>
      </c>
      <c r="E1053">
        <v>226</v>
      </c>
      <c r="F1053" t="s">
        <v>97</v>
      </c>
      <c r="G1053">
        <v>29</v>
      </c>
      <c r="H1053">
        <v>44.4</v>
      </c>
      <c r="I1053">
        <v>9.0399999999999991</v>
      </c>
      <c r="J1053" s="3">
        <v>3.8999999999999998E-16</v>
      </c>
      <c r="K1053">
        <v>484.27440000000001</v>
      </c>
      <c r="L1053">
        <v>3</v>
      </c>
      <c r="M1053" s="3">
        <v>8.2999999999999998E-5</v>
      </c>
      <c r="N1053" t="s">
        <v>1695</v>
      </c>
      <c r="O1053" t="s">
        <v>150</v>
      </c>
      <c r="P1053" t="s">
        <v>585</v>
      </c>
      <c r="Q1053">
        <v>31.465</v>
      </c>
      <c r="R1053">
        <v>1</v>
      </c>
      <c r="S1053">
        <v>16.399999999999999</v>
      </c>
      <c r="T1053" s="3">
        <v>7.2999999999999999E-5</v>
      </c>
      <c r="U1053">
        <v>1</v>
      </c>
      <c r="V1053">
        <v>77516.399999999994</v>
      </c>
      <c r="W1053" t="s">
        <v>101</v>
      </c>
      <c r="X1053" t="s">
        <v>1693</v>
      </c>
    </row>
    <row r="1054" spans="1:24" x14ac:dyDescent="0.25">
      <c r="A1054" t="s">
        <v>1690</v>
      </c>
      <c r="B1054" t="s">
        <v>1691</v>
      </c>
      <c r="C1054" t="s">
        <v>95</v>
      </c>
      <c r="D1054" t="s">
        <v>96</v>
      </c>
      <c r="E1054">
        <v>263</v>
      </c>
      <c r="F1054" t="s">
        <v>97</v>
      </c>
      <c r="G1054">
        <v>29</v>
      </c>
      <c r="H1054">
        <v>44.4</v>
      </c>
      <c r="I1054">
        <v>9.0399999999999991</v>
      </c>
      <c r="J1054" s="3">
        <v>3.8999999999999998E-16</v>
      </c>
      <c r="K1054">
        <v>924.72190000000001</v>
      </c>
      <c r="L1054">
        <v>4</v>
      </c>
      <c r="M1054">
        <v>2.6</v>
      </c>
      <c r="N1054" t="s">
        <v>1696</v>
      </c>
      <c r="O1054" t="s">
        <v>1697</v>
      </c>
      <c r="P1054" t="s">
        <v>585</v>
      </c>
      <c r="Q1054">
        <v>54.87</v>
      </c>
      <c r="R1054">
        <v>1</v>
      </c>
      <c r="S1054">
        <v>32.9</v>
      </c>
      <c r="T1054" s="3">
        <v>2.6000000000000001E-9</v>
      </c>
      <c r="U1054">
        <v>1</v>
      </c>
      <c r="V1054">
        <v>77516.399999999994</v>
      </c>
      <c r="W1054" t="s">
        <v>101</v>
      </c>
      <c r="X1054" t="s">
        <v>1693</v>
      </c>
    </row>
    <row r="1055" spans="1:24" x14ac:dyDescent="0.25">
      <c r="A1055" t="s">
        <v>1690</v>
      </c>
      <c r="B1055" t="s">
        <v>1691</v>
      </c>
      <c r="C1055" t="s">
        <v>95</v>
      </c>
      <c r="D1055" t="s">
        <v>96</v>
      </c>
      <c r="E1055">
        <v>274</v>
      </c>
      <c r="F1055" t="s">
        <v>97</v>
      </c>
      <c r="G1055">
        <v>29</v>
      </c>
      <c r="H1055">
        <v>44.4</v>
      </c>
      <c r="I1055">
        <v>9.0399999999999991</v>
      </c>
      <c r="J1055" s="3">
        <v>3.8999999999999998E-16</v>
      </c>
      <c r="K1055">
        <v>924.72190000000001</v>
      </c>
      <c r="L1055">
        <v>4</v>
      </c>
      <c r="M1055">
        <v>2.6</v>
      </c>
      <c r="N1055" t="s">
        <v>1696</v>
      </c>
      <c r="O1055" t="s">
        <v>1697</v>
      </c>
      <c r="P1055" t="s">
        <v>585</v>
      </c>
      <c r="Q1055">
        <v>54.87</v>
      </c>
      <c r="R1055">
        <v>1</v>
      </c>
      <c r="S1055">
        <v>32.9</v>
      </c>
      <c r="T1055" s="3">
        <v>2.6000000000000001E-9</v>
      </c>
      <c r="U1055">
        <v>1</v>
      </c>
      <c r="V1055">
        <v>77516.399999999994</v>
      </c>
      <c r="W1055" t="s">
        <v>101</v>
      </c>
      <c r="X1055" t="s">
        <v>1693</v>
      </c>
    </row>
    <row r="1056" spans="1:24" x14ac:dyDescent="0.25">
      <c r="A1056" t="s">
        <v>1690</v>
      </c>
      <c r="B1056" t="s">
        <v>1691</v>
      </c>
      <c r="C1056" t="s">
        <v>95</v>
      </c>
      <c r="D1056" t="s">
        <v>96</v>
      </c>
      <c r="E1056">
        <v>367</v>
      </c>
      <c r="F1056" t="s">
        <v>97</v>
      </c>
      <c r="G1056">
        <v>29</v>
      </c>
      <c r="H1056">
        <v>44.4</v>
      </c>
      <c r="I1056">
        <v>9.0399999999999991</v>
      </c>
      <c r="J1056" s="3">
        <v>3.8999999999999998E-16</v>
      </c>
      <c r="K1056">
        <v>494.70190000000002</v>
      </c>
      <c r="L1056">
        <v>2</v>
      </c>
      <c r="M1056">
        <v>-1</v>
      </c>
      <c r="N1056" t="s">
        <v>1698</v>
      </c>
      <c r="O1056" t="s">
        <v>1699</v>
      </c>
      <c r="P1056" t="s">
        <v>585</v>
      </c>
      <c r="Q1056">
        <v>14.019</v>
      </c>
      <c r="R1056">
        <v>1</v>
      </c>
      <c r="S1056">
        <v>42.3</v>
      </c>
      <c r="T1056" s="3">
        <v>2.8E-11</v>
      </c>
      <c r="U1056">
        <v>1</v>
      </c>
      <c r="V1056">
        <v>77516.399999999994</v>
      </c>
      <c r="W1056" t="s">
        <v>101</v>
      </c>
      <c r="X1056" t="s">
        <v>1693</v>
      </c>
    </row>
    <row r="1057" spans="1:24" x14ac:dyDescent="0.25">
      <c r="A1057" t="s">
        <v>1690</v>
      </c>
      <c r="B1057" t="s">
        <v>1691</v>
      </c>
      <c r="C1057" t="s">
        <v>95</v>
      </c>
      <c r="D1057" t="s">
        <v>96</v>
      </c>
      <c r="E1057">
        <v>369</v>
      </c>
      <c r="F1057" t="s">
        <v>97</v>
      </c>
      <c r="G1057">
        <v>29</v>
      </c>
      <c r="H1057">
        <v>44.4</v>
      </c>
      <c r="I1057">
        <v>9.0399999999999991</v>
      </c>
      <c r="J1057" s="3">
        <v>3.8999999999999998E-16</v>
      </c>
      <c r="K1057">
        <v>494.70190000000002</v>
      </c>
      <c r="L1057">
        <v>2</v>
      </c>
      <c r="M1057">
        <v>-1</v>
      </c>
      <c r="N1057" t="s">
        <v>1698</v>
      </c>
      <c r="O1057" t="s">
        <v>1699</v>
      </c>
      <c r="P1057" t="s">
        <v>585</v>
      </c>
      <c r="Q1057">
        <v>14.019</v>
      </c>
      <c r="R1057">
        <v>1</v>
      </c>
      <c r="S1057">
        <v>42.3</v>
      </c>
      <c r="T1057" s="3">
        <v>2.8E-11</v>
      </c>
      <c r="U1057">
        <v>1</v>
      </c>
      <c r="V1057">
        <v>77516.399999999994</v>
      </c>
      <c r="W1057" t="s">
        <v>101</v>
      </c>
      <c r="X1057" t="s">
        <v>1693</v>
      </c>
    </row>
    <row r="1058" spans="1:24" x14ac:dyDescent="0.25">
      <c r="A1058" t="s">
        <v>1690</v>
      </c>
      <c r="B1058" t="s">
        <v>1691</v>
      </c>
      <c r="C1058" t="s">
        <v>95</v>
      </c>
      <c r="D1058" t="s">
        <v>96</v>
      </c>
      <c r="E1058">
        <v>419</v>
      </c>
      <c r="F1058" t="s">
        <v>97</v>
      </c>
      <c r="G1058">
        <v>29</v>
      </c>
      <c r="H1058">
        <v>44.4</v>
      </c>
      <c r="I1058">
        <v>9.0399999999999991</v>
      </c>
      <c r="J1058" s="3">
        <v>3.8999999999999998E-16</v>
      </c>
      <c r="K1058">
        <v>378.49869999999999</v>
      </c>
      <c r="L1058">
        <v>3</v>
      </c>
      <c r="M1058">
        <v>-0.96</v>
      </c>
      <c r="N1058" t="s">
        <v>1700</v>
      </c>
      <c r="O1058" t="s">
        <v>1701</v>
      </c>
      <c r="P1058" t="s">
        <v>585</v>
      </c>
      <c r="Q1058">
        <v>13.614000000000001</v>
      </c>
      <c r="R1058">
        <v>1</v>
      </c>
      <c r="S1058">
        <v>29.1</v>
      </c>
      <c r="T1058" s="3">
        <v>1.4999999999999999E-8</v>
      </c>
      <c r="U1058">
        <v>1</v>
      </c>
      <c r="V1058">
        <v>77516.399999999994</v>
      </c>
      <c r="W1058" t="s">
        <v>101</v>
      </c>
      <c r="X1058" t="s">
        <v>1693</v>
      </c>
    </row>
    <row r="1059" spans="1:24" x14ac:dyDescent="0.25">
      <c r="A1059" t="s">
        <v>1690</v>
      </c>
      <c r="B1059" t="s">
        <v>1691</v>
      </c>
      <c r="C1059" t="s">
        <v>95</v>
      </c>
      <c r="D1059" t="s">
        <v>96</v>
      </c>
      <c r="E1059">
        <v>427</v>
      </c>
      <c r="F1059" t="s">
        <v>97</v>
      </c>
      <c r="G1059">
        <v>29</v>
      </c>
      <c r="H1059">
        <v>44.4</v>
      </c>
      <c r="I1059">
        <v>9.0399999999999991</v>
      </c>
      <c r="J1059" s="3">
        <v>3.8999999999999998E-16</v>
      </c>
      <c r="K1059">
        <v>378.49869999999999</v>
      </c>
      <c r="L1059">
        <v>3</v>
      </c>
      <c r="M1059">
        <v>-0.96</v>
      </c>
      <c r="N1059" t="s">
        <v>1700</v>
      </c>
      <c r="O1059" t="s">
        <v>1701</v>
      </c>
      <c r="P1059" t="s">
        <v>585</v>
      </c>
      <c r="Q1059">
        <v>13.614000000000001</v>
      </c>
      <c r="R1059">
        <v>1</v>
      </c>
      <c r="S1059">
        <v>29.1</v>
      </c>
      <c r="T1059" s="3">
        <v>1.4999999999999999E-8</v>
      </c>
      <c r="U1059">
        <v>1</v>
      </c>
      <c r="V1059">
        <v>77516.399999999994</v>
      </c>
      <c r="W1059" t="s">
        <v>101</v>
      </c>
      <c r="X1059" t="s">
        <v>1693</v>
      </c>
    </row>
    <row r="1060" spans="1:24" x14ac:dyDescent="0.25">
      <c r="A1060" t="s">
        <v>1690</v>
      </c>
      <c r="B1060" t="s">
        <v>1691</v>
      </c>
      <c r="C1060" t="s">
        <v>95</v>
      </c>
      <c r="D1060" t="s">
        <v>96</v>
      </c>
      <c r="E1060">
        <v>437</v>
      </c>
      <c r="F1060" t="s">
        <v>97</v>
      </c>
      <c r="G1060">
        <v>29</v>
      </c>
      <c r="H1060">
        <v>44.4</v>
      </c>
      <c r="I1060">
        <v>9.0399999999999991</v>
      </c>
      <c r="J1060" s="3">
        <v>3.8999999999999998E-16</v>
      </c>
      <c r="K1060">
        <v>427.1995</v>
      </c>
      <c r="L1060">
        <v>2</v>
      </c>
      <c r="M1060">
        <v>1.3</v>
      </c>
      <c r="N1060" t="s">
        <v>1702</v>
      </c>
      <c r="O1060" t="s">
        <v>166</v>
      </c>
      <c r="P1060" t="s">
        <v>585</v>
      </c>
      <c r="Q1060">
        <v>17.516999999999999</v>
      </c>
      <c r="R1060">
        <v>1</v>
      </c>
      <c r="S1060">
        <v>30.9</v>
      </c>
      <c r="T1060" s="3">
        <v>8.9000000000000003E-9</v>
      </c>
      <c r="U1060">
        <v>1</v>
      </c>
      <c r="V1060">
        <v>77516.399999999994</v>
      </c>
      <c r="W1060" t="s">
        <v>101</v>
      </c>
      <c r="X1060" t="s">
        <v>1693</v>
      </c>
    </row>
    <row r="1061" spans="1:24" x14ac:dyDescent="0.25">
      <c r="A1061" t="s">
        <v>1690</v>
      </c>
      <c r="B1061" t="s">
        <v>1691</v>
      </c>
      <c r="C1061" t="s">
        <v>95</v>
      </c>
      <c r="D1061" t="s">
        <v>96</v>
      </c>
      <c r="E1061">
        <v>441</v>
      </c>
      <c r="F1061" t="s">
        <v>97</v>
      </c>
      <c r="G1061">
        <v>29</v>
      </c>
      <c r="H1061">
        <v>44.4</v>
      </c>
      <c r="I1061">
        <v>9.0399999999999991</v>
      </c>
      <c r="J1061" s="3">
        <v>3.8999999999999998E-16</v>
      </c>
      <c r="K1061">
        <v>427.1995</v>
      </c>
      <c r="L1061">
        <v>2</v>
      </c>
      <c r="M1061">
        <v>1.3</v>
      </c>
      <c r="N1061" t="s">
        <v>1702</v>
      </c>
      <c r="O1061" t="s">
        <v>166</v>
      </c>
      <c r="P1061" t="s">
        <v>585</v>
      </c>
      <c r="Q1061">
        <v>17.516999999999999</v>
      </c>
      <c r="R1061">
        <v>1</v>
      </c>
      <c r="S1061">
        <v>30.9</v>
      </c>
      <c r="T1061" s="3">
        <v>8.9000000000000003E-9</v>
      </c>
      <c r="U1061">
        <v>1</v>
      </c>
      <c r="V1061">
        <v>77516.399999999994</v>
      </c>
      <c r="W1061" t="s">
        <v>101</v>
      </c>
      <c r="X1061" t="s">
        <v>1693</v>
      </c>
    </row>
    <row r="1062" spans="1:24" x14ac:dyDescent="0.25">
      <c r="A1062" t="s">
        <v>1690</v>
      </c>
      <c r="B1062" t="s">
        <v>1691</v>
      </c>
      <c r="C1062" t="s">
        <v>95</v>
      </c>
      <c r="D1062" t="s">
        <v>96</v>
      </c>
      <c r="E1062">
        <v>457</v>
      </c>
      <c r="F1062" t="s">
        <v>97</v>
      </c>
      <c r="G1062">
        <v>29</v>
      </c>
      <c r="H1062">
        <v>44.4</v>
      </c>
      <c r="I1062">
        <v>9.0399999999999991</v>
      </c>
      <c r="J1062" s="3">
        <v>3.8999999999999998E-16</v>
      </c>
      <c r="K1062">
        <v>549.26099999999997</v>
      </c>
      <c r="L1062">
        <v>3</v>
      </c>
      <c r="M1062">
        <v>0.73</v>
      </c>
      <c r="N1062" t="s">
        <v>1703</v>
      </c>
      <c r="O1062" t="s">
        <v>1701</v>
      </c>
      <c r="P1062" t="s">
        <v>585</v>
      </c>
      <c r="Q1062">
        <v>27.013000000000002</v>
      </c>
      <c r="R1062">
        <v>1</v>
      </c>
      <c r="S1062">
        <v>53.9</v>
      </c>
      <c r="T1062" s="3">
        <v>6.1999999999999998E-13</v>
      </c>
      <c r="U1062">
        <v>1</v>
      </c>
      <c r="V1062">
        <v>77516.399999999994</v>
      </c>
      <c r="W1062" t="s">
        <v>101</v>
      </c>
      <c r="X1062" t="s">
        <v>1693</v>
      </c>
    </row>
    <row r="1063" spans="1:24" x14ac:dyDescent="0.25">
      <c r="A1063" t="s">
        <v>1690</v>
      </c>
      <c r="B1063" t="s">
        <v>1691</v>
      </c>
      <c r="C1063" t="s">
        <v>95</v>
      </c>
      <c r="D1063" t="s">
        <v>96</v>
      </c>
      <c r="E1063">
        <v>465</v>
      </c>
      <c r="F1063" t="s">
        <v>97</v>
      </c>
      <c r="G1063">
        <v>29</v>
      </c>
      <c r="H1063">
        <v>44.4</v>
      </c>
      <c r="I1063">
        <v>9.0399999999999991</v>
      </c>
      <c r="J1063" s="3">
        <v>3.8999999999999998E-16</v>
      </c>
      <c r="K1063">
        <v>549.26099999999997</v>
      </c>
      <c r="L1063">
        <v>3</v>
      </c>
      <c r="M1063">
        <v>0.73</v>
      </c>
      <c r="N1063" t="s">
        <v>1703</v>
      </c>
      <c r="O1063" t="s">
        <v>1701</v>
      </c>
      <c r="P1063" t="s">
        <v>585</v>
      </c>
      <c r="Q1063">
        <v>27.013000000000002</v>
      </c>
      <c r="R1063">
        <v>1</v>
      </c>
      <c r="S1063">
        <v>53.9</v>
      </c>
      <c r="T1063" s="3">
        <v>6.1999999999999998E-13</v>
      </c>
      <c r="U1063">
        <v>1</v>
      </c>
      <c r="V1063">
        <v>77516.399999999994</v>
      </c>
      <c r="W1063" t="s">
        <v>101</v>
      </c>
      <c r="X1063" t="s">
        <v>1693</v>
      </c>
    </row>
    <row r="1064" spans="1:24" x14ac:dyDescent="0.25">
      <c r="A1064" t="s">
        <v>1690</v>
      </c>
      <c r="B1064" t="s">
        <v>1691</v>
      </c>
      <c r="C1064" t="s">
        <v>95</v>
      </c>
      <c r="D1064" t="s">
        <v>96</v>
      </c>
      <c r="E1064">
        <v>497</v>
      </c>
      <c r="F1064" t="s">
        <v>97</v>
      </c>
      <c r="G1064">
        <v>29</v>
      </c>
      <c r="H1064">
        <v>44.4</v>
      </c>
      <c r="I1064">
        <v>9.0399999999999991</v>
      </c>
      <c r="J1064" s="3">
        <v>3.8999999999999998E-16</v>
      </c>
      <c r="K1064">
        <v>395.2</v>
      </c>
      <c r="L1064">
        <v>2</v>
      </c>
      <c r="M1064">
        <v>0.47</v>
      </c>
      <c r="N1064" t="s">
        <v>1704</v>
      </c>
      <c r="O1064" t="s">
        <v>109</v>
      </c>
      <c r="P1064" t="s">
        <v>585</v>
      </c>
      <c r="Q1064">
        <v>16.404</v>
      </c>
      <c r="R1064">
        <v>1</v>
      </c>
      <c r="S1064">
        <v>23.9</v>
      </c>
      <c r="T1064" s="3">
        <v>1.3999999999999999E-6</v>
      </c>
      <c r="U1064">
        <v>1</v>
      </c>
      <c r="V1064">
        <v>77516.399999999994</v>
      </c>
      <c r="W1064" t="s">
        <v>101</v>
      </c>
      <c r="X1064" t="s">
        <v>1693</v>
      </c>
    </row>
    <row r="1065" spans="1:24" x14ac:dyDescent="0.25">
      <c r="A1065" t="s">
        <v>1690</v>
      </c>
      <c r="B1065" t="s">
        <v>1691</v>
      </c>
      <c r="C1065" t="s">
        <v>95</v>
      </c>
      <c r="D1065" t="s">
        <v>96</v>
      </c>
      <c r="E1065">
        <v>518</v>
      </c>
      <c r="F1065" t="s">
        <v>97</v>
      </c>
      <c r="G1065">
        <v>29</v>
      </c>
      <c r="H1065">
        <v>44.4</v>
      </c>
      <c r="I1065">
        <v>9.0399999999999991</v>
      </c>
      <c r="J1065" s="3">
        <v>3.8999999999999998E-16</v>
      </c>
      <c r="K1065">
        <v>395.19970000000001</v>
      </c>
      <c r="L1065">
        <v>2</v>
      </c>
      <c r="M1065">
        <v>-0.28999999999999998</v>
      </c>
      <c r="N1065" t="s">
        <v>1705</v>
      </c>
      <c r="O1065" t="s">
        <v>109</v>
      </c>
      <c r="P1065" t="s">
        <v>585</v>
      </c>
      <c r="Q1065">
        <v>17.210999999999999</v>
      </c>
      <c r="R1065">
        <v>1</v>
      </c>
      <c r="S1065">
        <v>22.7</v>
      </c>
      <c r="T1065" s="3">
        <v>5.6999999999999998E-4</v>
      </c>
      <c r="U1065">
        <v>1</v>
      </c>
      <c r="V1065">
        <v>77516.399999999994</v>
      </c>
      <c r="W1065" t="s">
        <v>101</v>
      </c>
      <c r="X1065" t="s">
        <v>1693</v>
      </c>
    </row>
    <row r="1066" spans="1:24" x14ac:dyDescent="0.25">
      <c r="A1066" t="s">
        <v>1690</v>
      </c>
      <c r="B1066" t="s">
        <v>1691</v>
      </c>
      <c r="C1066" t="s">
        <v>95</v>
      </c>
      <c r="D1066" t="s">
        <v>96</v>
      </c>
      <c r="E1066">
        <v>525</v>
      </c>
      <c r="F1066" t="s">
        <v>97</v>
      </c>
      <c r="G1066">
        <v>29</v>
      </c>
      <c r="H1066">
        <v>44.4</v>
      </c>
      <c r="I1066">
        <v>9.0399999999999991</v>
      </c>
      <c r="J1066" s="3">
        <v>3.8999999999999998E-16</v>
      </c>
      <c r="K1066">
        <v>428.18860000000001</v>
      </c>
      <c r="L1066">
        <v>2</v>
      </c>
      <c r="M1066">
        <v>2.8000000000000001E-2</v>
      </c>
      <c r="N1066" t="s">
        <v>1706</v>
      </c>
      <c r="O1066" t="s">
        <v>166</v>
      </c>
      <c r="P1066" t="s">
        <v>585</v>
      </c>
      <c r="Q1066">
        <v>14.782</v>
      </c>
      <c r="R1066">
        <v>1</v>
      </c>
      <c r="S1066">
        <v>30.6</v>
      </c>
      <c r="T1066" s="3">
        <v>9.9E-8</v>
      </c>
      <c r="U1066">
        <v>1</v>
      </c>
      <c r="V1066">
        <v>77516.399999999994</v>
      </c>
      <c r="W1066" t="s">
        <v>101</v>
      </c>
      <c r="X1066" t="s">
        <v>1693</v>
      </c>
    </row>
    <row r="1067" spans="1:24" x14ac:dyDescent="0.25">
      <c r="A1067" t="s">
        <v>1690</v>
      </c>
      <c r="B1067" t="s">
        <v>1691</v>
      </c>
      <c r="C1067" t="s">
        <v>95</v>
      </c>
      <c r="D1067" t="s">
        <v>96</v>
      </c>
      <c r="E1067">
        <v>529</v>
      </c>
      <c r="F1067" t="s">
        <v>97</v>
      </c>
      <c r="G1067">
        <v>29</v>
      </c>
      <c r="H1067">
        <v>44.4</v>
      </c>
      <c r="I1067">
        <v>9.0399999999999991</v>
      </c>
      <c r="J1067" s="3">
        <v>3.8999999999999998E-16</v>
      </c>
      <c r="K1067">
        <v>428.18860000000001</v>
      </c>
      <c r="L1067">
        <v>2</v>
      </c>
      <c r="M1067">
        <v>2.8000000000000001E-2</v>
      </c>
      <c r="N1067" t="s">
        <v>1706</v>
      </c>
      <c r="O1067" t="s">
        <v>166</v>
      </c>
      <c r="P1067" t="s">
        <v>585</v>
      </c>
      <c r="Q1067">
        <v>14.782</v>
      </c>
      <c r="R1067">
        <v>1</v>
      </c>
      <c r="S1067">
        <v>30.6</v>
      </c>
      <c r="T1067" s="3">
        <v>9.9E-8</v>
      </c>
      <c r="U1067">
        <v>1</v>
      </c>
      <c r="V1067">
        <v>77516.399999999994</v>
      </c>
      <c r="W1067" t="s">
        <v>101</v>
      </c>
      <c r="X1067" t="s">
        <v>1693</v>
      </c>
    </row>
    <row r="1068" spans="1:24" x14ac:dyDescent="0.25">
      <c r="A1068" t="s">
        <v>1690</v>
      </c>
      <c r="B1068" t="s">
        <v>1691</v>
      </c>
      <c r="C1068" t="s">
        <v>95</v>
      </c>
      <c r="D1068" t="s">
        <v>96</v>
      </c>
      <c r="E1068">
        <v>532</v>
      </c>
      <c r="F1068" t="s">
        <v>97</v>
      </c>
      <c r="G1068">
        <v>29</v>
      </c>
      <c r="H1068">
        <v>44.4</v>
      </c>
      <c r="I1068">
        <v>9.0399999999999991</v>
      </c>
      <c r="J1068" s="3">
        <v>3.8999999999999998E-16</v>
      </c>
      <c r="K1068">
        <v>610.79290000000003</v>
      </c>
      <c r="L1068">
        <v>2</v>
      </c>
      <c r="M1068">
        <v>1.9</v>
      </c>
      <c r="N1068" t="s">
        <v>1707</v>
      </c>
      <c r="O1068" t="s">
        <v>1708</v>
      </c>
      <c r="P1068" t="s">
        <v>585</v>
      </c>
      <c r="Q1068">
        <v>21.536999999999999</v>
      </c>
      <c r="R1068">
        <v>1</v>
      </c>
      <c r="S1068">
        <v>44.8</v>
      </c>
      <c r="T1068" s="3">
        <v>2.3000000000000001E-10</v>
      </c>
      <c r="U1068">
        <v>1</v>
      </c>
      <c r="V1068">
        <v>77516.399999999994</v>
      </c>
      <c r="W1068" t="s">
        <v>101</v>
      </c>
      <c r="X1068" t="s">
        <v>1693</v>
      </c>
    </row>
    <row r="1069" spans="1:24" x14ac:dyDescent="0.25">
      <c r="A1069" t="s">
        <v>1690</v>
      </c>
      <c r="B1069" t="s">
        <v>1691</v>
      </c>
      <c r="C1069" t="s">
        <v>95</v>
      </c>
      <c r="D1069" t="s">
        <v>96</v>
      </c>
      <c r="E1069">
        <v>537</v>
      </c>
      <c r="F1069" t="s">
        <v>97</v>
      </c>
      <c r="G1069">
        <v>29</v>
      </c>
      <c r="H1069">
        <v>44.4</v>
      </c>
      <c r="I1069">
        <v>9.0399999999999991</v>
      </c>
      <c r="J1069" s="3">
        <v>3.8999999999999998E-16</v>
      </c>
      <c r="K1069">
        <v>610.79290000000003</v>
      </c>
      <c r="L1069">
        <v>2</v>
      </c>
      <c r="M1069">
        <v>1.9</v>
      </c>
      <c r="N1069" t="s">
        <v>1707</v>
      </c>
      <c r="O1069" t="s">
        <v>1708</v>
      </c>
      <c r="P1069" t="s">
        <v>585</v>
      </c>
      <c r="Q1069">
        <v>21.536999999999999</v>
      </c>
      <c r="R1069">
        <v>1</v>
      </c>
      <c r="S1069">
        <v>44.8</v>
      </c>
      <c r="T1069" s="3">
        <v>2.3000000000000001E-10</v>
      </c>
      <c r="U1069">
        <v>1</v>
      </c>
      <c r="V1069">
        <v>77516.399999999994</v>
      </c>
      <c r="W1069" t="s">
        <v>101</v>
      </c>
      <c r="X1069" t="s">
        <v>1693</v>
      </c>
    </row>
    <row r="1070" spans="1:24" x14ac:dyDescent="0.25">
      <c r="A1070" t="s">
        <v>1690</v>
      </c>
      <c r="B1070" t="s">
        <v>1691</v>
      </c>
      <c r="C1070" t="s">
        <v>95</v>
      </c>
      <c r="D1070" t="s">
        <v>96</v>
      </c>
      <c r="E1070">
        <v>551</v>
      </c>
      <c r="F1070" t="s">
        <v>97</v>
      </c>
      <c r="G1070">
        <v>29</v>
      </c>
      <c r="H1070">
        <v>44.4</v>
      </c>
      <c r="I1070">
        <v>9.0399999999999991</v>
      </c>
      <c r="J1070" s="3">
        <v>3.8999999999999998E-16</v>
      </c>
      <c r="K1070">
        <v>397.1968</v>
      </c>
      <c r="L1070">
        <v>2</v>
      </c>
      <c r="M1070">
        <v>-1.2</v>
      </c>
      <c r="N1070" t="s">
        <v>1709</v>
      </c>
      <c r="O1070" t="s">
        <v>109</v>
      </c>
      <c r="P1070" t="s">
        <v>585</v>
      </c>
      <c r="Q1070">
        <v>15.337999999999999</v>
      </c>
      <c r="R1070">
        <v>1</v>
      </c>
      <c r="S1070">
        <v>23.7</v>
      </c>
      <c r="T1070" s="3">
        <v>3.1999999999999999E-5</v>
      </c>
      <c r="U1070">
        <v>1</v>
      </c>
      <c r="V1070">
        <v>77516.399999999994</v>
      </c>
      <c r="W1070" t="s">
        <v>101</v>
      </c>
      <c r="X1070" t="s">
        <v>1693</v>
      </c>
    </row>
    <row r="1071" spans="1:24" x14ac:dyDescent="0.25">
      <c r="A1071" t="s">
        <v>1690</v>
      </c>
      <c r="B1071" t="s">
        <v>1691</v>
      </c>
      <c r="C1071" t="s">
        <v>95</v>
      </c>
      <c r="D1071" t="s">
        <v>96</v>
      </c>
      <c r="E1071">
        <v>558</v>
      </c>
      <c r="F1071" t="s">
        <v>97</v>
      </c>
      <c r="G1071">
        <v>29</v>
      </c>
      <c r="H1071">
        <v>44.4</v>
      </c>
      <c r="I1071">
        <v>9.0399999999999991</v>
      </c>
      <c r="J1071" s="3">
        <v>3.8999999999999998E-16</v>
      </c>
      <c r="K1071">
        <v>460.71589999999998</v>
      </c>
      <c r="L1071">
        <v>2</v>
      </c>
      <c r="M1071">
        <v>-1</v>
      </c>
      <c r="N1071" t="s">
        <v>1710</v>
      </c>
      <c r="O1071" t="s">
        <v>109</v>
      </c>
      <c r="P1071" t="s">
        <v>585</v>
      </c>
      <c r="Q1071">
        <v>14.832000000000001</v>
      </c>
      <c r="R1071">
        <v>1</v>
      </c>
      <c r="S1071">
        <v>22.1</v>
      </c>
      <c r="T1071" s="3">
        <v>7.2000000000000002E-5</v>
      </c>
      <c r="U1071">
        <v>1</v>
      </c>
      <c r="V1071">
        <v>77516.399999999994</v>
      </c>
      <c r="W1071" t="s">
        <v>101</v>
      </c>
      <c r="X1071" t="s">
        <v>1693</v>
      </c>
    </row>
    <row r="1072" spans="1:24" x14ac:dyDescent="0.25">
      <c r="A1072" t="s">
        <v>1690</v>
      </c>
      <c r="B1072" t="s">
        <v>1691</v>
      </c>
      <c r="C1072" t="s">
        <v>95</v>
      </c>
      <c r="D1072" t="s">
        <v>96</v>
      </c>
      <c r="E1072">
        <v>571</v>
      </c>
      <c r="F1072" t="s">
        <v>97</v>
      </c>
      <c r="G1072">
        <v>29</v>
      </c>
      <c r="H1072">
        <v>44.4</v>
      </c>
      <c r="I1072">
        <v>9.0399999999999991</v>
      </c>
      <c r="J1072" s="3">
        <v>3.8999999999999998E-16</v>
      </c>
      <c r="K1072">
        <v>447.21069999999997</v>
      </c>
      <c r="L1072">
        <v>2</v>
      </c>
      <c r="M1072">
        <v>-0.47</v>
      </c>
      <c r="N1072" t="s">
        <v>1711</v>
      </c>
      <c r="O1072" t="s">
        <v>109</v>
      </c>
      <c r="P1072" t="s">
        <v>585</v>
      </c>
      <c r="Q1072">
        <v>15.224</v>
      </c>
      <c r="R1072">
        <v>1</v>
      </c>
      <c r="S1072">
        <v>27.4</v>
      </c>
      <c r="T1072" s="3">
        <v>9.9999999999999995E-7</v>
      </c>
      <c r="U1072">
        <v>1</v>
      </c>
      <c r="V1072">
        <v>77516.399999999994</v>
      </c>
      <c r="W1072" t="s">
        <v>101</v>
      </c>
      <c r="X1072" t="s">
        <v>1693</v>
      </c>
    </row>
    <row r="1073" spans="1:24" x14ac:dyDescent="0.25">
      <c r="A1073" t="s">
        <v>1690</v>
      </c>
      <c r="B1073" t="s">
        <v>1691</v>
      </c>
      <c r="C1073" t="s">
        <v>95</v>
      </c>
      <c r="D1073" t="s">
        <v>96</v>
      </c>
      <c r="E1073">
        <v>607</v>
      </c>
      <c r="F1073" t="s">
        <v>97</v>
      </c>
      <c r="G1073">
        <v>29</v>
      </c>
      <c r="H1073">
        <v>44.4</v>
      </c>
      <c r="I1073">
        <v>9.0399999999999991</v>
      </c>
      <c r="J1073" s="3">
        <v>3.8999999999999998E-16</v>
      </c>
      <c r="K1073">
        <v>708.30700000000002</v>
      </c>
      <c r="L1073">
        <v>2</v>
      </c>
      <c r="M1073">
        <v>1.8</v>
      </c>
      <c r="N1073" t="s">
        <v>1712</v>
      </c>
      <c r="O1073" t="s">
        <v>166</v>
      </c>
      <c r="P1073" t="s">
        <v>585</v>
      </c>
      <c r="Q1073">
        <v>23.888000000000002</v>
      </c>
      <c r="R1073">
        <v>1</v>
      </c>
      <c r="S1073">
        <v>50</v>
      </c>
      <c r="T1073" s="3">
        <v>6.4999999999999999E-15</v>
      </c>
      <c r="U1073">
        <v>1</v>
      </c>
      <c r="V1073">
        <v>77516.399999999994</v>
      </c>
      <c r="W1073" t="s">
        <v>101</v>
      </c>
      <c r="X1073" t="s">
        <v>1693</v>
      </c>
    </row>
    <row r="1074" spans="1:24" x14ac:dyDescent="0.25">
      <c r="A1074" t="s">
        <v>1690</v>
      </c>
      <c r="B1074" t="s">
        <v>1691</v>
      </c>
      <c r="C1074" t="s">
        <v>95</v>
      </c>
      <c r="D1074" t="s">
        <v>96</v>
      </c>
      <c r="E1074">
        <v>611</v>
      </c>
      <c r="F1074" t="s">
        <v>97</v>
      </c>
      <c r="G1074">
        <v>29</v>
      </c>
      <c r="H1074">
        <v>44.4</v>
      </c>
      <c r="I1074">
        <v>9.0399999999999991</v>
      </c>
      <c r="J1074" s="3">
        <v>3.8999999999999998E-16</v>
      </c>
      <c r="K1074">
        <v>708.30700000000002</v>
      </c>
      <c r="L1074">
        <v>2</v>
      </c>
      <c r="M1074">
        <v>1.8</v>
      </c>
      <c r="N1074" t="s">
        <v>1712</v>
      </c>
      <c r="O1074" t="s">
        <v>166</v>
      </c>
      <c r="P1074" t="s">
        <v>585</v>
      </c>
      <c r="Q1074">
        <v>23.888000000000002</v>
      </c>
      <c r="R1074">
        <v>1</v>
      </c>
      <c r="S1074">
        <v>50</v>
      </c>
      <c r="T1074" s="3">
        <v>6.4999999999999999E-15</v>
      </c>
      <c r="U1074">
        <v>1</v>
      </c>
      <c r="V1074">
        <v>77516.399999999994</v>
      </c>
      <c r="W1074" t="s">
        <v>101</v>
      </c>
      <c r="X1074" t="s">
        <v>1693</v>
      </c>
    </row>
    <row r="1075" spans="1:24" x14ac:dyDescent="0.25">
      <c r="A1075" t="s">
        <v>1713</v>
      </c>
      <c r="B1075" t="s">
        <v>1714</v>
      </c>
      <c r="C1075" t="s">
        <v>159</v>
      </c>
      <c r="D1075" t="s">
        <v>160</v>
      </c>
      <c r="E1075">
        <v>93</v>
      </c>
      <c r="F1075" t="s">
        <v>97</v>
      </c>
      <c r="G1075">
        <v>31</v>
      </c>
      <c r="H1075">
        <v>45.4</v>
      </c>
      <c r="I1075">
        <v>8.77</v>
      </c>
      <c r="J1075" s="3">
        <v>1.2E-15</v>
      </c>
      <c r="K1075">
        <v>641.33349999999996</v>
      </c>
      <c r="L1075">
        <v>2</v>
      </c>
      <c r="M1075">
        <v>0.87</v>
      </c>
      <c r="N1075" t="s">
        <v>1715</v>
      </c>
      <c r="O1075" t="s">
        <v>162</v>
      </c>
      <c r="P1075" t="s">
        <v>585</v>
      </c>
      <c r="Q1075">
        <v>35.85</v>
      </c>
      <c r="R1075">
        <v>1</v>
      </c>
      <c r="S1075">
        <v>38.4</v>
      </c>
      <c r="T1075" s="3">
        <v>9.5999999999999999E-10</v>
      </c>
      <c r="U1075">
        <v>1</v>
      </c>
      <c r="V1075">
        <v>75023.8</v>
      </c>
      <c r="W1075" t="s">
        <v>101</v>
      </c>
      <c r="X1075" t="s">
        <v>1716</v>
      </c>
    </row>
    <row r="1076" spans="1:24" x14ac:dyDescent="0.25">
      <c r="A1076" t="s">
        <v>1713</v>
      </c>
      <c r="B1076" t="s">
        <v>1714</v>
      </c>
      <c r="C1076" t="s">
        <v>159</v>
      </c>
      <c r="D1076" t="s">
        <v>160</v>
      </c>
      <c r="E1076">
        <v>189</v>
      </c>
      <c r="F1076" t="s">
        <v>97</v>
      </c>
      <c r="G1076">
        <v>31</v>
      </c>
      <c r="H1076">
        <v>45.4</v>
      </c>
      <c r="I1076">
        <v>8.77</v>
      </c>
      <c r="J1076" s="3">
        <v>1.2E-15</v>
      </c>
      <c r="K1076">
        <v>586.32849999999996</v>
      </c>
      <c r="L1076">
        <v>2</v>
      </c>
      <c r="M1076">
        <v>2.2999999999999998</v>
      </c>
      <c r="N1076" t="s">
        <v>1717</v>
      </c>
      <c r="O1076" t="s">
        <v>162</v>
      </c>
      <c r="P1076" t="s">
        <v>585</v>
      </c>
      <c r="Q1076">
        <v>47.847999999999999</v>
      </c>
      <c r="R1076">
        <v>1</v>
      </c>
      <c r="S1076">
        <v>40.1</v>
      </c>
      <c r="T1076" s="3">
        <v>2.9999999999999997E-8</v>
      </c>
      <c r="U1076">
        <v>3</v>
      </c>
      <c r="V1076">
        <v>75023.8</v>
      </c>
      <c r="W1076" t="s">
        <v>101</v>
      </c>
      <c r="X1076" t="s">
        <v>1716</v>
      </c>
    </row>
    <row r="1077" spans="1:24" x14ac:dyDescent="0.25">
      <c r="A1077" t="s">
        <v>1713</v>
      </c>
      <c r="B1077" t="s">
        <v>1714</v>
      </c>
      <c r="C1077" t="s">
        <v>159</v>
      </c>
      <c r="D1077" t="s">
        <v>160</v>
      </c>
      <c r="E1077">
        <v>215</v>
      </c>
      <c r="F1077" t="s">
        <v>97</v>
      </c>
      <c r="G1077">
        <v>31</v>
      </c>
      <c r="H1077">
        <v>45.4</v>
      </c>
      <c r="I1077">
        <v>8.77</v>
      </c>
      <c r="J1077" s="3">
        <v>1.2E-15</v>
      </c>
      <c r="K1077">
        <v>663.31769999999995</v>
      </c>
      <c r="L1077">
        <v>2</v>
      </c>
      <c r="M1077">
        <v>1.1000000000000001</v>
      </c>
      <c r="N1077" t="s">
        <v>1718</v>
      </c>
      <c r="O1077" t="s">
        <v>862</v>
      </c>
      <c r="P1077" t="s">
        <v>585</v>
      </c>
      <c r="Q1077">
        <v>22.381</v>
      </c>
      <c r="R1077">
        <v>1</v>
      </c>
      <c r="S1077">
        <v>48.9</v>
      </c>
      <c r="T1077" s="3">
        <v>1.8E-10</v>
      </c>
      <c r="U1077">
        <v>3</v>
      </c>
      <c r="V1077">
        <v>75023.8</v>
      </c>
      <c r="W1077" t="s">
        <v>101</v>
      </c>
      <c r="X1077" t="s">
        <v>1716</v>
      </c>
    </row>
    <row r="1078" spans="1:24" x14ac:dyDescent="0.25">
      <c r="A1078" t="s">
        <v>1713</v>
      </c>
      <c r="B1078" t="s">
        <v>1714</v>
      </c>
      <c r="C1078" t="s">
        <v>95</v>
      </c>
      <c r="D1078" t="s">
        <v>96</v>
      </c>
      <c r="E1078">
        <v>220</v>
      </c>
      <c r="F1078" t="s">
        <v>97</v>
      </c>
      <c r="G1078">
        <v>31</v>
      </c>
      <c r="H1078">
        <v>45.4</v>
      </c>
      <c r="I1078">
        <v>8.77</v>
      </c>
      <c r="J1078" s="3">
        <v>1.2E-15</v>
      </c>
      <c r="K1078">
        <v>663.31769999999995</v>
      </c>
      <c r="L1078">
        <v>2</v>
      </c>
      <c r="M1078">
        <v>1.1000000000000001</v>
      </c>
      <c r="N1078" t="s">
        <v>1718</v>
      </c>
      <c r="O1078" t="s">
        <v>862</v>
      </c>
      <c r="P1078" t="s">
        <v>585</v>
      </c>
      <c r="Q1078">
        <v>22.381</v>
      </c>
      <c r="R1078">
        <v>1</v>
      </c>
      <c r="S1078">
        <v>48.9</v>
      </c>
      <c r="T1078" s="3">
        <v>1.8E-10</v>
      </c>
      <c r="U1078">
        <v>3</v>
      </c>
      <c r="V1078">
        <v>75023.8</v>
      </c>
      <c r="W1078" t="s">
        <v>101</v>
      </c>
      <c r="X1078" t="s">
        <v>1716</v>
      </c>
    </row>
    <row r="1079" spans="1:24" x14ac:dyDescent="0.25">
      <c r="A1079" t="s">
        <v>1713</v>
      </c>
      <c r="B1079" t="s">
        <v>1714</v>
      </c>
      <c r="C1079" t="s">
        <v>95</v>
      </c>
      <c r="D1079" t="s">
        <v>96</v>
      </c>
      <c r="E1079">
        <v>235</v>
      </c>
      <c r="F1079" t="s">
        <v>97</v>
      </c>
      <c r="G1079">
        <v>31</v>
      </c>
      <c r="H1079">
        <v>45.4</v>
      </c>
      <c r="I1079">
        <v>8.77</v>
      </c>
      <c r="J1079" s="3">
        <v>1.2E-15</v>
      </c>
      <c r="K1079">
        <v>526.26530000000002</v>
      </c>
      <c r="L1079">
        <v>3</v>
      </c>
      <c r="M1079">
        <v>1.6</v>
      </c>
      <c r="N1079" t="s">
        <v>1719</v>
      </c>
      <c r="O1079" t="s">
        <v>175</v>
      </c>
      <c r="P1079" t="s">
        <v>585</v>
      </c>
      <c r="Q1079">
        <v>35.021999999999998</v>
      </c>
      <c r="R1079">
        <v>1</v>
      </c>
      <c r="S1079">
        <v>52</v>
      </c>
      <c r="T1079" s="3">
        <v>1.8E-10</v>
      </c>
      <c r="U1079">
        <v>1</v>
      </c>
      <c r="V1079">
        <v>75023.8</v>
      </c>
      <c r="W1079" t="s">
        <v>101</v>
      </c>
      <c r="X1079" t="s">
        <v>1716</v>
      </c>
    </row>
    <row r="1080" spans="1:24" x14ac:dyDescent="0.25">
      <c r="A1080" t="s">
        <v>1713</v>
      </c>
      <c r="B1080" t="s">
        <v>1714</v>
      </c>
      <c r="C1080" t="s">
        <v>95</v>
      </c>
      <c r="D1080" t="s">
        <v>96</v>
      </c>
      <c r="E1080">
        <v>557</v>
      </c>
      <c r="F1080" t="s">
        <v>97</v>
      </c>
      <c r="G1080">
        <v>31</v>
      </c>
      <c r="H1080">
        <v>45.4</v>
      </c>
      <c r="I1080">
        <v>8.77</v>
      </c>
      <c r="J1080" s="3">
        <v>1.2E-15</v>
      </c>
      <c r="K1080">
        <v>395.72829999999999</v>
      </c>
      <c r="L1080">
        <v>2</v>
      </c>
      <c r="M1080">
        <v>0.24</v>
      </c>
      <c r="N1080" t="s">
        <v>1720</v>
      </c>
      <c r="O1080" t="s">
        <v>179</v>
      </c>
      <c r="P1080" t="s">
        <v>585</v>
      </c>
      <c r="Q1080">
        <v>25.591999999999999</v>
      </c>
      <c r="R1080">
        <v>1</v>
      </c>
      <c r="S1080">
        <v>23.8</v>
      </c>
      <c r="T1080" s="3">
        <v>9.7000000000000003E-6</v>
      </c>
      <c r="U1080">
        <v>1</v>
      </c>
      <c r="V1080">
        <v>75023.8</v>
      </c>
      <c r="W1080" t="s">
        <v>101</v>
      </c>
      <c r="X1080" t="s">
        <v>1716</v>
      </c>
    </row>
    <row r="1081" spans="1:24" x14ac:dyDescent="0.25">
      <c r="A1081" t="s">
        <v>1713</v>
      </c>
      <c r="B1081" t="s">
        <v>1714</v>
      </c>
      <c r="C1081" t="s">
        <v>95</v>
      </c>
      <c r="D1081" t="s">
        <v>96</v>
      </c>
      <c r="E1081">
        <v>625</v>
      </c>
      <c r="F1081" t="s">
        <v>97</v>
      </c>
      <c r="G1081">
        <v>31</v>
      </c>
      <c r="H1081">
        <v>45.4</v>
      </c>
      <c r="I1081">
        <v>8.77</v>
      </c>
      <c r="J1081" s="3">
        <v>1.2E-15</v>
      </c>
      <c r="K1081">
        <v>329.50760000000002</v>
      </c>
      <c r="L1081">
        <v>3</v>
      </c>
      <c r="M1081">
        <v>-0.54</v>
      </c>
      <c r="N1081" t="s">
        <v>1721</v>
      </c>
      <c r="O1081" t="s">
        <v>150</v>
      </c>
      <c r="P1081" t="s">
        <v>585</v>
      </c>
      <c r="Q1081">
        <v>18.041</v>
      </c>
      <c r="R1081">
        <v>1</v>
      </c>
      <c r="S1081">
        <v>36.6</v>
      </c>
      <c r="T1081" s="3">
        <v>8.2999999999999999E-9</v>
      </c>
      <c r="U1081">
        <v>1</v>
      </c>
      <c r="V1081">
        <v>75023.8</v>
      </c>
      <c r="W1081" t="s">
        <v>101</v>
      </c>
      <c r="X1081" t="s">
        <v>1716</v>
      </c>
    </row>
    <row r="1082" spans="1:24" x14ac:dyDescent="0.25">
      <c r="A1082" t="s">
        <v>1722</v>
      </c>
      <c r="B1082" t="s">
        <v>1723</v>
      </c>
      <c r="C1082" t="s">
        <v>159</v>
      </c>
      <c r="D1082" t="s">
        <v>160</v>
      </c>
      <c r="E1082">
        <v>209</v>
      </c>
      <c r="F1082" t="s">
        <v>97</v>
      </c>
      <c r="G1082">
        <v>14</v>
      </c>
      <c r="H1082">
        <v>20.7</v>
      </c>
      <c r="I1082">
        <v>6.92</v>
      </c>
      <c r="J1082" s="3">
        <v>3.2000000000000001E-12</v>
      </c>
      <c r="K1082">
        <v>586.32849999999996</v>
      </c>
      <c r="L1082">
        <v>2</v>
      </c>
      <c r="M1082">
        <v>2.2999999999999998</v>
      </c>
      <c r="N1082" t="s">
        <v>1717</v>
      </c>
      <c r="O1082" t="s">
        <v>162</v>
      </c>
      <c r="P1082" t="s">
        <v>585</v>
      </c>
      <c r="Q1082">
        <v>47.847999999999999</v>
      </c>
      <c r="R1082">
        <v>1</v>
      </c>
      <c r="S1082">
        <v>40.1</v>
      </c>
      <c r="T1082" s="3">
        <v>2.9999999999999997E-8</v>
      </c>
      <c r="U1082">
        <v>3</v>
      </c>
      <c r="V1082">
        <v>80786.899999999994</v>
      </c>
      <c r="W1082" t="s">
        <v>101</v>
      </c>
      <c r="X1082" t="s">
        <v>1724</v>
      </c>
    </row>
    <row r="1083" spans="1:24" x14ac:dyDescent="0.25">
      <c r="A1083" t="s">
        <v>1722</v>
      </c>
      <c r="B1083" t="s">
        <v>1723</v>
      </c>
      <c r="C1083" t="s">
        <v>159</v>
      </c>
      <c r="D1083" t="s">
        <v>160</v>
      </c>
      <c r="E1083">
        <v>235</v>
      </c>
      <c r="F1083" t="s">
        <v>97</v>
      </c>
      <c r="G1083">
        <v>14</v>
      </c>
      <c r="H1083">
        <v>20.7</v>
      </c>
      <c r="I1083">
        <v>6.92</v>
      </c>
      <c r="J1083" s="3">
        <v>3.2000000000000001E-12</v>
      </c>
      <c r="K1083">
        <v>663.31769999999995</v>
      </c>
      <c r="L1083">
        <v>2</v>
      </c>
      <c r="M1083">
        <v>1.1000000000000001</v>
      </c>
      <c r="N1083" t="s">
        <v>1718</v>
      </c>
      <c r="O1083" t="s">
        <v>862</v>
      </c>
      <c r="P1083" t="s">
        <v>585</v>
      </c>
      <c r="Q1083">
        <v>22.381</v>
      </c>
      <c r="R1083">
        <v>1</v>
      </c>
      <c r="S1083">
        <v>48.9</v>
      </c>
      <c r="T1083" s="3">
        <v>1.8E-10</v>
      </c>
      <c r="U1083">
        <v>3</v>
      </c>
      <c r="V1083">
        <v>80786.899999999994</v>
      </c>
      <c r="W1083" t="s">
        <v>101</v>
      </c>
      <c r="X1083" t="s">
        <v>1724</v>
      </c>
    </row>
    <row r="1084" spans="1:24" x14ac:dyDescent="0.25">
      <c r="A1084" t="s">
        <v>1722</v>
      </c>
      <c r="B1084" t="s">
        <v>1723</v>
      </c>
      <c r="C1084" t="s">
        <v>95</v>
      </c>
      <c r="D1084" t="s">
        <v>96</v>
      </c>
      <c r="E1084">
        <v>240</v>
      </c>
      <c r="F1084" t="s">
        <v>97</v>
      </c>
      <c r="G1084">
        <v>14</v>
      </c>
      <c r="H1084">
        <v>20.7</v>
      </c>
      <c r="I1084">
        <v>6.92</v>
      </c>
      <c r="J1084" s="3">
        <v>3.2000000000000001E-12</v>
      </c>
      <c r="K1084">
        <v>663.31769999999995</v>
      </c>
      <c r="L1084">
        <v>2</v>
      </c>
      <c r="M1084">
        <v>1.1000000000000001</v>
      </c>
      <c r="N1084" t="s">
        <v>1718</v>
      </c>
      <c r="O1084" t="s">
        <v>862</v>
      </c>
      <c r="P1084" t="s">
        <v>585</v>
      </c>
      <c r="Q1084">
        <v>22.381</v>
      </c>
      <c r="R1084">
        <v>1</v>
      </c>
      <c r="S1084">
        <v>48.9</v>
      </c>
      <c r="T1084" s="3">
        <v>1.8E-10</v>
      </c>
      <c r="U1084">
        <v>3</v>
      </c>
      <c r="V1084">
        <v>80786.899999999994</v>
      </c>
      <c r="W1084" t="s">
        <v>101</v>
      </c>
      <c r="X1084" t="s">
        <v>1724</v>
      </c>
    </row>
    <row r="1085" spans="1:24" x14ac:dyDescent="0.25">
      <c r="A1085" t="s">
        <v>1722</v>
      </c>
      <c r="B1085" t="s">
        <v>1723</v>
      </c>
      <c r="C1085" t="s">
        <v>95</v>
      </c>
      <c r="D1085" t="s">
        <v>96</v>
      </c>
      <c r="E1085">
        <v>448</v>
      </c>
      <c r="F1085" t="s">
        <v>97</v>
      </c>
      <c r="G1085">
        <v>14</v>
      </c>
      <c r="H1085">
        <v>20.7</v>
      </c>
      <c r="I1085">
        <v>6.92</v>
      </c>
      <c r="J1085" s="3">
        <v>3.2000000000000001E-12</v>
      </c>
      <c r="K1085">
        <v>394.8612</v>
      </c>
      <c r="L1085">
        <v>3</v>
      </c>
      <c r="M1085">
        <v>0.53</v>
      </c>
      <c r="N1085" t="s">
        <v>1725</v>
      </c>
      <c r="O1085" t="s">
        <v>169</v>
      </c>
      <c r="P1085" t="s">
        <v>585</v>
      </c>
      <c r="Q1085">
        <v>17.649000000000001</v>
      </c>
      <c r="R1085">
        <v>1</v>
      </c>
      <c r="S1085">
        <v>30.5</v>
      </c>
      <c r="T1085" s="3">
        <v>6.8E-8</v>
      </c>
      <c r="U1085">
        <v>1</v>
      </c>
      <c r="V1085">
        <v>80786.899999999994</v>
      </c>
      <c r="W1085" t="s">
        <v>101</v>
      </c>
      <c r="X1085" t="s">
        <v>1724</v>
      </c>
    </row>
    <row r="1086" spans="1:24" x14ac:dyDescent="0.25">
      <c r="A1086" t="s">
        <v>1722</v>
      </c>
      <c r="B1086" t="s">
        <v>1723</v>
      </c>
      <c r="C1086" t="s">
        <v>95</v>
      </c>
      <c r="D1086" t="s">
        <v>96</v>
      </c>
      <c r="E1086">
        <v>648</v>
      </c>
      <c r="F1086" t="s">
        <v>97</v>
      </c>
      <c r="G1086">
        <v>14</v>
      </c>
      <c r="H1086">
        <v>20.7</v>
      </c>
      <c r="I1086">
        <v>6.92</v>
      </c>
      <c r="J1086" s="3">
        <v>3.2000000000000001E-12</v>
      </c>
      <c r="K1086">
        <v>701.81759999999997</v>
      </c>
      <c r="L1086">
        <v>4</v>
      </c>
      <c r="M1086">
        <v>-14</v>
      </c>
      <c r="N1086" t="s">
        <v>1726</v>
      </c>
      <c r="O1086" t="s">
        <v>944</v>
      </c>
      <c r="P1086" t="s">
        <v>585</v>
      </c>
      <c r="Q1086">
        <v>38.146999999999998</v>
      </c>
      <c r="R1086">
        <v>1</v>
      </c>
      <c r="S1086">
        <v>16.899999999999999</v>
      </c>
      <c r="T1086" s="3">
        <v>7.9000000000000001E-4</v>
      </c>
      <c r="U1086">
        <v>1</v>
      </c>
      <c r="V1086">
        <v>80786.899999999994</v>
      </c>
      <c r="W1086" t="s">
        <v>101</v>
      </c>
      <c r="X1086" t="s">
        <v>1724</v>
      </c>
    </row>
    <row r="1087" spans="1:24" x14ac:dyDescent="0.25">
      <c r="A1087" t="s">
        <v>1722</v>
      </c>
      <c r="B1087" t="s">
        <v>1723</v>
      </c>
      <c r="C1087" t="s">
        <v>95</v>
      </c>
      <c r="D1087" t="s">
        <v>96</v>
      </c>
      <c r="E1087">
        <v>660</v>
      </c>
      <c r="F1087" t="s">
        <v>97</v>
      </c>
      <c r="G1087">
        <v>14</v>
      </c>
      <c r="H1087">
        <v>20.7</v>
      </c>
      <c r="I1087">
        <v>6.92</v>
      </c>
      <c r="J1087" s="3">
        <v>3.2000000000000001E-12</v>
      </c>
      <c r="K1087">
        <v>701.81759999999997</v>
      </c>
      <c r="L1087">
        <v>4</v>
      </c>
      <c r="M1087">
        <v>-14</v>
      </c>
      <c r="N1087" t="s">
        <v>1726</v>
      </c>
      <c r="O1087" t="s">
        <v>944</v>
      </c>
      <c r="P1087" t="s">
        <v>585</v>
      </c>
      <c r="Q1087">
        <v>38.146999999999998</v>
      </c>
      <c r="R1087">
        <v>1</v>
      </c>
      <c r="S1087">
        <v>16.899999999999999</v>
      </c>
      <c r="T1087" s="3">
        <v>7.9000000000000001E-4</v>
      </c>
      <c r="U1087">
        <v>1</v>
      </c>
      <c r="V1087">
        <v>80786.899999999994</v>
      </c>
      <c r="W1087" t="s">
        <v>101</v>
      </c>
      <c r="X1087" t="s">
        <v>1724</v>
      </c>
    </row>
    <row r="1088" spans="1:24" x14ac:dyDescent="0.25">
      <c r="A1088" t="s">
        <v>1727</v>
      </c>
      <c r="B1088" t="s">
        <v>1728</v>
      </c>
      <c r="C1088" t="s">
        <v>159</v>
      </c>
      <c r="D1088" t="s">
        <v>160</v>
      </c>
      <c r="E1088">
        <v>192</v>
      </c>
      <c r="F1088" t="s">
        <v>97</v>
      </c>
      <c r="G1088">
        <v>10</v>
      </c>
      <c r="H1088">
        <v>13.1</v>
      </c>
      <c r="I1088">
        <v>6.92</v>
      </c>
      <c r="J1088" s="3">
        <v>3.2000000000000001E-12</v>
      </c>
      <c r="K1088">
        <v>586.32849999999996</v>
      </c>
      <c r="L1088">
        <v>2</v>
      </c>
      <c r="M1088">
        <v>2.2999999999999998</v>
      </c>
      <c r="N1088" t="s">
        <v>1717</v>
      </c>
      <c r="O1088" t="s">
        <v>162</v>
      </c>
      <c r="P1088" t="s">
        <v>585</v>
      </c>
      <c r="Q1088">
        <v>47.847999999999999</v>
      </c>
      <c r="R1088">
        <v>1</v>
      </c>
      <c r="S1088">
        <v>40.1</v>
      </c>
      <c r="T1088" s="3">
        <v>2.9999999999999997E-8</v>
      </c>
      <c r="U1088">
        <v>3</v>
      </c>
      <c r="V1088">
        <v>67504.3</v>
      </c>
      <c r="W1088" t="s">
        <v>101</v>
      </c>
      <c r="X1088" t="s">
        <v>1729</v>
      </c>
    </row>
    <row r="1089" spans="1:24" x14ac:dyDescent="0.25">
      <c r="A1089" t="s">
        <v>1727</v>
      </c>
      <c r="B1089" t="s">
        <v>1728</v>
      </c>
      <c r="C1089" t="s">
        <v>159</v>
      </c>
      <c r="D1089" t="s">
        <v>160</v>
      </c>
      <c r="E1089">
        <v>218</v>
      </c>
      <c r="F1089" t="s">
        <v>97</v>
      </c>
      <c r="G1089">
        <v>10</v>
      </c>
      <c r="H1089">
        <v>13.1</v>
      </c>
      <c r="I1089">
        <v>6.92</v>
      </c>
      <c r="J1089" s="3">
        <v>3.2000000000000001E-12</v>
      </c>
      <c r="K1089">
        <v>663.31769999999995</v>
      </c>
      <c r="L1089">
        <v>2</v>
      </c>
      <c r="M1089">
        <v>1.1000000000000001</v>
      </c>
      <c r="N1089" t="s">
        <v>1718</v>
      </c>
      <c r="O1089" t="s">
        <v>862</v>
      </c>
      <c r="P1089" t="s">
        <v>585</v>
      </c>
      <c r="Q1089">
        <v>22.381</v>
      </c>
      <c r="R1089">
        <v>1</v>
      </c>
      <c r="S1089">
        <v>48.9</v>
      </c>
      <c r="T1089" s="3">
        <v>1.8E-10</v>
      </c>
      <c r="U1089">
        <v>3</v>
      </c>
      <c r="V1089">
        <v>67504.3</v>
      </c>
      <c r="W1089" t="s">
        <v>101</v>
      </c>
      <c r="X1089" t="s">
        <v>1729</v>
      </c>
    </row>
    <row r="1090" spans="1:24" x14ac:dyDescent="0.25">
      <c r="A1090" t="s">
        <v>1727</v>
      </c>
      <c r="B1090" t="s">
        <v>1728</v>
      </c>
      <c r="C1090" t="s">
        <v>95</v>
      </c>
      <c r="D1090" t="s">
        <v>96</v>
      </c>
      <c r="E1090">
        <v>223</v>
      </c>
      <c r="F1090" t="s">
        <v>97</v>
      </c>
      <c r="G1090">
        <v>10</v>
      </c>
      <c r="H1090">
        <v>13.1</v>
      </c>
      <c r="I1090">
        <v>6.92</v>
      </c>
      <c r="J1090" s="3">
        <v>3.2000000000000001E-12</v>
      </c>
      <c r="K1090">
        <v>663.31769999999995</v>
      </c>
      <c r="L1090">
        <v>2</v>
      </c>
      <c r="M1090">
        <v>1.1000000000000001</v>
      </c>
      <c r="N1090" t="s">
        <v>1718</v>
      </c>
      <c r="O1090" t="s">
        <v>862</v>
      </c>
      <c r="P1090" t="s">
        <v>585</v>
      </c>
      <c r="Q1090">
        <v>22.381</v>
      </c>
      <c r="R1090">
        <v>1</v>
      </c>
      <c r="S1090">
        <v>48.9</v>
      </c>
      <c r="T1090" s="3">
        <v>1.8E-10</v>
      </c>
      <c r="U1090">
        <v>3</v>
      </c>
      <c r="V1090">
        <v>67504.3</v>
      </c>
      <c r="W1090" t="s">
        <v>101</v>
      </c>
      <c r="X1090" t="s">
        <v>1729</v>
      </c>
    </row>
    <row r="1091" spans="1:24" x14ac:dyDescent="0.25">
      <c r="A1091" t="s">
        <v>1730</v>
      </c>
      <c r="B1091" t="s">
        <v>1731</v>
      </c>
      <c r="C1091" t="s">
        <v>95</v>
      </c>
      <c r="D1091" t="s">
        <v>96</v>
      </c>
      <c r="E1091">
        <v>41</v>
      </c>
      <c r="F1091" t="s">
        <v>97</v>
      </c>
      <c r="G1091">
        <v>27</v>
      </c>
      <c r="H1091">
        <v>36.6</v>
      </c>
      <c r="I1091">
        <v>8.43</v>
      </c>
      <c r="J1091" s="3">
        <v>5.2000000000000001E-15</v>
      </c>
      <c r="K1091">
        <v>453.25979999999998</v>
      </c>
      <c r="L1091">
        <v>2</v>
      </c>
      <c r="M1091">
        <v>-0.16</v>
      </c>
      <c r="N1091" t="s">
        <v>1732</v>
      </c>
      <c r="O1091" t="s">
        <v>177</v>
      </c>
      <c r="P1091" t="s">
        <v>585</v>
      </c>
      <c r="Q1091">
        <v>19.643999999999998</v>
      </c>
      <c r="R1091">
        <v>1</v>
      </c>
      <c r="S1091">
        <v>26</v>
      </c>
      <c r="T1091" s="3">
        <v>7.1999999999999999E-7</v>
      </c>
      <c r="U1091">
        <v>1</v>
      </c>
      <c r="V1091">
        <v>104553.5</v>
      </c>
      <c r="W1091" t="s">
        <v>101</v>
      </c>
      <c r="X1091" t="s">
        <v>1733</v>
      </c>
    </row>
    <row r="1092" spans="1:24" x14ac:dyDescent="0.25">
      <c r="A1092" t="s">
        <v>1730</v>
      </c>
      <c r="B1092" t="s">
        <v>1731</v>
      </c>
      <c r="C1092" t="s">
        <v>95</v>
      </c>
      <c r="D1092" t="s">
        <v>96</v>
      </c>
      <c r="E1092">
        <v>175</v>
      </c>
      <c r="F1092" t="s">
        <v>97</v>
      </c>
      <c r="G1092">
        <v>27</v>
      </c>
      <c r="H1092">
        <v>36.6</v>
      </c>
      <c r="I1092">
        <v>8.43</v>
      </c>
      <c r="J1092" s="3">
        <v>5.2000000000000001E-15</v>
      </c>
      <c r="K1092">
        <v>1061.7865999999999</v>
      </c>
      <c r="L1092">
        <v>4</v>
      </c>
      <c r="M1092">
        <v>2.5</v>
      </c>
      <c r="N1092" t="s">
        <v>1734</v>
      </c>
      <c r="O1092" t="s">
        <v>250</v>
      </c>
      <c r="P1092" t="s">
        <v>585</v>
      </c>
      <c r="Q1092">
        <v>56.771999999999998</v>
      </c>
      <c r="R1092">
        <v>1</v>
      </c>
      <c r="S1092">
        <v>28.7</v>
      </c>
      <c r="T1092" s="3">
        <v>3.7E-9</v>
      </c>
      <c r="U1092">
        <v>1</v>
      </c>
      <c r="V1092">
        <v>104553.5</v>
      </c>
      <c r="W1092" t="s">
        <v>101</v>
      </c>
      <c r="X1092" t="s">
        <v>1733</v>
      </c>
    </row>
    <row r="1093" spans="1:24" x14ac:dyDescent="0.25">
      <c r="A1093" t="s">
        <v>1730</v>
      </c>
      <c r="B1093" t="s">
        <v>1731</v>
      </c>
      <c r="C1093" t="s">
        <v>95</v>
      </c>
      <c r="D1093" t="s">
        <v>96</v>
      </c>
      <c r="E1093">
        <v>279</v>
      </c>
      <c r="F1093" t="s">
        <v>97</v>
      </c>
      <c r="G1093">
        <v>27</v>
      </c>
      <c r="H1093">
        <v>36.6</v>
      </c>
      <c r="I1093">
        <v>8.43</v>
      </c>
      <c r="J1093" s="3">
        <v>5.2000000000000001E-15</v>
      </c>
      <c r="K1093">
        <v>639.29079999999999</v>
      </c>
      <c r="L1093">
        <v>2</v>
      </c>
      <c r="M1093">
        <v>2</v>
      </c>
      <c r="N1093" t="s">
        <v>1735</v>
      </c>
      <c r="O1093" t="s">
        <v>150</v>
      </c>
      <c r="P1093" t="s">
        <v>585</v>
      </c>
      <c r="Q1093">
        <v>32.942</v>
      </c>
      <c r="R1093">
        <v>1</v>
      </c>
      <c r="S1093">
        <v>35.4</v>
      </c>
      <c r="T1093" s="3">
        <v>4.2000000000000004E-9</v>
      </c>
      <c r="U1093">
        <v>1</v>
      </c>
      <c r="V1093">
        <v>104553.5</v>
      </c>
      <c r="W1093" t="s">
        <v>101</v>
      </c>
      <c r="X1093" t="s">
        <v>1733</v>
      </c>
    </row>
    <row r="1094" spans="1:24" x14ac:dyDescent="0.25">
      <c r="A1094" t="s">
        <v>1730</v>
      </c>
      <c r="B1094" t="s">
        <v>1731</v>
      </c>
      <c r="C1094" t="s">
        <v>95</v>
      </c>
      <c r="D1094" t="s">
        <v>96</v>
      </c>
      <c r="E1094">
        <v>342</v>
      </c>
      <c r="F1094" t="s">
        <v>97</v>
      </c>
      <c r="G1094">
        <v>27</v>
      </c>
      <c r="H1094">
        <v>36.6</v>
      </c>
      <c r="I1094">
        <v>8.43</v>
      </c>
      <c r="J1094" s="3">
        <v>5.2000000000000001E-15</v>
      </c>
      <c r="K1094">
        <v>388.72059999999999</v>
      </c>
      <c r="L1094">
        <v>2</v>
      </c>
      <c r="M1094">
        <v>0.56000000000000005</v>
      </c>
      <c r="N1094" t="s">
        <v>1736</v>
      </c>
      <c r="O1094" t="s">
        <v>148</v>
      </c>
      <c r="P1094" t="s">
        <v>585</v>
      </c>
      <c r="Q1094">
        <v>30.219000000000001</v>
      </c>
      <c r="R1094">
        <v>1</v>
      </c>
      <c r="S1094">
        <v>33</v>
      </c>
      <c r="T1094" s="3">
        <v>7.9999999999999996E-6</v>
      </c>
      <c r="U1094">
        <v>2</v>
      </c>
      <c r="V1094">
        <v>104553.5</v>
      </c>
      <c r="W1094" t="s">
        <v>101</v>
      </c>
      <c r="X1094" t="s">
        <v>1733</v>
      </c>
    </row>
    <row r="1095" spans="1:24" x14ac:dyDescent="0.25">
      <c r="A1095" t="s">
        <v>1730</v>
      </c>
      <c r="B1095" t="s">
        <v>1731</v>
      </c>
      <c r="C1095" t="s">
        <v>95</v>
      </c>
      <c r="D1095" t="s">
        <v>96</v>
      </c>
      <c r="E1095">
        <v>777</v>
      </c>
      <c r="F1095" t="s">
        <v>97</v>
      </c>
      <c r="G1095">
        <v>27</v>
      </c>
      <c r="H1095">
        <v>36.6</v>
      </c>
      <c r="I1095">
        <v>8.43</v>
      </c>
      <c r="J1095" s="3">
        <v>5.2000000000000001E-15</v>
      </c>
      <c r="K1095">
        <v>1311.0325</v>
      </c>
      <c r="L1095">
        <v>3</v>
      </c>
      <c r="M1095">
        <v>3.1</v>
      </c>
      <c r="N1095" t="s">
        <v>1737</v>
      </c>
      <c r="O1095" t="s">
        <v>1738</v>
      </c>
      <c r="P1095" t="s">
        <v>585</v>
      </c>
      <c r="Q1095">
        <v>51.988</v>
      </c>
      <c r="R1095">
        <v>1</v>
      </c>
      <c r="S1095">
        <v>56.6</v>
      </c>
      <c r="T1095" s="3">
        <v>1.5000000000000001E-12</v>
      </c>
      <c r="U1095">
        <v>1</v>
      </c>
      <c r="V1095">
        <v>104553.5</v>
      </c>
      <c r="W1095" t="s">
        <v>101</v>
      </c>
      <c r="X1095" t="s">
        <v>1733</v>
      </c>
    </row>
    <row r="1096" spans="1:24" x14ac:dyDescent="0.25">
      <c r="A1096" t="s">
        <v>1730</v>
      </c>
      <c r="B1096" t="s">
        <v>1731</v>
      </c>
      <c r="C1096" t="s">
        <v>95</v>
      </c>
      <c r="D1096" t="s">
        <v>96</v>
      </c>
      <c r="E1096">
        <v>795</v>
      </c>
      <c r="F1096" t="s">
        <v>97</v>
      </c>
      <c r="G1096">
        <v>27</v>
      </c>
      <c r="H1096">
        <v>36.6</v>
      </c>
      <c r="I1096">
        <v>8.43</v>
      </c>
      <c r="J1096" s="3">
        <v>5.2000000000000001E-15</v>
      </c>
      <c r="K1096">
        <v>1311.0325</v>
      </c>
      <c r="L1096">
        <v>3</v>
      </c>
      <c r="M1096">
        <v>3.1</v>
      </c>
      <c r="N1096" t="s">
        <v>1737</v>
      </c>
      <c r="O1096" t="s">
        <v>1738</v>
      </c>
      <c r="P1096" t="s">
        <v>585</v>
      </c>
      <c r="Q1096">
        <v>51.988</v>
      </c>
      <c r="R1096">
        <v>1</v>
      </c>
      <c r="S1096">
        <v>56.6</v>
      </c>
      <c r="T1096" s="3">
        <v>1.5000000000000001E-12</v>
      </c>
      <c r="U1096">
        <v>1</v>
      </c>
      <c r="V1096">
        <v>104553.5</v>
      </c>
      <c r="W1096" t="s">
        <v>101</v>
      </c>
      <c r="X1096" t="s">
        <v>1733</v>
      </c>
    </row>
    <row r="1097" spans="1:24" x14ac:dyDescent="0.25">
      <c r="A1097" t="s">
        <v>1730</v>
      </c>
      <c r="B1097" t="s">
        <v>1731</v>
      </c>
      <c r="C1097" t="s">
        <v>95</v>
      </c>
      <c r="D1097" t="s">
        <v>96</v>
      </c>
      <c r="E1097">
        <v>797</v>
      </c>
      <c r="F1097" t="s">
        <v>97</v>
      </c>
      <c r="G1097">
        <v>27</v>
      </c>
      <c r="H1097">
        <v>36.6</v>
      </c>
      <c r="I1097">
        <v>8.43</v>
      </c>
      <c r="J1097" s="3">
        <v>5.2000000000000001E-15</v>
      </c>
      <c r="K1097">
        <v>686.36869999999999</v>
      </c>
      <c r="L1097">
        <v>2</v>
      </c>
      <c r="M1097">
        <v>4.4999999999999998E-2</v>
      </c>
      <c r="N1097" t="s">
        <v>1739</v>
      </c>
      <c r="O1097" t="s">
        <v>109</v>
      </c>
      <c r="P1097" t="s">
        <v>585</v>
      </c>
      <c r="Q1097">
        <v>32.191000000000003</v>
      </c>
      <c r="R1097">
        <v>1</v>
      </c>
      <c r="S1097">
        <v>36.4</v>
      </c>
      <c r="T1097" s="3">
        <v>5.4E-8</v>
      </c>
      <c r="U1097">
        <v>2</v>
      </c>
      <c r="V1097">
        <v>104553.5</v>
      </c>
      <c r="W1097" t="s">
        <v>101</v>
      </c>
      <c r="X1097" t="s">
        <v>1733</v>
      </c>
    </row>
    <row r="1098" spans="1:24" x14ac:dyDescent="0.25">
      <c r="A1098" t="s">
        <v>1730</v>
      </c>
      <c r="B1098" t="s">
        <v>1731</v>
      </c>
      <c r="C1098" t="s">
        <v>95</v>
      </c>
      <c r="D1098" t="s">
        <v>96</v>
      </c>
      <c r="E1098">
        <v>886</v>
      </c>
      <c r="F1098" t="s">
        <v>97</v>
      </c>
      <c r="G1098">
        <v>27</v>
      </c>
      <c r="H1098">
        <v>36.6</v>
      </c>
      <c r="I1098">
        <v>8.43</v>
      </c>
      <c r="J1098" s="3">
        <v>5.2000000000000001E-15</v>
      </c>
      <c r="K1098">
        <v>770.87109999999996</v>
      </c>
      <c r="L1098">
        <v>2</v>
      </c>
      <c r="M1098">
        <v>2.4</v>
      </c>
      <c r="N1098" t="s">
        <v>1740</v>
      </c>
      <c r="O1098" t="s">
        <v>150</v>
      </c>
      <c r="P1098" t="s">
        <v>585</v>
      </c>
      <c r="Q1098">
        <v>29.545999999999999</v>
      </c>
      <c r="R1098">
        <v>1</v>
      </c>
      <c r="S1098">
        <v>49.5</v>
      </c>
      <c r="T1098" s="3">
        <v>4.1999999999999999E-12</v>
      </c>
      <c r="U1098">
        <v>2</v>
      </c>
      <c r="V1098">
        <v>104553.5</v>
      </c>
      <c r="W1098" t="s">
        <v>101</v>
      </c>
      <c r="X1098" t="s">
        <v>1733</v>
      </c>
    </row>
    <row r="1099" spans="1:24" x14ac:dyDescent="0.25">
      <c r="A1099" t="s">
        <v>1741</v>
      </c>
      <c r="B1099" t="s">
        <v>1742</v>
      </c>
      <c r="C1099" t="s">
        <v>95</v>
      </c>
      <c r="D1099" t="s">
        <v>96</v>
      </c>
      <c r="E1099">
        <v>41</v>
      </c>
      <c r="F1099" t="s">
        <v>97</v>
      </c>
      <c r="G1099">
        <v>18</v>
      </c>
      <c r="H1099">
        <v>20.3</v>
      </c>
      <c r="I1099">
        <v>7.21</v>
      </c>
      <c r="J1099" s="3">
        <v>9.8000000000000007E-13</v>
      </c>
      <c r="K1099">
        <v>501.23349999999999</v>
      </c>
      <c r="L1099">
        <v>2</v>
      </c>
      <c r="M1099">
        <v>-14</v>
      </c>
      <c r="N1099" t="s">
        <v>1743</v>
      </c>
      <c r="O1099" t="s">
        <v>1744</v>
      </c>
      <c r="P1099" t="s">
        <v>585</v>
      </c>
      <c r="Q1099">
        <v>43.07</v>
      </c>
      <c r="R1099">
        <v>1</v>
      </c>
      <c r="S1099">
        <v>16.100000000000001</v>
      </c>
      <c r="T1099" s="3">
        <v>4.6000000000000001E-4</v>
      </c>
      <c r="U1099">
        <v>1</v>
      </c>
      <c r="V1099">
        <v>104637.6</v>
      </c>
      <c r="W1099" t="s">
        <v>101</v>
      </c>
      <c r="X1099" t="s">
        <v>1745</v>
      </c>
    </row>
    <row r="1100" spans="1:24" x14ac:dyDescent="0.25">
      <c r="A1100" t="s">
        <v>1741</v>
      </c>
      <c r="B1100" t="s">
        <v>1742</v>
      </c>
      <c r="C1100" t="s">
        <v>95</v>
      </c>
      <c r="D1100" t="s">
        <v>96</v>
      </c>
      <c r="E1100">
        <v>342</v>
      </c>
      <c r="F1100" t="s">
        <v>97</v>
      </c>
      <c r="G1100">
        <v>18</v>
      </c>
      <c r="H1100">
        <v>20.3</v>
      </c>
      <c r="I1100">
        <v>7.21</v>
      </c>
      <c r="J1100" s="3">
        <v>9.8000000000000007E-13</v>
      </c>
      <c r="K1100">
        <v>388.72059999999999</v>
      </c>
      <c r="L1100">
        <v>2</v>
      </c>
      <c r="M1100">
        <v>0.56000000000000005</v>
      </c>
      <c r="N1100" t="s">
        <v>1736</v>
      </c>
      <c r="O1100" t="s">
        <v>148</v>
      </c>
      <c r="P1100" t="s">
        <v>585</v>
      </c>
      <c r="Q1100">
        <v>30.219000000000001</v>
      </c>
      <c r="R1100">
        <v>1</v>
      </c>
      <c r="S1100">
        <v>33</v>
      </c>
      <c r="T1100" s="3">
        <v>7.9999999999999996E-6</v>
      </c>
      <c r="U1100">
        <v>2</v>
      </c>
      <c r="V1100">
        <v>104637.6</v>
      </c>
      <c r="W1100" t="s">
        <v>101</v>
      </c>
      <c r="X1100" t="s">
        <v>1745</v>
      </c>
    </row>
    <row r="1101" spans="1:24" x14ac:dyDescent="0.25">
      <c r="A1101" t="s">
        <v>1741</v>
      </c>
      <c r="B1101" t="s">
        <v>1742</v>
      </c>
      <c r="C1101" t="s">
        <v>95</v>
      </c>
      <c r="D1101" t="s">
        <v>96</v>
      </c>
      <c r="E1101">
        <v>806</v>
      </c>
      <c r="F1101" t="s">
        <v>97</v>
      </c>
      <c r="G1101">
        <v>18</v>
      </c>
      <c r="H1101">
        <v>20.3</v>
      </c>
      <c r="I1101">
        <v>7.21</v>
      </c>
      <c r="J1101" s="3">
        <v>9.8000000000000007E-13</v>
      </c>
      <c r="K1101">
        <v>686.36869999999999</v>
      </c>
      <c r="L1101">
        <v>2</v>
      </c>
      <c r="M1101">
        <v>4.4999999999999998E-2</v>
      </c>
      <c r="N1101" t="s">
        <v>1739</v>
      </c>
      <c r="O1101" t="s">
        <v>109</v>
      </c>
      <c r="P1101" t="s">
        <v>585</v>
      </c>
      <c r="Q1101">
        <v>32.191000000000003</v>
      </c>
      <c r="R1101">
        <v>1</v>
      </c>
      <c r="S1101">
        <v>36.4</v>
      </c>
      <c r="T1101" s="3">
        <v>5.4E-8</v>
      </c>
      <c r="U1101">
        <v>2</v>
      </c>
      <c r="V1101">
        <v>104637.6</v>
      </c>
      <c r="W1101" t="s">
        <v>101</v>
      </c>
      <c r="X1101" t="s">
        <v>1745</v>
      </c>
    </row>
    <row r="1102" spans="1:24" x14ac:dyDescent="0.25">
      <c r="A1102" t="s">
        <v>1741</v>
      </c>
      <c r="B1102" t="s">
        <v>1742</v>
      </c>
      <c r="C1102" t="s">
        <v>95</v>
      </c>
      <c r="D1102" t="s">
        <v>96</v>
      </c>
      <c r="E1102">
        <v>845</v>
      </c>
      <c r="F1102" t="s">
        <v>97</v>
      </c>
      <c r="G1102">
        <v>18</v>
      </c>
      <c r="H1102">
        <v>20.3</v>
      </c>
      <c r="I1102">
        <v>7.21</v>
      </c>
      <c r="J1102" s="3">
        <v>9.8000000000000007E-13</v>
      </c>
      <c r="K1102">
        <v>520.76530000000002</v>
      </c>
      <c r="L1102">
        <v>2</v>
      </c>
      <c r="M1102">
        <v>-3.9E-2</v>
      </c>
      <c r="N1102" t="s">
        <v>1746</v>
      </c>
      <c r="O1102" t="s">
        <v>104</v>
      </c>
      <c r="P1102" t="s">
        <v>585</v>
      </c>
      <c r="Q1102">
        <v>33.085999999999999</v>
      </c>
      <c r="R1102">
        <v>1</v>
      </c>
      <c r="S1102">
        <v>20.399999999999999</v>
      </c>
      <c r="T1102" s="3">
        <v>5.0000000000000002E-5</v>
      </c>
      <c r="U1102">
        <v>1</v>
      </c>
      <c r="V1102">
        <v>104637.6</v>
      </c>
      <c r="W1102" t="s">
        <v>101</v>
      </c>
      <c r="X1102" t="s">
        <v>1745</v>
      </c>
    </row>
    <row r="1103" spans="1:24" x14ac:dyDescent="0.25">
      <c r="A1103" t="s">
        <v>1741</v>
      </c>
      <c r="B1103" t="s">
        <v>1742</v>
      </c>
      <c r="C1103" t="s">
        <v>95</v>
      </c>
      <c r="D1103" t="s">
        <v>96</v>
      </c>
      <c r="E1103">
        <v>895</v>
      </c>
      <c r="F1103" t="s">
        <v>97</v>
      </c>
      <c r="G1103">
        <v>18</v>
      </c>
      <c r="H1103">
        <v>20.3</v>
      </c>
      <c r="I1103">
        <v>7.21</v>
      </c>
      <c r="J1103" s="3">
        <v>9.8000000000000007E-13</v>
      </c>
      <c r="K1103">
        <v>770.87109999999996</v>
      </c>
      <c r="L1103">
        <v>2</v>
      </c>
      <c r="M1103">
        <v>2.4</v>
      </c>
      <c r="N1103" t="s">
        <v>1740</v>
      </c>
      <c r="O1103" t="s">
        <v>150</v>
      </c>
      <c r="P1103" t="s">
        <v>585</v>
      </c>
      <c r="Q1103">
        <v>29.545999999999999</v>
      </c>
      <c r="R1103">
        <v>1</v>
      </c>
      <c r="S1103">
        <v>49.5</v>
      </c>
      <c r="T1103" s="3">
        <v>4.1999999999999999E-12</v>
      </c>
      <c r="U1103">
        <v>2</v>
      </c>
      <c r="V1103">
        <v>104637.6</v>
      </c>
      <c r="W1103" t="s">
        <v>101</v>
      </c>
      <c r="X1103" t="s">
        <v>1745</v>
      </c>
    </row>
    <row r="1104" spans="1:24" x14ac:dyDescent="0.25">
      <c r="A1104" t="s">
        <v>1747</v>
      </c>
      <c r="B1104" t="s">
        <v>1748</v>
      </c>
      <c r="C1104" t="s">
        <v>596</v>
      </c>
      <c r="D1104" t="s">
        <v>8</v>
      </c>
      <c r="E1104">
        <v>374</v>
      </c>
      <c r="F1104" t="s">
        <v>97</v>
      </c>
      <c r="G1104">
        <v>29</v>
      </c>
      <c r="H1104">
        <v>41</v>
      </c>
      <c r="I1104">
        <v>7.59</v>
      </c>
      <c r="J1104" s="3">
        <v>1.9E-13</v>
      </c>
      <c r="K1104">
        <v>388.24520000000001</v>
      </c>
      <c r="L1104">
        <v>2</v>
      </c>
      <c r="M1104">
        <v>0.82</v>
      </c>
      <c r="N1104" t="s">
        <v>1749</v>
      </c>
      <c r="O1104" t="s">
        <v>1750</v>
      </c>
      <c r="P1104" t="s">
        <v>585</v>
      </c>
      <c r="Q1104">
        <v>33.494999999999997</v>
      </c>
      <c r="R1104">
        <v>1</v>
      </c>
      <c r="S1104">
        <v>16</v>
      </c>
      <c r="T1104">
        <v>2.7E-2</v>
      </c>
      <c r="U1104">
        <v>1</v>
      </c>
      <c r="V1104">
        <v>89083.9</v>
      </c>
      <c r="W1104" t="s">
        <v>101</v>
      </c>
      <c r="X1104" t="s">
        <v>1751</v>
      </c>
    </row>
    <row r="1105" spans="1:24" x14ac:dyDescent="0.25">
      <c r="A1105" t="s">
        <v>1747</v>
      </c>
      <c r="B1105" t="s">
        <v>1748</v>
      </c>
      <c r="C1105" t="s">
        <v>596</v>
      </c>
      <c r="D1105" t="s">
        <v>8</v>
      </c>
      <c r="E1105">
        <v>375</v>
      </c>
      <c r="F1105" t="s">
        <v>97</v>
      </c>
      <c r="G1105">
        <v>29</v>
      </c>
      <c r="H1105">
        <v>41</v>
      </c>
      <c r="I1105">
        <v>7.59</v>
      </c>
      <c r="J1105" s="3">
        <v>1.9E-13</v>
      </c>
      <c r="K1105">
        <v>388.24520000000001</v>
      </c>
      <c r="L1105">
        <v>2</v>
      </c>
      <c r="M1105">
        <v>0.82</v>
      </c>
      <c r="N1105" t="s">
        <v>1749</v>
      </c>
      <c r="O1105" t="s">
        <v>1750</v>
      </c>
      <c r="P1105" t="s">
        <v>585</v>
      </c>
      <c r="Q1105">
        <v>33.494999999999997</v>
      </c>
      <c r="R1105">
        <v>1</v>
      </c>
      <c r="S1105">
        <v>16</v>
      </c>
      <c r="T1105">
        <v>2.7E-2</v>
      </c>
      <c r="U1105">
        <v>1</v>
      </c>
      <c r="V1105">
        <v>89083.9</v>
      </c>
      <c r="W1105" t="s">
        <v>101</v>
      </c>
      <c r="X1105" t="s">
        <v>1751</v>
      </c>
    </row>
    <row r="1106" spans="1:24" x14ac:dyDescent="0.25">
      <c r="A1106" t="s">
        <v>1747</v>
      </c>
      <c r="B1106" t="s">
        <v>1748</v>
      </c>
      <c r="C1106" t="s">
        <v>95</v>
      </c>
      <c r="D1106" t="s">
        <v>96</v>
      </c>
      <c r="E1106">
        <v>74</v>
      </c>
      <c r="F1106" t="s">
        <v>97</v>
      </c>
      <c r="G1106">
        <v>29</v>
      </c>
      <c r="H1106">
        <v>41</v>
      </c>
      <c r="I1106">
        <v>7.59</v>
      </c>
      <c r="J1106" s="3">
        <v>1.9E-13</v>
      </c>
      <c r="K1106">
        <v>386.71030000000002</v>
      </c>
      <c r="L1106">
        <v>2</v>
      </c>
      <c r="M1106">
        <v>-0.12</v>
      </c>
      <c r="N1106" t="s">
        <v>1752</v>
      </c>
      <c r="O1106" t="s">
        <v>109</v>
      </c>
      <c r="P1106" t="s">
        <v>585</v>
      </c>
      <c r="Q1106">
        <v>15.548</v>
      </c>
      <c r="R1106">
        <v>1</v>
      </c>
      <c r="S1106">
        <v>21.4</v>
      </c>
      <c r="T1106" s="3">
        <v>9.6000000000000002E-5</v>
      </c>
      <c r="U1106">
        <v>1</v>
      </c>
      <c r="V1106">
        <v>89083.9</v>
      </c>
      <c r="W1106" t="s">
        <v>101</v>
      </c>
      <c r="X1106" t="s">
        <v>1751</v>
      </c>
    </row>
    <row r="1107" spans="1:24" x14ac:dyDescent="0.25">
      <c r="A1107" t="s">
        <v>1747</v>
      </c>
      <c r="B1107" t="s">
        <v>1748</v>
      </c>
      <c r="C1107" t="s">
        <v>95</v>
      </c>
      <c r="D1107" t="s">
        <v>96</v>
      </c>
      <c r="E1107">
        <v>80</v>
      </c>
      <c r="F1107" t="s">
        <v>97</v>
      </c>
      <c r="G1107">
        <v>29</v>
      </c>
      <c r="H1107">
        <v>41</v>
      </c>
      <c r="I1107">
        <v>7.59</v>
      </c>
      <c r="J1107" s="3">
        <v>1.9E-13</v>
      </c>
      <c r="K1107">
        <v>701.35649999999998</v>
      </c>
      <c r="L1107">
        <v>2</v>
      </c>
      <c r="M1107">
        <v>1.1000000000000001</v>
      </c>
      <c r="N1107" t="s">
        <v>1753</v>
      </c>
      <c r="O1107" t="s">
        <v>109</v>
      </c>
      <c r="P1107" t="s">
        <v>585</v>
      </c>
      <c r="Q1107">
        <v>33.837000000000003</v>
      </c>
      <c r="R1107">
        <v>1</v>
      </c>
      <c r="S1107">
        <v>47.4</v>
      </c>
      <c r="T1107" s="3">
        <v>1E-10</v>
      </c>
      <c r="U1107">
        <v>1</v>
      </c>
      <c r="V1107">
        <v>89083.9</v>
      </c>
      <c r="W1107" t="s">
        <v>101</v>
      </c>
      <c r="X1107" t="s">
        <v>1751</v>
      </c>
    </row>
    <row r="1108" spans="1:24" x14ac:dyDescent="0.25">
      <c r="A1108" t="s">
        <v>1747</v>
      </c>
      <c r="B1108" t="s">
        <v>1748</v>
      </c>
      <c r="C1108" t="s">
        <v>95</v>
      </c>
      <c r="D1108" t="s">
        <v>96</v>
      </c>
      <c r="E1108">
        <v>253</v>
      </c>
      <c r="F1108" t="s">
        <v>97</v>
      </c>
      <c r="G1108">
        <v>29</v>
      </c>
      <c r="H1108">
        <v>41</v>
      </c>
      <c r="I1108">
        <v>7.59</v>
      </c>
      <c r="J1108" s="3">
        <v>1.9E-13</v>
      </c>
      <c r="K1108">
        <v>661.31640000000004</v>
      </c>
      <c r="L1108">
        <v>3</v>
      </c>
      <c r="M1108">
        <v>1.5</v>
      </c>
      <c r="N1108" t="s">
        <v>1754</v>
      </c>
      <c r="O1108" t="s">
        <v>621</v>
      </c>
      <c r="P1108" t="s">
        <v>585</v>
      </c>
      <c r="Q1108">
        <v>37.723999999999997</v>
      </c>
      <c r="R1108">
        <v>1</v>
      </c>
      <c r="S1108">
        <v>32.299999999999997</v>
      </c>
      <c r="T1108" s="3">
        <v>2.3999999999999998E-7</v>
      </c>
      <c r="U1108">
        <v>1</v>
      </c>
      <c r="V1108">
        <v>89083.9</v>
      </c>
      <c r="W1108" t="s">
        <v>101</v>
      </c>
      <c r="X1108" t="s">
        <v>1751</v>
      </c>
    </row>
    <row r="1109" spans="1:24" x14ac:dyDescent="0.25">
      <c r="A1109" t="s">
        <v>1747</v>
      </c>
      <c r="B1109" t="s">
        <v>1748</v>
      </c>
      <c r="C1109" t="s">
        <v>95</v>
      </c>
      <c r="D1109" t="s">
        <v>96</v>
      </c>
      <c r="E1109">
        <v>259</v>
      </c>
      <c r="F1109" t="s">
        <v>97</v>
      </c>
      <c r="G1109">
        <v>29</v>
      </c>
      <c r="H1109">
        <v>41</v>
      </c>
      <c r="I1109">
        <v>7.59</v>
      </c>
      <c r="J1109" s="3">
        <v>1.9E-13</v>
      </c>
      <c r="K1109">
        <v>661.31640000000004</v>
      </c>
      <c r="L1109">
        <v>3</v>
      </c>
      <c r="M1109">
        <v>1.5</v>
      </c>
      <c r="N1109" t="s">
        <v>1754</v>
      </c>
      <c r="O1109" t="s">
        <v>621</v>
      </c>
      <c r="P1109" t="s">
        <v>585</v>
      </c>
      <c r="Q1109">
        <v>37.723999999999997</v>
      </c>
      <c r="R1109">
        <v>1</v>
      </c>
      <c r="S1109">
        <v>32.299999999999997</v>
      </c>
      <c r="T1109" s="3">
        <v>2.3999999999999998E-7</v>
      </c>
      <c r="U1109">
        <v>1</v>
      </c>
      <c r="V1109">
        <v>89083.9</v>
      </c>
      <c r="W1109" t="s">
        <v>101</v>
      </c>
      <c r="X1109" t="s">
        <v>1751</v>
      </c>
    </row>
    <row r="1110" spans="1:24" x14ac:dyDescent="0.25">
      <c r="A1110" t="s">
        <v>1747</v>
      </c>
      <c r="B1110" t="s">
        <v>1748</v>
      </c>
      <c r="C1110" t="s">
        <v>95</v>
      </c>
      <c r="D1110" t="s">
        <v>96</v>
      </c>
      <c r="E1110">
        <v>339</v>
      </c>
      <c r="F1110" t="s">
        <v>97</v>
      </c>
      <c r="G1110">
        <v>29</v>
      </c>
      <c r="H1110">
        <v>41</v>
      </c>
      <c r="I1110">
        <v>7.59</v>
      </c>
      <c r="J1110" s="3">
        <v>1.9E-13</v>
      </c>
      <c r="K1110">
        <v>514.25869999999998</v>
      </c>
      <c r="L1110">
        <v>2</v>
      </c>
      <c r="M1110">
        <v>-4.9000000000000002E-2</v>
      </c>
      <c r="N1110" t="s">
        <v>1755</v>
      </c>
      <c r="O1110" t="s">
        <v>150</v>
      </c>
      <c r="P1110" t="s">
        <v>585</v>
      </c>
      <c r="Q1110">
        <v>13.754</v>
      </c>
      <c r="R1110">
        <v>1</v>
      </c>
      <c r="S1110">
        <v>26.1</v>
      </c>
      <c r="T1110" s="3">
        <v>1.9999999999999999E-6</v>
      </c>
      <c r="U1110">
        <v>1</v>
      </c>
      <c r="V1110">
        <v>89083.9</v>
      </c>
      <c r="W1110" t="s">
        <v>101</v>
      </c>
      <c r="X1110" t="s">
        <v>1751</v>
      </c>
    </row>
    <row r="1111" spans="1:24" x14ac:dyDescent="0.25">
      <c r="A1111" t="s">
        <v>1747</v>
      </c>
      <c r="B1111" t="s">
        <v>1748</v>
      </c>
      <c r="C1111" t="s">
        <v>95</v>
      </c>
      <c r="D1111" t="s">
        <v>96</v>
      </c>
      <c r="E1111">
        <v>362</v>
      </c>
      <c r="F1111" t="s">
        <v>97</v>
      </c>
      <c r="G1111">
        <v>29</v>
      </c>
      <c r="H1111">
        <v>41</v>
      </c>
      <c r="I1111">
        <v>7.59</v>
      </c>
      <c r="J1111" s="3">
        <v>1.9E-13</v>
      </c>
      <c r="K1111">
        <v>865.95600000000002</v>
      </c>
      <c r="L1111">
        <v>2</v>
      </c>
      <c r="M1111">
        <v>3.1</v>
      </c>
      <c r="N1111" t="s">
        <v>1756</v>
      </c>
      <c r="O1111" t="s">
        <v>171</v>
      </c>
      <c r="P1111" t="s">
        <v>585</v>
      </c>
      <c r="Q1111">
        <v>43.628999999999998</v>
      </c>
      <c r="R1111">
        <v>1</v>
      </c>
      <c r="S1111">
        <v>53.2</v>
      </c>
      <c r="T1111" s="3">
        <v>2.8E-11</v>
      </c>
      <c r="U1111">
        <v>1</v>
      </c>
      <c r="V1111">
        <v>89083.9</v>
      </c>
      <c r="W1111" t="s">
        <v>101</v>
      </c>
      <c r="X1111" t="s">
        <v>1751</v>
      </c>
    </row>
    <row r="1112" spans="1:24" x14ac:dyDescent="0.25">
      <c r="A1112" t="s">
        <v>1747</v>
      </c>
      <c r="B1112" t="s">
        <v>1748</v>
      </c>
      <c r="C1112" t="s">
        <v>95</v>
      </c>
      <c r="D1112" t="s">
        <v>96</v>
      </c>
      <c r="E1112">
        <v>450</v>
      </c>
      <c r="F1112" t="s">
        <v>97</v>
      </c>
      <c r="G1112">
        <v>29</v>
      </c>
      <c r="H1112">
        <v>41</v>
      </c>
      <c r="I1112">
        <v>7.59</v>
      </c>
      <c r="J1112" s="3">
        <v>1.9E-13</v>
      </c>
      <c r="K1112">
        <v>909.45569999999998</v>
      </c>
      <c r="L1112">
        <v>2</v>
      </c>
      <c r="M1112">
        <v>2.8</v>
      </c>
      <c r="N1112" t="s">
        <v>1757</v>
      </c>
      <c r="O1112" t="s">
        <v>150</v>
      </c>
      <c r="P1112" t="s">
        <v>585</v>
      </c>
      <c r="Q1112">
        <v>43.558</v>
      </c>
      <c r="R1112">
        <v>1</v>
      </c>
      <c r="S1112">
        <v>53.5</v>
      </c>
      <c r="T1112" s="3">
        <v>1.9E-13</v>
      </c>
      <c r="U1112">
        <v>1</v>
      </c>
      <c r="V1112">
        <v>89083.9</v>
      </c>
      <c r="W1112" t="s">
        <v>101</v>
      </c>
      <c r="X1112" t="s">
        <v>1751</v>
      </c>
    </row>
    <row r="1113" spans="1:24" x14ac:dyDescent="0.25">
      <c r="A1113" t="s">
        <v>1747</v>
      </c>
      <c r="B1113" t="s">
        <v>1748</v>
      </c>
      <c r="C1113" t="s">
        <v>95</v>
      </c>
      <c r="D1113" t="s">
        <v>96</v>
      </c>
      <c r="E1113">
        <v>499</v>
      </c>
      <c r="F1113" t="s">
        <v>97</v>
      </c>
      <c r="G1113">
        <v>29</v>
      </c>
      <c r="H1113">
        <v>41</v>
      </c>
      <c r="I1113">
        <v>7.59</v>
      </c>
      <c r="J1113" s="3">
        <v>1.9E-13</v>
      </c>
      <c r="K1113">
        <v>764.36789999999996</v>
      </c>
      <c r="L1113">
        <v>2</v>
      </c>
      <c r="M1113">
        <v>1.6</v>
      </c>
      <c r="N1113" t="s">
        <v>1758</v>
      </c>
      <c r="O1113" t="s">
        <v>109</v>
      </c>
      <c r="P1113" t="s">
        <v>585</v>
      </c>
      <c r="Q1113">
        <v>35.441000000000003</v>
      </c>
      <c r="R1113">
        <v>1</v>
      </c>
      <c r="S1113">
        <v>40.1</v>
      </c>
      <c r="T1113" s="3">
        <v>6.0999999999999996E-10</v>
      </c>
      <c r="U1113">
        <v>1</v>
      </c>
      <c r="V1113">
        <v>89083.9</v>
      </c>
      <c r="W1113" t="s">
        <v>101</v>
      </c>
      <c r="X1113" t="s">
        <v>1751</v>
      </c>
    </row>
    <row r="1114" spans="1:24" x14ac:dyDescent="0.25">
      <c r="A1114" t="s">
        <v>1747</v>
      </c>
      <c r="B1114" t="s">
        <v>1748</v>
      </c>
      <c r="C1114" t="s">
        <v>95</v>
      </c>
      <c r="D1114" t="s">
        <v>96</v>
      </c>
      <c r="E1114">
        <v>520</v>
      </c>
      <c r="F1114" t="s">
        <v>97</v>
      </c>
      <c r="G1114">
        <v>29</v>
      </c>
      <c r="H1114">
        <v>41</v>
      </c>
      <c r="I1114">
        <v>7.59</v>
      </c>
      <c r="J1114" s="3">
        <v>1.9E-13</v>
      </c>
      <c r="K1114">
        <v>591.6377</v>
      </c>
      <c r="L1114">
        <v>3</v>
      </c>
      <c r="M1114">
        <v>1.5</v>
      </c>
      <c r="N1114" t="s">
        <v>1759</v>
      </c>
      <c r="O1114" t="s">
        <v>250</v>
      </c>
      <c r="P1114" t="s">
        <v>585</v>
      </c>
      <c r="Q1114">
        <v>25.367999999999999</v>
      </c>
      <c r="R1114">
        <v>1</v>
      </c>
      <c r="S1114">
        <v>45</v>
      </c>
      <c r="T1114" s="3">
        <v>7.7999999999999999E-12</v>
      </c>
      <c r="U1114">
        <v>1</v>
      </c>
      <c r="V1114">
        <v>89083.9</v>
      </c>
      <c r="W1114" t="s">
        <v>101</v>
      </c>
      <c r="X1114" t="s">
        <v>1751</v>
      </c>
    </row>
    <row r="1115" spans="1:24" x14ac:dyDescent="0.25">
      <c r="A1115" t="s">
        <v>1747</v>
      </c>
      <c r="B1115" t="s">
        <v>1748</v>
      </c>
      <c r="C1115" t="s">
        <v>95</v>
      </c>
      <c r="D1115" t="s">
        <v>96</v>
      </c>
      <c r="E1115">
        <v>679</v>
      </c>
      <c r="F1115" t="s">
        <v>97</v>
      </c>
      <c r="G1115">
        <v>29</v>
      </c>
      <c r="H1115">
        <v>41</v>
      </c>
      <c r="I1115">
        <v>7.59</v>
      </c>
      <c r="J1115" s="3">
        <v>1.9E-13</v>
      </c>
      <c r="K1115">
        <v>884.80920000000003</v>
      </c>
      <c r="L1115">
        <v>3</v>
      </c>
      <c r="M1115">
        <v>3</v>
      </c>
      <c r="N1115" t="s">
        <v>1760</v>
      </c>
      <c r="O1115" t="s">
        <v>129</v>
      </c>
      <c r="P1115" t="s">
        <v>585</v>
      </c>
      <c r="Q1115">
        <v>57.719000000000001</v>
      </c>
      <c r="R1115">
        <v>1</v>
      </c>
      <c r="S1115">
        <v>41.9</v>
      </c>
      <c r="T1115" s="3">
        <v>1.4E-11</v>
      </c>
      <c r="U1115">
        <v>1</v>
      </c>
      <c r="V1115">
        <v>89083.9</v>
      </c>
      <c r="W1115" t="s">
        <v>101</v>
      </c>
      <c r="X1115" t="s">
        <v>1751</v>
      </c>
    </row>
    <row r="1116" spans="1:24" x14ac:dyDescent="0.25">
      <c r="A1116" t="s">
        <v>1747</v>
      </c>
      <c r="B1116" t="s">
        <v>1748</v>
      </c>
      <c r="C1116" t="s">
        <v>95</v>
      </c>
      <c r="D1116" t="s">
        <v>96</v>
      </c>
      <c r="E1116">
        <v>733</v>
      </c>
      <c r="F1116" t="s">
        <v>97</v>
      </c>
      <c r="G1116">
        <v>29</v>
      </c>
      <c r="H1116">
        <v>41</v>
      </c>
      <c r="I1116">
        <v>7.59</v>
      </c>
      <c r="J1116" s="3">
        <v>1.9E-13</v>
      </c>
      <c r="K1116">
        <v>702.87969999999996</v>
      </c>
      <c r="L1116">
        <v>2</v>
      </c>
      <c r="M1116">
        <v>0.43</v>
      </c>
      <c r="N1116" t="s">
        <v>1761</v>
      </c>
      <c r="O1116" t="s">
        <v>148</v>
      </c>
      <c r="P1116" t="s">
        <v>585</v>
      </c>
      <c r="Q1116">
        <v>34.969000000000001</v>
      </c>
      <c r="R1116">
        <v>1</v>
      </c>
      <c r="S1116">
        <v>40.9</v>
      </c>
      <c r="T1116" s="3">
        <v>2.1000000000000002E-9</v>
      </c>
      <c r="U1116">
        <v>1</v>
      </c>
      <c r="V1116">
        <v>89083.9</v>
      </c>
      <c r="W1116" t="s">
        <v>101</v>
      </c>
      <c r="X1116" t="s">
        <v>1751</v>
      </c>
    </row>
    <row r="1117" spans="1:24" x14ac:dyDescent="0.25">
      <c r="A1117" t="s">
        <v>1762</v>
      </c>
      <c r="B1117" t="s">
        <v>1763</v>
      </c>
      <c r="C1117" t="s">
        <v>95</v>
      </c>
      <c r="D1117" t="s">
        <v>96</v>
      </c>
      <c r="E1117">
        <v>159</v>
      </c>
      <c r="F1117" t="s">
        <v>97</v>
      </c>
      <c r="G1117">
        <v>28</v>
      </c>
      <c r="H1117">
        <v>34.5</v>
      </c>
      <c r="I1117">
        <v>8.48</v>
      </c>
      <c r="J1117" s="3">
        <v>4.2999999999999997E-15</v>
      </c>
      <c r="K1117">
        <v>508.92689999999999</v>
      </c>
      <c r="L1117">
        <v>3</v>
      </c>
      <c r="M1117">
        <v>2.2000000000000002</v>
      </c>
      <c r="N1117" t="s">
        <v>1764</v>
      </c>
      <c r="O1117" t="s">
        <v>99</v>
      </c>
      <c r="P1117" t="s">
        <v>585</v>
      </c>
      <c r="Q1117">
        <v>36.201999999999998</v>
      </c>
      <c r="R1117">
        <v>1</v>
      </c>
      <c r="S1117">
        <v>35.200000000000003</v>
      </c>
      <c r="T1117" s="3">
        <v>1.2E-8</v>
      </c>
      <c r="U1117">
        <v>1</v>
      </c>
      <c r="V1117">
        <v>113290.6</v>
      </c>
      <c r="W1117" t="s">
        <v>101</v>
      </c>
      <c r="X1117" t="s">
        <v>1765</v>
      </c>
    </row>
    <row r="1118" spans="1:24" x14ac:dyDescent="0.25">
      <c r="A1118" t="s">
        <v>1762</v>
      </c>
      <c r="B1118" t="s">
        <v>1763</v>
      </c>
      <c r="C1118" t="s">
        <v>95</v>
      </c>
      <c r="D1118" t="s">
        <v>96</v>
      </c>
      <c r="E1118">
        <v>181</v>
      </c>
      <c r="F1118" t="s">
        <v>97</v>
      </c>
      <c r="G1118">
        <v>28</v>
      </c>
      <c r="H1118">
        <v>34.5</v>
      </c>
      <c r="I1118">
        <v>8.48</v>
      </c>
      <c r="J1118" s="3">
        <v>4.2999999999999997E-15</v>
      </c>
      <c r="K1118">
        <v>782.70870000000002</v>
      </c>
      <c r="L1118">
        <v>3</v>
      </c>
      <c r="M1118">
        <v>1.9</v>
      </c>
      <c r="N1118" t="s">
        <v>1766</v>
      </c>
      <c r="O1118" t="s">
        <v>153</v>
      </c>
      <c r="P1118" t="s">
        <v>585</v>
      </c>
      <c r="Q1118">
        <v>45.003999999999998</v>
      </c>
      <c r="R1118">
        <v>1</v>
      </c>
      <c r="S1118">
        <v>38.299999999999997</v>
      </c>
      <c r="T1118" s="3">
        <v>3.9999999999999998E-11</v>
      </c>
      <c r="U1118">
        <v>1</v>
      </c>
      <c r="V1118">
        <v>113290.6</v>
      </c>
      <c r="W1118" t="s">
        <v>101</v>
      </c>
      <c r="X1118" t="s">
        <v>1765</v>
      </c>
    </row>
    <row r="1119" spans="1:24" x14ac:dyDescent="0.25">
      <c r="A1119" t="s">
        <v>1762</v>
      </c>
      <c r="B1119" t="s">
        <v>1763</v>
      </c>
      <c r="C1119" t="s">
        <v>95</v>
      </c>
      <c r="D1119" t="s">
        <v>96</v>
      </c>
      <c r="E1119">
        <v>416</v>
      </c>
      <c r="F1119" t="s">
        <v>97</v>
      </c>
      <c r="G1119">
        <v>28</v>
      </c>
      <c r="H1119">
        <v>34.5</v>
      </c>
      <c r="I1119">
        <v>8.48</v>
      </c>
      <c r="J1119" s="3">
        <v>4.2999999999999997E-15</v>
      </c>
      <c r="K1119">
        <v>483.95569999999998</v>
      </c>
      <c r="L1119">
        <v>3</v>
      </c>
      <c r="M1119">
        <v>1.9</v>
      </c>
      <c r="N1119" t="s">
        <v>1767</v>
      </c>
      <c r="O1119" t="s">
        <v>179</v>
      </c>
      <c r="P1119" t="s">
        <v>585</v>
      </c>
      <c r="Q1119">
        <v>57.289000000000001</v>
      </c>
      <c r="R1119">
        <v>1</v>
      </c>
      <c r="S1119">
        <v>19.899999999999999</v>
      </c>
      <c r="T1119" s="3">
        <v>1.9E-6</v>
      </c>
      <c r="U1119">
        <v>1</v>
      </c>
      <c r="V1119">
        <v>113290.6</v>
      </c>
      <c r="W1119" t="s">
        <v>101</v>
      </c>
      <c r="X1119" t="s">
        <v>1765</v>
      </c>
    </row>
    <row r="1120" spans="1:24" x14ac:dyDescent="0.25">
      <c r="A1120" t="s">
        <v>1762</v>
      </c>
      <c r="B1120" t="s">
        <v>1763</v>
      </c>
      <c r="C1120" t="s">
        <v>95</v>
      </c>
      <c r="D1120" t="s">
        <v>96</v>
      </c>
      <c r="E1120">
        <v>738</v>
      </c>
      <c r="F1120" t="s">
        <v>97</v>
      </c>
      <c r="G1120">
        <v>28</v>
      </c>
      <c r="H1120">
        <v>34.5</v>
      </c>
      <c r="I1120">
        <v>8.48</v>
      </c>
      <c r="J1120" s="3">
        <v>4.2999999999999997E-15</v>
      </c>
      <c r="K1120">
        <v>735.89160000000004</v>
      </c>
      <c r="L1120">
        <v>2</v>
      </c>
      <c r="M1120">
        <v>1.8</v>
      </c>
      <c r="N1120" t="s">
        <v>1768</v>
      </c>
      <c r="O1120" t="s">
        <v>99</v>
      </c>
      <c r="P1120" t="s">
        <v>585</v>
      </c>
      <c r="Q1120">
        <v>38.151000000000003</v>
      </c>
      <c r="R1120">
        <v>1</v>
      </c>
      <c r="S1120">
        <v>45.1</v>
      </c>
      <c r="T1120" s="3">
        <v>8.0000000000000005E-9</v>
      </c>
      <c r="U1120">
        <v>1</v>
      </c>
      <c r="V1120">
        <v>113290.6</v>
      </c>
      <c r="W1120" t="s">
        <v>101</v>
      </c>
      <c r="X1120" t="s">
        <v>1765</v>
      </c>
    </row>
    <row r="1121" spans="1:24" x14ac:dyDescent="0.25">
      <c r="A1121" t="s">
        <v>1762</v>
      </c>
      <c r="B1121" t="s">
        <v>1763</v>
      </c>
      <c r="C1121" t="s">
        <v>95</v>
      </c>
      <c r="D1121" t="s">
        <v>96</v>
      </c>
      <c r="E1121">
        <v>968</v>
      </c>
      <c r="F1121" t="s">
        <v>97</v>
      </c>
      <c r="G1121">
        <v>28</v>
      </c>
      <c r="H1121">
        <v>34.5</v>
      </c>
      <c r="I1121">
        <v>8.48</v>
      </c>
      <c r="J1121" s="3">
        <v>4.2999999999999997E-15</v>
      </c>
      <c r="K1121">
        <v>712.86410000000001</v>
      </c>
      <c r="L1121">
        <v>2</v>
      </c>
      <c r="M1121">
        <v>0.49</v>
      </c>
      <c r="N1121" t="s">
        <v>1769</v>
      </c>
      <c r="O1121" t="s">
        <v>106</v>
      </c>
      <c r="P1121" t="s">
        <v>585</v>
      </c>
      <c r="Q1121">
        <v>32.887</v>
      </c>
      <c r="R1121">
        <v>1</v>
      </c>
      <c r="S1121">
        <v>43.6</v>
      </c>
      <c r="T1121" s="3">
        <v>6.6E-10</v>
      </c>
      <c r="U1121">
        <v>1</v>
      </c>
      <c r="V1121">
        <v>113290.6</v>
      </c>
      <c r="W1121" t="s">
        <v>101</v>
      </c>
      <c r="X1121" t="s">
        <v>1765</v>
      </c>
    </row>
    <row r="1122" spans="1:24" x14ac:dyDescent="0.25">
      <c r="A1122" t="s">
        <v>1770</v>
      </c>
      <c r="B1122" t="s">
        <v>1771</v>
      </c>
      <c r="C1122" t="s">
        <v>159</v>
      </c>
      <c r="D1122" t="s">
        <v>160</v>
      </c>
      <c r="E1122">
        <v>744</v>
      </c>
      <c r="F1122" t="s">
        <v>97</v>
      </c>
      <c r="G1122">
        <v>28</v>
      </c>
      <c r="H1122">
        <v>29.6</v>
      </c>
      <c r="I1122">
        <v>8.49</v>
      </c>
      <c r="J1122" s="3">
        <v>4.1999999999999996E-15</v>
      </c>
      <c r="K1122">
        <v>1232.0918999999999</v>
      </c>
      <c r="L1122">
        <v>2</v>
      </c>
      <c r="M1122">
        <v>2.2999999999999998</v>
      </c>
      <c r="N1122" t="s">
        <v>1772</v>
      </c>
      <c r="O1122" t="s">
        <v>834</v>
      </c>
      <c r="P1122" t="s">
        <v>585</v>
      </c>
      <c r="Q1122">
        <v>57.015999999999998</v>
      </c>
      <c r="R1122">
        <v>1</v>
      </c>
      <c r="S1122">
        <v>58.5</v>
      </c>
      <c r="T1122" s="3">
        <v>4.1999999999999996E-15</v>
      </c>
      <c r="U1122">
        <v>1</v>
      </c>
      <c r="V1122">
        <v>112897.1</v>
      </c>
      <c r="W1122" t="s">
        <v>101</v>
      </c>
      <c r="X1122" t="s">
        <v>1773</v>
      </c>
    </row>
    <row r="1123" spans="1:24" x14ac:dyDescent="0.25">
      <c r="A1123" t="s">
        <v>1770</v>
      </c>
      <c r="B1123" t="s">
        <v>1771</v>
      </c>
      <c r="C1123" t="s">
        <v>95</v>
      </c>
      <c r="D1123" t="s">
        <v>96</v>
      </c>
      <c r="E1123">
        <v>158</v>
      </c>
      <c r="F1123" t="s">
        <v>97</v>
      </c>
      <c r="G1123">
        <v>28</v>
      </c>
      <c r="H1123">
        <v>29.6</v>
      </c>
      <c r="I1123">
        <v>8.49</v>
      </c>
      <c r="J1123" s="3">
        <v>4.1999999999999996E-15</v>
      </c>
      <c r="K1123">
        <v>385.69139999999999</v>
      </c>
      <c r="L1123">
        <v>2</v>
      </c>
      <c r="M1123">
        <v>0.28999999999999998</v>
      </c>
      <c r="N1123" t="s">
        <v>1774</v>
      </c>
      <c r="O1123" t="s">
        <v>104</v>
      </c>
      <c r="P1123" t="s">
        <v>585</v>
      </c>
      <c r="Q1123">
        <v>19.62</v>
      </c>
      <c r="R1123">
        <v>1</v>
      </c>
      <c r="S1123">
        <v>24.9</v>
      </c>
      <c r="T1123" s="3">
        <v>3.4999999999999998E-7</v>
      </c>
      <c r="U1123">
        <v>1</v>
      </c>
      <c r="V1123">
        <v>112897.1</v>
      </c>
      <c r="W1123" t="s">
        <v>101</v>
      </c>
      <c r="X1123" t="s">
        <v>1773</v>
      </c>
    </row>
    <row r="1124" spans="1:24" x14ac:dyDescent="0.25">
      <c r="A1124" t="s">
        <v>1770</v>
      </c>
      <c r="B1124" t="s">
        <v>1771</v>
      </c>
      <c r="C1124" t="s">
        <v>95</v>
      </c>
      <c r="D1124" t="s">
        <v>96</v>
      </c>
      <c r="E1124">
        <v>164</v>
      </c>
      <c r="F1124" t="s">
        <v>97</v>
      </c>
      <c r="G1124">
        <v>28</v>
      </c>
      <c r="H1124">
        <v>29.6</v>
      </c>
      <c r="I1124">
        <v>8.49</v>
      </c>
      <c r="J1124" s="3">
        <v>4.1999999999999996E-15</v>
      </c>
      <c r="K1124">
        <v>642.85879999999997</v>
      </c>
      <c r="L1124">
        <v>2</v>
      </c>
      <c r="M1124">
        <v>0.82</v>
      </c>
      <c r="N1124" t="s">
        <v>1775</v>
      </c>
      <c r="O1124" t="s">
        <v>104</v>
      </c>
      <c r="P1124" t="s">
        <v>585</v>
      </c>
      <c r="Q1124">
        <v>30.695</v>
      </c>
      <c r="R1124">
        <v>1</v>
      </c>
      <c r="S1124">
        <v>27.4</v>
      </c>
      <c r="T1124" s="3">
        <v>5.8000000000000004E-6</v>
      </c>
      <c r="U1124">
        <v>1</v>
      </c>
      <c r="V1124">
        <v>112897.1</v>
      </c>
      <c r="W1124" t="s">
        <v>101</v>
      </c>
      <c r="X1124" t="s">
        <v>1773</v>
      </c>
    </row>
    <row r="1125" spans="1:24" x14ac:dyDescent="0.25">
      <c r="A1125" t="s">
        <v>1770</v>
      </c>
      <c r="B1125" t="s">
        <v>1771</v>
      </c>
      <c r="C1125" t="s">
        <v>95</v>
      </c>
      <c r="D1125" t="s">
        <v>96</v>
      </c>
      <c r="E1125">
        <v>178</v>
      </c>
      <c r="F1125" t="s">
        <v>97</v>
      </c>
      <c r="G1125">
        <v>28</v>
      </c>
      <c r="H1125">
        <v>29.6</v>
      </c>
      <c r="I1125">
        <v>8.49</v>
      </c>
      <c r="J1125" s="3">
        <v>4.1999999999999996E-15</v>
      </c>
      <c r="K1125">
        <v>923.97919999999999</v>
      </c>
      <c r="L1125">
        <v>2</v>
      </c>
      <c r="M1125">
        <v>2.4</v>
      </c>
      <c r="N1125" t="s">
        <v>1776</v>
      </c>
      <c r="O1125" t="s">
        <v>109</v>
      </c>
      <c r="P1125" t="s">
        <v>585</v>
      </c>
      <c r="Q1125">
        <v>44.655999999999999</v>
      </c>
      <c r="R1125">
        <v>1</v>
      </c>
      <c r="S1125">
        <v>60.5</v>
      </c>
      <c r="T1125" s="3">
        <v>2.4999999999999999E-13</v>
      </c>
      <c r="U1125">
        <v>1</v>
      </c>
      <c r="V1125">
        <v>112897.1</v>
      </c>
      <c r="W1125" t="s">
        <v>101</v>
      </c>
      <c r="X1125" t="s">
        <v>1773</v>
      </c>
    </row>
    <row r="1126" spans="1:24" x14ac:dyDescent="0.25">
      <c r="A1126" t="s">
        <v>1770</v>
      </c>
      <c r="B1126" t="s">
        <v>1771</v>
      </c>
      <c r="C1126" t="s">
        <v>95</v>
      </c>
      <c r="D1126" t="s">
        <v>96</v>
      </c>
      <c r="E1126">
        <v>615</v>
      </c>
      <c r="F1126" t="s">
        <v>97</v>
      </c>
      <c r="G1126">
        <v>28</v>
      </c>
      <c r="H1126">
        <v>29.6</v>
      </c>
      <c r="I1126">
        <v>8.49</v>
      </c>
      <c r="J1126" s="3">
        <v>4.1999999999999996E-15</v>
      </c>
      <c r="K1126">
        <v>466.58730000000003</v>
      </c>
      <c r="L1126">
        <v>3</v>
      </c>
      <c r="M1126">
        <v>1.2</v>
      </c>
      <c r="N1126" t="s">
        <v>1777</v>
      </c>
      <c r="O1126" t="s">
        <v>169</v>
      </c>
      <c r="P1126" t="s">
        <v>585</v>
      </c>
      <c r="Q1126">
        <v>24.754999999999999</v>
      </c>
      <c r="R1126">
        <v>1</v>
      </c>
      <c r="S1126">
        <v>34</v>
      </c>
      <c r="T1126" s="3">
        <v>2.9999999999999999E-7</v>
      </c>
      <c r="U1126">
        <v>1</v>
      </c>
      <c r="V1126">
        <v>112897.1</v>
      </c>
      <c r="W1126" t="s">
        <v>101</v>
      </c>
      <c r="X1126" t="s">
        <v>1773</v>
      </c>
    </row>
    <row r="1127" spans="1:24" x14ac:dyDescent="0.25">
      <c r="A1127" t="s">
        <v>1770</v>
      </c>
      <c r="B1127" t="s">
        <v>1771</v>
      </c>
      <c r="C1127" t="s">
        <v>95</v>
      </c>
      <c r="D1127" t="s">
        <v>96</v>
      </c>
      <c r="E1127">
        <v>734</v>
      </c>
      <c r="F1127" t="s">
        <v>97</v>
      </c>
      <c r="G1127">
        <v>28</v>
      </c>
      <c r="H1127">
        <v>29.6</v>
      </c>
      <c r="I1127">
        <v>8.49</v>
      </c>
      <c r="J1127" s="3">
        <v>4.1999999999999996E-15</v>
      </c>
      <c r="K1127">
        <v>545.61919999999998</v>
      </c>
      <c r="L1127">
        <v>3</v>
      </c>
      <c r="M1127">
        <v>0.76</v>
      </c>
      <c r="N1127" t="s">
        <v>1778</v>
      </c>
      <c r="O1127" t="s">
        <v>175</v>
      </c>
      <c r="P1127" t="s">
        <v>585</v>
      </c>
      <c r="Q1127">
        <v>26.277000000000001</v>
      </c>
      <c r="R1127">
        <v>1</v>
      </c>
      <c r="S1127">
        <v>37.4</v>
      </c>
      <c r="T1127" s="3">
        <v>5.3000000000000003E-9</v>
      </c>
      <c r="U1127">
        <v>1</v>
      </c>
      <c r="V1127">
        <v>112897.1</v>
      </c>
      <c r="W1127" t="s">
        <v>101</v>
      </c>
      <c r="X1127" t="s">
        <v>1773</v>
      </c>
    </row>
    <row r="1128" spans="1:24" x14ac:dyDescent="0.25">
      <c r="A1128" t="s">
        <v>1770</v>
      </c>
      <c r="B1128" t="s">
        <v>1771</v>
      </c>
      <c r="C1128" t="s">
        <v>95</v>
      </c>
      <c r="D1128" t="s">
        <v>96</v>
      </c>
      <c r="E1128">
        <v>748</v>
      </c>
      <c r="F1128" t="s">
        <v>97</v>
      </c>
      <c r="G1128">
        <v>28</v>
      </c>
      <c r="H1128">
        <v>29.6</v>
      </c>
      <c r="I1128">
        <v>8.49</v>
      </c>
      <c r="J1128" s="3">
        <v>4.1999999999999996E-15</v>
      </c>
      <c r="K1128">
        <v>1232.0918999999999</v>
      </c>
      <c r="L1128">
        <v>2</v>
      </c>
      <c r="M1128">
        <v>2.2999999999999998</v>
      </c>
      <c r="N1128" t="s">
        <v>1772</v>
      </c>
      <c r="O1128" t="s">
        <v>834</v>
      </c>
      <c r="P1128" t="s">
        <v>585</v>
      </c>
      <c r="Q1128">
        <v>57.015999999999998</v>
      </c>
      <c r="R1128">
        <v>1</v>
      </c>
      <c r="S1128">
        <v>58.5</v>
      </c>
      <c r="T1128" s="3">
        <v>4.1999999999999996E-15</v>
      </c>
      <c r="U1128">
        <v>1</v>
      </c>
      <c r="V1128">
        <v>112897.1</v>
      </c>
      <c r="W1128" t="s">
        <v>101</v>
      </c>
      <c r="X1128" t="s">
        <v>1773</v>
      </c>
    </row>
    <row r="1129" spans="1:24" x14ac:dyDescent="0.25">
      <c r="A1129" t="s">
        <v>1770</v>
      </c>
      <c r="B1129" t="s">
        <v>1771</v>
      </c>
      <c r="C1129" t="s">
        <v>95</v>
      </c>
      <c r="D1129" t="s">
        <v>96</v>
      </c>
      <c r="E1129">
        <v>949</v>
      </c>
      <c r="F1129" t="s">
        <v>97</v>
      </c>
      <c r="G1129">
        <v>28</v>
      </c>
      <c r="H1129">
        <v>29.6</v>
      </c>
      <c r="I1129">
        <v>8.49</v>
      </c>
      <c r="J1129" s="3">
        <v>4.1999999999999996E-15</v>
      </c>
      <c r="K1129">
        <v>527.75379999999996</v>
      </c>
      <c r="L1129">
        <v>2</v>
      </c>
      <c r="M1129">
        <v>1.6</v>
      </c>
      <c r="N1129" t="s">
        <v>1779</v>
      </c>
      <c r="O1129" t="s">
        <v>175</v>
      </c>
      <c r="P1129" t="s">
        <v>585</v>
      </c>
      <c r="Q1129">
        <v>19.335999999999999</v>
      </c>
      <c r="R1129">
        <v>1</v>
      </c>
      <c r="S1129">
        <v>33.5</v>
      </c>
      <c r="T1129" s="3">
        <v>1.4999999999999999E-7</v>
      </c>
      <c r="U1129">
        <v>1</v>
      </c>
      <c r="V1129">
        <v>112897.1</v>
      </c>
      <c r="W1129" t="s">
        <v>101</v>
      </c>
      <c r="X1129" t="s">
        <v>1773</v>
      </c>
    </row>
    <row r="1130" spans="1:24" x14ac:dyDescent="0.25">
      <c r="A1130" t="s">
        <v>1780</v>
      </c>
      <c r="B1130" t="s">
        <v>1781</v>
      </c>
      <c r="C1130" t="s">
        <v>95</v>
      </c>
      <c r="D1130" t="s">
        <v>96</v>
      </c>
      <c r="E1130">
        <v>196</v>
      </c>
      <c r="F1130" t="s">
        <v>97</v>
      </c>
      <c r="G1130">
        <v>28</v>
      </c>
      <c r="H1130">
        <v>45.1</v>
      </c>
      <c r="I1130">
        <v>10.32</v>
      </c>
      <c r="J1130" s="3">
        <v>1.7E-18</v>
      </c>
      <c r="K1130">
        <v>644.66980000000001</v>
      </c>
      <c r="L1130">
        <v>3</v>
      </c>
      <c r="M1130">
        <v>2.8</v>
      </c>
      <c r="N1130" t="s">
        <v>1782</v>
      </c>
      <c r="O1130" t="s">
        <v>129</v>
      </c>
      <c r="P1130" t="s">
        <v>585</v>
      </c>
      <c r="Q1130">
        <v>37.856999999999999</v>
      </c>
      <c r="R1130">
        <v>1</v>
      </c>
      <c r="S1130">
        <v>44.4</v>
      </c>
      <c r="T1130" s="3">
        <v>6.7999999999999998E-11</v>
      </c>
      <c r="U1130">
        <v>1</v>
      </c>
      <c r="V1130">
        <v>70730.2</v>
      </c>
      <c r="W1130" t="s">
        <v>101</v>
      </c>
      <c r="X1130" t="s">
        <v>1783</v>
      </c>
    </row>
    <row r="1131" spans="1:24" x14ac:dyDescent="0.25">
      <c r="A1131" t="s">
        <v>1784</v>
      </c>
      <c r="B1131" t="s">
        <v>1785</v>
      </c>
      <c r="C1131" t="s">
        <v>159</v>
      </c>
      <c r="D1131" t="s">
        <v>160</v>
      </c>
      <c r="E1131">
        <v>991</v>
      </c>
      <c r="F1131" t="s">
        <v>97</v>
      </c>
      <c r="G1131">
        <v>23</v>
      </c>
      <c r="H1131">
        <v>25.7</v>
      </c>
      <c r="I1131">
        <v>7.12</v>
      </c>
      <c r="J1131" s="3">
        <v>1.4000000000000001E-12</v>
      </c>
      <c r="K1131">
        <v>677.8519</v>
      </c>
      <c r="L1131">
        <v>2</v>
      </c>
      <c r="M1131">
        <v>0.3</v>
      </c>
      <c r="N1131" t="s">
        <v>1786</v>
      </c>
      <c r="O1131" t="s">
        <v>162</v>
      </c>
      <c r="P1131" t="s">
        <v>585</v>
      </c>
      <c r="Q1131">
        <v>44.134999999999998</v>
      </c>
      <c r="R1131">
        <v>1</v>
      </c>
      <c r="S1131">
        <v>40.4</v>
      </c>
      <c r="T1131" s="3">
        <v>1.2E-8</v>
      </c>
      <c r="U1131">
        <v>1</v>
      </c>
      <c r="V1131">
        <v>119517.6</v>
      </c>
      <c r="W1131" t="s">
        <v>101</v>
      </c>
      <c r="X1131" t="s">
        <v>1787</v>
      </c>
    </row>
    <row r="1132" spans="1:24" x14ac:dyDescent="0.25">
      <c r="A1132" t="s">
        <v>1784</v>
      </c>
      <c r="B1132" t="s">
        <v>1785</v>
      </c>
      <c r="C1132" t="s">
        <v>95</v>
      </c>
      <c r="D1132" t="s">
        <v>96</v>
      </c>
      <c r="E1132">
        <v>174</v>
      </c>
      <c r="F1132" t="s">
        <v>97</v>
      </c>
      <c r="G1132">
        <v>23</v>
      </c>
      <c r="H1132">
        <v>25.7</v>
      </c>
      <c r="I1132">
        <v>7.12</v>
      </c>
      <c r="J1132" s="3">
        <v>1.4000000000000001E-12</v>
      </c>
      <c r="K1132">
        <v>556.31730000000005</v>
      </c>
      <c r="L1132">
        <v>3</v>
      </c>
      <c r="M1132">
        <v>1.5</v>
      </c>
      <c r="N1132" t="s">
        <v>1788</v>
      </c>
      <c r="O1132" t="s">
        <v>150</v>
      </c>
      <c r="P1132" t="s">
        <v>585</v>
      </c>
      <c r="Q1132">
        <v>41.069000000000003</v>
      </c>
      <c r="R1132">
        <v>1</v>
      </c>
      <c r="S1132">
        <v>36.200000000000003</v>
      </c>
      <c r="T1132" s="3">
        <v>1.3000000000000001E-9</v>
      </c>
      <c r="U1132">
        <v>1</v>
      </c>
      <c r="V1132">
        <v>119517.6</v>
      </c>
      <c r="W1132" t="s">
        <v>101</v>
      </c>
      <c r="X1132" t="s">
        <v>1787</v>
      </c>
    </row>
    <row r="1133" spans="1:24" x14ac:dyDescent="0.25">
      <c r="A1133" t="s">
        <v>1784</v>
      </c>
      <c r="B1133" t="s">
        <v>1785</v>
      </c>
      <c r="C1133" t="s">
        <v>95</v>
      </c>
      <c r="D1133" t="s">
        <v>96</v>
      </c>
      <c r="E1133">
        <v>435</v>
      </c>
      <c r="F1133" t="s">
        <v>97</v>
      </c>
      <c r="G1133">
        <v>23</v>
      </c>
      <c r="H1133">
        <v>25.7</v>
      </c>
      <c r="I1133">
        <v>7.12</v>
      </c>
      <c r="J1133" s="3">
        <v>1.4000000000000001E-12</v>
      </c>
      <c r="K1133">
        <v>609.01509999999996</v>
      </c>
      <c r="L1133">
        <v>3</v>
      </c>
      <c r="M1133">
        <v>3</v>
      </c>
      <c r="N1133" t="s">
        <v>1789</v>
      </c>
      <c r="O1133" t="s">
        <v>150</v>
      </c>
      <c r="P1133" t="s">
        <v>585</v>
      </c>
      <c r="Q1133">
        <v>46.215000000000003</v>
      </c>
      <c r="R1133">
        <v>1</v>
      </c>
      <c r="S1133">
        <v>43</v>
      </c>
      <c r="T1133" s="3">
        <v>2.8999999999999999E-9</v>
      </c>
      <c r="U1133">
        <v>1</v>
      </c>
      <c r="V1133">
        <v>119517.6</v>
      </c>
      <c r="W1133" t="s">
        <v>101</v>
      </c>
      <c r="X1133" t="s">
        <v>1787</v>
      </c>
    </row>
    <row r="1134" spans="1:24" x14ac:dyDescent="0.25">
      <c r="A1134" t="s">
        <v>1784</v>
      </c>
      <c r="B1134" t="s">
        <v>1785</v>
      </c>
      <c r="C1134" t="s">
        <v>95</v>
      </c>
      <c r="D1134" t="s">
        <v>96</v>
      </c>
      <c r="E1134">
        <v>511</v>
      </c>
      <c r="F1134" t="s">
        <v>97</v>
      </c>
      <c r="G1134">
        <v>23</v>
      </c>
      <c r="H1134">
        <v>25.7</v>
      </c>
      <c r="I1134">
        <v>7.12</v>
      </c>
      <c r="J1134" s="3">
        <v>1.4000000000000001E-12</v>
      </c>
      <c r="K1134">
        <v>776.09529999999995</v>
      </c>
      <c r="L1134">
        <v>3</v>
      </c>
      <c r="M1134">
        <v>1.2</v>
      </c>
      <c r="N1134" t="s">
        <v>1790</v>
      </c>
      <c r="O1134" t="s">
        <v>104</v>
      </c>
      <c r="P1134" t="s">
        <v>585</v>
      </c>
      <c r="Q1134">
        <v>48.472999999999999</v>
      </c>
      <c r="R1134">
        <v>1</v>
      </c>
      <c r="S1134">
        <v>35.6</v>
      </c>
      <c r="T1134" s="3">
        <v>8.2999999999999999E-7</v>
      </c>
      <c r="U1134">
        <v>1</v>
      </c>
      <c r="V1134">
        <v>119517.6</v>
      </c>
      <c r="W1134" t="s">
        <v>101</v>
      </c>
      <c r="X1134" t="s">
        <v>1787</v>
      </c>
    </row>
    <row r="1135" spans="1:24" x14ac:dyDescent="0.25">
      <c r="A1135" t="s">
        <v>1784</v>
      </c>
      <c r="B1135" t="s">
        <v>1785</v>
      </c>
      <c r="C1135" t="s">
        <v>95</v>
      </c>
      <c r="D1135" t="s">
        <v>96</v>
      </c>
      <c r="E1135">
        <v>543</v>
      </c>
      <c r="F1135" t="s">
        <v>97</v>
      </c>
      <c r="G1135">
        <v>23</v>
      </c>
      <c r="H1135">
        <v>25.7</v>
      </c>
      <c r="I1135">
        <v>7.12</v>
      </c>
      <c r="J1135" s="3">
        <v>1.4000000000000001E-12</v>
      </c>
      <c r="K1135">
        <v>582.33389999999997</v>
      </c>
      <c r="L1135">
        <v>4</v>
      </c>
      <c r="M1135">
        <v>1.4</v>
      </c>
      <c r="N1135" t="s">
        <v>1791</v>
      </c>
      <c r="O1135" t="s">
        <v>99</v>
      </c>
      <c r="P1135" t="s">
        <v>585</v>
      </c>
      <c r="Q1135">
        <v>53.223999999999997</v>
      </c>
      <c r="R1135">
        <v>1</v>
      </c>
      <c r="S1135">
        <v>48.9</v>
      </c>
      <c r="T1135" s="3">
        <v>2.0999999999999999E-11</v>
      </c>
      <c r="U1135">
        <v>1</v>
      </c>
      <c r="V1135">
        <v>119517.6</v>
      </c>
      <c r="W1135" t="s">
        <v>101</v>
      </c>
      <c r="X1135" t="s">
        <v>1787</v>
      </c>
    </row>
    <row r="1136" spans="1:24" x14ac:dyDescent="0.25">
      <c r="A1136" t="s">
        <v>1784</v>
      </c>
      <c r="B1136" t="s">
        <v>1785</v>
      </c>
      <c r="C1136" t="s">
        <v>95</v>
      </c>
      <c r="D1136" t="s">
        <v>96</v>
      </c>
      <c r="E1136">
        <v>1037</v>
      </c>
      <c r="F1136" t="s">
        <v>97</v>
      </c>
      <c r="G1136">
        <v>23</v>
      </c>
      <c r="H1136">
        <v>25.7</v>
      </c>
      <c r="I1136">
        <v>7.12</v>
      </c>
      <c r="J1136" s="3">
        <v>1.4000000000000001E-12</v>
      </c>
      <c r="K1136">
        <v>998.46759999999995</v>
      </c>
      <c r="L1136">
        <v>2</v>
      </c>
      <c r="M1136">
        <v>0.5</v>
      </c>
      <c r="N1136" t="s">
        <v>1792</v>
      </c>
      <c r="O1136" t="s">
        <v>207</v>
      </c>
      <c r="P1136" t="s">
        <v>585</v>
      </c>
      <c r="Q1136">
        <v>45.84</v>
      </c>
      <c r="R1136">
        <v>1</v>
      </c>
      <c r="S1136">
        <v>37.1</v>
      </c>
      <c r="T1136" s="3">
        <v>1.6999999999999999E-11</v>
      </c>
      <c r="U1136">
        <v>1</v>
      </c>
      <c r="V1136">
        <v>119517.6</v>
      </c>
      <c r="W1136" t="s">
        <v>101</v>
      </c>
      <c r="X1136" t="s">
        <v>1787</v>
      </c>
    </row>
    <row r="1137" spans="1:24" x14ac:dyDescent="0.25">
      <c r="A1137" t="s">
        <v>1793</v>
      </c>
      <c r="B1137" t="s">
        <v>1794</v>
      </c>
      <c r="C1137" t="s">
        <v>159</v>
      </c>
      <c r="D1137" t="s">
        <v>160</v>
      </c>
      <c r="E1137">
        <v>493</v>
      </c>
      <c r="F1137" t="s">
        <v>97</v>
      </c>
      <c r="G1137">
        <v>29</v>
      </c>
      <c r="H1137">
        <v>38.200000000000003</v>
      </c>
      <c r="I1137">
        <v>9.4700000000000006</v>
      </c>
      <c r="J1137" s="3">
        <v>6.1999999999999997E-17</v>
      </c>
      <c r="K1137">
        <v>682.35450000000003</v>
      </c>
      <c r="L1137">
        <v>2</v>
      </c>
      <c r="M1137">
        <v>0.91</v>
      </c>
      <c r="N1137" t="s">
        <v>1795</v>
      </c>
      <c r="O1137" t="s">
        <v>162</v>
      </c>
      <c r="P1137" t="s">
        <v>585</v>
      </c>
      <c r="Q1137">
        <v>41.103000000000002</v>
      </c>
      <c r="R1137">
        <v>1</v>
      </c>
      <c r="S1137">
        <v>43.1</v>
      </c>
      <c r="T1137" s="3">
        <v>6E-9</v>
      </c>
      <c r="U1137">
        <v>1</v>
      </c>
      <c r="V1137">
        <v>85991.7</v>
      </c>
      <c r="W1137" t="s">
        <v>101</v>
      </c>
      <c r="X1137" t="s">
        <v>1796</v>
      </c>
    </row>
    <row r="1138" spans="1:24" x14ac:dyDescent="0.25">
      <c r="A1138" t="s">
        <v>1793</v>
      </c>
      <c r="B1138" t="s">
        <v>1794</v>
      </c>
      <c r="C1138" t="s">
        <v>95</v>
      </c>
      <c r="D1138" t="s">
        <v>96</v>
      </c>
      <c r="E1138">
        <v>252</v>
      </c>
      <c r="F1138" t="s">
        <v>97</v>
      </c>
      <c r="G1138">
        <v>29</v>
      </c>
      <c r="H1138">
        <v>38.200000000000003</v>
      </c>
      <c r="I1138">
        <v>9.4700000000000006</v>
      </c>
      <c r="J1138" s="3">
        <v>6.1999999999999997E-17</v>
      </c>
      <c r="K1138">
        <v>424.5437</v>
      </c>
      <c r="L1138">
        <v>3</v>
      </c>
      <c r="M1138">
        <v>0.36</v>
      </c>
      <c r="N1138" t="s">
        <v>1797</v>
      </c>
      <c r="O1138" t="s">
        <v>175</v>
      </c>
      <c r="P1138" t="s">
        <v>585</v>
      </c>
      <c r="Q1138">
        <v>20.765999999999998</v>
      </c>
      <c r="R1138">
        <v>1</v>
      </c>
      <c r="S1138">
        <v>31.1</v>
      </c>
      <c r="T1138" s="3">
        <v>9.9999999999999995E-7</v>
      </c>
      <c r="U1138">
        <v>1</v>
      </c>
      <c r="V1138">
        <v>85991.7</v>
      </c>
      <c r="W1138" t="s">
        <v>101</v>
      </c>
      <c r="X1138" t="s">
        <v>1796</v>
      </c>
    </row>
    <row r="1139" spans="1:24" x14ac:dyDescent="0.25">
      <c r="A1139" t="s">
        <v>1793</v>
      </c>
      <c r="B1139" t="s">
        <v>1794</v>
      </c>
      <c r="C1139" t="s">
        <v>95</v>
      </c>
      <c r="D1139" t="s">
        <v>96</v>
      </c>
      <c r="E1139">
        <v>291</v>
      </c>
      <c r="F1139" t="s">
        <v>97</v>
      </c>
      <c r="G1139">
        <v>29</v>
      </c>
      <c r="H1139">
        <v>38.200000000000003</v>
      </c>
      <c r="I1139">
        <v>9.4700000000000006</v>
      </c>
      <c r="J1139" s="3">
        <v>6.1999999999999997E-17</v>
      </c>
      <c r="K1139">
        <v>558.58280000000002</v>
      </c>
      <c r="L1139">
        <v>3</v>
      </c>
      <c r="M1139">
        <v>0.92</v>
      </c>
      <c r="N1139" t="s">
        <v>1798</v>
      </c>
      <c r="O1139" t="s">
        <v>146</v>
      </c>
      <c r="P1139" t="s">
        <v>585</v>
      </c>
      <c r="Q1139">
        <v>18.757000000000001</v>
      </c>
      <c r="R1139">
        <v>1</v>
      </c>
      <c r="S1139">
        <v>59.4</v>
      </c>
      <c r="T1139" s="3">
        <v>6.1999999999999997E-17</v>
      </c>
      <c r="U1139">
        <v>1</v>
      </c>
      <c r="V1139">
        <v>85991.7</v>
      </c>
      <c r="W1139" t="s">
        <v>101</v>
      </c>
      <c r="X1139" t="s">
        <v>1796</v>
      </c>
    </row>
    <row r="1140" spans="1:24" x14ac:dyDescent="0.25">
      <c r="A1140" t="s">
        <v>1793</v>
      </c>
      <c r="B1140" t="s">
        <v>1794</v>
      </c>
      <c r="C1140" t="s">
        <v>95</v>
      </c>
      <c r="D1140" t="s">
        <v>96</v>
      </c>
      <c r="E1140">
        <v>726</v>
      </c>
      <c r="F1140" t="s">
        <v>97</v>
      </c>
      <c r="G1140">
        <v>29</v>
      </c>
      <c r="H1140">
        <v>38.200000000000003</v>
      </c>
      <c r="I1140">
        <v>9.4700000000000006</v>
      </c>
      <c r="J1140" s="3">
        <v>6.1999999999999997E-17</v>
      </c>
      <c r="K1140">
        <v>616.81960000000004</v>
      </c>
      <c r="L1140">
        <v>2</v>
      </c>
      <c r="M1140">
        <v>1.3</v>
      </c>
      <c r="N1140" t="s">
        <v>1799</v>
      </c>
      <c r="O1140" t="s">
        <v>106</v>
      </c>
      <c r="P1140" t="s">
        <v>585</v>
      </c>
      <c r="Q1140">
        <v>31.241</v>
      </c>
      <c r="R1140">
        <v>1</v>
      </c>
      <c r="S1140">
        <v>38.1</v>
      </c>
      <c r="T1140" s="3">
        <v>1.2E-9</v>
      </c>
      <c r="U1140">
        <v>1</v>
      </c>
      <c r="V1140">
        <v>85991.7</v>
      </c>
      <c r="W1140" t="s">
        <v>101</v>
      </c>
      <c r="X1140" t="s">
        <v>1796</v>
      </c>
    </row>
    <row r="1141" spans="1:24" x14ac:dyDescent="0.25">
      <c r="A1141" t="s">
        <v>1800</v>
      </c>
      <c r="B1141" t="s">
        <v>1801</v>
      </c>
      <c r="C1141" t="s">
        <v>95</v>
      </c>
      <c r="D1141" t="s">
        <v>96</v>
      </c>
      <c r="E1141">
        <v>124</v>
      </c>
      <c r="F1141" t="s">
        <v>97</v>
      </c>
      <c r="G1141">
        <v>26</v>
      </c>
      <c r="H1141">
        <v>32.4</v>
      </c>
      <c r="I1141">
        <v>10.87</v>
      </c>
      <c r="J1141" s="3">
        <v>1.5999999999999999E-19</v>
      </c>
      <c r="K1141">
        <v>615.36350000000004</v>
      </c>
      <c r="L1141">
        <v>2</v>
      </c>
      <c r="M1141">
        <v>1.9</v>
      </c>
      <c r="N1141" t="s">
        <v>1802</v>
      </c>
      <c r="O1141" t="s">
        <v>169</v>
      </c>
      <c r="P1141" t="s">
        <v>585</v>
      </c>
      <c r="Q1141">
        <v>48.216999999999999</v>
      </c>
      <c r="R1141">
        <v>1</v>
      </c>
      <c r="S1141">
        <v>38.5</v>
      </c>
      <c r="T1141" s="3">
        <v>8.4999999999999994E-8</v>
      </c>
      <c r="U1141">
        <v>1</v>
      </c>
      <c r="V1141">
        <v>74583.399999999994</v>
      </c>
      <c r="W1141" t="s">
        <v>101</v>
      </c>
      <c r="X1141" t="s">
        <v>1803</v>
      </c>
    </row>
    <row r="1142" spans="1:24" x14ac:dyDescent="0.25">
      <c r="A1142" t="s">
        <v>1800</v>
      </c>
      <c r="B1142" t="s">
        <v>1801</v>
      </c>
      <c r="C1142" t="s">
        <v>95</v>
      </c>
      <c r="D1142" t="s">
        <v>96</v>
      </c>
      <c r="E1142">
        <v>327</v>
      </c>
      <c r="F1142" t="s">
        <v>97</v>
      </c>
      <c r="G1142">
        <v>26</v>
      </c>
      <c r="H1142">
        <v>32.4</v>
      </c>
      <c r="I1142">
        <v>10.87</v>
      </c>
      <c r="J1142" s="3">
        <v>1.5999999999999999E-19</v>
      </c>
      <c r="K1142">
        <v>1068.8076000000001</v>
      </c>
      <c r="L1142">
        <v>3</v>
      </c>
      <c r="M1142">
        <v>2.2999999999999998</v>
      </c>
      <c r="N1142" t="s">
        <v>1804</v>
      </c>
      <c r="O1142" t="s">
        <v>116</v>
      </c>
      <c r="P1142" t="s">
        <v>585</v>
      </c>
      <c r="Q1142">
        <v>38.505000000000003</v>
      </c>
      <c r="R1142">
        <v>1</v>
      </c>
      <c r="S1142">
        <v>79.8</v>
      </c>
      <c r="T1142" s="3">
        <v>1.5999999999999999E-19</v>
      </c>
      <c r="U1142">
        <v>1</v>
      </c>
      <c r="V1142">
        <v>74583.399999999994</v>
      </c>
      <c r="W1142" t="s">
        <v>101</v>
      </c>
      <c r="X1142" t="s">
        <v>1803</v>
      </c>
    </row>
    <row r="1143" spans="1:24" x14ac:dyDescent="0.25">
      <c r="A1143" t="s">
        <v>1800</v>
      </c>
      <c r="B1143" t="s">
        <v>1801</v>
      </c>
      <c r="C1143" t="s">
        <v>95</v>
      </c>
      <c r="D1143" t="s">
        <v>96</v>
      </c>
      <c r="E1143">
        <v>526</v>
      </c>
      <c r="F1143" t="s">
        <v>97</v>
      </c>
      <c r="G1143">
        <v>26</v>
      </c>
      <c r="H1143">
        <v>32.4</v>
      </c>
      <c r="I1143">
        <v>10.87</v>
      </c>
      <c r="J1143" s="3">
        <v>1.5999999999999999E-19</v>
      </c>
      <c r="K1143">
        <v>489.76859999999999</v>
      </c>
      <c r="L1143">
        <v>2</v>
      </c>
      <c r="M1143">
        <v>1.1000000000000001</v>
      </c>
      <c r="N1143" t="s">
        <v>1805</v>
      </c>
      <c r="O1143" t="s">
        <v>179</v>
      </c>
      <c r="P1143" t="s">
        <v>585</v>
      </c>
      <c r="Q1143">
        <v>21.335999999999999</v>
      </c>
      <c r="R1143">
        <v>1</v>
      </c>
      <c r="S1143">
        <v>38.9</v>
      </c>
      <c r="T1143" s="3">
        <v>1.7E-6</v>
      </c>
      <c r="U1143">
        <v>1</v>
      </c>
      <c r="V1143">
        <v>74583.399999999994</v>
      </c>
      <c r="W1143" t="s">
        <v>101</v>
      </c>
      <c r="X1143" t="s">
        <v>1803</v>
      </c>
    </row>
    <row r="1144" spans="1:24" x14ac:dyDescent="0.25">
      <c r="A1144" t="s">
        <v>1806</v>
      </c>
      <c r="B1144" t="s">
        <v>1807</v>
      </c>
      <c r="C1144" t="s">
        <v>159</v>
      </c>
      <c r="D1144" t="s">
        <v>160</v>
      </c>
      <c r="E1144">
        <v>628</v>
      </c>
      <c r="F1144" t="s">
        <v>97</v>
      </c>
      <c r="G1144">
        <v>26</v>
      </c>
      <c r="H1144">
        <v>43.5</v>
      </c>
      <c r="I1144">
        <v>10.41</v>
      </c>
      <c r="J1144" s="3">
        <v>1.0999999999999999E-18</v>
      </c>
      <c r="K1144">
        <v>1026.5260000000001</v>
      </c>
      <c r="L1144">
        <v>2</v>
      </c>
      <c r="M1144">
        <v>2.5</v>
      </c>
      <c r="N1144" t="s">
        <v>1808</v>
      </c>
      <c r="O1144" t="s">
        <v>162</v>
      </c>
      <c r="P1144" t="s">
        <v>585</v>
      </c>
      <c r="Q1144">
        <v>55.134</v>
      </c>
      <c r="R1144">
        <v>1</v>
      </c>
      <c r="S1144">
        <v>62</v>
      </c>
      <c r="T1144" s="3">
        <v>2.8999999999999998E-13</v>
      </c>
      <c r="U1144">
        <v>1</v>
      </c>
      <c r="V1144">
        <v>83208.2</v>
      </c>
      <c r="W1144" t="s">
        <v>101</v>
      </c>
      <c r="X1144" t="s">
        <v>1809</v>
      </c>
    </row>
    <row r="1145" spans="1:24" x14ac:dyDescent="0.25">
      <c r="A1145" t="s">
        <v>1806</v>
      </c>
      <c r="B1145" t="s">
        <v>1807</v>
      </c>
      <c r="C1145" t="s">
        <v>95</v>
      </c>
      <c r="D1145" t="s">
        <v>96</v>
      </c>
      <c r="E1145">
        <v>60</v>
      </c>
      <c r="F1145" t="s">
        <v>97</v>
      </c>
      <c r="G1145">
        <v>26</v>
      </c>
      <c r="H1145">
        <v>43.5</v>
      </c>
      <c r="I1145">
        <v>10.41</v>
      </c>
      <c r="J1145" s="3">
        <v>1.0999999999999999E-18</v>
      </c>
      <c r="K1145">
        <v>517.78160000000003</v>
      </c>
      <c r="L1145">
        <v>2</v>
      </c>
      <c r="M1145">
        <v>0.84</v>
      </c>
      <c r="N1145" t="s">
        <v>1810</v>
      </c>
      <c r="O1145" t="s">
        <v>169</v>
      </c>
      <c r="P1145" t="s">
        <v>585</v>
      </c>
      <c r="Q1145">
        <v>25.597000000000001</v>
      </c>
      <c r="R1145">
        <v>1</v>
      </c>
      <c r="S1145">
        <v>34</v>
      </c>
      <c r="T1145" s="3">
        <v>1.4000000000000001E-7</v>
      </c>
      <c r="U1145">
        <v>1</v>
      </c>
      <c r="V1145">
        <v>83208.2</v>
      </c>
      <c r="W1145" t="s">
        <v>101</v>
      </c>
      <c r="X1145" t="s">
        <v>1809</v>
      </c>
    </row>
    <row r="1146" spans="1:24" x14ac:dyDescent="0.25">
      <c r="A1146" t="s">
        <v>1806</v>
      </c>
      <c r="B1146" t="s">
        <v>1807</v>
      </c>
      <c r="C1146" t="s">
        <v>95</v>
      </c>
      <c r="D1146" t="s">
        <v>96</v>
      </c>
      <c r="E1146">
        <v>81</v>
      </c>
      <c r="F1146" t="s">
        <v>97</v>
      </c>
      <c r="G1146">
        <v>26</v>
      </c>
      <c r="H1146">
        <v>43.5</v>
      </c>
      <c r="I1146">
        <v>10.41</v>
      </c>
      <c r="J1146" s="3">
        <v>1.0999999999999999E-18</v>
      </c>
      <c r="K1146">
        <v>959.44910000000004</v>
      </c>
      <c r="L1146">
        <v>2</v>
      </c>
      <c r="M1146">
        <v>0.55000000000000004</v>
      </c>
      <c r="N1146" t="s">
        <v>1811</v>
      </c>
      <c r="O1146" t="s">
        <v>129</v>
      </c>
      <c r="P1146" t="s">
        <v>585</v>
      </c>
      <c r="Q1146">
        <v>44.045999999999999</v>
      </c>
      <c r="R1146">
        <v>1</v>
      </c>
      <c r="S1146">
        <v>64.3</v>
      </c>
      <c r="T1146" s="3">
        <v>1.0999999999999999E-18</v>
      </c>
      <c r="U1146">
        <v>1</v>
      </c>
      <c r="V1146">
        <v>83208.2</v>
      </c>
      <c r="W1146" t="s">
        <v>101</v>
      </c>
      <c r="X1146" t="s">
        <v>1809</v>
      </c>
    </row>
    <row r="1147" spans="1:24" x14ac:dyDescent="0.25">
      <c r="A1147" t="s">
        <v>1806</v>
      </c>
      <c r="B1147" t="s">
        <v>1807</v>
      </c>
      <c r="C1147" t="s">
        <v>95</v>
      </c>
      <c r="D1147" t="s">
        <v>96</v>
      </c>
      <c r="E1147">
        <v>190</v>
      </c>
      <c r="F1147" t="s">
        <v>97</v>
      </c>
      <c r="G1147">
        <v>26</v>
      </c>
      <c r="H1147">
        <v>43.5</v>
      </c>
      <c r="I1147">
        <v>10.41</v>
      </c>
      <c r="J1147" s="3">
        <v>1.0999999999999999E-18</v>
      </c>
      <c r="K1147">
        <v>395.21230000000003</v>
      </c>
      <c r="L1147">
        <v>2</v>
      </c>
      <c r="M1147">
        <v>-0.23</v>
      </c>
      <c r="N1147" t="s">
        <v>1812</v>
      </c>
      <c r="O1147" t="s">
        <v>104</v>
      </c>
      <c r="P1147" t="s">
        <v>585</v>
      </c>
      <c r="Q1147">
        <v>21.024999999999999</v>
      </c>
      <c r="R1147">
        <v>1</v>
      </c>
      <c r="S1147">
        <v>20.2</v>
      </c>
      <c r="T1147">
        <v>1.2999999999999999E-3</v>
      </c>
      <c r="U1147">
        <v>1</v>
      </c>
      <c r="V1147">
        <v>83208.2</v>
      </c>
      <c r="W1147" t="s">
        <v>101</v>
      </c>
      <c r="X1147" t="s">
        <v>1809</v>
      </c>
    </row>
    <row r="1148" spans="1:24" x14ac:dyDescent="0.25">
      <c r="A1148" t="s">
        <v>1806</v>
      </c>
      <c r="B1148" t="s">
        <v>1807</v>
      </c>
      <c r="C1148" t="s">
        <v>95</v>
      </c>
      <c r="D1148" t="s">
        <v>96</v>
      </c>
      <c r="E1148">
        <v>540</v>
      </c>
      <c r="F1148" t="s">
        <v>97</v>
      </c>
      <c r="G1148">
        <v>26</v>
      </c>
      <c r="H1148">
        <v>43.5</v>
      </c>
      <c r="I1148">
        <v>10.41</v>
      </c>
      <c r="J1148" s="3">
        <v>1.0999999999999999E-18</v>
      </c>
      <c r="K1148">
        <v>427.22859999999997</v>
      </c>
      <c r="L1148">
        <v>2</v>
      </c>
      <c r="M1148">
        <v>1.3</v>
      </c>
      <c r="N1148" t="s">
        <v>1813</v>
      </c>
      <c r="O1148" t="s">
        <v>169</v>
      </c>
      <c r="P1148" t="s">
        <v>585</v>
      </c>
      <c r="Q1148">
        <v>28.103999999999999</v>
      </c>
      <c r="R1148">
        <v>1</v>
      </c>
      <c r="S1148">
        <v>24.4</v>
      </c>
      <c r="T1148" s="3">
        <v>3.0000000000000001E-5</v>
      </c>
      <c r="U1148">
        <v>1</v>
      </c>
      <c r="V1148">
        <v>83208.2</v>
      </c>
      <c r="W1148" t="s">
        <v>101</v>
      </c>
      <c r="X1148" t="s">
        <v>1809</v>
      </c>
    </row>
    <row r="1149" spans="1:24" x14ac:dyDescent="0.25">
      <c r="A1149" t="s">
        <v>1806</v>
      </c>
      <c r="B1149" t="s">
        <v>1807</v>
      </c>
      <c r="C1149" t="s">
        <v>95</v>
      </c>
      <c r="D1149" t="s">
        <v>96</v>
      </c>
      <c r="E1149">
        <v>685</v>
      </c>
      <c r="F1149" t="s">
        <v>97</v>
      </c>
      <c r="G1149">
        <v>26</v>
      </c>
      <c r="H1149">
        <v>43.5</v>
      </c>
      <c r="I1149">
        <v>10.41</v>
      </c>
      <c r="J1149" s="3">
        <v>1.0999999999999999E-18</v>
      </c>
      <c r="K1149">
        <v>677.65390000000002</v>
      </c>
      <c r="L1149">
        <v>3</v>
      </c>
      <c r="M1149">
        <v>1.2</v>
      </c>
      <c r="N1149" t="s">
        <v>1814</v>
      </c>
      <c r="O1149" t="s">
        <v>146</v>
      </c>
      <c r="P1149" t="s">
        <v>585</v>
      </c>
      <c r="Q1149">
        <v>22.710999999999999</v>
      </c>
      <c r="R1149">
        <v>1</v>
      </c>
      <c r="S1149">
        <v>72.5</v>
      </c>
      <c r="T1149" s="3">
        <v>7.8999999999999998E-15</v>
      </c>
      <c r="U1149">
        <v>1</v>
      </c>
      <c r="V1149">
        <v>83208.2</v>
      </c>
      <c r="W1149" t="s">
        <v>101</v>
      </c>
      <c r="X1149" t="s">
        <v>1809</v>
      </c>
    </row>
    <row r="1150" spans="1:24" x14ac:dyDescent="0.25">
      <c r="A1150" t="s">
        <v>1815</v>
      </c>
      <c r="B1150" t="s">
        <v>1816</v>
      </c>
      <c r="C1150" t="s">
        <v>159</v>
      </c>
      <c r="D1150" t="s">
        <v>160</v>
      </c>
      <c r="E1150">
        <v>281</v>
      </c>
      <c r="F1150" t="s">
        <v>97</v>
      </c>
      <c r="G1150">
        <v>28</v>
      </c>
      <c r="H1150">
        <v>36.700000000000003</v>
      </c>
      <c r="I1150">
        <v>7.98</v>
      </c>
      <c r="J1150" s="3">
        <v>3.5999999999999998E-14</v>
      </c>
      <c r="K1150">
        <v>527.27829999999994</v>
      </c>
      <c r="L1150">
        <v>2</v>
      </c>
      <c r="M1150">
        <v>1.6</v>
      </c>
      <c r="N1150" t="s">
        <v>1817</v>
      </c>
      <c r="O1150" t="s">
        <v>162</v>
      </c>
      <c r="P1150" t="s">
        <v>585</v>
      </c>
      <c r="Q1150">
        <v>33.844000000000001</v>
      </c>
      <c r="R1150">
        <v>1</v>
      </c>
      <c r="S1150">
        <v>33</v>
      </c>
      <c r="T1150" s="3">
        <v>9.5000000000000004E-8</v>
      </c>
      <c r="U1150">
        <v>1</v>
      </c>
      <c r="V1150">
        <v>84648.6</v>
      </c>
      <c r="W1150" t="s">
        <v>101</v>
      </c>
      <c r="X1150" t="s">
        <v>1818</v>
      </c>
    </row>
    <row r="1151" spans="1:24" x14ac:dyDescent="0.25">
      <c r="A1151" t="s">
        <v>1815</v>
      </c>
      <c r="B1151" t="s">
        <v>1816</v>
      </c>
      <c r="C1151" t="s">
        <v>95</v>
      </c>
      <c r="D1151" t="s">
        <v>96</v>
      </c>
      <c r="E1151">
        <v>459</v>
      </c>
      <c r="F1151" t="s">
        <v>97</v>
      </c>
      <c r="G1151">
        <v>28</v>
      </c>
      <c r="H1151">
        <v>36.700000000000003</v>
      </c>
      <c r="I1151">
        <v>7.98</v>
      </c>
      <c r="J1151" s="3">
        <v>3.5999999999999998E-14</v>
      </c>
      <c r="K1151">
        <v>900.92989999999998</v>
      </c>
      <c r="L1151">
        <v>2</v>
      </c>
      <c r="M1151">
        <v>2.9</v>
      </c>
      <c r="N1151" t="s">
        <v>1819</v>
      </c>
      <c r="O1151" t="s">
        <v>106</v>
      </c>
      <c r="P1151" t="s">
        <v>585</v>
      </c>
      <c r="Q1151">
        <v>38.417999999999999</v>
      </c>
      <c r="R1151">
        <v>1</v>
      </c>
      <c r="S1151">
        <v>58.4</v>
      </c>
      <c r="T1151" s="3">
        <v>3.5999999999999998E-14</v>
      </c>
      <c r="U1151">
        <v>1</v>
      </c>
      <c r="V1151">
        <v>84648.6</v>
      </c>
      <c r="W1151" t="s">
        <v>101</v>
      </c>
      <c r="X1151" t="s">
        <v>1818</v>
      </c>
    </row>
    <row r="1152" spans="1:24" x14ac:dyDescent="0.25">
      <c r="A1152" t="s">
        <v>1815</v>
      </c>
      <c r="B1152" t="s">
        <v>1816</v>
      </c>
      <c r="C1152" t="s">
        <v>95</v>
      </c>
      <c r="D1152" t="s">
        <v>96</v>
      </c>
      <c r="E1152">
        <v>503</v>
      </c>
      <c r="F1152" t="s">
        <v>97</v>
      </c>
      <c r="G1152">
        <v>28</v>
      </c>
      <c r="H1152">
        <v>36.700000000000003</v>
      </c>
      <c r="I1152">
        <v>7.98</v>
      </c>
      <c r="J1152" s="3">
        <v>3.5999999999999998E-14</v>
      </c>
      <c r="K1152">
        <v>647.30920000000003</v>
      </c>
      <c r="L1152">
        <v>2</v>
      </c>
      <c r="M1152">
        <v>0.6</v>
      </c>
      <c r="N1152" t="s">
        <v>1820</v>
      </c>
      <c r="O1152" t="s">
        <v>104</v>
      </c>
      <c r="P1152" t="s">
        <v>585</v>
      </c>
      <c r="Q1152">
        <v>14.961</v>
      </c>
      <c r="R1152">
        <v>1</v>
      </c>
      <c r="S1152">
        <v>39.9</v>
      </c>
      <c r="T1152" s="3">
        <v>3.7E-9</v>
      </c>
      <c r="U1152">
        <v>1</v>
      </c>
      <c r="V1152">
        <v>84648.6</v>
      </c>
      <c r="W1152" t="s">
        <v>101</v>
      </c>
      <c r="X1152" t="s">
        <v>1818</v>
      </c>
    </row>
    <row r="1153" spans="1:24" x14ac:dyDescent="0.25">
      <c r="A1153" t="s">
        <v>1815</v>
      </c>
      <c r="B1153" t="s">
        <v>1816</v>
      </c>
      <c r="C1153" t="s">
        <v>95</v>
      </c>
      <c r="D1153" t="s">
        <v>96</v>
      </c>
      <c r="E1153">
        <v>632</v>
      </c>
      <c r="F1153" t="s">
        <v>97</v>
      </c>
      <c r="G1153">
        <v>28</v>
      </c>
      <c r="H1153">
        <v>36.700000000000003</v>
      </c>
      <c r="I1153">
        <v>7.98</v>
      </c>
      <c r="J1153" s="3">
        <v>3.5999999999999998E-14</v>
      </c>
      <c r="K1153">
        <v>672.37210000000005</v>
      </c>
      <c r="L1153">
        <v>2</v>
      </c>
      <c r="M1153">
        <v>1.3</v>
      </c>
      <c r="N1153" t="s">
        <v>1821</v>
      </c>
      <c r="O1153" t="s">
        <v>250</v>
      </c>
      <c r="P1153" t="s">
        <v>585</v>
      </c>
      <c r="Q1153">
        <v>39.392000000000003</v>
      </c>
      <c r="R1153">
        <v>1</v>
      </c>
      <c r="S1153">
        <v>47.9</v>
      </c>
      <c r="T1153" s="3">
        <v>9.2999999999999999E-8</v>
      </c>
      <c r="U1153">
        <v>1</v>
      </c>
      <c r="V1153">
        <v>84648.6</v>
      </c>
      <c r="W1153" t="s">
        <v>101</v>
      </c>
      <c r="X1153" t="s">
        <v>1818</v>
      </c>
    </row>
    <row r="1154" spans="1:24" x14ac:dyDescent="0.25">
      <c r="A1154" t="s">
        <v>1822</v>
      </c>
      <c r="B1154" t="s">
        <v>1823</v>
      </c>
      <c r="C1154" t="s">
        <v>596</v>
      </c>
      <c r="D1154" t="s">
        <v>8</v>
      </c>
      <c r="E1154">
        <v>140</v>
      </c>
      <c r="F1154" t="s">
        <v>97</v>
      </c>
      <c r="G1154">
        <v>27</v>
      </c>
      <c r="H1154">
        <v>47.4</v>
      </c>
      <c r="I1154">
        <v>7.73</v>
      </c>
      <c r="J1154" s="3">
        <v>1E-13</v>
      </c>
      <c r="K1154">
        <v>811.38969999999995</v>
      </c>
      <c r="L1154">
        <v>3</v>
      </c>
      <c r="M1154">
        <v>-12</v>
      </c>
      <c r="N1154" t="s">
        <v>1824</v>
      </c>
      <c r="O1154" t="s">
        <v>1825</v>
      </c>
      <c r="P1154" t="s">
        <v>585</v>
      </c>
      <c r="Q1154">
        <v>31.369</v>
      </c>
      <c r="R1154">
        <v>1</v>
      </c>
      <c r="S1154">
        <v>18.399999999999999</v>
      </c>
      <c r="T1154">
        <v>6.7999999999999996E-3</v>
      </c>
      <c r="U1154">
        <v>1</v>
      </c>
      <c r="V1154">
        <v>78430.399999999994</v>
      </c>
      <c r="W1154" t="s">
        <v>101</v>
      </c>
      <c r="X1154" t="s">
        <v>1826</v>
      </c>
    </row>
    <row r="1155" spans="1:24" x14ac:dyDescent="0.25">
      <c r="A1155" t="s">
        <v>1822</v>
      </c>
      <c r="B1155" t="s">
        <v>1823</v>
      </c>
      <c r="C1155" t="s">
        <v>596</v>
      </c>
      <c r="D1155" t="s">
        <v>8</v>
      </c>
      <c r="E1155">
        <v>146</v>
      </c>
      <c r="F1155" t="s">
        <v>97</v>
      </c>
      <c r="G1155">
        <v>27</v>
      </c>
      <c r="H1155">
        <v>47.4</v>
      </c>
      <c r="I1155">
        <v>7.73</v>
      </c>
      <c r="J1155" s="3">
        <v>1E-13</v>
      </c>
      <c r="K1155">
        <v>811.38969999999995</v>
      </c>
      <c r="L1155">
        <v>3</v>
      </c>
      <c r="M1155">
        <v>-12</v>
      </c>
      <c r="N1155" t="s">
        <v>1824</v>
      </c>
      <c r="O1155" t="s">
        <v>1825</v>
      </c>
      <c r="P1155" t="s">
        <v>585</v>
      </c>
      <c r="Q1155">
        <v>31.369</v>
      </c>
      <c r="R1155">
        <v>1</v>
      </c>
      <c r="S1155">
        <v>18.399999999999999</v>
      </c>
      <c r="T1155">
        <v>6.7999999999999996E-3</v>
      </c>
      <c r="U1155">
        <v>1</v>
      </c>
      <c r="V1155">
        <v>78430.399999999994</v>
      </c>
      <c r="W1155" t="s">
        <v>101</v>
      </c>
      <c r="X1155" t="s">
        <v>1826</v>
      </c>
    </row>
    <row r="1156" spans="1:24" x14ac:dyDescent="0.25">
      <c r="A1156" t="s">
        <v>1822</v>
      </c>
      <c r="B1156" t="s">
        <v>1823</v>
      </c>
      <c r="C1156" t="s">
        <v>1064</v>
      </c>
      <c r="D1156" t="s">
        <v>96</v>
      </c>
      <c r="E1156">
        <v>1</v>
      </c>
      <c r="F1156" t="s">
        <v>97</v>
      </c>
      <c r="G1156">
        <v>27</v>
      </c>
      <c r="H1156">
        <v>47.4</v>
      </c>
      <c r="I1156">
        <v>7.73</v>
      </c>
      <c r="J1156" s="3">
        <v>1E-13</v>
      </c>
      <c r="K1156">
        <v>692.76760000000002</v>
      </c>
      <c r="L1156">
        <v>2</v>
      </c>
      <c r="M1156">
        <v>1.7</v>
      </c>
      <c r="N1156" t="s">
        <v>1827</v>
      </c>
      <c r="O1156" t="s">
        <v>1828</v>
      </c>
      <c r="P1156" t="s">
        <v>585</v>
      </c>
      <c r="Q1156">
        <v>15.744</v>
      </c>
      <c r="R1156">
        <v>1</v>
      </c>
      <c r="S1156">
        <v>40.4</v>
      </c>
      <c r="T1156" s="3">
        <v>2.4E-10</v>
      </c>
      <c r="U1156">
        <v>1</v>
      </c>
      <c r="V1156">
        <v>78430.399999999994</v>
      </c>
      <c r="W1156" t="s">
        <v>101</v>
      </c>
      <c r="X1156" t="s">
        <v>1826</v>
      </c>
    </row>
    <row r="1157" spans="1:24" x14ac:dyDescent="0.25">
      <c r="A1157" t="s">
        <v>1822</v>
      </c>
      <c r="B1157" t="s">
        <v>1823</v>
      </c>
      <c r="C1157" t="s">
        <v>95</v>
      </c>
      <c r="D1157" t="s">
        <v>96</v>
      </c>
      <c r="E1157">
        <v>6</v>
      </c>
      <c r="F1157" t="s">
        <v>97</v>
      </c>
      <c r="G1157">
        <v>27</v>
      </c>
      <c r="H1157">
        <v>47.4</v>
      </c>
      <c r="I1157">
        <v>7.73</v>
      </c>
      <c r="J1157" s="3">
        <v>1E-13</v>
      </c>
      <c r="K1157">
        <v>692.76760000000002</v>
      </c>
      <c r="L1157">
        <v>2</v>
      </c>
      <c r="M1157">
        <v>1.7</v>
      </c>
      <c r="N1157" t="s">
        <v>1827</v>
      </c>
      <c r="O1157" t="s">
        <v>1828</v>
      </c>
      <c r="P1157" t="s">
        <v>585</v>
      </c>
      <c r="Q1157">
        <v>15.744</v>
      </c>
      <c r="R1157">
        <v>1</v>
      </c>
      <c r="S1157">
        <v>40.4</v>
      </c>
      <c r="T1157" s="3">
        <v>2.4E-10</v>
      </c>
      <c r="U1157">
        <v>1</v>
      </c>
      <c r="V1157">
        <v>78430.399999999994</v>
      </c>
      <c r="W1157" t="s">
        <v>101</v>
      </c>
      <c r="X1157" t="s">
        <v>1826</v>
      </c>
    </row>
    <row r="1158" spans="1:24" x14ac:dyDescent="0.25">
      <c r="A1158" t="s">
        <v>1822</v>
      </c>
      <c r="B1158" t="s">
        <v>1823</v>
      </c>
      <c r="C1158" t="s">
        <v>95</v>
      </c>
      <c r="D1158" t="s">
        <v>96</v>
      </c>
      <c r="E1158">
        <v>112</v>
      </c>
      <c r="F1158" t="s">
        <v>97</v>
      </c>
      <c r="G1158">
        <v>27</v>
      </c>
      <c r="H1158">
        <v>47.4</v>
      </c>
      <c r="I1158">
        <v>7.73</v>
      </c>
      <c r="J1158" s="3">
        <v>1E-13</v>
      </c>
      <c r="K1158">
        <v>1161.2230999999999</v>
      </c>
      <c r="L1158">
        <v>3</v>
      </c>
      <c r="M1158">
        <v>1.9</v>
      </c>
      <c r="N1158" t="s">
        <v>1829</v>
      </c>
      <c r="O1158" t="s">
        <v>1830</v>
      </c>
      <c r="P1158" t="s">
        <v>585</v>
      </c>
      <c r="Q1158">
        <v>56.457000000000001</v>
      </c>
      <c r="R1158">
        <v>1</v>
      </c>
      <c r="S1158">
        <v>20.9</v>
      </c>
      <c r="T1158" s="3">
        <v>1.1999999999999999E-7</v>
      </c>
      <c r="U1158">
        <v>1</v>
      </c>
      <c r="V1158">
        <v>78430.399999999994</v>
      </c>
      <c r="W1158" t="s">
        <v>101</v>
      </c>
      <c r="X1158" t="s">
        <v>1826</v>
      </c>
    </row>
    <row r="1159" spans="1:24" x14ac:dyDescent="0.25">
      <c r="A1159" t="s">
        <v>1822</v>
      </c>
      <c r="B1159" t="s">
        <v>1823</v>
      </c>
      <c r="C1159" t="s">
        <v>95</v>
      </c>
      <c r="D1159" t="s">
        <v>96</v>
      </c>
      <c r="E1159">
        <v>309</v>
      </c>
      <c r="F1159" t="s">
        <v>97</v>
      </c>
      <c r="G1159">
        <v>27</v>
      </c>
      <c r="H1159">
        <v>47.4</v>
      </c>
      <c r="I1159">
        <v>7.73</v>
      </c>
      <c r="J1159" s="3">
        <v>1E-13</v>
      </c>
      <c r="K1159">
        <v>567.79579999999999</v>
      </c>
      <c r="L1159">
        <v>2</v>
      </c>
      <c r="M1159">
        <v>1.8</v>
      </c>
      <c r="N1159" t="s">
        <v>1831</v>
      </c>
      <c r="O1159" t="s">
        <v>175</v>
      </c>
      <c r="P1159" t="s">
        <v>585</v>
      </c>
      <c r="Q1159">
        <v>26.361000000000001</v>
      </c>
      <c r="R1159">
        <v>1</v>
      </c>
      <c r="S1159">
        <v>32.700000000000003</v>
      </c>
      <c r="T1159" s="3">
        <v>4.4999999999999998E-7</v>
      </c>
      <c r="U1159">
        <v>1</v>
      </c>
      <c r="V1159">
        <v>78430.399999999994</v>
      </c>
      <c r="W1159" t="s">
        <v>101</v>
      </c>
      <c r="X1159" t="s">
        <v>1826</v>
      </c>
    </row>
    <row r="1160" spans="1:24" x14ac:dyDescent="0.25">
      <c r="A1160" t="s">
        <v>1822</v>
      </c>
      <c r="B1160" t="s">
        <v>1823</v>
      </c>
      <c r="C1160" t="s">
        <v>95</v>
      </c>
      <c r="D1160" t="s">
        <v>96</v>
      </c>
      <c r="E1160">
        <v>397</v>
      </c>
      <c r="F1160" t="s">
        <v>97</v>
      </c>
      <c r="G1160">
        <v>27</v>
      </c>
      <c r="H1160">
        <v>47.4</v>
      </c>
      <c r="I1160">
        <v>7.73</v>
      </c>
      <c r="J1160" s="3">
        <v>1E-13</v>
      </c>
      <c r="K1160">
        <v>450.87540000000001</v>
      </c>
      <c r="L1160">
        <v>3</v>
      </c>
      <c r="M1160">
        <v>0.72</v>
      </c>
      <c r="N1160" t="s">
        <v>1832</v>
      </c>
      <c r="O1160" t="s">
        <v>104</v>
      </c>
      <c r="P1160" t="s">
        <v>585</v>
      </c>
      <c r="Q1160">
        <v>19.303999999999998</v>
      </c>
      <c r="R1160">
        <v>1</v>
      </c>
      <c r="S1160">
        <v>43.8</v>
      </c>
      <c r="T1160" s="3">
        <v>1.6999999999999999E-9</v>
      </c>
      <c r="U1160">
        <v>1</v>
      </c>
      <c r="V1160">
        <v>78430.399999999994</v>
      </c>
      <c r="W1160" t="s">
        <v>101</v>
      </c>
      <c r="X1160" t="s">
        <v>1826</v>
      </c>
    </row>
    <row r="1161" spans="1:24" x14ac:dyDescent="0.25">
      <c r="A1161" t="s">
        <v>1822</v>
      </c>
      <c r="B1161" t="s">
        <v>1823</v>
      </c>
      <c r="C1161" t="s">
        <v>95</v>
      </c>
      <c r="D1161" t="s">
        <v>96</v>
      </c>
      <c r="E1161">
        <v>422</v>
      </c>
      <c r="F1161" t="s">
        <v>97</v>
      </c>
      <c r="G1161">
        <v>27</v>
      </c>
      <c r="H1161">
        <v>47.4</v>
      </c>
      <c r="I1161">
        <v>7.73</v>
      </c>
      <c r="J1161" s="3">
        <v>1E-13</v>
      </c>
      <c r="K1161">
        <v>658.56769999999995</v>
      </c>
      <c r="L1161">
        <v>4</v>
      </c>
      <c r="M1161">
        <v>1.8</v>
      </c>
      <c r="N1161" t="s">
        <v>1833</v>
      </c>
      <c r="O1161" t="s">
        <v>1658</v>
      </c>
      <c r="P1161" t="s">
        <v>585</v>
      </c>
      <c r="Q1161">
        <v>35.381999999999998</v>
      </c>
      <c r="R1161">
        <v>1</v>
      </c>
      <c r="S1161">
        <v>44.2</v>
      </c>
      <c r="T1161" s="3">
        <v>2.4E-9</v>
      </c>
      <c r="U1161">
        <v>1</v>
      </c>
      <c r="V1161">
        <v>78430.399999999994</v>
      </c>
      <c r="W1161" t="s">
        <v>101</v>
      </c>
      <c r="X1161" t="s">
        <v>1826</v>
      </c>
    </row>
    <row r="1162" spans="1:24" x14ac:dyDescent="0.25">
      <c r="A1162" t="s">
        <v>1822</v>
      </c>
      <c r="B1162" t="s">
        <v>1823</v>
      </c>
      <c r="C1162" t="s">
        <v>95</v>
      </c>
      <c r="D1162" t="s">
        <v>96</v>
      </c>
      <c r="E1162">
        <v>425</v>
      </c>
      <c r="F1162" t="s">
        <v>97</v>
      </c>
      <c r="G1162">
        <v>27</v>
      </c>
      <c r="H1162">
        <v>47.4</v>
      </c>
      <c r="I1162">
        <v>7.73</v>
      </c>
      <c r="J1162" s="3">
        <v>1E-13</v>
      </c>
      <c r="K1162">
        <v>658.56769999999995</v>
      </c>
      <c r="L1162">
        <v>4</v>
      </c>
      <c r="M1162">
        <v>1.8</v>
      </c>
      <c r="N1162" t="s">
        <v>1833</v>
      </c>
      <c r="O1162" t="s">
        <v>1658</v>
      </c>
      <c r="P1162" t="s">
        <v>585</v>
      </c>
      <c r="Q1162">
        <v>35.381999999999998</v>
      </c>
      <c r="R1162">
        <v>1</v>
      </c>
      <c r="S1162">
        <v>44.2</v>
      </c>
      <c r="T1162" s="3">
        <v>2.4E-9</v>
      </c>
      <c r="U1162">
        <v>1</v>
      </c>
      <c r="V1162">
        <v>78430.399999999994</v>
      </c>
      <c r="W1162" t="s">
        <v>101</v>
      </c>
      <c r="X1162" t="s">
        <v>1826</v>
      </c>
    </row>
    <row r="1163" spans="1:24" x14ac:dyDescent="0.25">
      <c r="A1163" t="s">
        <v>1834</v>
      </c>
      <c r="B1163" t="s">
        <v>1835</v>
      </c>
      <c r="C1163" t="s">
        <v>95</v>
      </c>
      <c r="D1163" t="s">
        <v>96</v>
      </c>
      <c r="E1163">
        <v>135</v>
      </c>
      <c r="F1163" t="s">
        <v>97</v>
      </c>
      <c r="G1163">
        <v>24</v>
      </c>
      <c r="H1163">
        <v>38</v>
      </c>
      <c r="I1163">
        <v>8.2799999999999994</v>
      </c>
      <c r="J1163" s="3">
        <v>9.9000000000000007E-15</v>
      </c>
      <c r="K1163">
        <v>601.77980000000002</v>
      </c>
      <c r="L1163">
        <v>2</v>
      </c>
      <c r="M1163">
        <v>1.1000000000000001</v>
      </c>
      <c r="N1163" t="s">
        <v>1836</v>
      </c>
      <c r="O1163" t="s">
        <v>175</v>
      </c>
      <c r="P1163" t="s">
        <v>585</v>
      </c>
      <c r="Q1163">
        <v>34.441000000000003</v>
      </c>
      <c r="R1163">
        <v>1</v>
      </c>
      <c r="S1163">
        <v>30.1</v>
      </c>
      <c r="T1163" s="3">
        <v>5.5000000000000003E-8</v>
      </c>
      <c r="U1163">
        <v>1</v>
      </c>
      <c r="V1163">
        <v>88550.5</v>
      </c>
      <c r="W1163" t="s">
        <v>101</v>
      </c>
      <c r="X1163" t="s">
        <v>1837</v>
      </c>
    </row>
    <row r="1164" spans="1:24" x14ac:dyDescent="0.25">
      <c r="A1164" t="s">
        <v>1834</v>
      </c>
      <c r="B1164" t="s">
        <v>1835</v>
      </c>
      <c r="C1164" t="s">
        <v>95</v>
      </c>
      <c r="D1164" t="s">
        <v>96</v>
      </c>
      <c r="E1164">
        <v>297</v>
      </c>
      <c r="F1164" t="s">
        <v>97</v>
      </c>
      <c r="G1164">
        <v>24</v>
      </c>
      <c r="H1164">
        <v>38</v>
      </c>
      <c r="I1164">
        <v>8.2799999999999994</v>
      </c>
      <c r="J1164" s="3">
        <v>9.9000000000000007E-15</v>
      </c>
      <c r="K1164">
        <v>490.27</v>
      </c>
      <c r="L1164">
        <v>2</v>
      </c>
      <c r="M1164">
        <v>1.3</v>
      </c>
      <c r="N1164" t="s">
        <v>1838</v>
      </c>
      <c r="O1164" t="s">
        <v>1059</v>
      </c>
      <c r="P1164" t="s">
        <v>585</v>
      </c>
      <c r="Q1164">
        <v>28.46</v>
      </c>
      <c r="R1164">
        <v>1</v>
      </c>
      <c r="S1164">
        <v>34.1</v>
      </c>
      <c r="T1164" s="3">
        <v>1.1000000000000001E-7</v>
      </c>
      <c r="U1164">
        <v>1</v>
      </c>
      <c r="V1164">
        <v>88550.5</v>
      </c>
      <c r="W1164" t="s">
        <v>101</v>
      </c>
      <c r="X1164" t="s">
        <v>1837</v>
      </c>
    </row>
    <row r="1165" spans="1:24" x14ac:dyDescent="0.25">
      <c r="A1165" t="s">
        <v>1834</v>
      </c>
      <c r="B1165" t="s">
        <v>1835</v>
      </c>
      <c r="C1165" t="s">
        <v>95</v>
      </c>
      <c r="D1165" t="s">
        <v>96</v>
      </c>
      <c r="E1165">
        <v>303</v>
      </c>
      <c r="F1165" t="s">
        <v>97</v>
      </c>
      <c r="G1165">
        <v>24</v>
      </c>
      <c r="H1165">
        <v>38</v>
      </c>
      <c r="I1165">
        <v>8.2799999999999994</v>
      </c>
      <c r="J1165" s="3">
        <v>9.9000000000000007E-15</v>
      </c>
      <c r="K1165">
        <v>490.27</v>
      </c>
      <c r="L1165">
        <v>2</v>
      </c>
      <c r="M1165">
        <v>1.3</v>
      </c>
      <c r="N1165" t="s">
        <v>1838</v>
      </c>
      <c r="O1165" t="s">
        <v>1059</v>
      </c>
      <c r="P1165" t="s">
        <v>585</v>
      </c>
      <c r="Q1165">
        <v>28.46</v>
      </c>
      <c r="R1165">
        <v>1</v>
      </c>
      <c r="S1165">
        <v>34.1</v>
      </c>
      <c r="T1165" s="3">
        <v>1.1000000000000001E-7</v>
      </c>
      <c r="U1165">
        <v>1</v>
      </c>
      <c r="V1165">
        <v>88550.5</v>
      </c>
      <c r="W1165" t="s">
        <v>101</v>
      </c>
      <c r="X1165" t="s">
        <v>1837</v>
      </c>
    </row>
    <row r="1166" spans="1:24" x14ac:dyDescent="0.25">
      <c r="A1166" t="s">
        <v>1834</v>
      </c>
      <c r="B1166" t="s">
        <v>1835</v>
      </c>
      <c r="C1166" t="s">
        <v>95</v>
      </c>
      <c r="D1166" t="s">
        <v>96</v>
      </c>
      <c r="E1166">
        <v>423</v>
      </c>
      <c r="F1166" t="s">
        <v>97</v>
      </c>
      <c r="G1166">
        <v>24</v>
      </c>
      <c r="H1166">
        <v>38</v>
      </c>
      <c r="I1166">
        <v>8.2799999999999994</v>
      </c>
      <c r="J1166" s="3">
        <v>9.9000000000000007E-15</v>
      </c>
      <c r="K1166">
        <v>679.01909999999998</v>
      </c>
      <c r="L1166">
        <v>3</v>
      </c>
      <c r="M1166">
        <v>1.9</v>
      </c>
      <c r="N1166" t="s">
        <v>1839</v>
      </c>
      <c r="O1166" t="s">
        <v>235</v>
      </c>
      <c r="P1166" t="s">
        <v>585</v>
      </c>
      <c r="Q1166">
        <v>23.273</v>
      </c>
      <c r="R1166">
        <v>1</v>
      </c>
      <c r="S1166">
        <v>69.5</v>
      </c>
      <c r="T1166" s="3">
        <v>2.2000000000000001E-14</v>
      </c>
      <c r="U1166">
        <v>1</v>
      </c>
      <c r="V1166">
        <v>88550.5</v>
      </c>
      <c r="W1166" t="s">
        <v>101</v>
      </c>
      <c r="X1166" t="s">
        <v>1837</v>
      </c>
    </row>
    <row r="1167" spans="1:24" x14ac:dyDescent="0.25">
      <c r="A1167" t="s">
        <v>1834</v>
      </c>
      <c r="B1167" t="s">
        <v>1835</v>
      </c>
      <c r="C1167" t="s">
        <v>95</v>
      </c>
      <c r="D1167" t="s">
        <v>96</v>
      </c>
      <c r="E1167">
        <v>482</v>
      </c>
      <c r="F1167" t="s">
        <v>97</v>
      </c>
      <c r="G1167">
        <v>24</v>
      </c>
      <c r="H1167">
        <v>38</v>
      </c>
      <c r="I1167">
        <v>8.2799999999999994</v>
      </c>
      <c r="J1167" s="3">
        <v>9.9000000000000007E-15</v>
      </c>
      <c r="K1167">
        <v>569.26419999999996</v>
      </c>
      <c r="L1167">
        <v>2</v>
      </c>
      <c r="M1167">
        <v>0.57999999999999996</v>
      </c>
      <c r="N1167" t="s">
        <v>1840</v>
      </c>
      <c r="O1167" t="s">
        <v>106</v>
      </c>
      <c r="P1167" t="s">
        <v>585</v>
      </c>
      <c r="Q1167">
        <v>21.164999999999999</v>
      </c>
      <c r="R1167">
        <v>1</v>
      </c>
      <c r="S1167">
        <v>47.5</v>
      </c>
      <c r="T1167" s="3">
        <v>9.9000000000000007E-15</v>
      </c>
      <c r="U1167">
        <v>1</v>
      </c>
      <c r="V1167">
        <v>88550.5</v>
      </c>
      <c r="W1167" t="s">
        <v>101</v>
      </c>
      <c r="X1167" t="s">
        <v>1837</v>
      </c>
    </row>
    <row r="1168" spans="1:24" x14ac:dyDescent="0.25">
      <c r="A1168" t="s">
        <v>1834</v>
      </c>
      <c r="B1168" t="s">
        <v>1835</v>
      </c>
      <c r="C1168" t="s">
        <v>95</v>
      </c>
      <c r="D1168" t="s">
        <v>96</v>
      </c>
      <c r="E1168">
        <v>550</v>
      </c>
      <c r="F1168" t="s">
        <v>97</v>
      </c>
      <c r="G1168">
        <v>24</v>
      </c>
      <c r="H1168">
        <v>38</v>
      </c>
      <c r="I1168">
        <v>8.2799999999999994</v>
      </c>
      <c r="J1168" s="3">
        <v>9.9000000000000007E-15</v>
      </c>
      <c r="K1168">
        <v>1252.6324</v>
      </c>
      <c r="L1168">
        <v>5</v>
      </c>
      <c r="M1168">
        <v>2.5</v>
      </c>
      <c r="N1168" t="s">
        <v>1841</v>
      </c>
      <c r="O1168" t="s">
        <v>1842</v>
      </c>
      <c r="P1168" t="s">
        <v>585</v>
      </c>
      <c r="Q1168">
        <v>44.689</v>
      </c>
      <c r="R1168">
        <v>1</v>
      </c>
      <c r="S1168">
        <v>40.700000000000003</v>
      </c>
      <c r="T1168" s="3">
        <v>7.1000000000000003E-10</v>
      </c>
      <c r="U1168">
        <v>1</v>
      </c>
      <c r="V1168">
        <v>88550.5</v>
      </c>
      <c r="W1168" t="s">
        <v>101</v>
      </c>
      <c r="X1168" t="s">
        <v>1837</v>
      </c>
    </row>
    <row r="1169" spans="1:24" x14ac:dyDescent="0.25">
      <c r="A1169" t="s">
        <v>1834</v>
      </c>
      <c r="B1169" t="s">
        <v>1835</v>
      </c>
      <c r="C1169" t="s">
        <v>95</v>
      </c>
      <c r="D1169" t="s">
        <v>96</v>
      </c>
      <c r="E1169">
        <v>579</v>
      </c>
      <c r="F1169" t="s">
        <v>97</v>
      </c>
      <c r="G1169">
        <v>24</v>
      </c>
      <c r="H1169">
        <v>38</v>
      </c>
      <c r="I1169">
        <v>8.2799999999999994</v>
      </c>
      <c r="J1169" s="3">
        <v>9.9000000000000007E-15</v>
      </c>
      <c r="K1169">
        <v>1252.6324</v>
      </c>
      <c r="L1169">
        <v>5</v>
      </c>
      <c r="M1169">
        <v>2.5</v>
      </c>
      <c r="N1169" t="s">
        <v>1841</v>
      </c>
      <c r="O1169" t="s">
        <v>1842</v>
      </c>
      <c r="P1169" t="s">
        <v>585</v>
      </c>
      <c r="Q1169">
        <v>44.689</v>
      </c>
      <c r="R1169">
        <v>1</v>
      </c>
      <c r="S1169">
        <v>40.700000000000003</v>
      </c>
      <c r="T1169" s="3">
        <v>7.1000000000000003E-10</v>
      </c>
      <c r="U1169">
        <v>1</v>
      </c>
      <c r="V1169">
        <v>88550.5</v>
      </c>
      <c r="W1169" t="s">
        <v>101</v>
      </c>
      <c r="X1169" t="s">
        <v>1837</v>
      </c>
    </row>
    <row r="1170" spans="1:24" x14ac:dyDescent="0.25">
      <c r="A1170" t="s">
        <v>1834</v>
      </c>
      <c r="B1170" t="s">
        <v>1835</v>
      </c>
      <c r="C1170" t="s">
        <v>95</v>
      </c>
      <c r="D1170" t="s">
        <v>96</v>
      </c>
      <c r="E1170">
        <v>796</v>
      </c>
      <c r="F1170" t="s">
        <v>97</v>
      </c>
      <c r="G1170">
        <v>24</v>
      </c>
      <c r="H1170">
        <v>38</v>
      </c>
      <c r="I1170">
        <v>8.2799999999999994</v>
      </c>
      <c r="J1170" s="3">
        <v>9.9000000000000007E-15</v>
      </c>
      <c r="K1170">
        <v>514.72170000000006</v>
      </c>
      <c r="L1170">
        <v>2</v>
      </c>
      <c r="M1170">
        <v>0.76</v>
      </c>
      <c r="N1170" t="s">
        <v>1843</v>
      </c>
      <c r="O1170" t="s">
        <v>109</v>
      </c>
      <c r="P1170" t="s">
        <v>585</v>
      </c>
      <c r="Q1170">
        <v>17.238</v>
      </c>
      <c r="R1170">
        <v>1</v>
      </c>
      <c r="S1170">
        <v>26.1</v>
      </c>
      <c r="T1170" s="3">
        <v>1.7E-6</v>
      </c>
      <c r="U1170">
        <v>1</v>
      </c>
      <c r="V1170">
        <v>88550.5</v>
      </c>
      <c r="W1170" t="s">
        <v>101</v>
      </c>
      <c r="X1170" t="s">
        <v>1837</v>
      </c>
    </row>
    <row r="1171" spans="1:24" x14ac:dyDescent="0.25">
      <c r="A1171" t="s">
        <v>1834</v>
      </c>
      <c r="B1171" t="s">
        <v>1835</v>
      </c>
      <c r="C1171" t="s">
        <v>95</v>
      </c>
      <c r="D1171" t="s">
        <v>96</v>
      </c>
      <c r="E1171">
        <v>815</v>
      </c>
      <c r="F1171" t="s">
        <v>97</v>
      </c>
      <c r="G1171">
        <v>24</v>
      </c>
      <c r="H1171">
        <v>38</v>
      </c>
      <c r="I1171">
        <v>8.2799999999999994</v>
      </c>
      <c r="J1171" s="3">
        <v>9.9000000000000007E-15</v>
      </c>
      <c r="K1171">
        <v>989.48760000000004</v>
      </c>
      <c r="L1171">
        <v>3</v>
      </c>
      <c r="M1171">
        <v>1</v>
      </c>
      <c r="N1171" t="s">
        <v>1844</v>
      </c>
      <c r="O1171" t="s">
        <v>99</v>
      </c>
      <c r="P1171" t="s">
        <v>585</v>
      </c>
      <c r="Q1171">
        <v>47.302</v>
      </c>
      <c r="R1171">
        <v>1</v>
      </c>
      <c r="S1171">
        <v>32.9</v>
      </c>
      <c r="T1171" s="3">
        <v>4.6999999999999999E-9</v>
      </c>
      <c r="U1171">
        <v>1</v>
      </c>
      <c r="V1171">
        <v>88550.5</v>
      </c>
      <c r="W1171" t="s">
        <v>101</v>
      </c>
      <c r="X1171" t="s">
        <v>1837</v>
      </c>
    </row>
    <row r="1172" spans="1:24" x14ac:dyDescent="0.25">
      <c r="A1172" t="s">
        <v>1845</v>
      </c>
      <c r="B1172" t="s">
        <v>1846</v>
      </c>
      <c r="C1172" t="s">
        <v>201</v>
      </c>
      <c r="D1172" t="s">
        <v>96</v>
      </c>
      <c r="E1172">
        <v>1</v>
      </c>
      <c r="F1172" t="s">
        <v>97</v>
      </c>
      <c r="G1172">
        <v>25</v>
      </c>
      <c r="H1172">
        <v>35.200000000000003</v>
      </c>
      <c r="I1172">
        <v>7.54</v>
      </c>
      <c r="J1172" s="3">
        <v>2.2999999999999998E-13</v>
      </c>
      <c r="K1172">
        <v>422.25040000000001</v>
      </c>
      <c r="L1172">
        <v>2</v>
      </c>
      <c r="M1172">
        <v>9.4E-2</v>
      </c>
      <c r="N1172" t="s">
        <v>1847</v>
      </c>
      <c r="O1172" t="s">
        <v>203</v>
      </c>
      <c r="P1172" t="s">
        <v>585</v>
      </c>
      <c r="Q1172">
        <v>36.366</v>
      </c>
      <c r="R1172">
        <v>1</v>
      </c>
      <c r="S1172">
        <v>32.200000000000003</v>
      </c>
      <c r="T1172">
        <v>2.2000000000000001E-3</v>
      </c>
      <c r="U1172">
        <v>1</v>
      </c>
      <c r="V1172">
        <v>68120.800000000003</v>
      </c>
      <c r="W1172" t="s">
        <v>101</v>
      </c>
      <c r="X1172" t="s">
        <v>1848</v>
      </c>
    </row>
    <row r="1173" spans="1:24" x14ac:dyDescent="0.25">
      <c r="A1173" t="s">
        <v>1845</v>
      </c>
      <c r="B1173" t="s">
        <v>1846</v>
      </c>
      <c r="C1173" t="s">
        <v>95</v>
      </c>
      <c r="D1173" t="s">
        <v>96</v>
      </c>
      <c r="E1173">
        <v>89</v>
      </c>
      <c r="F1173" t="s">
        <v>97</v>
      </c>
      <c r="G1173">
        <v>25</v>
      </c>
      <c r="H1173">
        <v>35.200000000000003</v>
      </c>
      <c r="I1173">
        <v>7.54</v>
      </c>
      <c r="J1173" s="3">
        <v>2.2999999999999998E-13</v>
      </c>
      <c r="K1173">
        <v>988.48990000000003</v>
      </c>
      <c r="L1173">
        <v>3</v>
      </c>
      <c r="M1173">
        <v>1.9</v>
      </c>
      <c r="N1173" t="s">
        <v>1849</v>
      </c>
      <c r="O1173" t="s">
        <v>207</v>
      </c>
      <c r="P1173" t="s">
        <v>585</v>
      </c>
      <c r="Q1173">
        <v>49.921999999999997</v>
      </c>
      <c r="R1173">
        <v>1</v>
      </c>
      <c r="S1173">
        <v>63.5</v>
      </c>
      <c r="T1173" s="3">
        <v>2.2999999999999998E-13</v>
      </c>
      <c r="U1173">
        <v>1</v>
      </c>
      <c r="V1173">
        <v>68120.800000000003</v>
      </c>
      <c r="W1173" t="s">
        <v>101</v>
      </c>
      <c r="X1173" t="s">
        <v>1848</v>
      </c>
    </row>
    <row r="1174" spans="1:24" x14ac:dyDescent="0.25">
      <c r="A1174" t="s">
        <v>1845</v>
      </c>
      <c r="B1174" t="s">
        <v>1846</v>
      </c>
      <c r="C1174" t="s">
        <v>95</v>
      </c>
      <c r="D1174" t="s">
        <v>96</v>
      </c>
      <c r="E1174">
        <v>162</v>
      </c>
      <c r="F1174" t="s">
        <v>97</v>
      </c>
      <c r="G1174">
        <v>25</v>
      </c>
      <c r="H1174">
        <v>35.200000000000003</v>
      </c>
      <c r="I1174">
        <v>7.54</v>
      </c>
      <c r="J1174" s="3">
        <v>2.2999999999999998E-13</v>
      </c>
      <c r="K1174">
        <v>393.19069999999999</v>
      </c>
      <c r="L1174">
        <v>3</v>
      </c>
      <c r="M1174">
        <v>0.36</v>
      </c>
      <c r="N1174" t="s">
        <v>1850</v>
      </c>
      <c r="O1174" t="s">
        <v>104</v>
      </c>
      <c r="P1174" t="s">
        <v>585</v>
      </c>
      <c r="Q1174">
        <v>21.459</v>
      </c>
      <c r="R1174">
        <v>1</v>
      </c>
      <c r="S1174">
        <v>31.1</v>
      </c>
      <c r="T1174" s="3">
        <v>1.5999999999999999E-6</v>
      </c>
      <c r="U1174">
        <v>1</v>
      </c>
      <c r="V1174">
        <v>68120.800000000003</v>
      </c>
      <c r="W1174" t="s">
        <v>101</v>
      </c>
      <c r="X1174" t="s">
        <v>1848</v>
      </c>
    </row>
    <row r="1175" spans="1:24" x14ac:dyDescent="0.25">
      <c r="A1175" t="s">
        <v>1845</v>
      </c>
      <c r="B1175" t="s">
        <v>1846</v>
      </c>
      <c r="C1175" t="s">
        <v>95</v>
      </c>
      <c r="D1175" t="s">
        <v>96</v>
      </c>
      <c r="E1175">
        <v>227</v>
      </c>
      <c r="F1175" t="s">
        <v>97</v>
      </c>
      <c r="G1175">
        <v>25</v>
      </c>
      <c r="H1175">
        <v>35.200000000000003</v>
      </c>
      <c r="I1175">
        <v>7.54</v>
      </c>
      <c r="J1175" s="3">
        <v>2.2999999999999998E-13</v>
      </c>
      <c r="K1175">
        <v>605.28219999999999</v>
      </c>
      <c r="L1175">
        <v>3</v>
      </c>
      <c r="M1175">
        <v>1.9</v>
      </c>
      <c r="N1175" t="s">
        <v>1851</v>
      </c>
      <c r="O1175" t="s">
        <v>179</v>
      </c>
      <c r="P1175" t="s">
        <v>585</v>
      </c>
      <c r="Q1175">
        <v>24.123000000000001</v>
      </c>
      <c r="R1175">
        <v>1</v>
      </c>
      <c r="S1175">
        <v>53.7</v>
      </c>
      <c r="T1175" s="3">
        <v>2.3999999999999999E-13</v>
      </c>
      <c r="U1175">
        <v>1</v>
      </c>
      <c r="V1175">
        <v>68120.800000000003</v>
      </c>
      <c r="W1175" t="s">
        <v>101</v>
      </c>
      <c r="X1175" t="s">
        <v>1848</v>
      </c>
    </row>
    <row r="1176" spans="1:24" x14ac:dyDescent="0.25">
      <c r="A1176" t="s">
        <v>1852</v>
      </c>
      <c r="B1176" t="s">
        <v>1853</v>
      </c>
      <c r="C1176" t="s">
        <v>596</v>
      </c>
      <c r="D1176" t="s">
        <v>8</v>
      </c>
      <c r="E1176">
        <v>513</v>
      </c>
      <c r="F1176" t="s">
        <v>97</v>
      </c>
      <c r="G1176">
        <v>26</v>
      </c>
      <c r="H1176">
        <v>45.4</v>
      </c>
      <c r="I1176">
        <v>8.4700000000000006</v>
      </c>
      <c r="J1176" s="3">
        <v>4.3999999999999997E-15</v>
      </c>
      <c r="K1176">
        <v>762.37210000000005</v>
      </c>
      <c r="L1176">
        <v>3</v>
      </c>
      <c r="M1176">
        <v>-11</v>
      </c>
      <c r="N1176" t="s">
        <v>1854</v>
      </c>
      <c r="O1176" t="s">
        <v>1855</v>
      </c>
      <c r="P1176" t="s">
        <v>585</v>
      </c>
      <c r="Q1176">
        <v>48.895000000000003</v>
      </c>
      <c r="R1176">
        <v>1</v>
      </c>
      <c r="S1176">
        <v>18</v>
      </c>
      <c r="T1176">
        <v>5.4999999999999997E-3</v>
      </c>
      <c r="U1176">
        <v>1</v>
      </c>
      <c r="V1176">
        <v>67315</v>
      </c>
      <c r="W1176" t="s">
        <v>101</v>
      </c>
      <c r="X1176" t="s">
        <v>1856</v>
      </c>
    </row>
    <row r="1177" spans="1:24" x14ac:dyDescent="0.25">
      <c r="A1177" t="s">
        <v>1852</v>
      </c>
      <c r="B1177" t="s">
        <v>1853</v>
      </c>
      <c r="C1177" t="s">
        <v>159</v>
      </c>
      <c r="D1177" t="s">
        <v>160</v>
      </c>
      <c r="E1177">
        <v>426</v>
      </c>
      <c r="F1177" t="s">
        <v>97</v>
      </c>
      <c r="G1177">
        <v>26</v>
      </c>
      <c r="H1177">
        <v>45.4</v>
      </c>
      <c r="I1177">
        <v>8.4700000000000006</v>
      </c>
      <c r="J1177" s="3">
        <v>4.3999999999999997E-15</v>
      </c>
      <c r="K1177">
        <v>375.71089999999998</v>
      </c>
      <c r="L1177">
        <v>2</v>
      </c>
      <c r="M1177">
        <v>7.6999999999999999E-2</v>
      </c>
      <c r="N1177" t="s">
        <v>1857</v>
      </c>
      <c r="O1177" t="s">
        <v>162</v>
      </c>
      <c r="P1177" t="s">
        <v>585</v>
      </c>
      <c r="Q1177">
        <v>22.177</v>
      </c>
      <c r="R1177">
        <v>1</v>
      </c>
      <c r="S1177">
        <v>23.2</v>
      </c>
      <c r="T1177" s="3">
        <v>1.2999999999999999E-4</v>
      </c>
      <c r="U1177">
        <v>1</v>
      </c>
      <c r="V1177">
        <v>67315</v>
      </c>
      <c r="W1177" t="s">
        <v>101</v>
      </c>
      <c r="X1177" t="s">
        <v>1856</v>
      </c>
    </row>
    <row r="1178" spans="1:24" x14ac:dyDescent="0.25">
      <c r="A1178" t="s">
        <v>1852</v>
      </c>
      <c r="B1178" t="s">
        <v>1853</v>
      </c>
      <c r="C1178" t="s">
        <v>95</v>
      </c>
      <c r="D1178" t="s">
        <v>96</v>
      </c>
      <c r="E1178">
        <v>239</v>
      </c>
      <c r="F1178" t="s">
        <v>97</v>
      </c>
      <c r="G1178">
        <v>26</v>
      </c>
      <c r="H1178">
        <v>45.4</v>
      </c>
      <c r="I1178">
        <v>8.4700000000000006</v>
      </c>
      <c r="J1178" s="3">
        <v>4.3999999999999997E-15</v>
      </c>
      <c r="K1178">
        <v>946.93709999999999</v>
      </c>
      <c r="L1178">
        <v>2</v>
      </c>
      <c r="M1178">
        <v>2.5</v>
      </c>
      <c r="N1178" t="s">
        <v>1858</v>
      </c>
      <c r="O1178" t="s">
        <v>177</v>
      </c>
      <c r="P1178" t="s">
        <v>585</v>
      </c>
      <c r="Q1178">
        <v>45.292999999999999</v>
      </c>
      <c r="R1178">
        <v>1</v>
      </c>
      <c r="S1178">
        <v>58.1</v>
      </c>
      <c r="T1178" s="3">
        <v>6.9000000000000001E-15</v>
      </c>
      <c r="U1178">
        <v>1</v>
      </c>
      <c r="V1178">
        <v>67315</v>
      </c>
      <c r="W1178" t="s">
        <v>101</v>
      </c>
      <c r="X1178" t="s">
        <v>1856</v>
      </c>
    </row>
    <row r="1179" spans="1:24" x14ac:dyDescent="0.25">
      <c r="A1179" t="s">
        <v>1852</v>
      </c>
      <c r="B1179" t="s">
        <v>1853</v>
      </c>
      <c r="C1179" t="s">
        <v>95</v>
      </c>
      <c r="D1179" t="s">
        <v>96</v>
      </c>
      <c r="E1179">
        <v>446</v>
      </c>
      <c r="F1179" t="s">
        <v>97</v>
      </c>
      <c r="G1179">
        <v>26</v>
      </c>
      <c r="H1179">
        <v>45.4</v>
      </c>
      <c r="I1179">
        <v>8.4700000000000006</v>
      </c>
      <c r="J1179" s="3">
        <v>4.3999999999999997E-15</v>
      </c>
      <c r="K1179">
        <v>1033.0215000000001</v>
      </c>
      <c r="L1179">
        <v>4</v>
      </c>
      <c r="M1179">
        <v>2.2999999999999998</v>
      </c>
      <c r="N1179" t="s">
        <v>1859</v>
      </c>
      <c r="O1179" t="s">
        <v>146</v>
      </c>
      <c r="P1179" t="s">
        <v>585</v>
      </c>
      <c r="Q1179">
        <v>53.802</v>
      </c>
      <c r="R1179">
        <v>1</v>
      </c>
      <c r="S1179">
        <v>65.7</v>
      </c>
      <c r="T1179" s="3">
        <v>2.6E-13</v>
      </c>
      <c r="U1179">
        <v>1</v>
      </c>
      <c r="V1179">
        <v>67315</v>
      </c>
      <c r="W1179" t="s">
        <v>101</v>
      </c>
      <c r="X1179" t="s">
        <v>1856</v>
      </c>
    </row>
    <row r="1180" spans="1:24" x14ac:dyDescent="0.25">
      <c r="A1180" t="s">
        <v>1852</v>
      </c>
      <c r="B1180" t="s">
        <v>1853</v>
      </c>
      <c r="C1180" t="s">
        <v>95</v>
      </c>
      <c r="D1180" t="s">
        <v>96</v>
      </c>
      <c r="E1180">
        <v>524</v>
      </c>
      <c r="F1180" t="s">
        <v>97</v>
      </c>
      <c r="G1180">
        <v>26</v>
      </c>
      <c r="H1180">
        <v>45.4</v>
      </c>
      <c r="I1180">
        <v>8.4700000000000006</v>
      </c>
      <c r="J1180" s="3">
        <v>4.3999999999999997E-15</v>
      </c>
      <c r="K1180">
        <v>762.37210000000005</v>
      </c>
      <c r="L1180">
        <v>3</v>
      </c>
      <c r="M1180">
        <v>-11</v>
      </c>
      <c r="N1180" t="s">
        <v>1854</v>
      </c>
      <c r="O1180" t="s">
        <v>1855</v>
      </c>
      <c r="P1180" t="s">
        <v>585</v>
      </c>
      <c r="Q1180">
        <v>48.895000000000003</v>
      </c>
      <c r="R1180">
        <v>1</v>
      </c>
      <c r="S1180">
        <v>18</v>
      </c>
      <c r="T1180">
        <v>5.4999999999999997E-3</v>
      </c>
      <c r="U1180">
        <v>1</v>
      </c>
      <c r="V1180">
        <v>67315</v>
      </c>
      <c r="W1180" t="s">
        <v>101</v>
      </c>
      <c r="X1180" t="s">
        <v>1856</v>
      </c>
    </row>
    <row r="1181" spans="1:24" x14ac:dyDescent="0.25">
      <c r="A1181" t="s">
        <v>1852</v>
      </c>
      <c r="B1181" t="s">
        <v>1853</v>
      </c>
      <c r="C1181" t="s">
        <v>95</v>
      </c>
      <c r="D1181" t="s">
        <v>96</v>
      </c>
      <c r="E1181">
        <v>555</v>
      </c>
      <c r="F1181" t="s">
        <v>97</v>
      </c>
      <c r="G1181">
        <v>26</v>
      </c>
      <c r="H1181">
        <v>45.4</v>
      </c>
      <c r="I1181">
        <v>8.4700000000000006</v>
      </c>
      <c r="J1181" s="3">
        <v>4.3999999999999997E-15</v>
      </c>
      <c r="K1181">
        <v>837.92970000000003</v>
      </c>
      <c r="L1181">
        <v>2</v>
      </c>
      <c r="M1181">
        <v>2.5</v>
      </c>
      <c r="N1181" t="s">
        <v>1860</v>
      </c>
      <c r="O1181" t="s">
        <v>153</v>
      </c>
      <c r="P1181" t="s">
        <v>585</v>
      </c>
      <c r="Q1181">
        <v>30.198</v>
      </c>
      <c r="R1181">
        <v>1</v>
      </c>
      <c r="S1181">
        <v>65.5</v>
      </c>
      <c r="T1181" s="3">
        <v>2E-12</v>
      </c>
      <c r="U1181">
        <v>1</v>
      </c>
      <c r="V1181">
        <v>67315</v>
      </c>
      <c r="W1181" t="s">
        <v>101</v>
      </c>
      <c r="X1181" t="s">
        <v>1856</v>
      </c>
    </row>
    <row r="1182" spans="1:24" x14ac:dyDescent="0.25">
      <c r="A1182" t="s">
        <v>1861</v>
      </c>
      <c r="B1182" t="s">
        <v>1862</v>
      </c>
      <c r="C1182" t="s">
        <v>95</v>
      </c>
      <c r="D1182" t="s">
        <v>96</v>
      </c>
      <c r="E1182">
        <v>441</v>
      </c>
      <c r="F1182" t="s">
        <v>97</v>
      </c>
      <c r="G1182">
        <v>22</v>
      </c>
      <c r="H1182">
        <v>33.4</v>
      </c>
      <c r="I1182">
        <v>7.48</v>
      </c>
      <c r="J1182" s="3">
        <v>3.0999999999999999E-13</v>
      </c>
      <c r="K1182">
        <v>763.38630000000001</v>
      </c>
      <c r="L1182">
        <v>3</v>
      </c>
      <c r="M1182">
        <v>1.9</v>
      </c>
      <c r="N1182" t="s">
        <v>1863</v>
      </c>
      <c r="O1182" t="s">
        <v>1864</v>
      </c>
      <c r="P1182" t="s">
        <v>585</v>
      </c>
      <c r="Q1182">
        <v>39.393000000000001</v>
      </c>
      <c r="R1182">
        <v>1</v>
      </c>
      <c r="S1182">
        <v>57.2</v>
      </c>
      <c r="T1182" s="3">
        <v>1.1000000000000001E-11</v>
      </c>
      <c r="U1182">
        <v>1</v>
      </c>
      <c r="V1182">
        <v>92482.4</v>
      </c>
      <c r="W1182" t="s">
        <v>101</v>
      </c>
      <c r="X1182" t="s">
        <v>1865</v>
      </c>
    </row>
    <row r="1183" spans="1:24" x14ac:dyDescent="0.25">
      <c r="A1183" t="s">
        <v>1861</v>
      </c>
      <c r="B1183" t="s">
        <v>1862</v>
      </c>
      <c r="C1183" t="s">
        <v>95</v>
      </c>
      <c r="D1183" t="s">
        <v>96</v>
      </c>
      <c r="E1183">
        <v>454</v>
      </c>
      <c r="F1183" t="s">
        <v>97</v>
      </c>
      <c r="G1183">
        <v>22</v>
      </c>
      <c r="H1183">
        <v>33.4</v>
      </c>
      <c r="I1183">
        <v>7.48</v>
      </c>
      <c r="J1183" s="3">
        <v>3.0999999999999999E-13</v>
      </c>
      <c r="K1183">
        <v>763.38630000000001</v>
      </c>
      <c r="L1183">
        <v>3</v>
      </c>
      <c r="M1183">
        <v>1.9</v>
      </c>
      <c r="N1183" t="s">
        <v>1863</v>
      </c>
      <c r="O1183" t="s">
        <v>1864</v>
      </c>
      <c r="P1183" t="s">
        <v>585</v>
      </c>
      <c r="Q1183">
        <v>39.393000000000001</v>
      </c>
      <c r="R1183">
        <v>1</v>
      </c>
      <c r="S1183">
        <v>57.2</v>
      </c>
      <c r="T1183" s="3">
        <v>1.1000000000000001E-11</v>
      </c>
      <c r="U1183">
        <v>1</v>
      </c>
      <c r="V1183">
        <v>92482.4</v>
      </c>
      <c r="W1183" t="s">
        <v>101</v>
      </c>
      <c r="X1183" t="s">
        <v>1865</v>
      </c>
    </row>
    <row r="1184" spans="1:24" x14ac:dyDescent="0.25">
      <c r="A1184" t="s">
        <v>1861</v>
      </c>
      <c r="B1184" t="s">
        <v>1862</v>
      </c>
      <c r="C1184" t="s">
        <v>95</v>
      </c>
      <c r="D1184" t="s">
        <v>96</v>
      </c>
      <c r="E1184">
        <v>561</v>
      </c>
      <c r="F1184" t="s">
        <v>97</v>
      </c>
      <c r="G1184">
        <v>22</v>
      </c>
      <c r="H1184">
        <v>33.4</v>
      </c>
      <c r="I1184">
        <v>7.48</v>
      </c>
      <c r="J1184" s="3">
        <v>3.0999999999999999E-13</v>
      </c>
      <c r="K1184">
        <v>580.3057</v>
      </c>
      <c r="L1184">
        <v>2</v>
      </c>
      <c r="M1184">
        <v>1.2</v>
      </c>
      <c r="N1184" t="s">
        <v>1866</v>
      </c>
      <c r="O1184" t="s">
        <v>250</v>
      </c>
      <c r="P1184" t="s">
        <v>585</v>
      </c>
      <c r="Q1184">
        <v>27.3</v>
      </c>
      <c r="R1184">
        <v>1</v>
      </c>
      <c r="S1184">
        <v>40.6</v>
      </c>
      <c r="T1184" s="3">
        <v>7.7999999999999997E-8</v>
      </c>
      <c r="U1184">
        <v>1</v>
      </c>
      <c r="V1184">
        <v>92482.4</v>
      </c>
      <c r="W1184" t="s">
        <v>101</v>
      </c>
      <c r="X1184" t="s">
        <v>1865</v>
      </c>
    </row>
    <row r="1185" spans="1:24" x14ac:dyDescent="0.25">
      <c r="A1185" t="s">
        <v>1861</v>
      </c>
      <c r="B1185" t="s">
        <v>1862</v>
      </c>
      <c r="C1185" t="s">
        <v>95</v>
      </c>
      <c r="D1185" t="s">
        <v>96</v>
      </c>
      <c r="E1185">
        <v>753</v>
      </c>
      <c r="F1185" t="s">
        <v>97</v>
      </c>
      <c r="G1185">
        <v>22</v>
      </c>
      <c r="H1185">
        <v>33.4</v>
      </c>
      <c r="I1185">
        <v>7.48</v>
      </c>
      <c r="J1185" s="3">
        <v>3.0999999999999999E-13</v>
      </c>
      <c r="K1185">
        <v>363.8279</v>
      </c>
      <c r="L1185">
        <v>3</v>
      </c>
      <c r="M1185">
        <v>-1.1000000000000001</v>
      </c>
      <c r="N1185" t="s">
        <v>1867</v>
      </c>
      <c r="O1185" t="s">
        <v>1496</v>
      </c>
      <c r="P1185" t="s">
        <v>585</v>
      </c>
      <c r="Q1185">
        <v>14.871</v>
      </c>
      <c r="R1185">
        <v>1</v>
      </c>
      <c r="S1185">
        <v>30.3</v>
      </c>
      <c r="T1185" s="3">
        <v>1.1000000000000001E-6</v>
      </c>
      <c r="U1185">
        <v>1</v>
      </c>
      <c r="V1185">
        <v>92482.4</v>
      </c>
      <c r="W1185" t="s">
        <v>101</v>
      </c>
      <c r="X1185" t="s">
        <v>1865</v>
      </c>
    </row>
    <row r="1186" spans="1:24" x14ac:dyDescent="0.25">
      <c r="A1186" t="s">
        <v>1861</v>
      </c>
      <c r="B1186" t="s">
        <v>1862</v>
      </c>
      <c r="C1186" t="s">
        <v>95</v>
      </c>
      <c r="D1186" t="s">
        <v>96</v>
      </c>
      <c r="E1186">
        <v>754</v>
      </c>
      <c r="F1186" t="s">
        <v>97</v>
      </c>
      <c r="G1186">
        <v>22</v>
      </c>
      <c r="H1186">
        <v>33.4</v>
      </c>
      <c r="I1186">
        <v>7.48</v>
      </c>
      <c r="J1186" s="3">
        <v>3.0999999999999999E-13</v>
      </c>
      <c r="K1186">
        <v>363.8279</v>
      </c>
      <c r="L1186">
        <v>3</v>
      </c>
      <c r="M1186">
        <v>-1.1000000000000001</v>
      </c>
      <c r="N1186" t="s">
        <v>1867</v>
      </c>
      <c r="O1186" t="s">
        <v>1496</v>
      </c>
      <c r="P1186" t="s">
        <v>585</v>
      </c>
      <c r="Q1186">
        <v>14.871</v>
      </c>
      <c r="R1186">
        <v>1</v>
      </c>
      <c r="S1186">
        <v>30.3</v>
      </c>
      <c r="T1186" s="3">
        <v>1.1000000000000001E-6</v>
      </c>
      <c r="U1186">
        <v>1</v>
      </c>
      <c r="V1186">
        <v>92482.4</v>
      </c>
      <c r="W1186" t="s">
        <v>101</v>
      </c>
      <c r="X1186" t="s">
        <v>1865</v>
      </c>
    </row>
    <row r="1187" spans="1:24" x14ac:dyDescent="0.25">
      <c r="A1187" t="s">
        <v>1861</v>
      </c>
      <c r="B1187" t="s">
        <v>1862</v>
      </c>
      <c r="C1187" t="s">
        <v>95</v>
      </c>
      <c r="D1187" t="s">
        <v>96</v>
      </c>
      <c r="E1187">
        <v>763</v>
      </c>
      <c r="F1187" t="s">
        <v>97</v>
      </c>
      <c r="G1187">
        <v>22</v>
      </c>
      <c r="H1187">
        <v>33.4</v>
      </c>
      <c r="I1187">
        <v>7.48</v>
      </c>
      <c r="J1187" s="3">
        <v>3.0999999999999999E-13</v>
      </c>
      <c r="K1187">
        <v>651.79</v>
      </c>
      <c r="L1187">
        <v>2</v>
      </c>
      <c r="M1187">
        <v>1.7</v>
      </c>
      <c r="N1187" t="s">
        <v>1868</v>
      </c>
      <c r="O1187" t="s">
        <v>1059</v>
      </c>
      <c r="P1187" t="s">
        <v>585</v>
      </c>
      <c r="Q1187">
        <v>20.167999999999999</v>
      </c>
      <c r="R1187">
        <v>1</v>
      </c>
      <c r="S1187">
        <v>44</v>
      </c>
      <c r="T1187" s="3">
        <v>1.8E-9</v>
      </c>
      <c r="U1187">
        <v>1</v>
      </c>
      <c r="V1187">
        <v>92482.4</v>
      </c>
      <c r="W1187" t="s">
        <v>101</v>
      </c>
      <c r="X1187" t="s">
        <v>1865</v>
      </c>
    </row>
    <row r="1188" spans="1:24" x14ac:dyDescent="0.25">
      <c r="A1188" t="s">
        <v>1861</v>
      </c>
      <c r="B1188" t="s">
        <v>1862</v>
      </c>
      <c r="C1188" t="s">
        <v>95</v>
      </c>
      <c r="D1188" t="s">
        <v>96</v>
      </c>
      <c r="E1188">
        <v>769</v>
      </c>
      <c r="F1188" t="s">
        <v>97</v>
      </c>
      <c r="G1188">
        <v>22</v>
      </c>
      <c r="H1188">
        <v>33.4</v>
      </c>
      <c r="I1188">
        <v>7.48</v>
      </c>
      <c r="J1188" s="3">
        <v>3.0999999999999999E-13</v>
      </c>
      <c r="K1188">
        <v>651.79</v>
      </c>
      <c r="L1188">
        <v>2</v>
      </c>
      <c r="M1188">
        <v>1.7</v>
      </c>
      <c r="N1188" t="s">
        <v>1868</v>
      </c>
      <c r="O1188" t="s">
        <v>1059</v>
      </c>
      <c r="P1188" t="s">
        <v>585</v>
      </c>
      <c r="Q1188">
        <v>20.167999999999999</v>
      </c>
      <c r="R1188">
        <v>1</v>
      </c>
      <c r="S1188">
        <v>44</v>
      </c>
      <c r="T1188" s="3">
        <v>1.8E-9</v>
      </c>
      <c r="U1188">
        <v>1</v>
      </c>
      <c r="V1188">
        <v>92482.4</v>
      </c>
      <c r="W1188" t="s">
        <v>101</v>
      </c>
      <c r="X1188" t="s">
        <v>1865</v>
      </c>
    </row>
    <row r="1189" spans="1:24" x14ac:dyDescent="0.25">
      <c r="A1189" t="s">
        <v>1869</v>
      </c>
      <c r="B1189" t="s">
        <v>1870</v>
      </c>
      <c r="C1189" t="s">
        <v>95</v>
      </c>
      <c r="D1189" t="s">
        <v>96</v>
      </c>
      <c r="E1189">
        <v>188</v>
      </c>
      <c r="F1189" t="s">
        <v>97</v>
      </c>
      <c r="G1189">
        <v>20</v>
      </c>
      <c r="H1189">
        <v>20.3</v>
      </c>
      <c r="I1189">
        <v>8.16</v>
      </c>
      <c r="J1189" s="3">
        <v>1.7E-14</v>
      </c>
      <c r="K1189">
        <v>609.28309999999999</v>
      </c>
      <c r="L1189">
        <v>2</v>
      </c>
      <c r="M1189">
        <v>0.83</v>
      </c>
      <c r="N1189" t="s">
        <v>1871</v>
      </c>
      <c r="O1189" t="s">
        <v>109</v>
      </c>
      <c r="P1189" t="s">
        <v>585</v>
      </c>
      <c r="Q1189">
        <v>18.04</v>
      </c>
      <c r="R1189">
        <v>1</v>
      </c>
      <c r="S1189">
        <v>36.5</v>
      </c>
      <c r="T1189" s="3">
        <v>2.1E-10</v>
      </c>
      <c r="U1189">
        <v>1</v>
      </c>
      <c r="V1189">
        <v>157906.5</v>
      </c>
      <c r="W1189" t="s">
        <v>101</v>
      </c>
      <c r="X1189" t="s">
        <v>1872</v>
      </c>
    </row>
    <row r="1190" spans="1:24" x14ac:dyDescent="0.25">
      <c r="A1190" t="s">
        <v>1869</v>
      </c>
      <c r="B1190" t="s">
        <v>1870</v>
      </c>
      <c r="C1190" t="s">
        <v>95</v>
      </c>
      <c r="D1190" t="s">
        <v>96</v>
      </c>
      <c r="E1190">
        <v>592</v>
      </c>
      <c r="F1190" t="s">
        <v>97</v>
      </c>
      <c r="G1190">
        <v>20</v>
      </c>
      <c r="H1190">
        <v>20.3</v>
      </c>
      <c r="I1190">
        <v>8.16</v>
      </c>
      <c r="J1190" s="3">
        <v>1.7E-14</v>
      </c>
      <c r="K1190">
        <v>917.43629999999996</v>
      </c>
      <c r="L1190">
        <v>3</v>
      </c>
      <c r="M1190">
        <v>2.8</v>
      </c>
      <c r="N1190" t="s">
        <v>1873</v>
      </c>
      <c r="O1190" t="s">
        <v>261</v>
      </c>
      <c r="P1190" t="s">
        <v>585</v>
      </c>
      <c r="Q1190">
        <v>55.502000000000002</v>
      </c>
      <c r="R1190">
        <v>1</v>
      </c>
      <c r="S1190">
        <v>56.6</v>
      </c>
      <c r="T1190" s="3">
        <v>1.7E-14</v>
      </c>
      <c r="U1190">
        <v>1</v>
      </c>
      <c r="V1190">
        <v>157906.5</v>
      </c>
      <c r="W1190" t="s">
        <v>101</v>
      </c>
      <c r="X1190" t="s">
        <v>1872</v>
      </c>
    </row>
    <row r="1191" spans="1:24" x14ac:dyDescent="0.25">
      <c r="A1191" t="s">
        <v>1869</v>
      </c>
      <c r="B1191" t="s">
        <v>1870</v>
      </c>
      <c r="C1191" t="s">
        <v>95</v>
      </c>
      <c r="D1191" t="s">
        <v>96</v>
      </c>
      <c r="E1191">
        <v>1325</v>
      </c>
      <c r="F1191" t="s">
        <v>97</v>
      </c>
      <c r="G1191">
        <v>20</v>
      </c>
      <c r="H1191">
        <v>20.3</v>
      </c>
      <c r="I1191">
        <v>8.16</v>
      </c>
      <c r="J1191" s="3">
        <v>1.7E-14</v>
      </c>
      <c r="K1191">
        <v>822.42259999999999</v>
      </c>
      <c r="L1191">
        <v>3</v>
      </c>
      <c r="M1191">
        <v>2.1</v>
      </c>
      <c r="N1191" t="s">
        <v>1874</v>
      </c>
      <c r="O1191" t="s">
        <v>333</v>
      </c>
      <c r="P1191" t="s">
        <v>585</v>
      </c>
      <c r="Q1191">
        <v>43.948</v>
      </c>
      <c r="R1191">
        <v>1</v>
      </c>
      <c r="S1191">
        <v>60.5</v>
      </c>
      <c r="T1191" s="3">
        <v>2.9000000000000003E-14</v>
      </c>
      <c r="U1191">
        <v>1</v>
      </c>
      <c r="V1191">
        <v>157906.5</v>
      </c>
      <c r="W1191" t="s">
        <v>101</v>
      </c>
      <c r="X1191" t="s">
        <v>1872</v>
      </c>
    </row>
    <row r="1192" spans="1:24" x14ac:dyDescent="0.25">
      <c r="A1192" t="s">
        <v>1875</v>
      </c>
      <c r="B1192" t="s">
        <v>1876</v>
      </c>
      <c r="C1192" t="s">
        <v>95</v>
      </c>
      <c r="D1192" t="s">
        <v>96</v>
      </c>
      <c r="E1192">
        <v>28</v>
      </c>
      <c r="F1192" t="s">
        <v>97</v>
      </c>
      <c r="G1192">
        <v>24</v>
      </c>
      <c r="H1192">
        <v>39.4</v>
      </c>
      <c r="I1192">
        <v>8.42</v>
      </c>
      <c r="J1192" s="3">
        <v>5.6000000000000003E-15</v>
      </c>
      <c r="K1192">
        <v>762.37059999999997</v>
      </c>
      <c r="L1192">
        <v>3</v>
      </c>
      <c r="M1192">
        <v>2.9</v>
      </c>
      <c r="N1192" t="s">
        <v>1877</v>
      </c>
      <c r="O1192" t="s">
        <v>129</v>
      </c>
      <c r="P1192" t="s">
        <v>585</v>
      </c>
      <c r="Q1192">
        <v>41.734000000000002</v>
      </c>
      <c r="R1192">
        <v>1</v>
      </c>
      <c r="S1192">
        <v>24.8</v>
      </c>
      <c r="T1192" s="3">
        <v>1.1999999999999999E-6</v>
      </c>
      <c r="U1192">
        <v>1</v>
      </c>
      <c r="V1192">
        <v>88068.6</v>
      </c>
      <c r="W1192" t="s">
        <v>101</v>
      </c>
      <c r="X1192" t="s">
        <v>1878</v>
      </c>
    </row>
    <row r="1193" spans="1:24" x14ac:dyDescent="0.25">
      <c r="A1193" t="s">
        <v>1875</v>
      </c>
      <c r="B1193" t="s">
        <v>1876</v>
      </c>
      <c r="C1193" t="s">
        <v>95</v>
      </c>
      <c r="D1193" t="s">
        <v>96</v>
      </c>
      <c r="E1193">
        <v>99</v>
      </c>
      <c r="F1193" t="s">
        <v>97</v>
      </c>
      <c r="G1193">
        <v>24</v>
      </c>
      <c r="H1193">
        <v>39.4</v>
      </c>
      <c r="I1193">
        <v>8.42</v>
      </c>
      <c r="J1193" s="3">
        <v>5.6000000000000003E-15</v>
      </c>
      <c r="K1193">
        <v>422.55720000000002</v>
      </c>
      <c r="L1193">
        <v>3</v>
      </c>
      <c r="M1193">
        <v>0.96</v>
      </c>
      <c r="N1193" t="s">
        <v>1879</v>
      </c>
      <c r="O1193" t="s">
        <v>179</v>
      </c>
      <c r="P1193" t="s">
        <v>585</v>
      </c>
      <c r="Q1193">
        <v>22.431999999999999</v>
      </c>
      <c r="R1193">
        <v>1</v>
      </c>
      <c r="S1193">
        <v>48</v>
      </c>
      <c r="T1193" s="3">
        <v>2.4E-8</v>
      </c>
      <c r="U1193">
        <v>1</v>
      </c>
      <c r="V1193">
        <v>88068.6</v>
      </c>
      <c r="W1193" t="s">
        <v>101</v>
      </c>
      <c r="X1193" t="s">
        <v>1878</v>
      </c>
    </row>
    <row r="1194" spans="1:24" x14ac:dyDescent="0.25">
      <c r="A1194" t="s">
        <v>1875</v>
      </c>
      <c r="B1194" t="s">
        <v>1876</v>
      </c>
      <c r="C1194" t="s">
        <v>95</v>
      </c>
      <c r="D1194" t="s">
        <v>96</v>
      </c>
      <c r="E1194">
        <v>228</v>
      </c>
      <c r="F1194" t="s">
        <v>97</v>
      </c>
      <c r="G1194">
        <v>24</v>
      </c>
      <c r="H1194">
        <v>39.4</v>
      </c>
      <c r="I1194">
        <v>8.42</v>
      </c>
      <c r="J1194" s="3">
        <v>5.6000000000000003E-15</v>
      </c>
      <c r="K1194">
        <v>977.51700000000005</v>
      </c>
      <c r="L1194">
        <v>2</v>
      </c>
      <c r="M1194">
        <v>3.4</v>
      </c>
      <c r="N1194" t="s">
        <v>1880</v>
      </c>
      <c r="O1194" t="s">
        <v>146</v>
      </c>
      <c r="P1194" t="s">
        <v>585</v>
      </c>
      <c r="Q1194">
        <v>56.366</v>
      </c>
      <c r="R1194">
        <v>1</v>
      </c>
      <c r="S1194">
        <v>64.3</v>
      </c>
      <c r="T1194" s="3">
        <v>5.6000000000000003E-15</v>
      </c>
      <c r="U1194">
        <v>1</v>
      </c>
      <c r="V1194">
        <v>88068.6</v>
      </c>
      <c r="W1194" t="s">
        <v>101</v>
      </c>
      <c r="X1194" t="s">
        <v>1878</v>
      </c>
    </row>
    <row r="1195" spans="1:24" x14ac:dyDescent="0.25">
      <c r="A1195" t="s">
        <v>1875</v>
      </c>
      <c r="B1195" t="s">
        <v>1876</v>
      </c>
      <c r="C1195" t="s">
        <v>95</v>
      </c>
      <c r="D1195" t="s">
        <v>96</v>
      </c>
      <c r="E1195">
        <v>304</v>
      </c>
      <c r="F1195" t="s">
        <v>97</v>
      </c>
      <c r="G1195">
        <v>24</v>
      </c>
      <c r="H1195">
        <v>39.4</v>
      </c>
      <c r="I1195">
        <v>8.42</v>
      </c>
      <c r="J1195" s="3">
        <v>5.6000000000000003E-15</v>
      </c>
      <c r="K1195">
        <v>423.96749999999997</v>
      </c>
      <c r="L1195">
        <v>4</v>
      </c>
      <c r="M1195">
        <v>-0.26</v>
      </c>
      <c r="N1195" t="s">
        <v>1881</v>
      </c>
      <c r="O1195" t="s">
        <v>106</v>
      </c>
      <c r="P1195" t="s">
        <v>585</v>
      </c>
      <c r="Q1195">
        <v>23.029</v>
      </c>
      <c r="R1195">
        <v>1</v>
      </c>
      <c r="S1195">
        <v>22.9</v>
      </c>
      <c r="T1195" s="3">
        <v>4.8999999999999998E-5</v>
      </c>
      <c r="U1195">
        <v>1</v>
      </c>
      <c r="V1195">
        <v>88068.6</v>
      </c>
      <c r="W1195" t="s">
        <v>101</v>
      </c>
      <c r="X1195" t="s">
        <v>1878</v>
      </c>
    </row>
    <row r="1196" spans="1:24" x14ac:dyDescent="0.25">
      <c r="A1196" t="s">
        <v>1875</v>
      </c>
      <c r="B1196" t="s">
        <v>1876</v>
      </c>
      <c r="C1196" t="s">
        <v>95</v>
      </c>
      <c r="D1196" t="s">
        <v>96</v>
      </c>
      <c r="E1196">
        <v>648</v>
      </c>
      <c r="F1196" t="s">
        <v>97</v>
      </c>
      <c r="G1196">
        <v>24</v>
      </c>
      <c r="H1196">
        <v>39.4</v>
      </c>
      <c r="I1196">
        <v>8.42</v>
      </c>
      <c r="J1196" s="3">
        <v>5.6000000000000003E-15</v>
      </c>
      <c r="K1196">
        <v>959.95889999999997</v>
      </c>
      <c r="L1196">
        <v>2</v>
      </c>
      <c r="M1196">
        <v>3.5</v>
      </c>
      <c r="N1196" t="s">
        <v>1882</v>
      </c>
      <c r="O1196" t="s">
        <v>1883</v>
      </c>
      <c r="P1196" t="s">
        <v>585</v>
      </c>
      <c r="Q1196">
        <v>41.996000000000002</v>
      </c>
      <c r="R1196">
        <v>1</v>
      </c>
      <c r="S1196">
        <v>50.2</v>
      </c>
      <c r="T1196" s="3">
        <v>1.9000000000000001E-14</v>
      </c>
      <c r="U1196">
        <v>1</v>
      </c>
      <c r="V1196">
        <v>88068.6</v>
      </c>
      <c r="W1196" t="s">
        <v>101</v>
      </c>
      <c r="X1196" t="s">
        <v>1878</v>
      </c>
    </row>
    <row r="1197" spans="1:24" x14ac:dyDescent="0.25">
      <c r="A1197" t="s">
        <v>1875</v>
      </c>
      <c r="B1197" t="s">
        <v>1876</v>
      </c>
      <c r="C1197" t="s">
        <v>95</v>
      </c>
      <c r="D1197" t="s">
        <v>96</v>
      </c>
      <c r="E1197">
        <v>655</v>
      </c>
      <c r="F1197" t="s">
        <v>97</v>
      </c>
      <c r="G1197">
        <v>24</v>
      </c>
      <c r="H1197">
        <v>39.4</v>
      </c>
      <c r="I1197">
        <v>8.42</v>
      </c>
      <c r="J1197" s="3">
        <v>5.6000000000000003E-15</v>
      </c>
      <c r="K1197">
        <v>959.95889999999997</v>
      </c>
      <c r="L1197">
        <v>2</v>
      </c>
      <c r="M1197">
        <v>3.5</v>
      </c>
      <c r="N1197" t="s">
        <v>1882</v>
      </c>
      <c r="O1197" t="s">
        <v>1883</v>
      </c>
      <c r="P1197" t="s">
        <v>585</v>
      </c>
      <c r="Q1197">
        <v>41.996000000000002</v>
      </c>
      <c r="R1197">
        <v>1</v>
      </c>
      <c r="S1197">
        <v>50.2</v>
      </c>
      <c r="T1197" s="3">
        <v>1.9000000000000001E-14</v>
      </c>
      <c r="U1197">
        <v>1</v>
      </c>
      <c r="V1197">
        <v>88068.6</v>
      </c>
      <c r="W1197" t="s">
        <v>101</v>
      </c>
      <c r="X1197" t="s">
        <v>1878</v>
      </c>
    </row>
    <row r="1198" spans="1:24" x14ac:dyDescent="0.25">
      <c r="A1198" t="s">
        <v>1875</v>
      </c>
      <c r="B1198" t="s">
        <v>1876</v>
      </c>
      <c r="C1198" t="s">
        <v>95</v>
      </c>
      <c r="D1198" t="s">
        <v>96</v>
      </c>
      <c r="E1198">
        <v>660</v>
      </c>
      <c r="F1198" t="s">
        <v>97</v>
      </c>
      <c r="G1198">
        <v>24</v>
      </c>
      <c r="H1198">
        <v>39.4</v>
      </c>
      <c r="I1198">
        <v>8.42</v>
      </c>
      <c r="J1198" s="3">
        <v>5.6000000000000003E-15</v>
      </c>
      <c r="K1198">
        <v>797.77009999999996</v>
      </c>
      <c r="L1198">
        <v>3</v>
      </c>
      <c r="M1198">
        <v>3.2</v>
      </c>
      <c r="N1198" t="s">
        <v>1884</v>
      </c>
      <c r="O1198" t="s">
        <v>104</v>
      </c>
      <c r="P1198" t="s">
        <v>585</v>
      </c>
      <c r="Q1198">
        <v>56.343000000000004</v>
      </c>
      <c r="R1198">
        <v>1</v>
      </c>
      <c r="S1198">
        <v>40.4</v>
      </c>
      <c r="T1198" s="3">
        <v>5.9000000000000003E-12</v>
      </c>
      <c r="U1198">
        <v>1</v>
      </c>
      <c r="V1198">
        <v>88068.6</v>
      </c>
      <c r="W1198" t="s">
        <v>101</v>
      </c>
      <c r="X1198" t="s">
        <v>1878</v>
      </c>
    </row>
    <row r="1199" spans="1:24" x14ac:dyDescent="0.25">
      <c r="A1199" t="s">
        <v>1885</v>
      </c>
      <c r="B1199" t="s">
        <v>1886</v>
      </c>
      <c r="C1199" t="s">
        <v>95</v>
      </c>
      <c r="D1199" t="s">
        <v>96</v>
      </c>
      <c r="E1199">
        <v>215</v>
      </c>
      <c r="F1199" t="s">
        <v>97</v>
      </c>
      <c r="G1199">
        <v>25</v>
      </c>
      <c r="H1199">
        <v>37.200000000000003</v>
      </c>
      <c r="I1199">
        <v>8.61</v>
      </c>
      <c r="J1199" s="3">
        <v>2.5E-15</v>
      </c>
      <c r="K1199">
        <v>764.07640000000004</v>
      </c>
      <c r="L1199">
        <v>3</v>
      </c>
      <c r="M1199">
        <v>1.5</v>
      </c>
      <c r="N1199" t="s">
        <v>1887</v>
      </c>
      <c r="O1199" t="s">
        <v>109</v>
      </c>
      <c r="P1199" t="s">
        <v>585</v>
      </c>
      <c r="Q1199">
        <v>42.213999999999999</v>
      </c>
      <c r="R1199">
        <v>1</v>
      </c>
      <c r="S1199">
        <v>60.6</v>
      </c>
      <c r="T1199" s="3">
        <v>9.6999999999999995E-12</v>
      </c>
      <c r="U1199">
        <v>1</v>
      </c>
      <c r="V1199">
        <v>83000.399999999994</v>
      </c>
      <c r="W1199" t="s">
        <v>101</v>
      </c>
      <c r="X1199" t="s">
        <v>1888</v>
      </c>
    </row>
    <row r="1200" spans="1:24" x14ac:dyDescent="0.25">
      <c r="A1200" t="s">
        <v>1885</v>
      </c>
      <c r="B1200" t="s">
        <v>1886</v>
      </c>
      <c r="C1200" t="s">
        <v>95</v>
      </c>
      <c r="D1200" t="s">
        <v>96</v>
      </c>
      <c r="E1200">
        <v>443</v>
      </c>
      <c r="F1200" t="s">
        <v>97</v>
      </c>
      <c r="G1200">
        <v>25</v>
      </c>
      <c r="H1200">
        <v>37.200000000000003</v>
      </c>
      <c r="I1200">
        <v>8.61</v>
      </c>
      <c r="J1200" s="3">
        <v>2.5E-15</v>
      </c>
      <c r="K1200">
        <v>848.43129999999996</v>
      </c>
      <c r="L1200">
        <v>2</v>
      </c>
      <c r="M1200">
        <v>2.6</v>
      </c>
      <c r="N1200" t="s">
        <v>1889</v>
      </c>
      <c r="O1200" t="s">
        <v>169</v>
      </c>
      <c r="P1200" t="s">
        <v>585</v>
      </c>
      <c r="Q1200">
        <v>52.572000000000003</v>
      </c>
      <c r="R1200">
        <v>1</v>
      </c>
      <c r="S1200">
        <v>48.2</v>
      </c>
      <c r="T1200" s="3">
        <v>3.7999999999999998E-11</v>
      </c>
      <c r="U1200">
        <v>1</v>
      </c>
      <c r="V1200">
        <v>83000.399999999994</v>
      </c>
      <c r="W1200" t="s">
        <v>101</v>
      </c>
      <c r="X1200" t="s">
        <v>1888</v>
      </c>
    </row>
    <row r="1201" spans="1:24" x14ac:dyDescent="0.25">
      <c r="A1201" t="s">
        <v>1885</v>
      </c>
      <c r="B1201" t="s">
        <v>1886</v>
      </c>
      <c r="C1201" t="s">
        <v>95</v>
      </c>
      <c r="D1201" t="s">
        <v>96</v>
      </c>
      <c r="E1201">
        <v>497</v>
      </c>
      <c r="F1201" t="s">
        <v>97</v>
      </c>
      <c r="G1201">
        <v>25</v>
      </c>
      <c r="H1201">
        <v>37.200000000000003</v>
      </c>
      <c r="I1201">
        <v>8.61</v>
      </c>
      <c r="J1201" s="3">
        <v>2.5E-15</v>
      </c>
      <c r="K1201">
        <v>470.23599999999999</v>
      </c>
      <c r="L1201">
        <v>3</v>
      </c>
      <c r="M1201">
        <v>0.35</v>
      </c>
      <c r="N1201" t="s">
        <v>1890</v>
      </c>
      <c r="O1201" t="s">
        <v>148</v>
      </c>
      <c r="P1201" t="s">
        <v>585</v>
      </c>
      <c r="Q1201">
        <v>27.591000000000001</v>
      </c>
      <c r="R1201">
        <v>1</v>
      </c>
      <c r="S1201">
        <v>36.4</v>
      </c>
      <c r="T1201" s="3">
        <v>3.4999999999999999E-9</v>
      </c>
      <c r="U1201">
        <v>1</v>
      </c>
      <c r="V1201">
        <v>83000.399999999994</v>
      </c>
      <c r="W1201" t="s">
        <v>101</v>
      </c>
      <c r="X1201" t="s">
        <v>1888</v>
      </c>
    </row>
    <row r="1202" spans="1:24" x14ac:dyDescent="0.25">
      <c r="A1202" t="s">
        <v>1885</v>
      </c>
      <c r="B1202" t="s">
        <v>1886</v>
      </c>
      <c r="C1202" t="s">
        <v>95</v>
      </c>
      <c r="D1202" t="s">
        <v>96</v>
      </c>
      <c r="E1202">
        <v>506</v>
      </c>
      <c r="F1202" t="s">
        <v>97</v>
      </c>
      <c r="G1202">
        <v>25</v>
      </c>
      <c r="H1202">
        <v>37.200000000000003</v>
      </c>
      <c r="I1202">
        <v>8.61</v>
      </c>
      <c r="J1202" s="3">
        <v>2.5E-15</v>
      </c>
      <c r="K1202">
        <v>667.86630000000002</v>
      </c>
      <c r="L1202">
        <v>2</v>
      </c>
      <c r="M1202">
        <v>1.3</v>
      </c>
      <c r="N1202" t="s">
        <v>1891</v>
      </c>
      <c r="O1202" t="s">
        <v>109</v>
      </c>
      <c r="P1202" t="s">
        <v>585</v>
      </c>
      <c r="Q1202">
        <v>39.174999999999997</v>
      </c>
      <c r="R1202">
        <v>1</v>
      </c>
      <c r="S1202">
        <v>34.9</v>
      </c>
      <c r="T1202" s="3">
        <v>6.7000000000000004E-8</v>
      </c>
      <c r="U1202">
        <v>1</v>
      </c>
      <c r="V1202">
        <v>83000.399999999994</v>
      </c>
      <c r="W1202" t="s">
        <v>101</v>
      </c>
      <c r="X1202" t="s">
        <v>1888</v>
      </c>
    </row>
    <row r="1203" spans="1:24" x14ac:dyDescent="0.25">
      <c r="A1203" t="s">
        <v>1885</v>
      </c>
      <c r="B1203" t="s">
        <v>1886</v>
      </c>
      <c r="C1203" t="s">
        <v>95</v>
      </c>
      <c r="D1203" t="s">
        <v>96</v>
      </c>
      <c r="E1203">
        <v>622</v>
      </c>
      <c r="F1203" t="s">
        <v>97</v>
      </c>
      <c r="G1203">
        <v>25</v>
      </c>
      <c r="H1203">
        <v>37.200000000000003</v>
      </c>
      <c r="I1203">
        <v>8.61</v>
      </c>
      <c r="J1203" s="3">
        <v>2.5E-15</v>
      </c>
      <c r="K1203">
        <v>797.40170000000001</v>
      </c>
      <c r="L1203">
        <v>2</v>
      </c>
      <c r="M1203">
        <v>1.3</v>
      </c>
      <c r="N1203" t="s">
        <v>1892</v>
      </c>
      <c r="O1203" t="s">
        <v>171</v>
      </c>
      <c r="P1203" t="s">
        <v>585</v>
      </c>
      <c r="Q1203">
        <v>32.554000000000002</v>
      </c>
      <c r="R1203">
        <v>1</v>
      </c>
      <c r="S1203">
        <v>48.3</v>
      </c>
      <c r="T1203" s="3">
        <v>6.3999999999999999E-11</v>
      </c>
      <c r="U1203">
        <v>1</v>
      </c>
      <c r="V1203">
        <v>83000.399999999994</v>
      </c>
      <c r="W1203" t="s">
        <v>101</v>
      </c>
      <c r="X1203" t="s">
        <v>1888</v>
      </c>
    </row>
    <row r="1204" spans="1:24" x14ac:dyDescent="0.25">
      <c r="A1204" t="s">
        <v>1893</v>
      </c>
      <c r="B1204" t="s">
        <v>1894</v>
      </c>
      <c r="C1204" t="s">
        <v>95</v>
      </c>
      <c r="D1204" t="s">
        <v>96</v>
      </c>
      <c r="E1204">
        <v>108</v>
      </c>
      <c r="F1204" t="s">
        <v>97</v>
      </c>
      <c r="G1204">
        <v>20</v>
      </c>
      <c r="H1204">
        <v>28.9</v>
      </c>
      <c r="I1204">
        <v>10.09</v>
      </c>
      <c r="J1204" s="3">
        <v>4.4999999999999999E-18</v>
      </c>
      <c r="K1204">
        <v>831.8845</v>
      </c>
      <c r="L1204">
        <v>2</v>
      </c>
      <c r="M1204">
        <v>2.2000000000000002</v>
      </c>
      <c r="N1204" t="s">
        <v>1895</v>
      </c>
      <c r="O1204" t="s">
        <v>171</v>
      </c>
      <c r="P1204" t="s">
        <v>585</v>
      </c>
      <c r="Q1204">
        <v>39.457999999999998</v>
      </c>
      <c r="R1204">
        <v>1</v>
      </c>
      <c r="S1204">
        <v>50.5</v>
      </c>
      <c r="T1204" s="3">
        <v>4.5E-13</v>
      </c>
      <c r="U1204">
        <v>1</v>
      </c>
      <c r="V1204">
        <v>91840.3</v>
      </c>
      <c r="W1204" t="s">
        <v>101</v>
      </c>
      <c r="X1204" t="s">
        <v>1896</v>
      </c>
    </row>
    <row r="1205" spans="1:24" x14ac:dyDescent="0.25">
      <c r="A1205" t="s">
        <v>1893</v>
      </c>
      <c r="B1205" t="s">
        <v>1894</v>
      </c>
      <c r="C1205" t="s">
        <v>95</v>
      </c>
      <c r="D1205" t="s">
        <v>96</v>
      </c>
      <c r="E1205">
        <v>291</v>
      </c>
      <c r="F1205" t="s">
        <v>97</v>
      </c>
      <c r="G1205">
        <v>20</v>
      </c>
      <c r="H1205">
        <v>28.9</v>
      </c>
      <c r="I1205">
        <v>10.09</v>
      </c>
      <c r="J1205" s="3">
        <v>4.4999999999999999E-18</v>
      </c>
      <c r="K1205">
        <v>800.00469999999996</v>
      </c>
      <c r="L1205">
        <v>3</v>
      </c>
      <c r="M1205">
        <v>1.4</v>
      </c>
      <c r="N1205" t="s">
        <v>1897</v>
      </c>
      <c r="O1205" t="s">
        <v>1898</v>
      </c>
      <c r="P1205" t="s">
        <v>585</v>
      </c>
      <c r="Q1205">
        <v>28.818000000000001</v>
      </c>
      <c r="R1205">
        <v>1</v>
      </c>
      <c r="S1205">
        <v>66.5</v>
      </c>
      <c r="T1205" s="3">
        <v>6.7999999999999996E-17</v>
      </c>
      <c r="U1205">
        <v>1</v>
      </c>
      <c r="V1205">
        <v>91840.3</v>
      </c>
      <c r="W1205" t="s">
        <v>101</v>
      </c>
      <c r="X1205" t="s">
        <v>1896</v>
      </c>
    </row>
    <row r="1206" spans="1:24" x14ac:dyDescent="0.25">
      <c r="A1206" t="s">
        <v>1893</v>
      </c>
      <c r="B1206" t="s">
        <v>1894</v>
      </c>
      <c r="C1206" t="s">
        <v>95</v>
      </c>
      <c r="D1206" t="s">
        <v>96</v>
      </c>
      <c r="E1206">
        <v>303</v>
      </c>
      <c r="F1206" t="s">
        <v>97</v>
      </c>
      <c r="G1206">
        <v>20</v>
      </c>
      <c r="H1206">
        <v>28.9</v>
      </c>
      <c r="I1206">
        <v>10.09</v>
      </c>
      <c r="J1206" s="3">
        <v>4.4999999999999999E-18</v>
      </c>
      <c r="K1206">
        <v>800.00469999999996</v>
      </c>
      <c r="L1206">
        <v>3</v>
      </c>
      <c r="M1206">
        <v>1.4</v>
      </c>
      <c r="N1206" t="s">
        <v>1897</v>
      </c>
      <c r="O1206" t="s">
        <v>1898</v>
      </c>
      <c r="P1206" t="s">
        <v>585</v>
      </c>
      <c r="Q1206">
        <v>28.818000000000001</v>
      </c>
      <c r="R1206">
        <v>1</v>
      </c>
      <c r="S1206">
        <v>66.5</v>
      </c>
      <c r="T1206" s="3">
        <v>6.7999999999999996E-17</v>
      </c>
      <c r="U1206">
        <v>1</v>
      </c>
      <c r="V1206">
        <v>91840.3</v>
      </c>
      <c r="W1206" t="s">
        <v>101</v>
      </c>
      <c r="X1206" t="s">
        <v>1896</v>
      </c>
    </row>
    <row r="1207" spans="1:24" x14ac:dyDescent="0.25">
      <c r="A1207" t="s">
        <v>1893</v>
      </c>
      <c r="B1207" t="s">
        <v>1894</v>
      </c>
      <c r="C1207" t="s">
        <v>95</v>
      </c>
      <c r="D1207" t="s">
        <v>96</v>
      </c>
      <c r="E1207">
        <v>397</v>
      </c>
      <c r="F1207" t="s">
        <v>97</v>
      </c>
      <c r="G1207">
        <v>20</v>
      </c>
      <c r="H1207">
        <v>28.9</v>
      </c>
      <c r="I1207">
        <v>10.09</v>
      </c>
      <c r="J1207" s="3">
        <v>4.4999999999999999E-18</v>
      </c>
      <c r="K1207">
        <v>760.05870000000004</v>
      </c>
      <c r="L1207">
        <v>3</v>
      </c>
      <c r="M1207">
        <v>2</v>
      </c>
      <c r="N1207" t="s">
        <v>1899</v>
      </c>
      <c r="O1207" t="s">
        <v>1900</v>
      </c>
      <c r="P1207" t="s">
        <v>585</v>
      </c>
      <c r="Q1207">
        <v>53.241999999999997</v>
      </c>
      <c r="R1207">
        <v>1</v>
      </c>
      <c r="S1207">
        <v>53.5</v>
      </c>
      <c r="T1207" s="3">
        <v>2.1000000000000001E-16</v>
      </c>
      <c r="U1207">
        <v>1</v>
      </c>
      <c r="V1207">
        <v>91840.3</v>
      </c>
      <c r="W1207" t="s">
        <v>101</v>
      </c>
      <c r="X1207" t="s">
        <v>1896</v>
      </c>
    </row>
    <row r="1208" spans="1:24" x14ac:dyDescent="0.25">
      <c r="A1208" t="s">
        <v>1893</v>
      </c>
      <c r="B1208" t="s">
        <v>1894</v>
      </c>
      <c r="C1208" t="s">
        <v>95</v>
      </c>
      <c r="D1208" t="s">
        <v>96</v>
      </c>
      <c r="E1208">
        <v>400</v>
      </c>
      <c r="F1208" t="s">
        <v>97</v>
      </c>
      <c r="G1208">
        <v>20</v>
      </c>
      <c r="H1208">
        <v>28.9</v>
      </c>
      <c r="I1208">
        <v>10.09</v>
      </c>
      <c r="J1208" s="3">
        <v>4.4999999999999999E-18</v>
      </c>
      <c r="K1208">
        <v>760.05870000000004</v>
      </c>
      <c r="L1208">
        <v>3</v>
      </c>
      <c r="M1208">
        <v>2</v>
      </c>
      <c r="N1208" t="s">
        <v>1899</v>
      </c>
      <c r="O1208" t="s">
        <v>1900</v>
      </c>
      <c r="P1208" t="s">
        <v>585</v>
      </c>
      <c r="Q1208">
        <v>53.241999999999997</v>
      </c>
      <c r="R1208">
        <v>1</v>
      </c>
      <c r="S1208">
        <v>53.5</v>
      </c>
      <c r="T1208" s="3">
        <v>2.1000000000000001E-16</v>
      </c>
      <c r="U1208">
        <v>1</v>
      </c>
      <c r="V1208">
        <v>91840.3</v>
      </c>
      <c r="W1208" t="s">
        <v>101</v>
      </c>
      <c r="X1208" t="s">
        <v>1896</v>
      </c>
    </row>
    <row r="1209" spans="1:24" x14ac:dyDescent="0.25">
      <c r="A1209" t="s">
        <v>1893</v>
      </c>
      <c r="B1209" t="s">
        <v>1894</v>
      </c>
      <c r="C1209" t="s">
        <v>95</v>
      </c>
      <c r="D1209" t="s">
        <v>96</v>
      </c>
      <c r="E1209">
        <v>600</v>
      </c>
      <c r="F1209" t="s">
        <v>97</v>
      </c>
      <c r="G1209">
        <v>20</v>
      </c>
      <c r="H1209">
        <v>28.9</v>
      </c>
      <c r="I1209">
        <v>10.09</v>
      </c>
      <c r="J1209" s="3">
        <v>4.4999999999999999E-18</v>
      </c>
      <c r="K1209">
        <v>690.86929999999995</v>
      </c>
      <c r="L1209">
        <v>2</v>
      </c>
      <c r="M1209">
        <v>0.67</v>
      </c>
      <c r="N1209" t="s">
        <v>1901</v>
      </c>
      <c r="O1209" t="s">
        <v>177</v>
      </c>
      <c r="P1209" t="s">
        <v>585</v>
      </c>
      <c r="Q1209">
        <v>27.663</v>
      </c>
      <c r="R1209">
        <v>1</v>
      </c>
      <c r="S1209">
        <v>43.7</v>
      </c>
      <c r="T1209" s="3">
        <v>6.9E-10</v>
      </c>
      <c r="U1209">
        <v>1</v>
      </c>
      <c r="V1209">
        <v>91840.3</v>
      </c>
      <c r="W1209" t="s">
        <v>101</v>
      </c>
      <c r="X1209" t="s">
        <v>1896</v>
      </c>
    </row>
    <row r="1210" spans="1:24" x14ac:dyDescent="0.25">
      <c r="A1210" t="s">
        <v>1893</v>
      </c>
      <c r="B1210" t="s">
        <v>1894</v>
      </c>
      <c r="C1210" t="s">
        <v>95</v>
      </c>
      <c r="D1210" t="s">
        <v>96</v>
      </c>
      <c r="E1210">
        <v>719</v>
      </c>
      <c r="F1210" t="s">
        <v>97</v>
      </c>
      <c r="G1210">
        <v>20</v>
      </c>
      <c r="H1210">
        <v>28.9</v>
      </c>
      <c r="I1210">
        <v>10.09</v>
      </c>
      <c r="J1210" s="3">
        <v>4.4999999999999999E-18</v>
      </c>
      <c r="K1210">
        <v>463.26420000000002</v>
      </c>
      <c r="L1210">
        <v>3</v>
      </c>
      <c r="M1210">
        <v>1</v>
      </c>
      <c r="N1210" t="s">
        <v>1902</v>
      </c>
      <c r="O1210" t="s">
        <v>169</v>
      </c>
      <c r="P1210" t="s">
        <v>585</v>
      </c>
      <c r="Q1210">
        <v>39.631</v>
      </c>
      <c r="R1210">
        <v>1</v>
      </c>
      <c r="S1210">
        <v>48.8</v>
      </c>
      <c r="T1210" s="3">
        <v>8.7999999999999996E-10</v>
      </c>
      <c r="U1210">
        <v>1</v>
      </c>
      <c r="V1210">
        <v>91840.3</v>
      </c>
      <c r="W1210" t="s">
        <v>101</v>
      </c>
      <c r="X1210" t="s">
        <v>1896</v>
      </c>
    </row>
    <row r="1211" spans="1:24" x14ac:dyDescent="0.25">
      <c r="A1211" t="s">
        <v>1903</v>
      </c>
      <c r="B1211" t="s">
        <v>1904</v>
      </c>
      <c r="C1211" t="s">
        <v>95</v>
      </c>
      <c r="D1211" t="s">
        <v>96</v>
      </c>
      <c r="E1211">
        <v>16</v>
      </c>
      <c r="F1211" t="s">
        <v>97</v>
      </c>
      <c r="G1211">
        <v>29</v>
      </c>
      <c r="H1211">
        <v>40.700000000000003</v>
      </c>
      <c r="I1211">
        <v>8.99</v>
      </c>
      <c r="J1211" s="3">
        <v>4.8999999999999997E-16</v>
      </c>
      <c r="K1211">
        <v>446.73169999999999</v>
      </c>
      <c r="L1211">
        <v>2</v>
      </c>
      <c r="M1211">
        <v>0.5</v>
      </c>
      <c r="N1211" t="s">
        <v>1905</v>
      </c>
      <c r="O1211" t="s">
        <v>169</v>
      </c>
      <c r="P1211" t="s">
        <v>585</v>
      </c>
      <c r="Q1211">
        <v>19.274000000000001</v>
      </c>
      <c r="R1211">
        <v>1</v>
      </c>
      <c r="S1211">
        <v>34</v>
      </c>
      <c r="T1211" s="3">
        <v>1.7000000000000001E-4</v>
      </c>
      <c r="U1211">
        <v>1</v>
      </c>
      <c r="V1211">
        <v>73913.3</v>
      </c>
      <c r="W1211" t="s">
        <v>101</v>
      </c>
      <c r="X1211" t="s">
        <v>1906</v>
      </c>
    </row>
    <row r="1212" spans="1:24" x14ac:dyDescent="0.25">
      <c r="A1212" t="s">
        <v>1903</v>
      </c>
      <c r="B1212" t="s">
        <v>1904</v>
      </c>
      <c r="C1212" t="s">
        <v>95</v>
      </c>
      <c r="D1212" t="s">
        <v>96</v>
      </c>
      <c r="E1212">
        <v>314</v>
      </c>
      <c r="F1212" t="s">
        <v>97</v>
      </c>
      <c r="G1212">
        <v>29</v>
      </c>
      <c r="H1212">
        <v>40.700000000000003</v>
      </c>
      <c r="I1212">
        <v>8.99</v>
      </c>
      <c r="J1212" s="3">
        <v>4.8999999999999997E-16</v>
      </c>
      <c r="K1212">
        <v>705.33460000000002</v>
      </c>
      <c r="L1212">
        <v>3</v>
      </c>
      <c r="M1212">
        <v>1.6</v>
      </c>
      <c r="N1212" t="s">
        <v>1907</v>
      </c>
      <c r="O1212" t="s">
        <v>177</v>
      </c>
      <c r="P1212" t="s">
        <v>585</v>
      </c>
      <c r="Q1212">
        <v>29.370999999999999</v>
      </c>
      <c r="R1212">
        <v>1</v>
      </c>
      <c r="S1212">
        <v>42.8</v>
      </c>
      <c r="T1212" s="3">
        <v>6.6999999999999996E-10</v>
      </c>
      <c r="U1212">
        <v>1</v>
      </c>
      <c r="V1212">
        <v>73913.3</v>
      </c>
      <c r="W1212" t="s">
        <v>101</v>
      </c>
      <c r="X1212" t="s">
        <v>1906</v>
      </c>
    </row>
    <row r="1213" spans="1:24" x14ac:dyDescent="0.25">
      <c r="A1213" t="s">
        <v>1903</v>
      </c>
      <c r="B1213" t="s">
        <v>1904</v>
      </c>
      <c r="C1213" t="s">
        <v>95</v>
      </c>
      <c r="D1213" t="s">
        <v>96</v>
      </c>
      <c r="E1213">
        <v>554</v>
      </c>
      <c r="F1213" t="s">
        <v>97</v>
      </c>
      <c r="G1213">
        <v>29</v>
      </c>
      <c r="H1213">
        <v>40.700000000000003</v>
      </c>
      <c r="I1213">
        <v>8.99</v>
      </c>
      <c r="J1213" s="3">
        <v>4.8999999999999997E-16</v>
      </c>
      <c r="K1213">
        <v>857.42430000000002</v>
      </c>
      <c r="L1213">
        <v>3</v>
      </c>
      <c r="M1213">
        <v>2.7</v>
      </c>
      <c r="N1213" t="s">
        <v>1908</v>
      </c>
      <c r="O1213" t="s">
        <v>129</v>
      </c>
      <c r="P1213" t="s">
        <v>585</v>
      </c>
      <c r="Q1213">
        <v>41.808</v>
      </c>
      <c r="R1213">
        <v>1</v>
      </c>
      <c r="S1213">
        <v>64</v>
      </c>
      <c r="T1213" s="3">
        <v>4.8999999999999997E-16</v>
      </c>
      <c r="U1213">
        <v>1</v>
      </c>
      <c r="V1213">
        <v>73913.3</v>
      </c>
      <c r="W1213" t="s">
        <v>101</v>
      </c>
      <c r="X1213" t="s">
        <v>1906</v>
      </c>
    </row>
    <row r="1214" spans="1:24" x14ac:dyDescent="0.25">
      <c r="A1214" t="s">
        <v>1903</v>
      </c>
      <c r="B1214" t="s">
        <v>1904</v>
      </c>
      <c r="C1214" t="s">
        <v>95</v>
      </c>
      <c r="D1214" t="s">
        <v>96</v>
      </c>
      <c r="E1214">
        <v>588</v>
      </c>
      <c r="F1214" t="s">
        <v>97</v>
      </c>
      <c r="G1214">
        <v>29</v>
      </c>
      <c r="H1214">
        <v>40.700000000000003</v>
      </c>
      <c r="I1214">
        <v>8.99</v>
      </c>
      <c r="J1214" s="3">
        <v>4.8999999999999997E-16</v>
      </c>
      <c r="K1214">
        <v>510.27350000000001</v>
      </c>
      <c r="L1214">
        <v>3</v>
      </c>
      <c r="M1214">
        <v>1.3</v>
      </c>
      <c r="N1214" t="s">
        <v>1909</v>
      </c>
      <c r="O1214" t="s">
        <v>148</v>
      </c>
      <c r="P1214" t="s">
        <v>585</v>
      </c>
      <c r="Q1214">
        <v>28.506</v>
      </c>
      <c r="R1214">
        <v>1</v>
      </c>
      <c r="S1214">
        <v>49.7</v>
      </c>
      <c r="T1214" s="3">
        <v>1.8999999999999999E-10</v>
      </c>
      <c r="U1214">
        <v>1</v>
      </c>
      <c r="V1214">
        <v>73913.3</v>
      </c>
      <c r="W1214" t="s">
        <v>101</v>
      </c>
      <c r="X1214" t="s">
        <v>1906</v>
      </c>
    </row>
    <row r="1215" spans="1:24" x14ac:dyDescent="0.25">
      <c r="A1215" t="s">
        <v>1910</v>
      </c>
      <c r="B1215" t="s">
        <v>1911</v>
      </c>
      <c r="C1215" t="s">
        <v>95</v>
      </c>
      <c r="D1215" t="s">
        <v>96</v>
      </c>
      <c r="E1215">
        <v>227</v>
      </c>
      <c r="F1215" t="s">
        <v>97</v>
      </c>
      <c r="G1215">
        <v>24</v>
      </c>
      <c r="H1215">
        <v>36.799999999999997</v>
      </c>
      <c r="I1215">
        <v>8.16</v>
      </c>
      <c r="J1215" s="3">
        <v>1.7E-14</v>
      </c>
      <c r="K1215">
        <v>849.94209999999998</v>
      </c>
      <c r="L1215">
        <v>2</v>
      </c>
      <c r="M1215">
        <v>2.2999999999999998</v>
      </c>
      <c r="N1215" t="s">
        <v>1912</v>
      </c>
      <c r="O1215" t="s">
        <v>104</v>
      </c>
      <c r="P1215" t="s">
        <v>585</v>
      </c>
      <c r="Q1215">
        <v>42.720999999999997</v>
      </c>
      <c r="R1215">
        <v>1</v>
      </c>
      <c r="S1215">
        <v>48.6</v>
      </c>
      <c r="T1215" s="3">
        <v>1.7E-14</v>
      </c>
      <c r="U1215">
        <v>1</v>
      </c>
      <c r="V1215">
        <v>85474.1</v>
      </c>
      <c r="W1215" t="s">
        <v>101</v>
      </c>
      <c r="X1215" t="s">
        <v>1913</v>
      </c>
    </row>
    <row r="1216" spans="1:24" x14ac:dyDescent="0.25">
      <c r="A1216" t="s">
        <v>1910</v>
      </c>
      <c r="B1216" t="s">
        <v>1911</v>
      </c>
      <c r="C1216" t="s">
        <v>95</v>
      </c>
      <c r="D1216" t="s">
        <v>96</v>
      </c>
      <c r="E1216">
        <v>435</v>
      </c>
      <c r="F1216" t="s">
        <v>97</v>
      </c>
      <c r="G1216">
        <v>24</v>
      </c>
      <c r="H1216">
        <v>36.799999999999997</v>
      </c>
      <c r="I1216">
        <v>8.16</v>
      </c>
      <c r="J1216" s="3">
        <v>1.7E-14</v>
      </c>
      <c r="K1216">
        <v>383.53559999999999</v>
      </c>
      <c r="L1216">
        <v>3</v>
      </c>
      <c r="M1216">
        <v>0.12</v>
      </c>
      <c r="N1216" t="s">
        <v>1914</v>
      </c>
      <c r="O1216" t="s">
        <v>177</v>
      </c>
      <c r="P1216" t="s">
        <v>585</v>
      </c>
      <c r="Q1216">
        <v>32.841999999999999</v>
      </c>
      <c r="R1216">
        <v>1</v>
      </c>
      <c r="S1216">
        <v>40.9</v>
      </c>
      <c r="T1216" s="3">
        <v>1.4E-8</v>
      </c>
      <c r="U1216">
        <v>1</v>
      </c>
      <c r="V1216">
        <v>85474.1</v>
      </c>
      <c r="W1216" t="s">
        <v>101</v>
      </c>
      <c r="X1216" t="s">
        <v>1913</v>
      </c>
    </row>
    <row r="1217" spans="1:24" x14ac:dyDescent="0.25">
      <c r="A1217" t="s">
        <v>1910</v>
      </c>
      <c r="B1217" t="s">
        <v>1911</v>
      </c>
      <c r="C1217" t="s">
        <v>95</v>
      </c>
      <c r="D1217" t="s">
        <v>96</v>
      </c>
      <c r="E1217">
        <v>554</v>
      </c>
      <c r="F1217" t="s">
        <v>97</v>
      </c>
      <c r="G1217">
        <v>24</v>
      </c>
      <c r="H1217">
        <v>36.799999999999997</v>
      </c>
      <c r="I1217">
        <v>8.16</v>
      </c>
      <c r="J1217" s="3">
        <v>1.7E-14</v>
      </c>
      <c r="K1217">
        <v>752.08640000000003</v>
      </c>
      <c r="L1217">
        <v>3</v>
      </c>
      <c r="M1217">
        <v>3.1</v>
      </c>
      <c r="N1217" t="s">
        <v>1915</v>
      </c>
      <c r="O1217" t="s">
        <v>261</v>
      </c>
      <c r="P1217" t="s">
        <v>585</v>
      </c>
      <c r="Q1217">
        <v>51.451000000000001</v>
      </c>
      <c r="R1217">
        <v>1</v>
      </c>
      <c r="S1217">
        <v>52.6</v>
      </c>
      <c r="T1217" s="3">
        <v>1.0999999999999999E-8</v>
      </c>
      <c r="U1217">
        <v>1</v>
      </c>
      <c r="V1217">
        <v>85474.1</v>
      </c>
      <c r="W1217" t="s">
        <v>101</v>
      </c>
      <c r="X1217" t="s">
        <v>1913</v>
      </c>
    </row>
    <row r="1218" spans="1:24" x14ac:dyDescent="0.25">
      <c r="A1218" t="s">
        <v>1910</v>
      </c>
      <c r="B1218" t="s">
        <v>1911</v>
      </c>
      <c r="C1218" t="s">
        <v>95</v>
      </c>
      <c r="D1218" t="s">
        <v>96</v>
      </c>
      <c r="E1218">
        <v>690</v>
      </c>
      <c r="F1218" t="s">
        <v>97</v>
      </c>
      <c r="G1218">
        <v>24</v>
      </c>
      <c r="H1218">
        <v>36.799999999999997</v>
      </c>
      <c r="I1218">
        <v>8.16</v>
      </c>
      <c r="J1218" s="3">
        <v>1.7E-14</v>
      </c>
      <c r="K1218">
        <v>629.97379999999998</v>
      </c>
      <c r="L1218">
        <v>3</v>
      </c>
      <c r="M1218">
        <v>1.3</v>
      </c>
      <c r="N1218" t="s">
        <v>1916</v>
      </c>
      <c r="O1218" t="s">
        <v>179</v>
      </c>
      <c r="P1218" t="s">
        <v>585</v>
      </c>
      <c r="Q1218">
        <v>31.815999999999999</v>
      </c>
      <c r="R1218">
        <v>1</v>
      </c>
      <c r="S1218">
        <v>45.7</v>
      </c>
      <c r="T1218" s="3">
        <v>2.0000000000000001E-9</v>
      </c>
      <c r="U1218">
        <v>1</v>
      </c>
      <c r="V1218">
        <v>85474.1</v>
      </c>
      <c r="W1218" t="s">
        <v>101</v>
      </c>
      <c r="X1218" t="s">
        <v>1913</v>
      </c>
    </row>
    <row r="1219" spans="1:24" x14ac:dyDescent="0.25">
      <c r="A1219" t="s">
        <v>1910</v>
      </c>
      <c r="B1219" t="s">
        <v>1911</v>
      </c>
      <c r="C1219" t="s">
        <v>95</v>
      </c>
      <c r="D1219" t="s">
        <v>96</v>
      </c>
      <c r="E1219">
        <v>711</v>
      </c>
      <c r="F1219" t="s">
        <v>97</v>
      </c>
      <c r="G1219">
        <v>24</v>
      </c>
      <c r="H1219">
        <v>36.799999999999997</v>
      </c>
      <c r="I1219">
        <v>8.16</v>
      </c>
      <c r="J1219" s="3">
        <v>1.7E-14</v>
      </c>
      <c r="K1219">
        <v>535.90039999999999</v>
      </c>
      <c r="L1219">
        <v>3</v>
      </c>
      <c r="M1219">
        <v>1</v>
      </c>
      <c r="N1219" t="s">
        <v>1917</v>
      </c>
      <c r="O1219" t="s">
        <v>99</v>
      </c>
      <c r="P1219" t="s">
        <v>585</v>
      </c>
      <c r="Q1219">
        <v>23.013999999999999</v>
      </c>
      <c r="R1219">
        <v>1</v>
      </c>
      <c r="S1219">
        <v>30</v>
      </c>
      <c r="T1219" s="3">
        <v>7.1999999999999996E-8</v>
      </c>
      <c r="U1219">
        <v>1</v>
      </c>
      <c r="V1219">
        <v>85474.1</v>
      </c>
      <c r="W1219" t="s">
        <v>101</v>
      </c>
      <c r="X1219" t="s">
        <v>1913</v>
      </c>
    </row>
    <row r="1220" spans="1:24" x14ac:dyDescent="0.25">
      <c r="A1220" t="s">
        <v>1918</v>
      </c>
      <c r="B1220" t="s">
        <v>1919</v>
      </c>
      <c r="C1220" t="s">
        <v>95</v>
      </c>
      <c r="D1220" t="s">
        <v>96</v>
      </c>
      <c r="E1220">
        <v>326</v>
      </c>
      <c r="F1220" t="s">
        <v>97</v>
      </c>
      <c r="G1220">
        <v>21</v>
      </c>
      <c r="H1220">
        <v>34.700000000000003</v>
      </c>
      <c r="I1220">
        <v>9.2100000000000009</v>
      </c>
      <c r="J1220" s="3">
        <v>1.9000000000000001E-16</v>
      </c>
      <c r="K1220">
        <v>692.30930000000001</v>
      </c>
      <c r="L1220">
        <v>3</v>
      </c>
      <c r="M1220">
        <v>2.8</v>
      </c>
      <c r="N1220" t="s">
        <v>1920</v>
      </c>
      <c r="O1220" t="s">
        <v>250</v>
      </c>
      <c r="P1220" t="s">
        <v>585</v>
      </c>
      <c r="Q1220">
        <v>45.371000000000002</v>
      </c>
      <c r="R1220">
        <v>1</v>
      </c>
      <c r="S1220">
        <v>45.8</v>
      </c>
      <c r="T1220" s="3">
        <v>1.6E-11</v>
      </c>
      <c r="U1220">
        <v>1</v>
      </c>
      <c r="V1220">
        <v>79996</v>
      </c>
      <c r="W1220" t="s">
        <v>101</v>
      </c>
      <c r="X1220" t="s">
        <v>1921</v>
      </c>
    </row>
    <row r="1221" spans="1:24" x14ac:dyDescent="0.25">
      <c r="A1221" t="s">
        <v>1918</v>
      </c>
      <c r="B1221" t="s">
        <v>1919</v>
      </c>
      <c r="C1221" t="s">
        <v>95</v>
      </c>
      <c r="D1221" t="s">
        <v>96</v>
      </c>
      <c r="E1221">
        <v>383</v>
      </c>
      <c r="F1221" t="s">
        <v>97</v>
      </c>
      <c r="G1221">
        <v>21</v>
      </c>
      <c r="H1221">
        <v>34.700000000000003</v>
      </c>
      <c r="I1221">
        <v>9.2100000000000009</v>
      </c>
      <c r="J1221" s="3">
        <v>1.9000000000000001E-16</v>
      </c>
      <c r="K1221">
        <v>972.97289999999998</v>
      </c>
      <c r="L1221">
        <v>2</v>
      </c>
      <c r="M1221">
        <v>3.7</v>
      </c>
      <c r="N1221" t="s">
        <v>1922</v>
      </c>
      <c r="O1221" t="s">
        <v>175</v>
      </c>
      <c r="P1221" t="s">
        <v>585</v>
      </c>
      <c r="Q1221">
        <v>43.710999999999999</v>
      </c>
      <c r="R1221">
        <v>1</v>
      </c>
      <c r="S1221">
        <v>47.5</v>
      </c>
      <c r="T1221" s="3">
        <v>2.7E-11</v>
      </c>
      <c r="U1221">
        <v>1</v>
      </c>
      <c r="V1221">
        <v>79996</v>
      </c>
      <c r="W1221" t="s">
        <v>101</v>
      </c>
      <c r="X1221" t="s">
        <v>1921</v>
      </c>
    </row>
    <row r="1222" spans="1:24" x14ac:dyDescent="0.25">
      <c r="A1222" t="s">
        <v>1918</v>
      </c>
      <c r="B1222" t="s">
        <v>1919</v>
      </c>
      <c r="C1222" t="s">
        <v>95</v>
      </c>
      <c r="D1222" t="s">
        <v>96</v>
      </c>
      <c r="E1222">
        <v>422</v>
      </c>
      <c r="F1222" t="s">
        <v>97</v>
      </c>
      <c r="G1222">
        <v>21</v>
      </c>
      <c r="H1222">
        <v>34.700000000000003</v>
      </c>
      <c r="I1222">
        <v>9.2100000000000009</v>
      </c>
      <c r="J1222" s="3">
        <v>1.9000000000000001E-16</v>
      </c>
      <c r="K1222">
        <v>848.91030000000001</v>
      </c>
      <c r="L1222">
        <v>4</v>
      </c>
      <c r="M1222">
        <v>1.7</v>
      </c>
      <c r="N1222" t="s">
        <v>1923</v>
      </c>
      <c r="O1222" t="s">
        <v>1288</v>
      </c>
      <c r="P1222" t="s">
        <v>585</v>
      </c>
      <c r="Q1222">
        <v>41.15</v>
      </c>
      <c r="R1222">
        <v>1</v>
      </c>
      <c r="S1222">
        <v>41.1</v>
      </c>
      <c r="T1222" s="3">
        <v>7.3000000000000006E-11</v>
      </c>
      <c r="U1222">
        <v>1</v>
      </c>
      <c r="V1222">
        <v>79996</v>
      </c>
      <c r="W1222" t="s">
        <v>101</v>
      </c>
      <c r="X1222" t="s">
        <v>1921</v>
      </c>
    </row>
    <row r="1223" spans="1:24" x14ac:dyDescent="0.25">
      <c r="A1223" t="s">
        <v>1918</v>
      </c>
      <c r="B1223" t="s">
        <v>1919</v>
      </c>
      <c r="C1223" t="s">
        <v>95</v>
      </c>
      <c r="D1223" t="s">
        <v>96</v>
      </c>
      <c r="E1223">
        <v>426</v>
      </c>
      <c r="F1223" t="s">
        <v>97</v>
      </c>
      <c r="G1223">
        <v>21</v>
      </c>
      <c r="H1223">
        <v>34.700000000000003</v>
      </c>
      <c r="I1223">
        <v>9.2100000000000009</v>
      </c>
      <c r="J1223" s="3">
        <v>1.9000000000000001E-16</v>
      </c>
      <c r="K1223">
        <v>848.91030000000001</v>
      </c>
      <c r="L1223">
        <v>4</v>
      </c>
      <c r="M1223">
        <v>1.7</v>
      </c>
      <c r="N1223" t="s">
        <v>1923</v>
      </c>
      <c r="O1223" t="s">
        <v>1288</v>
      </c>
      <c r="P1223" t="s">
        <v>585</v>
      </c>
      <c r="Q1223">
        <v>41.15</v>
      </c>
      <c r="R1223">
        <v>1</v>
      </c>
      <c r="S1223">
        <v>41.1</v>
      </c>
      <c r="T1223" s="3">
        <v>7.3000000000000006E-11</v>
      </c>
      <c r="U1223">
        <v>1</v>
      </c>
      <c r="V1223">
        <v>79996</v>
      </c>
      <c r="W1223" t="s">
        <v>101</v>
      </c>
      <c r="X1223" t="s">
        <v>1921</v>
      </c>
    </row>
    <row r="1224" spans="1:24" x14ac:dyDescent="0.25">
      <c r="A1224" t="s">
        <v>1918</v>
      </c>
      <c r="B1224" t="s">
        <v>1919</v>
      </c>
      <c r="C1224" t="s">
        <v>95</v>
      </c>
      <c r="D1224" t="s">
        <v>96</v>
      </c>
      <c r="E1224">
        <v>580</v>
      </c>
      <c r="F1224" t="s">
        <v>97</v>
      </c>
      <c r="G1224">
        <v>21</v>
      </c>
      <c r="H1224">
        <v>34.700000000000003</v>
      </c>
      <c r="I1224">
        <v>9.2100000000000009</v>
      </c>
      <c r="J1224" s="3">
        <v>1.9000000000000001E-16</v>
      </c>
      <c r="K1224">
        <v>700.30849999999998</v>
      </c>
      <c r="L1224">
        <v>2</v>
      </c>
      <c r="M1224">
        <v>1.3</v>
      </c>
      <c r="N1224" t="s">
        <v>1924</v>
      </c>
      <c r="O1224" t="s">
        <v>1500</v>
      </c>
      <c r="P1224" t="s">
        <v>585</v>
      </c>
      <c r="Q1224">
        <v>25.3</v>
      </c>
      <c r="R1224">
        <v>1</v>
      </c>
      <c r="S1224">
        <v>57.2</v>
      </c>
      <c r="T1224" s="3">
        <v>3.6000000000000001E-15</v>
      </c>
      <c r="U1224">
        <v>1</v>
      </c>
      <c r="V1224">
        <v>79996</v>
      </c>
      <c r="W1224" t="s">
        <v>101</v>
      </c>
      <c r="X1224" t="s">
        <v>1921</v>
      </c>
    </row>
    <row r="1225" spans="1:24" x14ac:dyDescent="0.25">
      <c r="A1225" t="s">
        <v>1918</v>
      </c>
      <c r="B1225" t="s">
        <v>1919</v>
      </c>
      <c r="C1225" t="s">
        <v>95</v>
      </c>
      <c r="D1225" t="s">
        <v>96</v>
      </c>
      <c r="E1225">
        <v>583</v>
      </c>
      <c r="F1225" t="s">
        <v>97</v>
      </c>
      <c r="G1225">
        <v>21</v>
      </c>
      <c r="H1225">
        <v>34.700000000000003</v>
      </c>
      <c r="I1225">
        <v>9.2100000000000009</v>
      </c>
      <c r="J1225" s="3">
        <v>1.9000000000000001E-16</v>
      </c>
      <c r="K1225">
        <v>700.30849999999998</v>
      </c>
      <c r="L1225">
        <v>2</v>
      </c>
      <c r="M1225">
        <v>1.3</v>
      </c>
      <c r="N1225" t="s">
        <v>1924</v>
      </c>
      <c r="O1225" t="s">
        <v>1500</v>
      </c>
      <c r="P1225" t="s">
        <v>585</v>
      </c>
      <c r="Q1225">
        <v>25.3</v>
      </c>
      <c r="R1225">
        <v>1</v>
      </c>
      <c r="S1225">
        <v>57.2</v>
      </c>
      <c r="T1225" s="3">
        <v>3.6000000000000001E-15</v>
      </c>
      <c r="U1225">
        <v>1</v>
      </c>
      <c r="V1225">
        <v>79996</v>
      </c>
      <c r="W1225" t="s">
        <v>101</v>
      </c>
      <c r="X1225" t="s">
        <v>1921</v>
      </c>
    </row>
    <row r="1226" spans="1:24" x14ac:dyDescent="0.25">
      <c r="A1226" t="s">
        <v>1918</v>
      </c>
      <c r="B1226" t="s">
        <v>1919</v>
      </c>
      <c r="C1226" t="s">
        <v>95</v>
      </c>
      <c r="D1226" t="s">
        <v>96</v>
      </c>
      <c r="E1226">
        <v>622</v>
      </c>
      <c r="F1226" t="s">
        <v>97</v>
      </c>
      <c r="G1226">
        <v>21</v>
      </c>
      <c r="H1226">
        <v>34.700000000000003</v>
      </c>
      <c r="I1226">
        <v>9.2100000000000009</v>
      </c>
      <c r="J1226" s="3">
        <v>1.9000000000000001E-16</v>
      </c>
      <c r="K1226">
        <v>604.23940000000005</v>
      </c>
      <c r="L1226">
        <v>2</v>
      </c>
      <c r="M1226">
        <v>-0.23</v>
      </c>
      <c r="N1226" t="s">
        <v>1925</v>
      </c>
      <c r="O1226" t="s">
        <v>966</v>
      </c>
      <c r="P1226" t="s">
        <v>585</v>
      </c>
      <c r="Q1226">
        <v>14.36</v>
      </c>
      <c r="R1226">
        <v>1</v>
      </c>
      <c r="S1226">
        <v>39.5</v>
      </c>
      <c r="T1226" s="3">
        <v>1.9000000000000001E-16</v>
      </c>
      <c r="U1226">
        <v>1</v>
      </c>
      <c r="V1226">
        <v>79996</v>
      </c>
      <c r="W1226" t="s">
        <v>101</v>
      </c>
      <c r="X1226" t="s">
        <v>1921</v>
      </c>
    </row>
    <row r="1227" spans="1:24" x14ac:dyDescent="0.25">
      <c r="A1227" t="s">
        <v>1918</v>
      </c>
      <c r="B1227" t="s">
        <v>1919</v>
      </c>
      <c r="C1227" t="s">
        <v>95</v>
      </c>
      <c r="D1227" t="s">
        <v>96</v>
      </c>
      <c r="E1227">
        <v>627</v>
      </c>
      <c r="F1227" t="s">
        <v>97</v>
      </c>
      <c r="G1227">
        <v>21</v>
      </c>
      <c r="H1227">
        <v>34.700000000000003</v>
      </c>
      <c r="I1227">
        <v>9.2100000000000009</v>
      </c>
      <c r="J1227" s="3">
        <v>1.9000000000000001E-16</v>
      </c>
      <c r="K1227">
        <v>604.23940000000005</v>
      </c>
      <c r="L1227">
        <v>2</v>
      </c>
      <c r="M1227">
        <v>-0.23</v>
      </c>
      <c r="N1227" t="s">
        <v>1925</v>
      </c>
      <c r="O1227" t="s">
        <v>966</v>
      </c>
      <c r="P1227" t="s">
        <v>585</v>
      </c>
      <c r="Q1227">
        <v>14.36</v>
      </c>
      <c r="R1227">
        <v>1</v>
      </c>
      <c r="S1227">
        <v>39.5</v>
      </c>
      <c r="T1227" s="3">
        <v>1.9000000000000001E-16</v>
      </c>
      <c r="U1227">
        <v>1</v>
      </c>
      <c r="V1227">
        <v>79996</v>
      </c>
      <c r="W1227" t="s">
        <v>101</v>
      </c>
      <c r="X1227" t="s">
        <v>1921</v>
      </c>
    </row>
    <row r="1228" spans="1:24" x14ac:dyDescent="0.25">
      <c r="A1228" t="s">
        <v>1926</v>
      </c>
      <c r="B1228" t="s">
        <v>1927</v>
      </c>
      <c r="C1228" t="s">
        <v>159</v>
      </c>
      <c r="D1228" t="s">
        <v>160</v>
      </c>
      <c r="E1228">
        <v>41</v>
      </c>
      <c r="F1228" t="s">
        <v>97</v>
      </c>
      <c r="G1228">
        <v>23</v>
      </c>
      <c r="H1228">
        <v>38.299999999999997</v>
      </c>
      <c r="I1228">
        <v>10.79</v>
      </c>
      <c r="J1228" s="3">
        <v>2.1999999999999998E-19</v>
      </c>
      <c r="K1228">
        <v>780.36839999999995</v>
      </c>
      <c r="L1228">
        <v>2</v>
      </c>
      <c r="M1228">
        <v>1.1000000000000001</v>
      </c>
      <c r="N1228" t="s">
        <v>1928</v>
      </c>
      <c r="O1228" t="s">
        <v>162</v>
      </c>
      <c r="P1228" t="s">
        <v>585</v>
      </c>
      <c r="Q1228">
        <v>45.762999999999998</v>
      </c>
      <c r="R1228">
        <v>1</v>
      </c>
      <c r="S1228">
        <v>20.100000000000001</v>
      </c>
      <c r="T1228" s="3">
        <v>2.9999999999999997E-4</v>
      </c>
      <c r="U1228">
        <v>1</v>
      </c>
      <c r="V1228">
        <v>66899.199999999997</v>
      </c>
      <c r="W1228" t="s">
        <v>101</v>
      </c>
      <c r="X1228" t="s">
        <v>1929</v>
      </c>
    </row>
    <row r="1229" spans="1:24" x14ac:dyDescent="0.25">
      <c r="A1229" t="s">
        <v>1926</v>
      </c>
      <c r="B1229" t="s">
        <v>1927</v>
      </c>
      <c r="C1229" t="s">
        <v>95</v>
      </c>
      <c r="D1229" t="s">
        <v>96</v>
      </c>
      <c r="E1229">
        <v>241</v>
      </c>
      <c r="F1229" t="s">
        <v>97</v>
      </c>
      <c r="G1229">
        <v>23</v>
      </c>
      <c r="H1229">
        <v>38.299999999999997</v>
      </c>
      <c r="I1229">
        <v>10.79</v>
      </c>
      <c r="J1229" s="3">
        <v>2.1999999999999998E-19</v>
      </c>
      <c r="K1229">
        <v>736.31470000000002</v>
      </c>
      <c r="L1229">
        <v>2</v>
      </c>
      <c r="M1229">
        <v>0.28999999999999998</v>
      </c>
      <c r="N1229" t="s">
        <v>1930</v>
      </c>
      <c r="O1229" t="s">
        <v>148</v>
      </c>
      <c r="P1229" t="s">
        <v>585</v>
      </c>
      <c r="Q1229">
        <v>15.244</v>
      </c>
      <c r="R1229">
        <v>1</v>
      </c>
      <c r="S1229">
        <v>48.2</v>
      </c>
      <c r="T1229" s="3">
        <v>3.1000000000000001E-12</v>
      </c>
      <c r="U1229">
        <v>1</v>
      </c>
      <c r="V1229">
        <v>66899.199999999997</v>
      </c>
      <c r="W1229" t="s">
        <v>101</v>
      </c>
      <c r="X1229" t="s">
        <v>1929</v>
      </c>
    </row>
    <row r="1230" spans="1:24" x14ac:dyDescent="0.25">
      <c r="A1230" t="s">
        <v>1926</v>
      </c>
      <c r="B1230" t="s">
        <v>1927</v>
      </c>
      <c r="C1230" t="s">
        <v>95</v>
      </c>
      <c r="D1230" t="s">
        <v>96</v>
      </c>
      <c r="E1230">
        <v>415</v>
      </c>
      <c r="F1230" t="s">
        <v>97</v>
      </c>
      <c r="G1230">
        <v>23</v>
      </c>
      <c r="H1230">
        <v>38.299999999999997</v>
      </c>
      <c r="I1230">
        <v>10.79</v>
      </c>
      <c r="J1230" s="3">
        <v>2.1999999999999998E-19</v>
      </c>
      <c r="K1230">
        <v>979.90229999999997</v>
      </c>
      <c r="L1230">
        <v>2</v>
      </c>
      <c r="M1230">
        <v>0.99</v>
      </c>
      <c r="N1230" t="s">
        <v>1931</v>
      </c>
      <c r="O1230" t="s">
        <v>1932</v>
      </c>
      <c r="P1230" t="s">
        <v>585</v>
      </c>
      <c r="Q1230">
        <v>18.033999999999999</v>
      </c>
      <c r="R1230">
        <v>1</v>
      </c>
      <c r="S1230">
        <v>55.7</v>
      </c>
      <c r="T1230" s="3">
        <v>2.1999999999999998E-19</v>
      </c>
      <c r="U1230">
        <v>1</v>
      </c>
      <c r="V1230">
        <v>66899.199999999997</v>
      </c>
      <c r="W1230" t="s">
        <v>101</v>
      </c>
      <c r="X1230" t="s">
        <v>1929</v>
      </c>
    </row>
    <row r="1231" spans="1:24" x14ac:dyDescent="0.25">
      <c r="A1231" t="s">
        <v>1926</v>
      </c>
      <c r="B1231" t="s">
        <v>1927</v>
      </c>
      <c r="C1231" t="s">
        <v>95</v>
      </c>
      <c r="D1231" t="s">
        <v>96</v>
      </c>
      <c r="E1231">
        <v>427</v>
      </c>
      <c r="F1231" t="s">
        <v>97</v>
      </c>
      <c r="G1231">
        <v>23</v>
      </c>
      <c r="H1231">
        <v>38.299999999999997</v>
      </c>
      <c r="I1231">
        <v>10.79</v>
      </c>
      <c r="J1231" s="3">
        <v>2.1999999999999998E-19</v>
      </c>
      <c r="K1231">
        <v>979.90229999999997</v>
      </c>
      <c r="L1231">
        <v>2</v>
      </c>
      <c r="M1231">
        <v>0.99</v>
      </c>
      <c r="N1231" t="s">
        <v>1931</v>
      </c>
      <c r="O1231" t="s">
        <v>1932</v>
      </c>
      <c r="P1231" t="s">
        <v>585</v>
      </c>
      <c r="Q1231">
        <v>18.033999999999999</v>
      </c>
      <c r="R1231">
        <v>1</v>
      </c>
      <c r="S1231">
        <v>55.7</v>
      </c>
      <c r="T1231" s="3">
        <v>2.1999999999999998E-19</v>
      </c>
      <c r="U1231">
        <v>1</v>
      </c>
      <c r="V1231">
        <v>66899.199999999997</v>
      </c>
      <c r="W1231" t="s">
        <v>101</v>
      </c>
      <c r="X1231" t="s">
        <v>1929</v>
      </c>
    </row>
    <row r="1232" spans="1:24" x14ac:dyDescent="0.25">
      <c r="A1232" t="s">
        <v>1926</v>
      </c>
      <c r="B1232" t="s">
        <v>1927</v>
      </c>
      <c r="C1232" t="s">
        <v>13</v>
      </c>
      <c r="D1232" t="s">
        <v>154</v>
      </c>
      <c r="E1232">
        <v>292</v>
      </c>
      <c r="F1232">
        <v>34</v>
      </c>
      <c r="G1232">
        <v>23</v>
      </c>
      <c r="H1232">
        <v>38.299999999999997</v>
      </c>
      <c r="I1232">
        <v>10.79</v>
      </c>
      <c r="J1232" s="3">
        <v>2.1999999999999998E-19</v>
      </c>
      <c r="K1232">
        <v>940.46879999999999</v>
      </c>
      <c r="L1232">
        <v>2</v>
      </c>
      <c r="M1232">
        <v>-4.4000000000000004</v>
      </c>
      <c r="N1232" t="s">
        <v>1933</v>
      </c>
      <c r="O1232" t="s">
        <v>1934</v>
      </c>
      <c r="P1232" t="s">
        <v>585</v>
      </c>
      <c r="Q1232">
        <v>51.683</v>
      </c>
      <c r="R1232">
        <v>1</v>
      </c>
      <c r="S1232">
        <v>17.899999999999999</v>
      </c>
      <c r="T1232">
        <v>2.2000000000000001E-3</v>
      </c>
      <c r="U1232">
        <v>1</v>
      </c>
      <c r="V1232">
        <v>66899.199999999997</v>
      </c>
      <c r="W1232" t="s">
        <v>101</v>
      </c>
      <c r="X1232" t="s">
        <v>1929</v>
      </c>
    </row>
    <row r="1233" spans="1:24" x14ac:dyDescent="0.25">
      <c r="A1233" t="s">
        <v>1935</v>
      </c>
      <c r="B1233" t="s">
        <v>1936</v>
      </c>
      <c r="C1233" t="s">
        <v>95</v>
      </c>
      <c r="D1233" t="s">
        <v>96</v>
      </c>
      <c r="E1233">
        <v>223</v>
      </c>
      <c r="F1233" t="s">
        <v>97</v>
      </c>
      <c r="G1233">
        <v>21</v>
      </c>
      <c r="H1233">
        <v>47.5</v>
      </c>
      <c r="I1233">
        <v>8.5500000000000007</v>
      </c>
      <c r="J1233" s="3">
        <v>3.1999999999999999E-15</v>
      </c>
      <c r="K1233">
        <v>902.44200000000001</v>
      </c>
      <c r="L1233">
        <v>3</v>
      </c>
      <c r="M1233">
        <v>1.7</v>
      </c>
      <c r="N1233" t="s">
        <v>1937</v>
      </c>
      <c r="O1233" t="s">
        <v>358</v>
      </c>
      <c r="P1233" t="s">
        <v>585</v>
      </c>
      <c r="Q1233">
        <v>48.179000000000002</v>
      </c>
      <c r="R1233">
        <v>1</v>
      </c>
      <c r="S1233">
        <v>58.9</v>
      </c>
      <c r="T1233" s="3">
        <v>4.8999999999999999E-14</v>
      </c>
      <c r="U1233">
        <v>1</v>
      </c>
      <c r="V1233">
        <v>71814.600000000006</v>
      </c>
      <c r="W1233" t="s">
        <v>101</v>
      </c>
      <c r="X1233" t="s">
        <v>1938</v>
      </c>
    </row>
    <row r="1234" spans="1:24" x14ac:dyDescent="0.25">
      <c r="A1234" t="s">
        <v>1935</v>
      </c>
      <c r="B1234" t="s">
        <v>1936</v>
      </c>
      <c r="C1234" t="s">
        <v>95</v>
      </c>
      <c r="D1234" t="s">
        <v>96</v>
      </c>
      <c r="E1234">
        <v>440</v>
      </c>
      <c r="F1234" t="s">
        <v>97</v>
      </c>
      <c r="G1234">
        <v>21</v>
      </c>
      <c r="H1234">
        <v>47.5</v>
      </c>
      <c r="I1234">
        <v>8.5500000000000007</v>
      </c>
      <c r="J1234" s="3">
        <v>3.1999999999999999E-15</v>
      </c>
      <c r="K1234">
        <v>687.32460000000003</v>
      </c>
      <c r="L1234">
        <v>2</v>
      </c>
      <c r="M1234">
        <v>0.98</v>
      </c>
      <c r="N1234" t="s">
        <v>1939</v>
      </c>
      <c r="O1234" t="s">
        <v>250</v>
      </c>
      <c r="P1234" t="s">
        <v>585</v>
      </c>
      <c r="Q1234">
        <v>37.975000000000001</v>
      </c>
      <c r="R1234">
        <v>1</v>
      </c>
      <c r="S1234">
        <v>49.2</v>
      </c>
      <c r="T1234" s="3">
        <v>8.5000000000000001E-15</v>
      </c>
      <c r="U1234">
        <v>1</v>
      </c>
      <c r="V1234">
        <v>71814.600000000006</v>
      </c>
      <c r="W1234" t="s">
        <v>101</v>
      </c>
      <c r="X1234" t="s">
        <v>1938</v>
      </c>
    </row>
    <row r="1235" spans="1:24" x14ac:dyDescent="0.25">
      <c r="A1235" t="s">
        <v>1935</v>
      </c>
      <c r="B1235" t="s">
        <v>1936</v>
      </c>
      <c r="C1235" t="s">
        <v>95</v>
      </c>
      <c r="D1235" t="s">
        <v>96</v>
      </c>
      <c r="E1235">
        <v>453</v>
      </c>
      <c r="F1235" t="s">
        <v>97</v>
      </c>
      <c r="G1235">
        <v>21</v>
      </c>
      <c r="H1235">
        <v>47.5</v>
      </c>
      <c r="I1235">
        <v>8.5500000000000007</v>
      </c>
      <c r="J1235" s="3">
        <v>3.1999999999999999E-15</v>
      </c>
      <c r="K1235">
        <v>1246.1699000000001</v>
      </c>
      <c r="L1235">
        <v>2</v>
      </c>
      <c r="M1235">
        <v>2.4</v>
      </c>
      <c r="N1235" t="s">
        <v>1940</v>
      </c>
      <c r="O1235" t="s">
        <v>169</v>
      </c>
      <c r="P1235" t="s">
        <v>585</v>
      </c>
      <c r="Q1235">
        <v>52.359000000000002</v>
      </c>
      <c r="R1235">
        <v>1</v>
      </c>
      <c r="S1235">
        <v>67.7</v>
      </c>
      <c r="T1235" s="3">
        <v>6.0999999999999997E-15</v>
      </c>
      <c r="U1235">
        <v>1</v>
      </c>
      <c r="V1235">
        <v>71814.600000000006</v>
      </c>
      <c r="W1235" t="s">
        <v>101</v>
      </c>
      <c r="X1235" t="s">
        <v>1938</v>
      </c>
    </row>
    <row r="1236" spans="1:24" x14ac:dyDescent="0.25">
      <c r="A1236" t="s">
        <v>1935</v>
      </c>
      <c r="B1236" t="s">
        <v>1936</v>
      </c>
      <c r="C1236" t="s">
        <v>95</v>
      </c>
      <c r="D1236" t="s">
        <v>96</v>
      </c>
      <c r="E1236">
        <v>484</v>
      </c>
      <c r="F1236" t="s">
        <v>97</v>
      </c>
      <c r="G1236">
        <v>21</v>
      </c>
      <c r="H1236">
        <v>47.5</v>
      </c>
      <c r="I1236">
        <v>8.5500000000000007</v>
      </c>
      <c r="J1236" s="3">
        <v>3.1999999999999999E-15</v>
      </c>
      <c r="K1236">
        <v>716.66489999999999</v>
      </c>
      <c r="L1236">
        <v>3</v>
      </c>
      <c r="M1236">
        <v>1.2</v>
      </c>
      <c r="N1236" t="s">
        <v>1941</v>
      </c>
      <c r="O1236" t="s">
        <v>1074</v>
      </c>
      <c r="P1236" t="s">
        <v>585</v>
      </c>
      <c r="Q1236">
        <v>37.755000000000003</v>
      </c>
      <c r="R1236">
        <v>1</v>
      </c>
      <c r="S1236">
        <v>42.5</v>
      </c>
      <c r="T1236" s="3">
        <v>2.7000000000000001E-13</v>
      </c>
      <c r="U1236">
        <v>1</v>
      </c>
      <c r="V1236">
        <v>71814.600000000006</v>
      </c>
      <c r="W1236" t="s">
        <v>101</v>
      </c>
      <c r="X1236" t="s">
        <v>1938</v>
      </c>
    </row>
    <row r="1237" spans="1:24" x14ac:dyDescent="0.25">
      <c r="A1237" t="s">
        <v>1935</v>
      </c>
      <c r="B1237" t="s">
        <v>1936</v>
      </c>
      <c r="C1237" t="s">
        <v>95</v>
      </c>
      <c r="D1237" t="s">
        <v>96</v>
      </c>
      <c r="E1237">
        <v>485</v>
      </c>
      <c r="F1237" t="s">
        <v>97</v>
      </c>
      <c r="G1237">
        <v>21</v>
      </c>
      <c r="H1237">
        <v>47.5</v>
      </c>
      <c r="I1237">
        <v>8.5500000000000007</v>
      </c>
      <c r="J1237" s="3">
        <v>3.1999999999999999E-15</v>
      </c>
      <c r="K1237">
        <v>716.66489999999999</v>
      </c>
      <c r="L1237">
        <v>3</v>
      </c>
      <c r="M1237">
        <v>1.2</v>
      </c>
      <c r="N1237" t="s">
        <v>1941</v>
      </c>
      <c r="O1237" t="s">
        <v>1074</v>
      </c>
      <c r="P1237" t="s">
        <v>585</v>
      </c>
      <c r="Q1237">
        <v>37.755000000000003</v>
      </c>
      <c r="R1237">
        <v>1</v>
      </c>
      <c r="S1237">
        <v>42.5</v>
      </c>
      <c r="T1237" s="3">
        <v>2.7000000000000001E-13</v>
      </c>
      <c r="U1237">
        <v>1</v>
      </c>
      <c r="V1237">
        <v>71814.600000000006</v>
      </c>
      <c r="W1237" t="s">
        <v>101</v>
      </c>
      <c r="X1237" t="s">
        <v>1938</v>
      </c>
    </row>
    <row r="1238" spans="1:24" x14ac:dyDescent="0.25">
      <c r="A1238" t="s">
        <v>1935</v>
      </c>
      <c r="B1238" t="s">
        <v>1936</v>
      </c>
      <c r="C1238" t="s">
        <v>95</v>
      </c>
      <c r="D1238" t="s">
        <v>96</v>
      </c>
      <c r="E1238">
        <v>544</v>
      </c>
      <c r="F1238" t="s">
        <v>97</v>
      </c>
      <c r="G1238">
        <v>21</v>
      </c>
      <c r="H1238">
        <v>47.5</v>
      </c>
      <c r="I1238">
        <v>8.5500000000000007</v>
      </c>
      <c r="J1238" s="3">
        <v>3.1999999999999999E-15</v>
      </c>
      <c r="K1238">
        <v>510.27600000000001</v>
      </c>
      <c r="L1238">
        <v>4</v>
      </c>
      <c r="M1238">
        <v>1.6</v>
      </c>
      <c r="N1238" t="s">
        <v>1942</v>
      </c>
      <c r="O1238" t="s">
        <v>129</v>
      </c>
      <c r="P1238" t="s">
        <v>585</v>
      </c>
      <c r="Q1238">
        <v>35.898000000000003</v>
      </c>
      <c r="R1238">
        <v>1</v>
      </c>
      <c r="S1238">
        <v>39.1</v>
      </c>
      <c r="T1238" s="3">
        <v>1.6000000000000001E-8</v>
      </c>
      <c r="U1238">
        <v>1</v>
      </c>
      <c r="V1238">
        <v>71814.600000000006</v>
      </c>
      <c r="W1238" t="s">
        <v>101</v>
      </c>
      <c r="X1238" t="s">
        <v>1938</v>
      </c>
    </row>
    <row r="1239" spans="1:24" x14ac:dyDescent="0.25">
      <c r="A1239" t="s">
        <v>1943</v>
      </c>
      <c r="B1239" t="s">
        <v>1944</v>
      </c>
      <c r="C1239" t="s">
        <v>159</v>
      </c>
      <c r="D1239" t="s">
        <v>160</v>
      </c>
      <c r="E1239">
        <v>804</v>
      </c>
      <c r="F1239" t="s">
        <v>97</v>
      </c>
      <c r="G1239">
        <v>23</v>
      </c>
      <c r="H1239">
        <v>29.2</v>
      </c>
      <c r="I1239">
        <v>7.59</v>
      </c>
      <c r="J1239" s="3">
        <v>1.9E-13</v>
      </c>
      <c r="K1239">
        <v>727.33690000000001</v>
      </c>
      <c r="L1239">
        <v>2</v>
      </c>
      <c r="M1239">
        <v>2.6</v>
      </c>
      <c r="N1239" t="s">
        <v>1945</v>
      </c>
      <c r="O1239" t="s">
        <v>383</v>
      </c>
      <c r="P1239" t="s">
        <v>585</v>
      </c>
      <c r="Q1239">
        <v>38.878</v>
      </c>
      <c r="R1239">
        <v>1</v>
      </c>
      <c r="S1239">
        <v>30</v>
      </c>
      <c r="T1239" s="3">
        <v>1.7999999999999999E-8</v>
      </c>
      <c r="U1239">
        <v>1</v>
      </c>
      <c r="V1239">
        <v>96633.3</v>
      </c>
      <c r="W1239" t="s">
        <v>101</v>
      </c>
      <c r="X1239" t="s">
        <v>1946</v>
      </c>
    </row>
    <row r="1240" spans="1:24" x14ac:dyDescent="0.25">
      <c r="A1240" t="s">
        <v>1943</v>
      </c>
      <c r="B1240" t="s">
        <v>1944</v>
      </c>
      <c r="C1240" t="s">
        <v>95</v>
      </c>
      <c r="D1240" t="s">
        <v>96</v>
      </c>
      <c r="E1240">
        <v>1</v>
      </c>
      <c r="F1240" t="s">
        <v>97</v>
      </c>
      <c r="G1240">
        <v>23</v>
      </c>
      <c r="H1240">
        <v>29.2</v>
      </c>
      <c r="I1240">
        <v>7.59</v>
      </c>
      <c r="J1240" s="3">
        <v>1.9E-13</v>
      </c>
      <c r="K1240">
        <v>623.3383</v>
      </c>
      <c r="L1240">
        <v>2</v>
      </c>
      <c r="M1240">
        <v>2.7</v>
      </c>
      <c r="N1240" t="s">
        <v>1947</v>
      </c>
      <c r="O1240" t="s">
        <v>109</v>
      </c>
      <c r="P1240" t="s">
        <v>585</v>
      </c>
      <c r="Q1240">
        <v>43.497</v>
      </c>
      <c r="R1240">
        <v>1</v>
      </c>
      <c r="S1240">
        <v>32.4</v>
      </c>
      <c r="T1240" s="3">
        <v>2.5000000000000002E-10</v>
      </c>
      <c r="U1240">
        <v>1</v>
      </c>
      <c r="V1240">
        <v>96633.3</v>
      </c>
      <c r="W1240" t="s">
        <v>101</v>
      </c>
      <c r="X1240" t="s">
        <v>1946</v>
      </c>
    </row>
    <row r="1241" spans="1:24" x14ac:dyDescent="0.25">
      <c r="A1241" t="s">
        <v>1943</v>
      </c>
      <c r="B1241" t="s">
        <v>1944</v>
      </c>
      <c r="C1241" t="s">
        <v>95</v>
      </c>
      <c r="D1241" t="s">
        <v>96</v>
      </c>
      <c r="E1241">
        <v>679</v>
      </c>
      <c r="F1241" t="s">
        <v>97</v>
      </c>
      <c r="G1241">
        <v>23</v>
      </c>
      <c r="H1241">
        <v>29.2</v>
      </c>
      <c r="I1241">
        <v>7.59</v>
      </c>
      <c r="J1241" s="3">
        <v>1.9E-13</v>
      </c>
      <c r="K1241">
        <v>497.23759999999999</v>
      </c>
      <c r="L1241">
        <v>2</v>
      </c>
      <c r="M1241">
        <v>0.96</v>
      </c>
      <c r="N1241" t="s">
        <v>1948</v>
      </c>
      <c r="O1241" t="s">
        <v>179</v>
      </c>
      <c r="P1241" t="s">
        <v>585</v>
      </c>
      <c r="Q1241">
        <v>17.571000000000002</v>
      </c>
      <c r="R1241">
        <v>1</v>
      </c>
      <c r="S1241">
        <v>32</v>
      </c>
      <c r="T1241" s="3">
        <v>3.3999999999999997E-7</v>
      </c>
      <c r="U1241">
        <v>1</v>
      </c>
      <c r="V1241">
        <v>96633.3</v>
      </c>
      <c r="W1241" t="s">
        <v>101</v>
      </c>
      <c r="X1241" t="s">
        <v>1946</v>
      </c>
    </row>
    <row r="1242" spans="1:24" x14ac:dyDescent="0.25">
      <c r="A1242" t="s">
        <v>1943</v>
      </c>
      <c r="B1242" t="s">
        <v>1944</v>
      </c>
      <c r="C1242" t="s">
        <v>95</v>
      </c>
      <c r="D1242" t="s">
        <v>96</v>
      </c>
      <c r="E1242">
        <v>787</v>
      </c>
      <c r="F1242" t="s">
        <v>97</v>
      </c>
      <c r="G1242">
        <v>23</v>
      </c>
      <c r="H1242">
        <v>29.2</v>
      </c>
      <c r="I1242">
        <v>7.59</v>
      </c>
      <c r="J1242" s="3">
        <v>1.9E-13</v>
      </c>
      <c r="K1242">
        <v>762.87099999999998</v>
      </c>
      <c r="L1242">
        <v>2</v>
      </c>
      <c r="M1242">
        <v>1.6</v>
      </c>
      <c r="N1242" t="s">
        <v>1949</v>
      </c>
      <c r="O1242" t="s">
        <v>250</v>
      </c>
      <c r="P1242" t="s">
        <v>585</v>
      </c>
      <c r="Q1242">
        <v>27.97</v>
      </c>
      <c r="R1242">
        <v>1</v>
      </c>
      <c r="S1242">
        <v>42.5</v>
      </c>
      <c r="T1242" s="3">
        <v>2E-12</v>
      </c>
      <c r="U1242">
        <v>1</v>
      </c>
      <c r="V1242">
        <v>96633.3</v>
      </c>
      <c r="W1242" t="s">
        <v>101</v>
      </c>
      <c r="X1242" t="s">
        <v>1946</v>
      </c>
    </row>
    <row r="1243" spans="1:24" x14ac:dyDescent="0.25">
      <c r="A1243" t="s">
        <v>1943</v>
      </c>
      <c r="B1243" t="s">
        <v>1944</v>
      </c>
      <c r="C1243" t="s">
        <v>95</v>
      </c>
      <c r="D1243" t="s">
        <v>96</v>
      </c>
      <c r="E1243">
        <v>814</v>
      </c>
      <c r="F1243" t="s">
        <v>97</v>
      </c>
      <c r="G1243">
        <v>23</v>
      </c>
      <c r="H1243">
        <v>29.2</v>
      </c>
      <c r="I1243">
        <v>7.59</v>
      </c>
      <c r="J1243" s="3">
        <v>1.9E-13</v>
      </c>
      <c r="K1243">
        <v>727.33690000000001</v>
      </c>
      <c r="L1243">
        <v>2</v>
      </c>
      <c r="M1243">
        <v>2.6</v>
      </c>
      <c r="N1243" t="s">
        <v>1945</v>
      </c>
      <c r="O1243" t="s">
        <v>383</v>
      </c>
      <c r="P1243" t="s">
        <v>585</v>
      </c>
      <c r="Q1243">
        <v>38.878</v>
      </c>
      <c r="R1243">
        <v>1</v>
      </c>
      <c r="S1243">
        <v>30</v>
      </c>
      <c r="T1243" s="3">
        <v>1.7999999999999999E-8</v>
      </c>
      <c r="U1243">
        <v>1</v>
      </c>
      <c r="V1243">
        <v>96633.3</v>
      </c>
      <c r="W1243" t="s">
        <v>101</v>
      </c>
      <c r="X1243" t="s">
        <v>1946</v>
      </c>
    </row>
    <row r="1244" spans="1:24" x14ac:dyDescent="0.25">
      <c r="A1244" t="s">
        <v>1943</v>
      </c>
      <c r="B1244" t="s">
        <v>1944</v>
      </c>
      <c r="C1244" t="s">
        <v>95</v>
      </c>
      <c r="D1244" t="s">
        <v>96</v>
      </c>
      <c r="E1244">
        <v>825</v>
      </c>
      <c r="F1244" t="s">
        <v>97</v>
      </c>
      <c r="G1244">
        <v>23</v>
      </c>
      <c r="H1244">
        <v>29.2</v>
      </c>
      <c r="I1244">
        <v>7.59</v>
      </c>
      <c r="J1244" s="3">
        <v>1.9E-13</v>
      </c>
      <c r="K1244">
        <v>918.77909999999997</v>
      </c>
      <c r="L1244">
        <v>3</v>
      </c>
      <c r="M1244">
        <v>3.2</v>
      </c>
      <c r="N1244" t="s">
        <v>1950</v>
      </c>
      <c r="O1244" t="s">
        <v>250</v>
      </c>
      <c r="P1244" t="s">
        <v>585</v>
      </c>
      <c r="Q1244">
        <v>56.286999999999999</v>
      </c>
      <c r="R1244">
        <v>1</v>
      </c>
      <c r="S1244">
        <v>43.6</v>
      </c>
      <c r="T1244" s="3">
        <v>5.8000000000000003E-12</v>
      </c>
      <c r="U1244">
        <v>1</v>
      </c>
      <c r="V1244">
        <v>96633.3</v>
      </c>
      <c r="W1244" t="s">
        <v>101</v>
      </c>
      <c r="X1244" t="s">
        <v>1946</v>
      </c>
    </row>
    <row r="1245" spans="1:24" x14ac:dyDescent="0.25">
      <c r="A1245" t="s">
        <v>1951</v>
      </c>
      <c r="B1245" t="s">
        <v>1952</v>
      </c>
      <c r="C1245" t="s">
        <v>385</v>
      </c>
      <c r="D1245" t="s">
        <v>96</v>
      </c>
      <c r="E1245">
        <v>1</v>
      </c>
      <c r="F1245" t="s">
        <v>97</v>
      </c>
      <c r="G1245">
        <v>23</v>
      </c>
      <c r="H1245">
        <v>21.3</v>
      </c>
      <c r="I1245">
        <v>7.35</v>
      </c>
      <c r="J1245" s="3">
        <v>5.4000000000000002E-13</v>
      </c>
      <c r="K1245">
        <v>867.43920000000003</v>
      </c>
      <c r="L1245">
        <v>3</v>
      </c>
      <c r="M1245">
        <v>1.8</v>
      </c>
      <c r="N1245" t="s">
        <v>1953</v>
      </c>
      <c r="O1245" t="s">
        <v>1954</v>
      </c>
      <c r="P1245" t="s">
        <v>585</v>
      </c>
      <c r="Q1245">
        <v>47.222999999999999</v>
      </c>
      <c r="R1245">
        <v>1</v>
      </c>
      <c r="S1245">
        <v>52.9</v>
      </c>
      <c r="T1245" s="3">
        <v>1.1E-12</v>
      </c>
      <c r="U1245">
        <v>1</v>
      </c>
      <c r="V1245">
        <v>155200.6</v>
      </c>
      <c r="W1245" t="s">
        <v>101</v>
      </c>
      <c r="X1245" t="s">
        <v>1955</v>
      </c>
    </row>
    <row r="1246" spans="1:24" x14ac:dyDescent="0.25">
      <c r="A1246" t="s">
        <v>1951</v>
      </c>
      <c r="B1246" t="s">
        <v>1952</v>
      </c>
      <c r="C1246" t="s">
        <v>95</v>
      </c>
      <c r="D1246" t="s">
        <v>96</v>
      </c>
      <c r="E1246">
        <v>10</v>
      </c>
      <c r="F1246" t="s">
        <v>97</v>
      </c>
      <c r="G1246">
        <v>23</v>
      </c>
      <c r="H1246">
        <v>21.3</v>
      </c>
      <c r="I1246">
        <v>7.35</v>
      </c>
      <c r="J1246" s="3">
        <v>5.4000000000000002E-13</v>
      </c>
      <c r="K1246">
        <v>867.43920000000003</v>
      </c>
      <c r="L1246">
        <v>3</v>
      </c>
      <c r="M1246">
        <v>1.8</v>
      </c>
      <c r="N1246" t="s">
        <v>1953</v>
      </c>
      <c r="O1246" t="s">
        <v>1954</v>
      </c>
      <c r="P1246" t="s">
        <v>585</v>
      </c>
      <c r="Q1246">
        <v>47.222999999999999</v>
      </c>
      <c r="R1246">
        <v>1</v>
      </c>
      <c r="S1246">
        <v>52.9</v>
      </c>
      <c r="T1246" s="3">
        <v>1.1E-12</v>
      </c>
      <c r="U1246">
        <v>1</v>
      </c>
      <c r="V1246">
        <v>155200.6</v>
      </c>
      <c r="W1246" t="s">
        <v>101</v>
      </c>
      <c r="X1246" t="s">
        <v>1955</v>
      </c>
    </row>
    <row r="1247" spans="1:24" x14ac:dyDescent="0.25">
      <c r="A1247" t="s">
        <v>1951</v>
      </c>
      <c r="B1247" t="s">
        <v>1952</v>
      </c>
      <c r="C1247" t="s">
        <v>95</v>
      </c>
      <c r="D1247" t="s">
        <v>96</v>
      </c>
      <c r="E1247">
        <v>312</v>
      </c>
      <c r="F1247" t="s">
        <v>97</v>
      </c>
      <c r="G1247">
        <v>23</v>
      </c>
      <c r="H1247">
        <v>21.3</v>
      </c>
      <c r="I1247">
        <v>7.35</v>
      </c>
      <c r="J1247" s="3">
        <v>5.4000000000000002E-13</v>
      </c>
      <c r="K1247">
        <v>919.9402</v>
      </c>
      <c r="L1247">
        <v>2</v>
      </c>
      <c r="M1247">
        <v>1.6</v>
      </c>
      <c r="N1247" t="s">
        <v>1956</v>
      </c>
      <c r="O1247" t="s">
        <v>129</v>
      </c>
      <c r="P1247" t="s">
        <v>585</v>
      </c>
      <c r="Q1247">
        <v>33.862000000000002</v>
      </c>
      <c r="R1247">
        <v>1</v>
      </c>
      <c r="S1247">
        <v>42</v>
      </c>
      <c r="T1247" s="3">
        <v>1.7E-12</v>
      </c>
      <c r="U1247">
        <v>1</v>
      </c>
      <c r="V1247">
        <v>155200.6</v>
      </c>
      <c r="W1247" t="s">
        <v>101</v>
      </c>
      <c r="X1247" t="s">
        <v>1955</v>
      </c>
    </row>
    <row r="1248" spans="1:24" x14ac:dyDescent="0.25">
      <c r="A1248" t="s">
        <v>1951</v>
      </c>
      <c r="B1248" t="s">
        <v>1952</v>
      </c>
      <c r="C1248" t="s">
        <v>95</v>
      </c>
      <c r="D1248" t="s">
        <v>96</v>
      </c>
      <c r="E1248">
        <v>1183</v>
      </c>
      <c r="F1248" t="s">
        <v>97</v>
      </c>
      <c r="G1248">
        <v>23</v>
      </c>
      <c r="H1248">
        <v>21.3</v>
      </c>
      <c r="I1248">
        <v>7.35</v>
      </c>
      <c r="J1248" s="3">
        <v>5.4000000000000002E-13</v>
      </c>
      <c r="K1248">
        <v>684.32270000000005</v>
      </c>
      <c r="L1248">
        <v>4</v>
      </c>
      <c r="M1248">
        <v>2.4</v>
      </c>
      <c r="N1248" t="s">
        <v>1957</v>
      </c>
      <c r="O1248" t="s">
        <v>333</v>
      </c>
      <c r="P1248" t="s">
        <v>585</v>
      </c>
      <c r="Q1248">
        <v>44.551000000000002</v>
      </c>
      <c r="R1248">
        <v>1</v>
      </c>
      <c r="S1248">
        <v>31.1</v>
      </c>
      <c r="T1248" s="3">
        <v>4.6999999999999997E-8</v>
      </c>
      <c r="U1248">
        <v>1</v>
      </c>
      <c r="V1248">
        <v>155200.6</v>
      </c>
      <c r="W1248" t="s">
        <v>101</v>
      </c>
      <c r="X1248" t="s">
        <v>1955</v>
      </c>
    </row>
    <row r="1249" spans="1:24" x14ac:dyDescent="0.25">
      <c r="A1249" t="s">
        <v>1951</v>
      </c>
      <c r="B1249" t="s">
        <v>1952</v>
      </c>
      <c r="C1249" t="s">
        <v>95</v>
      </c>
      <c r="D1249" t="s">
        <v>96</v>
      </c>
      <c r="E1249">
        <v>1241</v>
      </c>
      <c r="F1249" t="s">
        <v>97</v>
      </c>
      <c r="G1249">
        <v>23</v>
      </c>
      <c r="H1249">
        <v>21.3</v>
      </c>
      <c r="I1249">
        <v>7.35</v>
      </c>
      <c r="J1249" s="3">
        <v>5.4000000000000002E-13</v>
      </c>
      <c r="K1249">
        <v>408.22570000000002</v>
      </c>
      <c r="L1249">
        <v>2</v>
      </c>
      <c r="M1249">
        <v>-0.32</v>
      </c>
      <c r="N1249" t="s">
        <v>1958</v>
      </c>
      <c r="O1249" t="s">
        <v>109</v>
      </c>
      <c r="P1249" t="s">
        <v>585</v>
      </c>
      <c r="Q1249">
        <v>18.568000000000001</v>
      </c>
      <c r="R1249">
        <v>1</v>
      </c>
      <c r="S1249">
        <v>25.6</v>
      </c>
      <c r="T1249" s="3">
        <v>1.1E-5</v>
      </c>
      <c r="U1249">
        <v>1</v>
      </c>
      <c r="V1249">
        <v>155200.6</v>
      </c>
      <c r="W1249" t="s">
        <v>101</v>
      </c>
      <c r="X1249" t="s">
        <v>1955</v>
      </c>
    </row>
    <row r="1250" spans="1:24" x14ac:dyDescent="0.25">
      <c r="A1250" t="s">
        <v>1959</v>
      </c>
      <c r="B1250" t="s">
        <v>1960</v>
      </c>
      <c r="C1250" t="s">
        <v>95</v>
      </c>
      <c r="D1250" t="s">
        <v>96</v>
      </c>
      <c r="E1250">
        <v>360</v>
      </c>
      <c r="F1250" t="s">
        <v>97</v>
      </c>
      <c r="G1250">
        <v>24</v>
      </c>
      <c r="H1250">
        <v>31.1</v>
      </c>
      <c r="I1250">
        <v>8.3699999999999992</v>
      </c>
      <c r="J1250" s="3">
        <v>6.8000000000000001E-15</v>
      </c>
      <c r="K1250">
        <v>840.10389999999995</v>
      </c>
      <c r="L1250">
        <v>3</v>
      </c>
      <c r="M1250">
        <v>3.2</v>
      </c>
      <c r="N1250" t="s">
        <v>1961</v>
      </c>
      <c r="O1250" t="s">
        <v>1932</v>
      </c>
      <c r="P1250" t="s">
        <v>585</v>
      </c>
      <c r="Q1250">
        <v>57.095999999999997</v>
      </c>
      <c r="R1250">
        <v>1</v>
      </c>
      <c r="S1250">
        <v>55.9</v>
      </c>
      <c r="T1250" s="3">
        <v>3.5000000000000002E-11</v>
      </c>
      <c r="U1250">
        <v>1</v>
      </c>
      <c r="V1250">
        <v>95369.1</v>
      </c>
      <c r="W1250" t="s">
        <v>101</v>
      </c>
      <c r="X1250" t="s">
        <v>1962</v>
      </c>
    </row>
    <row r="1251" spans="1:24" x14ac:dyDescent="0.25">
      <c r="A1251" t="s">
        <v>1959</v>
      </c>
      <c r="B1251" t="s">
        <v>1960</v>
      </c>
      <c r="C1251" t="s">
        <v>95</v>
      </c>
      <c r="D1251" t="s">
        <v>96</v>
      </c>
      <c r="E1251">
        <v>372</v>
      </c>
      <c r="F1251" t="s">
        <v>97</v>
      </c>
      <c r="G1251">
        <v>24</v>
      </c>
      <c r="H1251">
        <v>31.1</v>
      </c>
      <c r="I1251">
        <v>8.3699999999999992</v>
      </c>
      <c r="J1251" s="3">
        <v>6.8000000000000001E-15</v>
      </c>
      <c r="K1251">
        <v>840.10389999999995</v>
      </c>
      <c r="L1251">
        <v>3</v>
      </c>
      <c r="M1251">
        <v>3.2</v>
      </c>
      <c r="N1251" t="s">
        <v>1961</v>
      </c>
      <c r="O1251" t="s">
        <v>1932</v>
      </c>
      <c r="P1251" t="s">
        <v>585</v>
      </c>
      <c r="Q1251">
        <v>57.095999999999997</v>
      </c>
      <c r="R1251">
        <v>1</v>
      </c>
      <c r="S1251">
        <v>55.9</v>
      </c>
      <c r="T1251" s="3">
        <v>3.5000000000000002E-11</v>
      </c>
      <c r="U1251">
        <v>1</v>
      </c>
      <c r="V1251">
        <v>95369.1</v>
      </c>
      <c r="W1251" t="s">
        <v>101</v>
      </c>
      <c r="X1251" t="s">
        <v>1962</v>
      </c>
    </row>
    <row r="1252" spans="1:24" x14ac:dyDescent="0.25">
      <c r="A1252" t="s">
        <v>1959</v>
      </c>
      <c r="B1252" t="s">
        <v>1960</v>
      </c>
      <c r="C1252" t="s">
        <v>95</v>
      </c>
      <c r="D1252" t="s">
        <v>96</v>
      </c>
      <c r="E1252">
        <v>395</v>
      </c>
      <c r="F1252" t="s">
        <v>97</v>
      </c>
      <c r="G1252">
        <v>24</v>
      </c>
      <c r="H1252">
        <v>31.1</v>
      </c>
      <c r="I1252">
        <v>8.3699999999999992</v>
      </c>
      <c r="J1252" s="3">
        <v>6.8000000000000001E-15</v>
      </c>
      <c r="K1252">
        <v>1090.0264999999999</v>
      </c>
      <c r="L1252">
        <v>2</v>
      </c>
      <c r="M1252">
        <v>3.7</v>
      </c>
      <c r="N1252" t="s">
        <v>1963</v>
      </c>
      <c r="O1252" t="s">
        <v>261</v>
      </c>
      <c r="P1252" t="s">
        <v>585</v>
      </c>
      <c r="Q1252">
        <v>51.975999999999999</v>
      </c>
      <c r="R1252">
        <v>1</v>
      </c>
      <c r="S1252">
        <v>64</v>
      </c>
      <c r="T1252" s="3">
        <v>7.7999999999999996E-14</v>
      </c>
      <c r="U1252">
        <v>1</v>
      </c>
      <c r="V1252">
        <v>95369.1</v>
      </c>
      <c r="W1252" t="s">
        <v>101</v>
      </c>
      <c r="X1252" t="s">
        <v>1962</v>
      </c>
    </row>
    <row r="1253" spans="1:24" x14ac:dyDescent="0.25">
      <c r="A1253" t="s">
        <v>1959</v>
      </c>
      <c r="B1253" t="s">
        <v>1960</v>
      </c>
      <c r="C1253" t="s">
        <v>95</v>
      </c>
      <c r="D1253" t="s">
        <v>96</v>
      </c>
      <c r="E1253">
        <v>597</v>
      </c>
      <c r="F1253" t="s">
        <v>97</v>
      </c>
      <c r="G1253">
        <v>24</v>
      </c>
      <c r="H1253">
        <v>31.1</v>
      </c>
      <c r="I1253">
        <v>8.3699999999999992</v>
      </c>
      <c r="J1253" s="3">
        <v>6.8000000000000001E-15</v>
      </c>
      <c r="K1253">
        <v>1011.9891</v>
      </c>
      <c r="L1253">
        <v>2</v>
      </c>
      <c r="M1253">
        <v>2.2999999999999998</v>
      </c>
      <c r="N1253" t="s">
        <v>1964</v>
      </c>
      <c r="O1253" t="s">
        <v>853</v>
      </c>
      <c r="P1253" t="s">
        <v>585</v>
      </c>
      <c r="Q1253">
        <v>49.564999999999998</v>
      </c>
      <c r="R1253">
        <v>1</v>
      </c>
      <c r="S1253">
        <v>58.3</v>
      </c>
      <c r="T1253" s="3">
        <v>6.8000000000000001E-15</v>
      </c>
      <c r="U1253">
        <v>1</v>
      </c>
      <c r="V1253">
        <v>95369.1</v>
      </c>
      <c r="W1253" t="s">
        <v>101</v>
      </c>
      <c r="X1253" t="s">
        <v>1962</v>
      </c>
    </row>
    <row r="1254" spans="1:24" x14ac:dyDescent="0.25">
      <c r="A1254" t="s">
        <v>1959</v>
      </c>
      <c r="B1254" t="s">
        <v>1960</v>
      </c>
      <c r="C1254" t="s">
        <v>95</v>
      </c>
      <c r="D1254" t="s">
        <v>96</v>
      </c>
      <c r="E1254">
        <v>604</v>
      </c>
      <c r="F1254" t="s">
        <v>97</v>
      </c>
      <c r="G1254">
        <v>24</v>
      </c>
      <c r="H1254">
        <v>31.1</v>
      </c>
      <c r="I1254">
        <v>8.3699999999999992</v>
      </c>
      <c r="J1254" s="3">
        <v>6.8000000000000001E-15</v>
      </c>
      <c r="K1254">
        <v>1011.9891</v>
      </c>
      <c r="L1254">
        <v>2</v>
      </c>
      <c r="M1254">
        <v>2.2999999999999998</v>
      </c>
      <c r="N1254" t="s">
        <v>1964</v>
      </c>
      <c r="O1254" t="s">
        <v>853</v>
      </c>
      <c r="P1254" t="s">
        <v>585</v>
      </c>
      <c r="Q1254">
        <v>49.564999999999998</v>
      </c>
      <c r="R1254">
        <v>1</v>
      </c>
      <c r="S1254">
        <v>58.3</v>
      </c>
      <c r="T1254" s="3">
        <v>6.8000000000000001E-15</v>
      </c>
      <c r="U1254">
        <v>1</v>
      </c>
      <c r="V1254">
        <v>95369.1</v>
      </c>
      <c r="W1254" t="s">
        <v>101</v>
      </c>
      <c r="X1254" t="s">
        <v>1962</v>
      </c>
    </row>
    <row r="1255" spans="1:24" x14ac:dyDescent="0.25">
      <c r="A1255" t="s">
        <v>1959</v>
      </c>
      <c r="B1255" t="s">
        <v>1960</v>
      </c>
      <c r="C1255" t="s">
        <v>95</v>
      </c>
      <c r="D1255" t="s">
        <v>96</v>
      </c>
      <c r="E1255">
        <v>710</v>
      </c>
      <c r="F1255" t="s">
        <v>97</v>
      </c>
      <c r="G1255">
        <v>24</v>
      </c>
      <c r="H1255">
        <v>31.1</v>
      </c>
      <c r="I1255">
        <v>8.3699999999999992</v>
      </c>
      <c r="J1255" s="3">
        <v>6.8000000000000001E-15</v>
      </c>
      <c r="K1255">
        <v>639.77970000000005</v>
      </c>
      <c r="L1255">
        <v>2</v>
      </c>
      <c r="M1255">
        <v>0.23</v>
      </c>
      <c r="N1255" t="s">
        <v>1965</v>
      </c>
      <c r="O1255" t="s">
        <v>179</v>
      </c>
      <c r="P1255" t="s">
        <v>585</v>
      </c>
      <c r="Q1255">
        <v>24.719000000000001</v>
      </c>
      <c r="R1255">
        <v>1</v>
      </c>
      <c r="S1255">
        <v>38.9</v>
      </c>
      <c r="T1255" s="3">
        <v>1.2E-8</v>
      </c>
      <c r="U1255">
        <v>1</v>
      </c>
      <c r="V1255">
        <v>95369.1</v>
      </c>
      <c r="W1255" t="s">
        <v>101</v>
      </c>
      <c r="X1255" t="s">
        <v>1962</v>
      </c>
    </row>
    <row r="1256" spans="1:24" x14ac:dyDescent="0.25">
      <c r="A1256" t="s">
        <v>1966</v>
      </c>
      <c r="B1256" t="s">
        <v>1967</v>
      </c>
      <c r="C1256" t="s">
        <v>95</v>
      </c>
      <c r="D1256" t="s">
        <v>96</v>
      </c>
      <c r="E1256">
        <v>372</v>
      </c>
      <c r="F1256" t="s">
        <v>97</v>
      </c>
      <c r="G1256">
        <v>17</v>
      </c>
      <c r="H1256">
        <v>23.1</v>
      </c>
      <c r="I1256">
        <v>8.7899999999999991</v>
      </c>
      <c r="J1256" s="3">
        <v>1.0999999999999999E-15</v>
      </c>
      <c r="K1256">
        <v>705.71320000000003</v>
      </c>
      <c r="L1256">
        <v>3</v>
      </c>
      <c r="M1256">
        <v>2.9</v>
      </c>
      <c r="N1256" t="s">
        <v>1968</v>
      </c>
      <c r="O1256" t="s">
        <v>686</v>
      </c>
      <c r="P1256" t="s">
        <v>585</v>
      </c>
      <c r="Q1256">
        <v>52.771000000000001</v>
      </c>
      <c r="R1256">
        <v>1</v>
      </c>
      <c r="S1256">
        <v>48.6</v>
      </c>
      <c r="T1256" s="3">
        <v>3.4000000000000002E-13</v>
      </c>
      <c r="U1256">
        <v>1</v>
      </c>
      <c r="V1256">
        <v>97459.1</v>
      </c>
      <c r="W1256" t="s">
        <v>101</v>
      </c>
      <c r="X1256" t="s">
        <v>1969</v>
      </c>
    </row>
    <row r="1257" spans="1:24" x14ac:dyDescent="0.25">
      <c r="A1257" t="s">
        <v>1966</v>
      </c>
      <c r="B1257" t="s">
        <v>1967</v>
      </c>
      <c r="C1257" t="s">
        <v>95</v>
      </c>
      <c r="D1257" t="s">
        <v>96</v>
      </c>
      <c r="E1257">
        <v>374</v>
      </c>
      <c r="F1257" t="s">
        <v>97</v>
      </c>
      <c r="G1257">
        <v>17</v>
      </c>
      <c r="H1257">
        <v>23.1</v>
      </c>
      <c r="I1257">
        <v>8.7899999999999991</v>
      </c>
      <c r="J1257" s="3">
        <v>1.0999999999999999E-15</v>
      </c>
      <c r="K1257">
        <v>705.71320000000003</v>
      </c>
      <c r="L1257">
        <v>3</v>
      </c>
      <c r="M1257">
        <v>2.9</v>
      </c>
      <c r="N1257" t="s">
        <v>1968</v>
      </c>
      <c r="O1257" t="s">
        <v>686</v>
      </c>
      <c r="P1257" t="s">
        <v>585</v>
      </c>
      <c r="Q1257">
        <v>52.771000000000001</v>
      </c>
      <c r="R1257">
        <v>1</v>
      </c>
      <c r="S1257">
        <v>48.6</v>
      </c>
      <c r="T1257" s="3">
        <v>3.4000000000000002E-13</v>
      </c>
      <c r="U1257">
        <v>1</v>
      </c>
      <c r="V1257">
        <v>97459.1</v>
      </c>
      <c r="W1257" t="s">
        <v>101</v>
      </c>
      <c r="X1257" t="s">
        <v>1969</v>
      </c>
    </row>
    <row r="1258" spans="1:24" x14ac:dyDescent="0.25">
      <c r="A1258" t="s">
        <v>1966</v>
      </c>
      <c r="B1258" t="s">
        <v>1967</v>
      </c>
      <c r="C1258" t="s">
        <v>95</v>
      </c>
      <c r="D1258" t="s">
        <v>96</v>
      </c>
      <c r="E1258">
        <v>397</v>
      </c>
      <c r="F1258" t="s">
        <v>97</v>
      </c>
      <c r="G1258">
        <v>17</v>
      </c>
      <c r="H1258">
        <v>23.1</v>
      </c>
      <c r="I1258">
        <v>8.7899999999999991</v>
      </c>
      <c r="J1258" s="3">
        <v>1.0999999999999999E-15</v>
      </c>
      <c r="K1258">
        <v>1068.5220999999999</v>
      </c>
      <c r="L1258">
        <v>2</v>
      </c>
      <c r="M1258">
        <v>2.4</v>
      </c>
      <c r="N1258" t="s">
        <v>1970</v>
      </c>
      <c r="O1258" t="s">
        <v>261</v>
      </c>
      <c r="P1258" t="s">
        <v>585</v>
      </c>
      <c r="Q1258">
        <v>55.881999999999998</v>
      </c>
      <c r="R1258">
        <v>1</v>
      </c>
      <c r="S1258">
        <v>64</v>
      </c>
      <c r="T1258" s="3">
        <v>1.0999999999999999E-15</v>
      </c>
      <c r="U1258">
        <v>1</v>
      </c>
      <c r="V1258">
        <v>97459.1</v>
      </c>
      <c r="W1258" t="s">
        <v>101</v>
      </c>
      <c r="X1258" t="s">
        <v>1969</v>
      </c>
    </row>
    <row r="1259" spans="1:24" x14ac:dyDescent="0.25">
      <c r="A1259" t="s">
        <v>1971</v>
      </c>
      <c r="B1259" t="s">
        <v>1972</v>
      </c>
      <c r="C1259" t="s">
        <v>201</v>
      </c>
      <c r="D1259" t="s">
        <v>96</v>
      </c>
      <c r="E1259">
        <v>1</v>
      </c>
      <c r="F1259">
        <v>68</v>
      </c>
      <c r="G1259">
        <v>25</v>
      </c>
      <c r="H1259">
        <v>31.6</v>
      </c>
      <c r="I1259">
        <v>7.12</v>
      </c>
      <c r="J1259" s="3">
        <v>1.4000000000000001E-12</v>
      </c>
      <c r="K1259">
        <v>588.85299999999995</v>
      </c>
      <c r="L1259">
        <v>2</v>
      </c>
      <c r="M1259">
        <v>3.2000000000000001E-2</v>
      </c>
      <c r="N1259" t="s">
        <v>1973</v>
      </c>
      <c r="O1259" t="s">
        <v>1974</v>
      </c>
      <c r="P1259" t="s">
        <v>585</v>
      </c>
      <c r="Q1259">
        <v>39.052999999999997</v>
      </c>
      <c r="R1259">
        <v>1</v>
      </c>
      <c r="S1259">
        <v>29.5</v>
      </c>
      <c r="T1259" s="3">
        <v>1.9999999999999999E-7</v>
      </c>
      <c r="U1259">
        <v>1</v>
      </c>
      <c r="V1259">
        <v>96024</v>
      </c>
      <c r="W1259" t="s">
        <v>101</v>
      </c>
      <c r="X1259" t="s">
        <v>1975</v>
      </c>
    </row>
    <row r="1260" spans="1:24" x14ac:dyDescent="0.25">
      <c r="A1260" t="s">
        <v>1971</v>
      </c>
      <c r="B1260" t="s">
        <v>1972</v>
      </c>
      <c r="C1260" t="s">
        <v>95</v>
      </c>
      <c r="D1260" t="s">
        <v>96</v>
      </c>
      <c r="E1260">
        <v>358</v>
      </c>
      <c r="F1260" t="s">
        <v>97</v>
      </c>
      <c r="G1260">
        <v>25</v>
      </c>
      <c r="H1260">
        <v>31.6</v>
      </c>
      <c r="I1260">
        <v>7.12</v>
      </c>
      <c r="J1260" s="3">
        <v>1.4000000000000001E-12</v>
      </c>
      <c r="K1260">
        <v>903.96510000000001</v>
      </c>
      <c r="L1260">
        <v>2</v>
      </c>
      <c r="M1260">
        <v>3.4</v>
      </c>
      <c r="N1260" t="s">
        <v>1976</v>
      </c>
      <c r="O1260" t="s">
        <v>109</v>
      </c>
      <c r="P1260" t="s">
        <v>585</v>
      </c>
      <c r="Q1260">
        <v>34.405999999999999</v>
      </c>
      <c r="R1260">
        <v>1</v>
      </c>
      <c r="S1260">
        <v>43.9</v>
      </c>
      <c r="T1260" s="3">
        <v>1.6999999999999999E-11</v>
      </c>
      <c r="U1260">
        <v>1</v>
      </c>
      <c r="V1260">
        <v>96024</v>
      </c>
      <c r="W1260" t="s">
        <v>101</v>
      </c>
      <c r="X1260" t="s">
        <v>1975</v>
      </c>
    </row>
    <row r="1261" spans="1:24" x14ac:dyDescent="0.25">
      <c r="A1261" t="s">
        <v>1977</v>
      </c>
      <c r="B1261" t="s">
        <v>1978</v>
      </c>
      <c r="C1261" t="s">
        <v>95</v>
      </c>
      <c r="D1261" t="s">
        <v>96</v>
      </c>
      <c r="E1261">
        <v>569</v>
      </c>
      <c r="F1261" t="s">
        <v>97</v>
      </c>
      <c r="G1261">
        <v>20</v>
      </c>
      <c r="H1261">
        <v>34.5</v>
      </c>
      <c r="I1261">
        <v>8.8800000000000008</v>
      </c>
      <c r="J1261" s="3">
        <v>7.7999999999999995E-16</v>
      </c>
      <c r="K1261">
        <v>680.83339999999998</v>
      </c>
      <c r="L1261">
        <v>4</v>
      </c>
      <c r="M1261">
        <v>2.2000000000000002</v>
      </c>
      <c r="N1261" t="s">
        <v>1979</v>
      </c>
      <c r="O1261" t="s">
        <v>150</v>
      </c>
      <c r="P1261" t="s">
        <v>585</v>
      </c>
      <c r="Q1261">
        <v>26.739000000000001</v>
      </c>
      <c r="R1261">
        <v>1</v>
      </c>
      <c r="S1261">
        <v>72</v>
      </c>
      <c r="T1261" s="3">
        <v>2.2999999999999998E-13</v>
      </c>
      <c r="U1261">
        <v>1</v>
      </c>
      <c r="V1261">
        <v>88119.9</v>
      </c>
      <c r="W1261" t="s">
        <v>101</v>
      </c>
      <c r="X1261" t="s">
        <v>1980</v>
      </c>
    </row>
    <row r="1262" spans="1:24" x14ac:dyDescent="0.25">
      <c r="A1262" t="s">
        <v>1977</v>
      </c>
      <c r="B1262" t="s">
        <v>1978</v>
      </c>
      <c r="C1262" t="s">
        <v>95</v>
      </c>
      <c r="D1262" t="s">
        <v>96</v>
      </c>
      <c r="E1262">
        <v>613</v>
      </c>
      <c r="F1262" t="s">
        <v>97</v>
      </c>
      <c r="G1262">
        <v>20</v>
      </c>
      <c r="H1262">
        <v>34.5</v>
      </c>
      <c r="I1262">
        <v>8.8800000000000008</v>
      </c>
      <c r="J1262" s="3">
        <v>7.7999999999999995E-16</v>
      </c>
      <c r="K1262">
        <v>698.35889999999995</v>
      </c>
      <c r="L1262">
        <v>2</v>
      </c>
      <c r="M1262">
        <v>1.1000000000000001</v>
      </c>
      <c r="N1262" t="s">
        <v>1981</v>
      </c>
      <c r="O1262" t="s">
        <v>169</v>
      </c>
      <c r="P1262" t="s">
        <v>585</v>
      </c>
      <c r="Q1262">
        <v>43.969000000000001</v>
      </c>
      <c r="R1262">
        <v>1</v>
      </c>
      <c r="S1262">
        <v>38</v>
      </c>
      <c r="T1262" s="3">
        <v>2.8999999999999998E-7</v>
      </c>
      <c r="U1262">
        <v>1</v>
      </c>
      <c r="V1262">
        <v>88119.9</v>
      </c>
      <c r="W1262" t="s">
        <v>101</v>
      </c>
      <c r="X1262" t="s">
        <v>1980</v>
      </c>
    </row>
    <row r="1263" spans="1:24" x14ac:dyDescent="0.25">
      <c r="A1263" t="s">
        <v>1977</v>
      </c>
      <c r="B1263" t="s">
        <v>1978</v>
      </c>
      <c r="C1263" t="s">
        <v>95</v>
      </c>
      <c r="D1263" t="s">
        <v>96</v>
      </c>
      <c r="E1263">
        <v>775</v>
      </c>
      <c r="F1263" t="s">
        <v>97</v>
      </c>
      <c r="G1263">
        <v>20</v>
      </c>
      <c r="H1263">
        <v>34.5</v>
      </c>
      <c r="I1263">
        <v>8.8800000000000008</v>
      </c>
      <c r="J1263" s="3">
        <v>7.7999999999999995E-16</v>
      </c>
      <c r="K1263">
        <v>741.69650000000001</v>
      </c>
      <c r="L1263">
        <v>3</v>
      </c>
      <c r="M1263">
        <v>1.8</v>
      </c>
      <c r="N1263" t="s">
        <v>1982</v>
      </c>
      <c r="O1263" t="s">
        <v>207</v>
      </c>
      <c r="P1263" t="s">
        <v>585</v>
      </c>
      <c r="Q1263">
        <v>40.356000000000002</v>
      </c>
      <c r="R1263">
        <v>1</v>
      </c>
      <c r="S1263">
        <v>46.5</v>
      </c>
      <c r="T1263" s="3">
        <v>2.9000000000000003E-14</v>
      </c>
      <c r="U1263">
        <v>1</v>
      </c>
      <c r="V1263">
        <v>88119.9</v>
      </c>
      <c r="W1263" t="s">
        <v>101</v>
      </c>
      <c r="X1263" t="s">
        <v>1980</v>
      </c>
    </row>
    <row r="1264" spans="1:24" x14ac:dyDescent="0.25">
      <c r="A1264" t="s">
        <v>1983</v>
      </c>
      <c r="B1264" t="s">
        <v>1984</v>
      </c>
      <c r="C1264" t="s">
        <v>159</v>
      </c>
      <c r="D1264" t="s">
        <v>160</v>
      </c>
      <c r="E1264">
        <v>606</v>
      </c>
      <c r="F1264" t="s">
        <v>97</v>
      </c>
      <c r="G1264">
        <v>23</v>
      </c>
      <c r="H1264">
        <v>31</v>
      </c>
      <c r="I1264">
        <v>7.83</v>
      </c>
      <c r="J1264" s="3">
        <v>6.8999999999999996E-14</v>
      </c>
      <c r="K1264">
        <v>834.42499999999995</v>
      </c>
      <c r="L1264">
        <v>3</v>
      </c>
      <c r="M1264">
        <v>4.4000000000000004</v>
      </c>
      <c r="N1264" t="s">
        <v>1985</v>
      </c>
      <c r="O1264" t="s">
        <v>162</v>
      </c>
      <c r="P1264" t="s">
        <v>585</v>
      </c>
      <c r="Q1264">
        <v>52.933</v>
      </c>
      <c r="R1264">
        <v>1</v>
      </c>
      <c r="S1264">
        <v>34.200000000000003</v>
      </c>
      <c r="T1264" s="3">
        <v>4.0000000000000001E-8</v>
      </c>
      <c r="U1264">
        <v>1</v>
      </c>
      <c r="V1264">
        <v>92500.9</v>
      </c>
      <c r="W1264" t="s">
        <v>101</v>
      </c>
      <c r="X1264" t="s">
        <v>1986</v>
      </c>
    </row>
    <row r="1265" spans="1:24" x14ac:dyDescent="0.25">
      <c r="A1265" t="s">
        <v>1983</v>
      </c>
      <c r="B1265" t="s">
        <v>1984</v>
      </c>
      <c r="C1265" t="s">
        <v>95</v>
      </c>
      <c r="D1265" t="s">
        <v>96</v>
      </c>
      <c r="E1265">
        <v>316</v>
      </c>
      <c r="F1265" t="s">
        <v>97</v>
      </c>
      <c r="G1265">
        <v>23</v>
      </c>
      <c r="H1265">
        <v>31</v>
      </c>
      <c r="I1265">
        <v>7.83</v>
      </c>
      <c r="J1265" s="3">
        <v>6.8999999999999996E-14</v>
      </c>
      <c r="K1265">
        <v>1138.0596</v>
      </c>
      <c r="L1265">
        <v>2</v>
      </c>
      <c r="M1265">
        <v>2.5</v>
      </c>
      <c r="N1265" t="s">
        <v>1987</v>
      </c>
      <c r="O1265" t="s">
        <v>104</v>
      </c>
      <c r="P1265" t="s">
        <v>585</v>
      </c>
      <c r="Q1265">
        <v>47.298000000000002</v>
      </c>
      <c r="R1265">
        <v>1</v>
      </c>
      <c r="S1265">
        <v>58.6</v>
      </c>
      <c r="T1265" s="3">
        <v>1.4E-11</v>
      </c>
      <c r="U1265">
        <v>1</v>
      </c>
      <c r="V1265">
        <v>92500.9</v>
      </c>
      <c r="W1265" t="s">
        <v>101</v>
      </c>
      <c r="X1265" t="s">
        <v>1986</v>
      </c>
    </row>
    <row r="1266" spans="1:24" x14ac:dyDescent="0.25">
      <c r="A1266" t="s">
        <v>1983</v>
      </c>
      <c r="B1266" t="s">
        <v>1984</v>
      </c>
      <c r="C1266" t="s">
        <v>95</v>
      </c>
      <c r="D1266" t="s">
        <v>96</v>
      </c>
      <c r="E1266">
        <v>620</v>
      </c>
      <c r="F1266" t="s">
        <v>97</v>
      </c>
      <c r="G1266">
        <v>23</v>
      </c>
      <c r="H1266">
        <v>31</v>
      </c>
      <c r="I1266">
        <v>7.83</v>
      </c>
      <c r="J1266" s="3">
        <v>6.8999999999999996E-14</v>
      </c>
      <c r="K1266">
        <v>845.43039999999996</v>
      </c>
      <c r="L1266">
        <v>3</v>
      </c>
      <c r="M1266">
        <v>2.2999999999999998</v>
      </c>
      <c r="N1266" t="s">
        <v>1985</v>
      </c>
      <c r="O1266" t="s">
        <v>129</v>
      </c>
      <c r="P1266" t="s">
        <v>585</v>
      </c>
      <c r="Q1266">
        <v>42.093000000000004</v>
      </c>
      <c r="R1266">
        <v>1</v>
      </c>
      <c r="S1266">
        <v>35.9</v>
      </c>
      <c r="T1266" s="3">
        <v>1.4E-8</v>
      </c>
      <c r="U1266">
        <v>1</v>
      </c>
      <c r="V1266">
        <v>92500.9</v>
      </c>
      <c r="W1266" t="s">
        <v>101</v>
      </c>
      <c r="X1266" t="s">
        <v>1986</v>
      </c>
    </row>
    <row r="1267" spans="1:24" x14ac:dyDescent="0.25">
      <c r="A1267" t="s">
        <v>1988</v>
      </c>
      <c r="B1267" t="s">
        <v>1989</v>
      </c>
      <c r="C1267" t="s">
        <v>159</v>
      </c>
      <c r="D1267" t="s">
        <v>160</v>
      </c>
      <c r="E1267">
        <v>575</v>
      </c>
      <c r="F1267" t="s">
        <v>97</v>
      </c>
      <c r="G1267">
        <v>22</v>
      </c>
      <c r="H1267">
        <v>27.4</v>
      </c>
      <c r="I1267">
        <v>7.9</v>
      </c>
      <c r="J1267" s="3">
        <v>5.0999999999999997E-14</v>
      </c>
      <c r="K1267">
        <v>881.48180000000002</v>
      </c>
      <c r="L1267">
        <v>2</v>
      </c>
      <c r="M1267">
        <v>1.7</v>
      </c>
      <c r="N1267" t="s">
        <v>1990</v>
      </c>
      <c r="O1267" t="s">
        <v>162</v>
      </c>
      <c r="P1267" t="s">
        <v>585</v>
      </c>
      <c r="Q1267">
        <v>50.493000000000002</v>
      </c>
      <c r="R1267">
        <v>1</v>
      </c>
      <c r="S1267">
        <v>46.1</v>
      </c>
      <c r="T1267" s="3">
        <v>1.1000000000000001E-11</v>
      </c>
      <c r="U1267">
        <v>1</v>
      </c>
      <c r="V1267">
        <v>91810.8</v>
      </c>
      <c r="W1267" t="s">
        <v>101</v>
      </c>
      <c r="X1267" t="s">
        <v>1991</v>
      </c>
    </row>
    <row r="1268" spans="1:24" x14ac:dyDescent="0.25">
      <c r="A1268" t="s">
        <v>1988</v>
      </c>
      <c r="B1268" t="s">
        <v>1989</v>
      </c>
      <c r="C1268" t="s">
        <v>95</v>
      </c>
      <c r="D1268" t="s">
        <v>96</v>
      </c>
      <c r="E1268">
        <v>231</v>
      </c>
      <c r="F1268" t="s">
        <v>97</v>
      </c>
      <c r="G1268">
        <v>22</v>
      </c>
      <c r="H1268">
        <v>27.4</v>
      </c>
      <c r="I1268">
        <v>7.9</v>
      </c>
      <c r="J1268" s="3">
        <v>5.0999999999999997E-14</v>
      </c>
      <c r="K1268">
        <v>865.4828</v>
      </c>
      <c r="L1268">
        <v>2</v>
      </c>
      <c r="M1268">
        <v>3.8</v>
      </c>
      <c r="N1268" t="s">
        <v>1992</v>
      </c>
      <c r="O1268" t="s">
        <v>171</v>
      </c>
      <c r="P1268" t="s">
        <v>585</v>
      </c>
      <c r="Q1268">
        <v>44.627000000000002</v>
      </c>
      <c r="R1268">
        <v>1</v>
      </c>
      <c r="S1268">
        <v>54.2</v>
      </c>
      <c r="T1268" s="3">
        <v>2.7E-11</v>
      </c>
      <c r="U1268">
        <v>1</v>
      </c>
      <c r="V1268">
        <v>91810.8</v>
      </c>
      <c r="W1268" t="s">
        <v>101</v>
      </c>
      <c r="X1268" t="s">
        <v>1991</v>
      </c>
    </row>
    <row r="1269" spans="1:24" x14ac:dyDescent="0.25">
      <c r="A1269" t="s">
        <v>1988</v>
      </c>
      <c r="B1269" t="s">
        <v>1989</v>
      </c>
      <c r="C1269" t="s">
        <v>95</v>
      </c>
      <c r="D1269" t="s">
        <v>96</v>
      </c>
      <c r="E1269">
        <v>299</v>
      </c>
      <c r="F1269" t="s">
        <v>97</v>
      </c>
      <c r="G1269">
        <v>22</v>
      </c>
      <c r="H1269">
        <v>27.4</v>
      </c>
      <c r="I1269">
        <v>7.9</v>
      </c>
      <c r="J1269" s="3">
        <v>5.0999999999999997E-14</v>
      </c>
      <c r="K1269">
        <v>512.93499999999995</v>
      </c>
      <c r="L1269">
        <v>3</v>
      </c>
      <c r="M1269">
        <v>1.6</v>
      </c>
      <c r="N1269" t="s">
        <v>1993</v>
      </c>
      <c r="O1269" t="s">
        <v>171</v>
      </c>
      <c r="P1269" t="s">
        <v>585</v>
      </c>
      <c r="Q1269">
        <v>34.680999999999997</v>
      </c>
      <c r="R1269">
        <v>1</v>
      </c>
      <c r="S1269">
        <v>36.9</v>
      </c>
      <c r="T1269" s="3">
        <v>6.2000000000000006E-11</v>
      </c>
      <c r="U1269">
        <v>1</v>
      </c>
      <c r="V1269">
        <v>91810.8</v>
      </c>
      <c r="W1269" t="s">
        <v>101</v>
      </c>
      <c r="X1269" t="s">
        <v>1991</v>
      </c>
    </row>
    <row r="1270" spans="1:24" x14ac:dyDescent="0.25">
      <c r="A1270" t="s">
        <v>1988</v>
      </c>
      <c r="B1270" t="s">
        <v>1989</v>
      </c>
      <c r="C1270" t="s">
        <v>95</v>
      </c>
      <c r="D1270" t="s">
        <v>96</v>
      </c>
      <c r="E1270">
        <v>483</v>
      </c>
      <c r="F1270" t="s">
        <v>97</v>
      </c>
      <c r="G1270">
        <v>22</v>
      </c>
      <c r="H1270">
        <v>27.4</v>
      </c>
      <c r="I1270">
        <v>7.9</v>
      </c>
      <c r="J1270" s="3">
        <v>5.0999999999999997E-14</v>
      </c>
      <c r="K1270">
        <v>797.35929999999996</v>
      </c>
      <c r="L1270">
        <v>2</v>
      </c>
      <c r="M1270">
        <v>0.76</v>
      </c>
      <c r="N1270" t="s">
        <v>1994</v>
      </c>
      <c r="O1270" t="s">
        <v>148</v>
      </c>
      <c r="P1270" t="s">
        <v>585</v>
      </c>
      <c r="Q1270">
        <v>31.370999999999999</v>
      </c>
      <c r="R1270">
        <v>1</v>
      </c>
      <c r="S1270">
        <v>55</v>
      </c>
      <c r="T1270" s="3">
        <v>1.6E-13</v>
      </c>
      <c r="U1270">
        <v>1</v>
      </c>
      <c r="V1270">
        <v>91810.8</v>
      </c>
      <c r="W1270" t="s">
        <v>101</v>
      </c>
      <c r="X1270" t="s">
        <v>1991</v>
      </c>
    </row>
    <row r="1271" spans="1:24" x14ac:dyDescent="0.25">
      <c r="A1271" t="s">
        <v>1988</v>
      </c>
      <c r="B1271" t="s">
        <v>1989</v>
      </c>
      <c r="C1271" t="s">
        <v>95</v>
      </c>
      <c r="D1271" t="s">
        <v>96</v>
      </c>
      <c r="E1271">
        <v>716</v>
      </c>
      <c r="F1271" t="s">
        <v>97</v>
      </c>
      <c r="G1271">
        <v>22</v>
      </c>
      <c r="H1271">
        <v>27.4</v>
      </c>
      <c r="I1271">
        <v>7.9</v>
      </c>
      <c r="J1271" s="3">
        <v>5.0999999999999997E-14</v>
      </c>
      <c r="K1271">
        <v>447.20260000000002</v>
      </c>
      <c r="L1271">
        <v>2</v>
      </c>
      <c r="M1271">
        <v>0.55000000000000004</v>
      </c>
      <c r="N1271" t="s">
        <v>1995</v>
      </c>
      <c r="O1271" t="s">
        <v>104</v>
      </c>
      <c r="P1271" t="s">
        <v>585</v>
      </c>
      <c r="Q1271">
        <v>29.402999999999999</v>
      </c>
      <c r="R1271">
        <v>1</v>
      </c>
      <c r="S1271">
        <v>16.600000000000001</v>
      </c>
      <c r="T1271" s="3">
        <v>9.1E-4</v>
      </c>
      <c r="U1271">
        <v>1</v>
      </c>
      <c r="V1271">
        <v>91810.8</v>
      </c>
      <c r="W1271" t="s">
        <v>101</v>
      </c>
      <c r="X1271" t="s">
        <v>1991</v>
      </c>
    </row>
    <row r="1272" spans="1:24" x14ac:dyDescent="0.25">
      <c r="A1272" t="s">
        <v>1988</v>
      </c>
      <c r="B1272" t="s">
        <v>1989</v>
      </c>
      <c r="C1272" t="s">
        <v>95</v>
      </c>
      <c r="D1272" t="s">
        <v>96</v>
      </c>
      <c r="E1272">
        <v>751</v>
      </c>
      <c r="F1272" t="s">
        <v>97</v>
      </c>
      <c r="G1272">
        <v>22</v>
      </c>
      <c r="H1272">
        <v>27.4</v>
      </c>
      <c r="I1272">
        <v>7.9</v>
      </c>
      <c r="J1272" s="3">
        <v>5.0999999999999997E-14</v>
      </c>
      <c r="K1272">
        <v>429.22980000000001</v>
      </c>
      <c r="L1272">
        <v>4</v>
      </c>
      <c r="M1272">
        <v>0.47</v>
      </c>
      <c r="N1272" t="s">
        <v>1996</v>
      </c>
      <c r="O1272" t="s">
        <v>153</v>
      </c>
      <c r="P1272" t="s">
        <v>585</v>
      </c>
      <c r="Q1272">
        <v>12.962999999999999</v>
      </c>
      <c r="R1272">
        <v>1</v>
      </c>
      <c r="S1272">
        <v>31.6</v>
      </c>
      <c r="T1272" s="3">
        <v>1.8E-9</v>
      </c>
      <c r="U1272">
        <v>1</v>
      </c>
      <c r="V1272">
        <v>91810.8</v>
      </c>
      <c r="W1272" t="s">
        <v>101</v>
      </c>
      <c r="X1272" t="s">
        <v>1991</v>
      </c>
    </row>
    <row r="1273" spans="1:24" x14ac:dyDescent="0.25">
      <c r="A1273" t="s">
        <v>1988</v>
      </c>
      <c r="B1273" t="s">
        <v>1989</v>
      </c>
      <c r="C1273" t="s">
        <v>95</v>
      </c>
      <c r="D1273" t="s">
        <v>96</v>
      </c>
      <c r="E1273">
        <v>767</v>
      </c>
      <c r="F1273" t="s">
        <v>97</v>
      </c>
      <c r="G1273">
        <v>22</v>
      </c>
      <c r="H1273">
        <v>27.4</v>
      </c>
      <c r="I1273">
        <v>7.9</v>
      </c>
      <c r="J1273" s="3">
        <v>5.0999999999999997E-14</v>
      </c>
      <c r="K1273">
        <v>664.33299999999997</v>
      </c>
      <c r="L1273">
        <v>2</v>
      </c>
      <c r="M1273">
        <v>1.9</v>
      </c>
      <c r="N1273" t="s">
        <v>1997</v>
      </c>
      <c r="O1273" t="s">
        <v>150</v>
      </c>
      <c r="P1273" t="s">
        <v>585</v>
      </c>
      <c r="Q1273">
        <v>33.136000000000003</v>
      </c>
      <c r="R1273">
        <v>1</v>
      </c>
      <c r="S1273">
        <v>27.7</v>
      </c>
      <c r="T1273" s="3">
        <v>2.3999999999999998E-7</v>
      </c>
      <c r="U1273">
        <v>1</v>
      </c>
      <c r="V1273">
        <v>91810.8</v>
      </c>
      <c r="W1273" t="s">
        <v>101</v>
      </c>
      <c r="X1273" t="s">
        <v>1991</v>
      </c>
    </row>
    <row r="1274" spans="1:24" x14ac:dyDescent="0.25">
      <c r="A1274" t="s">
        <v>1988</v>
      </c>
      <c r="B1274" t="s">
        <v>1989</v>
      </c>
      <c r="C1274" t="s">
        <v>95</v>
      </c>
      <c r="D1274" t="s">
        <v>96</v>
      </c>
      <c r="E1274">
        <v>803</v>
      </c>
      <c r="F1274" t="s">
        <v>97</v>
      </c>
      <c r="G1274">
        <v>22</v>
      </c>
      <c r="H1274">
        <v>27.4</v>
      </c>
      <c r="I1274">
        <v>7.9</v>
      </c>
      <c r="J1274" s="3">
        <v>5.0999999999999997E-14</v>
      </c>
      <c r="K1274">
        <v>669.2989</v>
      </c>
      <c r="L1274">
        <v>2</v>
      </c>
      <c r="M1274">
        <v>1.2</v>
      </c>
      <c r="N1274" t="s">
        <v>1998</v>
      </c>
      <c r="O1274" t="s">
        <v>171</v>
      </c>
      <c r="P1274" t="s">
        <v>585</v>
      </c>
      <c r="Q1274">
        <v>24.234999999999999</v>
      </c>
      <c r="R1274">
        <v>1</v>
      </c>
      <c r="S1274">
        <v>23.7</v>
      </c>
      <c r="T1274" s="3">
        <v>3.1E-7</v>
      </c>
      <c r="U1274">
        <v>1</v>
      </c>
      <c r="V1274">
        <v>91810.8</v>
      </c>
      <c r="W1274" t="s">
        <v>101</v>
      </c>
      <c r="X1274" t="s">
        <v>1991</v>
      </c>
    </row>
    <row r="1275" spans="1:24" x14ac:dyDescent="0.25">
      <c r="A1275" t="s">
        <v>1999</v>
      </c>
      <c r="B1275" t="s">
        <v>2000</v>
      </c>
      <c r="C1275" t="s">
        <v>95</v>
      </c>
      <c r="D1275" t="s">
        <v>96</v>
      </c>
      <c r="E1275">
        <v>215</v>
      </c>
      <c r="F1275" t="s">
        <v>97</v>
      </c>
      <c r="G1275">
        <v>22</v>
      </c>
      <c r="H1275">
        <v>37.200000000000003</v>
      </c>
      <c r="I1275">
        <v>7.67</v>
      </c>
      <c r="J1275" s="3">
        <v>1.3E-13</v>
      </c>
      <c r="K1275">
        <v>380.17579999999998</v>
      </c>
      <c r="L1275">
        <v>3</v>
      </c>
      <c r="M1275">
        <v>-0.32</v>
      </c>
      <c r="N1275" t="s">
        <v>2001</v>
      </c>
      <c r="O1275" t="s">
        <v>914</v>
      </c>
      <c r="P1275" t="s">
        <v>585</v>
      </c>
      <c r="Q1275">
        <v>15.212</v>
      </c>
      <c r="R1275">
        <v>1</v>
      </c>
      <c r="S1275">
        <v>24.6</v>
      </c>
      <c r="T1275" s="3">
        <v>1.7E-5</v>
      </c>
      <c r="U1275">
        <v>1</v>
      </c>
      <c r="V1275">
        <v>72234.7</v>
      </c>
      <c r="W1275" t="s">
        <v>101</v>
      </c>
      <c r="X1275" t="s">
        <v>2002</v>
      </c>
    </row>
    <row r="1276" spans="1:24" x14ac:dyDescent="0.25">
      <c r="A1276" t="s">
        <v>1999</v>
      </c>
      <c r="B1276" t="s">
        <v>2000</v>
      </c>
      <c r="C1276" t="s">
        <v>95</v>
      </c>
      <c r="D1276" t="s">
        <v>96</v>
      </c>
      <c r="E1276">
        <v>217</v>
      </c>
      <c r="F1276" t="s">
        <v>97</v>
      </c>
      <c r="G1276">
        <v>22</v>
      </c>
      <c r="H1276">
        <v>37.200000000000003</v>
      </c>
      <c r="I1276">
        <v>7.67</v>
      </c>
      <c r="J1276" s="3">
        <v>1.3E-13</v>
      </c>
      <c r="K1276">
        <v>380.17579999999998</v>
      </c>
      <c r="L1276">
        <v>3</v>
      </c>
      <c r="M1276">
        <v>-0.32</v>
      </c>
      <c r="N1276" t="s">
        <v>2001</v>
      </c>
      <c r="O1276" t="s">
        <v>914</v>
      </c>
      <c r="P1276" t="s">
        <v>585</v>
      </c>
      <c r="Q1276">
        <v>15.212</v>
      </c>
      <c r="R1276">
        <v>1</v>
      </c>
      <c r="S1276">
        <v>24.6</v>
      </c>
      <c r="T1276" s="3">
        <v>1.7E-5</v>
      </c>
      <c r="U1276">
        <v>1</v>
      </c>
      <c r="V1276">
        <v>72234.7</v>
      </c>
      <c r="W1276" t="s">
        <v>101</v>
      </c>
      <c r="X1276" t="s">
        <v>2002</v>
      </c>
    </row>
    <row r="1277" spans="1:24" x14ac:dyDescent="0.25">
      <c r="A1277" t="s">
        <v>1999</v>
      </c>
      <c r="B1277" t="s">
        <v>2000</v>
      </c>
      <c r="C1277" t="s">
        <v>95</v>
      </c>
      <c r="D1277" t="s">
        <v>96</v>
      </c>
      <c r="E1277">
        <v>280</v>
      </c>
      <c r="F1277" t="s">
        <v>97</v>
      </c>
      <c r="G1277">
        <v>22</v>
      </c>
      <c r="H1277">
        <v>37.200000000000003</v>
      </c>
      <c r="I1277">
        <v>7.67</v>
      </c>
      <c r="J1277" s="3">
        <v>1.3E-13</v>
      </c>
      <c r="K1277">
        <v>385.19929999999999</v>
      </c>
      <c r="L1277">
        <v>2</v>
      </c>
      <c r="M1277">
        <v>4.7E-2</v>
      </c>
      <c r="N1277" t="s">
        <v>2003</v>
      </c>
      <c r="O1277" t="s">
        <v>148</v>
      </c>
      <c r="P1277" t="s">
        <v>585</v>
      </c>
      <c r="Q1277">
        <v>18.36</v>
      </c>
      <c r="R1277">
        <v>1</v>
      </c>
      <c r="S1277">
        <v>24.6</v>
      </c>
      <c r="T1277" s="3">
        <v>1.6999999999999999E-7</v>
      </c>
      <c r="U1277">
        <v>1</v>
      </c>
      <c r="V1277">
        <v>72234.7</v>
      </c>
      <c r="W1277" t="s">
        <v>101</v>
      </c>
      <c r="X1277" t="s">
        <v>2002</v>
      </c>
    </row>
    <row r="1278" spans="1:24" x14ac:dyDescent="0.25">
      <c r="A1278" t="s">
        <v>1999</v>
      </c>
      <c r="B1278" t="s">
        <v>2000</v>
      </c>
      <c r="C1278" t="s">
        <v>95</v>
      </c>
      <c r="D1278" t="s">
        <v>96</v>
      </c>
      <c r="E1278">
        <v>397</v>
      </c>
      <c r="F1278" t="s">
        <v>97</v>
      </c>
      <c r="G1278">
        <v>22</v>
      </c>
      <c r="H1278">
        <v>37.200000000000003</v>
      </c>
      <c r="I1278">
        <v>7.67</v>
      </c>
      <c r="J1278" s="3">
        <v>1.3E-13</v>
      </c>
      <c r="K1278">
        <v>573.53210000000001</v>
      </c>
      <c r="L1278">
        <v>4</v>
      </c>
      <c r="M1278">
        <v>1.7</v>
      </c>
      <c r="N1278" t="s">
        <v>2004</v>
      </c>
      <c r="O1278" t="s">
        <v>150</v>
      </c>
      <c r="P1278" t="s">
        <v>585</v>
      </c>
      <c r="Q1278">
        <v>40.572000000000003</v>
      </c>
      <c r="R1278">
        <v>1</v>
      </c>
      <c r="S1278">
        <v>57.5</v>
      </c>
      <c r="T1278" s="3">
        <v>5.0000000000000002E-11</v>
      </c>
      <c r="U1278">
        <v>1</v>
      </c>
      <c r="V1278">
        <v>72234.7</v>
      </c>
      <c r="W1278" t="s">
        <v>101</v>
      </c>
      <c r="X1278" t="s">
        <v>2002</v>
      </c>
    </row>
    <row r="1279" spans="1:24" x14ac:dyDescent="0.25">
      <c r="A1279" t="s">
        <v>1999</v>
      </c>
      <c r="B1279" t="s">
        <v>2000</v>
      </c>
      <c r="C1279" t="s">
        <v>95</v>
      </c>
      <c r="D1279" t="s">
        <v>96</v>
      </c>
      <c r="E1279">
        <v>499</v>
      </c>
      <c r="F1279" t="s">
        <v>97</v>
      </c>
      <c r="G1279">
        <v>22</v>
      </c>
      <c r="H1279">
        <v>37.200000000000003</v>
      </c>
      <c r="I1279">
        <v>7.67</v>
      </c>
      <c r="J1279" s="3">
        <v>1.3E-13</v>
      </c>
      <c r="K1279">
        <v>731.85509999999999</v>
      </c>
      <c r="L1279">
        <v>2</v>
      </c>
      <c r="M1279">
        <v>2.2999999999999998</v>
      </c>
      <c r="N1279" t="s">
        <v>2005</v>
      </c>
      <c r="O1279" t="s">
        <v>171</v>
      </c>
      <c r="P1279" t="s">
        <v>585</v>
      </c>
      <c r="Q1279">
        <v>38.338000000000001</v>
      </c>
      <c r="R1279">
        <v>1</v>
      </c>
      <c r="S1279">
        <v>59.6</v>
      </c>
      <c r="T1279" s="3">
        <v>1.3E-13</v>
      </c>
      <c r="U1279">
        <v>1</v>
      </c>
      <c r="V1279">
        <v>72234.7</v>
      </c>
      <c r="W1279" t="s">
        <v>101</v>
      </c>
      <c r="X1279" t="s">
        <v>2002</v>
      </c>
    </row>
    <row r="1280" spans="1:24" x14ac:dyDescent="0.25">
      <c r="A1280" t="s">
        <v>2006</v>
      </c>
      <c r="B1280" t="s">
        <v>372</v>
      </c>
      <c r="C1280" t="s">
        <v>159</v>
      </c>
      <c r="D1280" t="s">
        <v>160</v>
      </c>
      <c r="E1280">
        <v>566</v>
      </c>
      <c r="F1280" t="s">
        <v>97</v>
      </c>
      <c r="G1280">
        <v>23</v>
      </c>
      <c r="H1280">
        <v>35.200000000000003</v>
      </c>
      <c r="I1280">
        <v>7.3</v>
      </c>
      <c r="J1280" s="3">
        <v>6.4E-13</v>
      </c>
      <c r="K1280">
        <v>678.33420000000001</v>
      </c>
      <c r="L1280">
        <v>2</v>
      </c>
      <c r="M1280">
        <v>1.6</v>
      </c>
      <c r="N1280" t="s">
        <v>373</v>
      </c>
      <c r="O1280" t="s">
        <v>162</v>
      </c>
      <c r="P1280" t="s">
        <v>585</v>
      </c>
      <c r="Q1280">
        <v>41.238</v>
      </c>
      <c r="R1280">
        <v>1</v>
      </c>
      <c r="S1280">
        <v>35</v>
      </c>
      <c r="T1280" s="3">
        <v>1.2E-9</v>
      </c>
      <c r="U1280">
        <v>1</v>
      </c>
      <c r="V1280">
        <v>80474.600000000006</v>
      </c>
      <c r="W1280" t="s">
        <v>101</v>
      </c>
      <c r="X1280" t="s">
        <v>374</v>
      </c>
    </row>
    <row r="1281" spans="1:24" x14ac:dyDescent="0.25">
      <c r="A1281" t="s">
        <v>2006</v>
      </c>
      <c r="B1281" t="s">
        <v>372</v>
      </c>
      <c r="C1281" t="s">
        <v>201</v>
      </c>
      <c r="D1281" t="s">
        <v>96</v>
      </c>
      <c r="E1281">
        <v>1</v>
      </c>
      <c r="F1281" t="s">
        <v>97</v>
      </c>
      <c r="G1281">
        <v>23</v>
      </c>
      <c r="H1281">
        <v>35.200000000000003</v>
      </c>
      <c r="I1281">
        <v>7.3</v>
      </c>
      <c r="J1281" s="3">
        <v>6.4E-13</v>
      </c>
      <c r="K1281">
        <v>1018.1759</v>
      </c>
      <c r="L1281">
        <v>3</v>
      </c>
      <c r="M1281">
        <v>2.9</v>
      </c>
      <c r="N1281" t="s">
        <v>375</v>
      </c>
      <c r="O1281" t="s">
        <v>376</v>
      </c>
      <c r="P1281" t="s">
        <v>585</v>
      </c>
      <c r="Q1281">
        <v>52.624000000000002</v>
      </c>
      <c r="R1281">
        <v>1</v>
      </c>
      <c r="S1281">
        <v>50.4</v>
      </c>
      <c r="T1281" s="3">
        <v>1.9999999999999999E-11</v>
      </c>
      <c r="U1281">
        <v>1</v>
      </c>
      <c r="V1281">
        <v>80474.600000000006</v>
      </c>
      <c r="W1281" t="s">
        <v>101</v>
      </c>
      <c r="X1281" t="s">
        <v>374</v>
      </c>
    </row>
    <row r="1282" spans="1:24" x14ac:dyDescent="0.25">
      <c r="A1282" t="s">
        <v>2006</v>
      </c>
      <c r="B1282" t="s">
        <v>372</v>
      </c>
      <c r="C1282" t="s">
        <v>95</v>
      </c>
      <c r="D1282" t="s">
        <v>96</v>
      </c>
      <c r="E1282">
        <v>5</v>
      </c>
      <c r="F1282" t="s">
        <v>97</v>
      </c>
      <c r="G1282">
        <v>23</v>
      </c>
      <c r="H1282">
        <v>35.200000000000003</v>
      </c>
      <c r="I1282">
        <v>7.3</v>
      </c>
      <c r="J1282" s="3">
        <v>6.4E-13</v>
      </c>
      <c r="K1282">
        <v>1018.1759</v>
      </c>
      <c r="L1282">
        <v>3</v>
      </c>
      <c r="M1282">
        <v>2.9</v>
      </c>
      <c r="N1282" t="s">
        <v>375</v>
      </c>
      <c r="O1282" t="s">
        <v>376</v>
      </c>
      <c r="P1282" t="s">
        <v>585</v>
      </c>
      <c r="Q1282">
        <v>52.624000000000002</v>
      </c>
      <c r="R1282">
        <v>1</v>
      </c>
      <c r="S1282">
        <v>50.4</v>
      </c>
      <c r="T1282" s="3">
        <v>1.9999999999999999E-11</v>
      </c>
      <c r="U1282">
        <v>1</v>
      </c>
      <c r="V1282">
        <v>80474.600000000006</v>
      </c>
      <c r="W1282" t="s">
        <v>101</v>
      </c>
      <c r="X1282" t="s">
        <v>374</v>
      </c>
    </row>
    <row r="1283" spans="1:24" x14ac:dyDescent="0.25">
      <c r="A1283" t="s">
        <v>2006</v>
      </c>
      <c r="B1283" t="s">
        <v>372</v>
      </c>
      <c r="C1283" t="s">
        <v>95</v>
      </c>
      <c r="D1283" t="s">
        <v>96</v>
      </c>
      <c r="E1283">
        <v>437</v>
      </c>
      <c r="F1283" t="s">
        <v>97</v>
      </c>
      <c r="G1283">
        <v>23</v>
      </c>
      <c r="H1283">
        <v>35.200000000000003</v>
      </c>
      <c r="I1283">
        <v>7.3</v>
      </c>
      <c r="J1283" s="3">
        <v>6.4E-13</v>
      </c>
      <c r="K1283">
        <v>437.73919999999998</v>
      </c>
      <c r="L1283">
        <v>2</v>
      </c>
      <c r="M1283">
        <v>0.98</v>
      </c>
      <c r="N1283" t="s">
        <v>377</v>
      </c>
      <c r="O1283" t="s">
        <v>169</v>
      </c>
      <c r="P1283" t="s">
        <v>585</v>
      </c>
      <c r="Q1283">
        <v>21.853999999999999</v>
      </c>
      <c r="R1283">
        <v>1</v>
      </c>
      <c r="S1283">
        <v>29.3</v>
      </c>
      <c r="T1283" s="3">
        <v>6.0000000000000002E-6</v>
      </c>
      <c r="U1283">
        <v>1</v>
      </c>
      <c r="V1283">
        <v>80474.600000000006</v>
      </c>
      <c r="W1283" t="s">
        <v>101</v>
      </c>
      <c r="X1283" t="s">
        <v>374</v>
      </c>
    </row>
    <row r="1284" spans="1:24" x14ac:dyDescent="0.25">
      <c r="A1284" t="s">
        <v>2006</v>
      </c>
      <c r="B1284" t="s">
        <v>372</v>
      </c>
      <c r="C1284" t="s">
        <v>95</v>
      </c>
      <c r="D1284" t="s">
        <v>96</v>
      </c>
      <c r="E1284">
        <v>539</v>
      </c>
      <c r="F1284" t="s">
        <v>97</v>
      </c>
      <c r="G1284">
        <v>23</v>
      </c>
      <c r="H1284">
        <v>35.200000000000003</v>
      </c>
      <c r="I1284">
        <v>7.3</v>
      </c>
      <c r="J1284" s="3">
        <v>6.4E-13</v>
      </c>
      <c r="K1284">
        <v>830.64779999999996</v>
      </c>
      <c r="L1284">
        <v>4</v>
      </c>
      <c r="M1284">
        <v>1.9</v>
      </c>
      <c r="N1284" t="s">
        <v>2007</v>
      </c>
      <c r="O1284" t="s">
        <v>129</v>
      </c>
      <c r="P1284" t="s">
        <v>585</v>
      </c>
      <c r="Q1284">
        <v>46.71</v>
      </c>
      <c r="R1284">
        <v>1</v>
      </c>
      <c r="S1284">
        <v>47.5</v>
      </c>
      <c r="T1284" s="3">
        <v>2.2999999999999999E-12</v>
      </c>
      <c r="U1284">
        <v>1</v>
      </c>
      <c r="V1284">
        <v>80474.600000000006</v>
      </c>
      <c r="W1284" t="s">
        <v>101</v>
      </c>
      <c r="X1284" t="s">
        <v>374</v>
      </c>
    </row>
    <row r="1285" spans="1:24" x14ac:dyDescent="0.25">
      <c r="A1285" t="s">
        <v>2008</v>
      </c>
      <c r="B1285" t="s">
        <v>2009</v>
      </c>
      <c r="C1285" t="s">
        <v>95</v>
      </c>
      <c r="D1285" t="s">
        <v>96</v>
      </c>
      <c r="E1285">
        <v>608</v>
      </c>
      <c r="F1285" t="s">
        <v>97</v>
      </c>
      <c r="G1285">
        <v>20</v>
      </c>
      <c r="H1285">
        <v>21.8</v>
      </c>
      <c r="I1285">
        <v>8</v>
      </c>
      <c r="J1285" s="3">
        <v>3.2999999999999998E-14</v>
      </c>
      <c r="K1285">
        <v>679.35109999999997</v>
      </c>
      <c r="L1285">
        <v>3</v>
      </c>
      <c r="M1285">
        <v>0.92</v>
      </c>
      <c r="N1285" t="s">
        <v>2010</v>
      </c>
      <c r="O1285" t="s">
        <v>146</v>
      </c>
      <c r="P1285" t="s">
        <v>585</v>
      </c>
      <c r="Q1285">
        <v>51.231000000000002</v>
      </c>
      <c r="R1285">
        <v>1</v>
      </c>
      <c r="S1285">
        <v>48.8</v>
      </c>
      <c r="T1285" s="3">
        <v>2.2999999999999999E-12</v>
      </c>
      <c r="U1285">
        <v>1</v>
      </c>
      <c r="V1285">
        <v>118325.8</v>
      </c>
      <c r="W1285" t="s">
        <v>101</v>
      </c>
      <c r="X1285" t="s">
        <v>2011</v>
      </c>
    </row>
    <row r="1286" spans="1:24" x14ac:dyDescent="0.25">
      <c r="A1286" t="s">
        <v>2008</v>
      </c>
      <c r="B1286" t="s">
        <v>2009</v>
      </c>
      <c r="C1286" t="s">
        <v>95</v>
      </c>
      <c r="D1286" t="s">
        <v>96</v>
      </c>
      <c r="E1286">
        <v>627</v>
      </c>
      <c r="F1286" t="s">
        <v>97</v>
      </c>
      <c r="G1286">
        <v>20</v>
      </c>
      <c r="H1286">
        <v>21.8</v>
      </c>
      <c r="I1286">
        <v>8</v>
      </c>
      <c r="J1286" s="3">
        <v>3.2999999999999998E-14</v>
      </c>
      <c r="K1286">
        <v>660.01319999999998</v>
      </c>
      <c r="L1286">
        <v>3</v>
      </c>
      <c r="M1286">
        <v>2.5</v>
      </c>
      <c r="N1286" t="s">
        <v>2012</v>
      </c>
      <c r="O1286" t="s">
        <v>153</v>
      </c>
      <c r="P1286" t="s">
        <v>585</v>
      </c>
      <c r="Q1286">
        <v>46.554000000000002</v>
      </c>
      <c r="R1286">
        <v>1</v>
      </c>
      <c r="S1286">
        <v>39.5</v>
      </c>
      <c r="T1286" s="3">
        <v>7.4000000000000003E-11</v>
      </c>
      <c r="U1286">
        <v>1</v>
      </c>
      <c r="V1286">
        <v>118325.8</v>
      </c>
      <c r="W1286" t="s">
        <v>101</v>
      </c>
      <c r="X1286" t="s">
        <v>2011</v>
      </c>
    </row>
    <row r="1287" spans="1:24" x14ac:dyDescent="0.25">
      <c r="A1287" t="s">
        <v>2008</v>
      </c>
      <c r="B1287" t="s">
        <v>2009</v>
      </c>
      <c r="C1287" t="s">
        <v>95</v>
      </c>
      <c r="D1287" t="s">
        <v>96</v>
      </c>
      <c r="E1287">
        <v>753</v>
      </c>
      <c r="F1287" t="s">
        <v>97</v>
      </c>
      <c r="G1287">
        <v>20</v>
      </c>
      <c r="H1287">
        <v>21.8</v>
      </c>
      <c r="I1287">
        <v>8</v>
      </c>
      <c r="J1287" s="3">
        <v>3.2999999999999998E-14</v>
      </c>
      <c r="K1287">
        <v>505.26100000000002</v>
      </c>
      <c r="L1287">
        <v>2</v>
      </c>
      <c r="M1287">
        <v>1.2</v>
      </c>
      <c r="N1287" t="s">
        <v>2013</v>
      </c>
      <c r="O1287" t="s">
        <v>175</v>
      </c>
      <c r="P1287" t="s">
        <v>585</v>
      </c>
      <c r="Q1287">
        <v>28.495999999999999</v>
      </c>
      <c r="R1287">
        <v>1</v>
      </c>
      <c r="S1287">
        <v>35</v>
      </c>
      <c r="T1287" s="3">
        <v>2.2999999999999999E-9</v>
      </c>
      <c r="U1287">
        <v>1</v>
      </c>
      <c r="V1287">
        <v>118325.8</v>
      </c>
      <c r="W1287" t="s">
        <v>101</v>
      </c>
      <c r="X1287" t="s">
        <v>2011</v>
      </c>
    </row>
    <row r="1288" spans="1:24" x14ac:dyDescent="0.25">
      <c r="A1288" t="s">
        <v>2014</v>
      </c>
      <c r="B1288" t="s">
        <v>2015</v>
      </c>
      <c r="C1288" t="s">
        <v>201</v>
      </c>
      <c r="D1288" t="s">
        <v>96</v>
      </c>
      <c r="E1288">
        <v>1</v>
      </c>
      <c r="F1288" t="s">
        <v>97</v>
      </c>
      <c r="G1288">
        <v>20</v>
      </c>
      <c r="H1288">
        <v>30.8</v>
      </c>
      <c r="I1288">
        <v>7.86</v>
      </c>
      <c r="J1288" s="3">
        <v>5.9000000000000001E-14</v>
      </c>
      <c r="K1288">
        <v>598.62509999999997</v>
      </c>
      <c r="L1288">
        <v>3</v>
      </c>
      <c r="M1288">
        <v>0.47</v>
      </c>
      <c r="N1288" t="s">
        <v>2016</v>
      </c>
      <c r="O1288" t="s">
        <v>2017</v>
      </c>
      <c r="P1288" t="s">
        <v>585</v>
      </c>
      <c r="Q1288">
        <v>27.36</v>
      </c>
      <c r="R1288">
        <v>1</v>
      </c>
      <c r="S1288">
        <v>63</v>
      </c>
      <c r="T1288" s="3">
        <v>7.8999999999999999E-12</v>
      </c>
      <c r="U1288">
        <v>1</v>
      </c>
      <c r="V1288">
        <v>79749.100000000006</v>
      </c>
      <c r="W1288" t="s">
        <v>101</v>
      </c>
      <c r="X1288" t="s">
        <v>2018</v>
      </c>
    </row>
    <row r="1289" spans="1:24" x14ac:dyDescent="0.25">
      <c r="A1289" t="s">
        <v>2014</v>
      </c>
      <c r="B1289" t="s">
        <v>2015</v>
      </c>
      <c r="C1289" t="s">
        <v>95</v>
      </c>
      <c r="D1289" t="s">
        <v>96</v>
      </c>
      <c r="E1289">
        <v>6</v>
      </c>
      <c r="F1289" t="s">
        <v>97</v>
      </c>
      <c r="G1289">
        <v>20</v>
      </c>
      <c r="H1289">
        <v>30.8</v>
      </c>
      <c r="I1289">
        <v>7.86</v>
      </c>
      <c r="J1289" s="3">
        <v>5.9000000000000001E-14</v>
      </c>
      <c r="K1289">
        <v>598.62509999999997</v>
      </c>
      <c r="L1289">
        <v>3</v>
      </c>
      <c r="M1289">
        <v>0.47</v>
      </c>
      <c r="N1289" t="s">
        <v>2016</v>
      </c>
      <c r="O1289" t="s">
        <v>2017</v>
      </c>
      <c r="P1289" t="s">
        <v>585</v>
      </c>
      <c r="Q1289">
        <v>27.36</v>
      </c>
      <c r="R1289">
        <v>1</v>
      </c>
      <c r="S1289">
        <v>63</v>
      </c>
      <c r="T1289" s="3">
        <v>7.8999999999999999E-12</v>
      </c>
      <c r="U1289">
        <v>1</v>
      </c>
      <c r="V1289">
        <v>79749.100000000006</v>
      </c>
      <c r="W1289" t="s">
        <v>101</v>
      </c>
      <c r="X1289" t="s">
        <v>2018</v>
      </c>
    </row>
    <row r="1290" spans="1:24" x14ac:dyDescent="0.25">
      <c r="A1290" t="s">
        <v>2014</v>
      </c>
      <c r="B1290" t="s">
        <v>2015</v>
      </c>
      <c r="C1290" t="s">
        <v>95</v>
      </c>
      <c r="D1290" t="s">
        <v>96</v>
      </c>
      <c r="E1290">
        <v>318</v>
      </c>
      <c r="F1290" t="s">
        <v>97</v>
      </c>
      <c r="G1290">
        <v>20</v>
      </c>
      <c r="H1290">
        <v>30.8</v>
      </c>
      <c r="I1290">
        <v>7.86</v>
      </c>
      <c r="J1290" s="3">
        <v>5.9000000000000001E-14</v>
      </c>
      <c r="K1290">
        <v>643.29480000000001</v>
      </c>
      <c r="L1290">
        <v>2</v>
      </c>
      <c r="M1290">
        <v>1.6</v>
      </c>
      <c r="N1290" t="s">
        <v>2019</v>
      </c>
      <c r="O1290" t="s">
        <v>1701</v>
      </c>
      <c r="P1290" t="s">
        <v>585</v>
      </c>
      <c r="Q1290">
        <v>30.28</v>
      </c>
      <c r="R1290">
        <v>1</v>
      </c>
      <c r="S1290">
        <v>29.4</v>
      </c>
      <c r="T1290" s="3">
        <v>3.5999999999999998E-8</v>
      </c>
      <c r="U1290">
        <v>1</v>
      </c>
      <c r="V1290">
        <v>79749.100000000006</v>
      </c>
      <c r="W1290" t="s">
        <v>101</v>
      </c>
      <c r="X1290" t="s">
        <v>2018</v>
      </c>
    </row>
    <row r="1291" spans="1:24" x14ac:dyDescent="0.25">
      <c r="A1291" t="s">
        <v>2014</v>
      </c>
      <c r="B1291" t="s">
        <v>2015</v>
      </c>
      <c r="C1291" t="s">
        <v>95</v>
      </c>
      <c r="D1291" t="s">
        <v>96</v>
      </c>
      <c r="E1291">
        <v>326</v>
      </c>
      <c r="F1291" t="s">
        <v>97</v>
      </c>
      <c r="G1291">
        <v>20</v>
      </c>
      <c r="H1291">
        <v>30.8</v>
      </c>
      <c r="I1291">
        <v>7.86</v>
      </c>
      <c r="J1291" s="3">
        <v>5.9000000000000001E-14</v>
      </c>
      <c r="K1291">
        <v>643.29480000000001</v>
      </c>
      <c r="L1291">
        <v>2</v>
      </c>
      <c r="M1291">
        <v>1.6</v>
      </c>
      <c r="N1291" t="s">
        <v>2019</v>
      </c>
      <c r="O1291" t="s">
        <v>1701</v>
      </c>
      <c r="P1291" t="s">
        <v>585</v>
      </c>
      <c r="Q1291">
        <v>30.28</v>
      </c>
      <c r="R1291">
        <v>1</v>
      </c>
      <c r="S1291">
        <v>29.4</v>
      </c>
      <c r="T1291" s="3">
        <v>3.5999999999999998E-8</v>
      </c>
      <c r="U1291">
        <v>1</v>
      </c>
      <c r="V1291">
        <v>79749.100000000006</v>
      </c>
      <c r="W1291" t="s">
        <v>101</v>
      </c>
      <c r="X1291" t="s">
        <v>2018</v>
      </c>
    </row>
    <row r="1292" spans="1:24" x14ac:dyDescent="0.25">
      <c r="A1292" t="s">
        <v>2014</v>
      </c>
      <c r="B1292" t="s">
        <v>2015</v>
      </c>
      <c r="C1292" t="s">
        <v>95</v>
      </c>
      <c r="D1292" t="s">
        <v>96</v>
      </c>
      <c r="E1292">
        <v>336</v>
      </c>
      <c r="F1292" t="s">
        <v>97</v>
      </c>
      <c r="G1292">
        <v>20</v>
      </c>
      <c r="H1292">
        <v>30.8</v>
      </c>
      <c r="I1292">
        <v>7.86</v>
      </c>
      <c r="J1292" s="3">
        <v>5.9000000000000001E-14</v>
      </c>
      <c r="K1292">
        <v>1148.6201000000001</v>
      </c>
      <c r="L1292">
        <v>2</v>
      </c>
      <c r="M1292">
        <v>3.1</v>
      </c>
      <c r="N1292" t="s">
        <v>2020</v>
      </c>
      <c r="O1292" t="s">
        <v>175</v>
      </c>
      <c r="P1292" t="s">
        <v>585</v>
      </c>
      <c r="Q1292">
        <v>53.005000000000003</v>
      </c>
      <c r="R1292">
        <v>1</v>
      </c>
      <c r="S1292">
        <v>69.5</v>
      </c>
      <c r="T1292" s="3">
        <v>1.1999999999999999E-13</v>
      </c>
      <c r="U1292">
        <v>1</v>
      </c>
      <c r="V1292">
        <v>79749.100000000006</v>
      </c>
      <c r="W1292" t="s">
        <v>101</v>
      </c>
      <c r="X1292" t="s">
        <v>2018</v>
      </c>
    </row>
    <row r="1293" spans="1:24" x14ac:dyDescent="0.25">
      <c r="A1293" t="s">
        <v>2014</v>
      </c>
      <c r="B1293" t="s">
        <v>2015</v>
      </c>
      <c r="C1293" t="s">
        <v>95</v>
      </c>
      <c r="D1293" t="s">
        <v>96</v>
      </c>
      <c r="E1293">
        <v>404</v>
      </c>
      <c r="F1293" t="s">
        <v>97</v>
      </c>
      <c r="G1293">
        <v>20</v>
      </c>
      <c r="H1293">
        <v>30.8</v>
      </c>
      <c r="I1293">
        <v>7.86</v>
      </c>
      <c r="J1293" s="3">
        <v>5.9000000000000001E-14</v>
      </c>
      <c r="K1293">
        <v>846.07950000000005</v>
      </c>
      <c r="L1293">
        <v>3</v>
      </c>
      <c r="M1293">
        <v>2.7</v>
      </c>
      <c r="N1293" t="s">
        <v>2021</v>
      </c>
      <c r="O1293" t="s">
        <v>2022</v>
      </c>
      <c r="P1293" t="s">
        <v>585</v>
      </c>
      <c r="Q1293">
        <v>33.808999999999997</v>
      </c>
      <c r="R1293">
        <v>1</v>
      </c>
      <c r="S1293">
        <v>59.8</v>
      </c>
      <c r="T1293" s="3">
        <v>6.7000000000000001E-11</v>
      </c>
      <c r="U1293">
        <v>1</v>
      </c>
      <c r="V1293">
        <v>79749.100000000006</v>
      </c>
      <c r="W1293" t="s">
        <v>101</v>
      </c>
      <c r="X1293" t="s">
        <v>2018</v>
      </c>
    </row>
    <row r="1294" spans="1:24" x14ac:dyDescent="0.25">
      <c r="A1294" t="s">
        <v>2014</v>
      </c>
      <c r="B1294" t="s">
        <v>2015</v>
      </c>
      <c r="C1294" t="s">
        <v>95</v>
      </c>
      <c r="D1294" t="s">
        <v>96</v>
      </c>
      <c r="E1294">
        <v>409</v>
      </c>
      <c r="F1294" t="s">
        <v>97</v>
      </c>
      <c r="G1294">
        <v>20</v>
      </c>
      <c r="H1294">
        <v>30.8</v>
      </c>
      <c r="I1294">
        <v>7.86</v>
      </c>
      <c r="J1294" s="3">
        <v>5.9000000000000001E-14</v>
      </c>
      <c r="K1294">
        <v>846.07950000000005</v>
      </c>
      <c r="L1294">
        <v>3</v>
      </c>
      <c r="M1294">
        <v>2.7</v>
      </c>
      <c r="N1294" t="s">
        <v>2021</v>
      </c>
      <c r="O1294" t="s">
        <v>2022</v>
      </c>
      <c r="P1294" t="s">
        <v>585</v>
      </c>
      <c r="Q1294">
        <v>33.808999999999997</v>
      </c>
      <c r="R1294">
        <v>1</v>
      </c>
      <c r="S1294">
        <v>59.8</v>
      </c>
      <c r="T1294" s="3">
        <v>6.7000000000000001E-11</v>
      </c>
      <c r="U1294">
        <v>1</v>
      </c>
      <c r="V1294">
        <v>79749.100000000006</v>
      </c>
      <c r="W1294" t="s">
        <v>101</v>
      </c>
      <c r="X1294" t="s">
        <v>2018</v>
      </c>
    </row>
    <row r="1295" spans="1:24" x14ac:dyDescent="0.25">
      <c r="A1295" t="s">
        <v>2014</v>
      </c>
      <c r="B1295" t="s">
        <v>2015</v>
      </c>
      <c r="C1295" t="s">
        <v>95</v>
      </c>
      <c r="D1295" t="s">
        <v>96</v>
      </c>
      <c r="E1295">
        <v>576</v>
      </c>
      <c r="F1295" t="s">
        <v>97</v>
      </c>
      <c r="G1295">
        <v>20</v>
      </c>
      <c r="H1295">
        <v>30.8</v>
      </c>
      <c r="I1295">
        <v>7.86</v>
      </c>
      <c r="J1295" s="3">
        <v>5.9000000000000001E-14</v>
      </c>
      <c r="K1295">
        <v>740.37220000000002</v>
      </c>
      <c r="L1295">
        <v>2</v>
      </c>
      <c r="M1295">
        <v>0.8</v>
      </c>
      <c r="N1295" t="s">
        <v>2023</v>
      </c>
      <c r="O1295" t="s">
        <v>171</v>
      </c>
      <c r="P1295" t="s">
        <v>585</v>
      </c>
      <c r="Q1295">
        <v>27.343</v>
      </c>
      <c r="R1295">
        <v>1</v>
      </c>
      <c r="S1295">
        <v>56.6</v>
      </c>
      <c r="T1295" s="3">
        <v>9.9000000000000002E-13</v>
      </c>
      <c r="U1295">
        <v>1</v>
      </c>
      <c r="V1295">
        <v>79749.100000000006</v>
      </c>
      <c r="W1295" t="s">
        <v>101</v>
      </c>
      <c r="X1295" t="s">
        <v>2018</v>
      </c>
    </row>
    <row r="1296" spans="1:24" x14ac:dyDescent="0.25">
      <c r="A1296" t="s">
        <v>2014</v>
      </c>
      <c r="B1296" t="s">
        <v>2015</v>
      </c>
      <c r="C1296" t="s">
        <v>95</v>
      </c>
      <c r="D1296" t="s">
        <v>96</v>
      </c>
      <c r="E1296">
        <v>601</v>
      </c>
      <c r="F1296" t="s">
        <v>97</v>
      </c>
      <c r="G1296">
        <v>20</v>
      </c>
      <c r="H1296">
        <v>30.8</v>
      </c>
      <c r="I1296">
        <v>7.86</v>
      </c>
      <c r="J1296" s="3">
        <v>5.9000000000000001E-14</v>
      </c>
      <c r="K1296">
        <v>732.05889999999999</v>
      </c>
      <c r="L1296">
        <v>3</v>
      </c>
      <c r="M1296">
        <v>2</v>
      </c>
      <c r="N1296" t="s">
        <v>2024</v>
      </c>
      <c r="O1296" t="s">
        <v>169</v>
      </c>
      <c r="P1296" t="s">
        <v>585</v>
      </c>
      <c r="Q1296">
        <v>43.637999999999998</v>
      </c>
      <c r="R1296">
        <v>1</v>
      </c>
      <c r="S1296">
        <v>34.5</v>
      </c>
      <c r="T1296" s="3">
        <v>1.6E-7</v>
      </c>
      <c r="U1296">
        <v>1</v>
      </c>
      <c r="V1296">
        <v>79749.100000000006</v>
      </c>
      <c r="W1296" t="s">
        <v>101</v>
      </c>
      <c r="X1296" t="s">
        <v>2018</v>
      </c>
    </row>
    <row r="1297" spans="1:24" x14ac:dyDescent="0.25">
      <c r="A1297" t="s">
        <v>2014</v>
      </c>
      <c r="B1297" t="s">
        <v>2015</v>
      </c>
      <c r="C1297" t="s">
        <v>95</v>
      </c>
      <c r="D1297" t="s">
        <v>96</v>
      </c>
      <c r="E1297">
        <v>646</v>
      </c>
      <c r="F1297" t="s">
        <v>97</v>
      </c>
      <c r="G1297">
        <v>20</v>
      </c>
      <c r="H1297">
        <v>30.8</v>
      </c>
      <c r="I1297">
        <v>7.86</v>
      </c>
      <c r="J1297" s="3">
        <v>5.9000000000000001E-14</v>
      </c>
      <c r="K1297">
        <v>499.95409999999998</v>
      </c>
      <c r="L1297">
        <v>3</v>
      </c>
      <c r="M1297">
        <v>1.3</v>
      </c>
      <c r="N1297" t="s">
        <v>2025</v>
      </c>
      <c r="O1297" t="s">
        <v>109</v>
      </c>
      <c r="P1297" t="s">
        <v>585</v>
      </c>
      <c r="Q1297">
        <v>31.977</v>
      </c>
      <c r="R1297">
        <v>1</v>
      </c>
      <c r="S1297">
        <v>27.5</v>
      </c>
      <c r="T1297" s="3">
        <v>6E-9</v>
      </c>
      <c r="U1297">
        <v>1</v>
      </c>
      <c r="V1297">
        <v>79749.100000000006</v>
      </c>
      <c r="W1297" t="s">
        <v>101</v>
      </c>
      <c r="X1297" t="s">
        <v>2018</v>
      </c>
    </row>
    <row r="1298" spans="1:24" x14ac:dyDescent="0.25">
      <c r="A1298" t="s">
        <v>2026</v>
      </c>
      <c r="B1298" t="s">
        <v>2027</v>
      </c>
      <c r="C1298" t="s">
        <v>95</v>
      </c>
      <c r="D1298" t="s">
        <v>96</v>
      </c>
      <c r="E1298">
        <v>177</v>
      </c>
      <c r="F1298" t="s">
        <v>97</v>
      </c>
      <c r="G1298">
        <v>23</v>
      </c>
      <c r="H1298">
        <v>32.299999999999997</v>
      </c>
      <c r="I1298">
        <v>6.95</v>
      </c>
      <c r="J1298" s="3">
        <v>2.9000000000000002E-12</v>
      </c>
      <c r="K1298">
        <v>374.2253</v>
      </c>
      <c r="L1298">
        <v>2</v>
      </c>
      <c r="M1298">
        <v>1E-3</v>
      </c>
      <c r="N1298" t="s">
        <v>2028</v>
      </c>
      <c r="O1298" t="s">
        <v>169</v>
      </c>
      <c r="P1298" t="s">
        <v>585</v>
      </c>
      <c r="Q1298">
        <v>28.486000000000001</v>
      </c>
      <c r="R1298">
        <v>1</v>
      </c>
      <c r="S1298">
        <v>16.899999999999999</v>
      </c>
      <c r="T1298">
        <v>3.3E-3</v>
      </c>
      <c r="U1298">
        <v>1</v>
      </c>
      <c r="V1298">
        <v>88885.4</v>
      </c>
      <c r="W1298" t="s">
        <v>101</v>
      </c>
      <c r="X1298" t="s">
        <v>2029</v>
      </c>
    </row>
    <row r="1299" spans="1:24" x14ac:dyDescent="0.25">
      <c r="A1299" t="s">
        <v>2026</v>
      </c>
      <c r="B1299" t="s">
        <v>2027</v>
      </c>
      <c r="C1299" t="s">
        <v>95</v>
      </c>
      <c r="D1299" t="s">
        <v>96</v>
      </c>
      <c r="E1299">
        <v>350</v>
      </c>
      <c r="F1299" t="s">
        <v>97</v>
      </c>
      <c r="G1299">
        <v>23</v>
      </c>
      <c r="H1299">
        <v>32.299999999999997</v>
      </c>
      <c r="I1299">
        <v>6.95</v>
      </c>
      <c r="J1299" s="3">
        <v>2.9000000000000002E-12</v>
      </c>
      <c r="K1299">
        <v>505.24430000000001</v>
      </c>
      <c r="L1299">
        <v>2</v>
      </c>
      <c r="M1299">
        <v>0.8</v>
      </c>
      <c r="N1299" t="s">
        <v>2030</v>
      </c>
      <c r="O1299" t="s">
        <v>2031</v>
      </c>
      <c r="P1299" t="s">
        <v>585</v>
      </c>
      <c r="Q1299">
        <v>19.587</v>
      </c>
      <c r="R1299">
        <v>1</v>
      </c>
      <c r="S1299">
        <v>29.4</v>
      </c>
      <c r="T1299" s="3">
        <v>2.6000000000000001E-8</v>
      </c>
      <c r="U1299">
        <v>1</v>
      </c>
      <c r="V1299">
        <v>88885.4</v>
      </c>
      <c r="W1299" t="s">
        <v>101</v>
      </c>
      <c r="X1299" t="s">
        <v>2029</v>
      </c>
    </row>
    <row r="1300" spans="1:24" x14ac:dyDescent="0.25">
      <c r="A1300" t="s">
        <v>2026</v>
      </c>
      <c r="B1300" t="s">
        <v>2027</v>
      </c>
      <c r="C1300" t="s">
        <v>95</v>
      </c>
      <c r="D1300" t="s">
        <v>96</v>
      </c>
      <c r="E1300">
        <v>356</v>
      </c>
      <c r="F1300" t="s">
        <v>97</v>
      </c>
      <c r="G1300">
        <v>23</v>
      </c>
      <c r="H1300">
        <v>32.299999999999997</v>
      </c>
      <c r="I1300">
        <v>6.95</v>
      </c>
      <c r="J1300" s="3">
        <v>2.9000000000000002E-12</v>
      </c>
      <c r="K1300">
        <v>505.24430000000001</v>
      </c>
      <c r="L1300">
        <v>2</v>
      </c>
      <c r="M1300">
        <v>0.8</v>
      </c>
      <c r="N1300" t="s">
        <v>2030</v>
      </c>
      <c r="O1300" t="s">
        <v>2031</v>
      </c>
      <c r="P1300" t="s">
        <v>585</v>
      </c>
      <c r="Q1300">
        <v>19.587</v>
      </c>
      <c r="R1300">
        <v>1</v>
      </c>
      <c r="S1300">
        <v>29.4</v>
      </c>
      <c r="T1300" s="3">
        <v>2.6000000000000001E-8</v>
      </c>
      <c r="U1300">
        <v>1</v>
      </c>
      <c r="V1300">
        <v>88885.4</v>
      </c>
      <c r="W1300" t="s">
        <v>101</v>
      </c>
      <c r="X1300" t="s">
        <v>2029</v>
      </c>
    </row>
    <row r="1301" spans="1:24" x14ac:dyDescent="0.25">
      <c r="A1301" t="s">
        <v>2026</v>
      </c>
      <c r="B1301" t="s">
        <v>2027</v>
      </c>
      <c r="C1301" t="s">
        <v>95</v>
      </c>
      <c r="D1301" t="s">
        <v>96</v>
      </c>
      <c r="E1301">
        <v>771</v>
      </c>
      <c r="F1301" t="s">
        <v>97</v>
      </c>
      <c r="G1301">
        <v>23</v>
      </c>
      <c r="H1301">
        <v>32.299999999999997</v>
      </c>
      <c r="I1301">
        <v>6.95</v>
      </c>
      <c r="J1301" s="3">
        <v>2.9000000000000002E-12</v>
      </c>
      <c r="K1301">
        <v>324.19900000000001</v>
      </c>
      <c r="L1301">
        <v>2</v>
      </c>
      <c r="M1301">
        <v>-0.26</v>
      </c>
      <c r="N1301" t="s">
        <v>2032</v>
      </c>
      <c r="O1301" t="s">
        <v>104</v>
      </c>
      <c r="P1301" t="s">
        <v>585</v>
      </c>
      <c r="Q1301">
        <v>23.478000000000002</v>
      </c>
      <c r="R1301">
        <v>1</v>
      </c>
      <c r="S1301">
        <v>19.100000000000001</v>
      </c>
      <c r="T1301">
        <v>2.5999999999999999E-3</v>
      </c>
      <c r="U1301">
        <v>1</v>
      </c>
      <c r="V1301">
        <v>88885.4</v>
      </c>
      <c r="W1301" t="s">
        <v>101</v>
      </c>
      <c r="X1301" t="s">
        <v>2029</v>
      </c>
    </row>
    <row r="1302" spans="1:24" x14ac:dyDescent="0.25">
      <c r="A1302" t="s">
        <v>2026</v>
      </c>
      <c r="B1302" t="s">
        <v>2027</v>
      </c>
      <c r="C1302" t="s">
        <v>95</v>
      </c>
      <c r="D1302" t="s">
        <v>96</v>
      </c>
      <c r="E1302">
        <v>783</v>
      </c>
      <c r="F1302" t="s">
        <v>97</v>
      </c>
      <c r="G1302">
        <v>23</v>
      </c>
      <c r="H1302">
        <v>32.299999999999997</v>
      </c>
      <c r="I1302">
        <v>6.95</v>
      </c>
      <c r="J1302" s="3">
        <v>2.9000000000000002E-12</v>
      </c>
      <c r="K1302">
        <v>627.26520000000005</v>
      </c>
      <c r="L1302">
        <v>2</v>
      </c>
      <c r="M1302">
        <v>1.3</v>
      </c>
      <c r="N1302" t="s">
        <v>2033</v>
      </c>
      <c r="O1302" t="s">
        <v>179</v>
      </c>
      <c r="P1302" t="s">
        <v>585</v>
      </c>
      <c r="Q1302">
        <v>19.427</v>
      </c>
      <c r="R1302">
        <v>1</v>
      </c>
      <c r="S1302">
        <v>46.9</v>
      </c>
      <c r="T1302" s="3">
        <v>4.2999999999999999E-12</v>
      </c>
      <c r="U1302">
        <v>1</v>
      </c>
      <c r="V1302">
        <v>88885.4</v>
      </c>
      <c r="W1302" t="s">
        <v>101</v>
      </c>
      <c r="X1302" t="s">
        <v>2029</v>
      </c>
    </row>
    <row r="1303" spans="1:24" x14ac:dyDescent="0.25">
      <c r="A1303" t="s">
        <v>2034</v>
      </c>
      <c r="B1303" t="s">
        <v>2035</v>
      </c>
      <c r="C1303" t="s">
        <v>95</v>
      </c>
      <c r="D1303" t="s">
        <v>96</v>
      </c>
      <c r="E1303">
        <v>182</v>
      </c>
      <c r="F1303" t="s">
        <v>97</v>
      </c>
      <c r="G1303">
        <v>18</v>
      </c>
      <c r="H1303">
        <v>41.1</v>
      </c>
      <c r="I1303">
        <v>9.08</v>
      </c>
      <c r="J1303" s="3">
        <v>3.2999999999999999E-16</v>
      </c>
      <c r="K1303">
        <v>669.97889999999995</v>
      </c>
      <c r="L1303">
        <v>3</v>
      </c>
      <c r="M1303">
        <v>1.6</v>
      </c>
      <c r="N1303" t="s">
        <v>2036</v>
      </c>
      <c r="O1303" t="s">
        <v>169</v>
      </c>
      <c r="P1303" t="s">
        <v>585</v>
      </c>
      <c r="Q1303">
        <v>20.234000000000002</v>
      </c>
      <c r="R1303">
        <v>1</v>
      </c>
      <c r="S1303">
        <v>57.7</v>
      </c>
      <c r="T1303" s="3">
        <v>7.2000000000000002E-15</v>
      </c>
      <c r="U1303">
        <v>1</v>
      </c>
      <c r="V1303">
        <v>68352.800000000003</v>
      </c>
      <c r="W1303" t="s">
        <v>101</v>
      </c>
      <c r="X1303" t="s">
        <v>2037</v>
      </c>
    </row>
    <row r="1304" spans="1:24" x14ac:dyDescent="0.25">
      <c r="A1304" t="s">
        <v>2034</v>
      </c>
      <c r="B1304" t="s">
        <v>2035</v>
      </c>
      <c r="C1304" t="s">
        <v>95</v>
      </c>
      <c r="D1304" t="s">
        <v>96</v>
      </c>
      <c r="E1304">
        <v>209</v>
      </c>
      <c r="F1304" t="s">
        <v>97</v>
      </c>
      <c r="G1304">
        <v>18</v>
      </c>
      <c r="H1304">
        <v>41.1</v>
      </c>
      <c r="I1304">
        <v>9.08</v>
      </c>
      <c r="J1304" s="3">
        <v>3.2999999999999999E-16</v>
      </c>
      <c r="K1304">
        <v>673.31010000000003</v>
      </c>
      <c r="L1304">
        <v>3</v>
      </c>
      <c r="M1304">
        <v>2.2000000000000002</v>
      </c>
      <c r="N1304" t="s">
        <v>2038</v>
      </c>
      <c r="O1304" t="s">
        <v>106</v>
      </c>
      <c r="P1304" t="s">
        <v>585</v>
      </c>
      <c r="Q1304">
        <v>38.44</v>
      </c>
      <c r="R1304">
        <v>1</v>
      </c>
      <c r="S1304">
        <v>40.200000000000003</v>
      </c>
      <c r="T1304" s="3">
        <v>6.7999999999999997E-9</v>
      </c>
      <c r="U1304">
        <v>1</v>
      </c>
      <c r="V1304">
        <v>68352.800000000003</v>
      </c>
      <c r="W1304" t="s">
        <v>101</v>
      </c>
      <c r="X1304" t="s">
        <v>2037</v>
      </c>
    </row>
    <row r="1305" spans="1:24" x14ac:dyDescent="0.25">
      <c r="A1305" t="s">
        <v>2034</v>
      </c>
      <c r="B1305" t="s">
        <v>2035</v>
      </c>
      <c r="C1305" t="s">
        <v>95</v>
      </c>
      <c r="D1305" t="s">
        <v>96</v>
      </c>
      <c r="E1305">
        <v>291</v>
      </c>
      <c r="F1305" t="s">
        <v>97</v>
      </c>
      <c r="G1305">
        <v>18</v>
      </c>
      <c r="H1305">
        <v>41.1</v>
      </c>
      <c r="I1305">
        <v>9.08</v>
      </c>
      <c r="J1305" s="3">
        <v>3.2999999999999999E-16</v>
      </c>
      <c r="K1305">
        <v>768.0127</v>
      </c>
      <c r="L1305">
        <v>3</v>
      </c>
      <c r="M1305">
        <v>1.8</v>
      </c>
      <c r="N1305" t="s">
        <v>2039</v>
      </c>
      <c r="O1305" t="s">
        <v>358</v>
      </c>
      <c r="P1305" t="s">
        <v>585</v>
      </c>
      <c r="Q1305">
        <v>34.497999999999998</v>
      </c>
      <c r="R1305">
        <v>1</v>
      </c>
      <c r="S1305">
        <v>49.6</v>
      </c>
      <c r="T1305" s="3">
        <v>4.1999999999999998E-13</v>
      </c>
      <c r="U1305">
        <v>1</v>
      </c>
      <c r="V1305">
        <v>68352.800000000003</v>
      </c>
      <c r="W1305" t="s">
        <v>101</v>
      </c>
      <c r="X1305" t="s">
        <v>2037</v>
      </c>
    </row>
    <row r="1306" spans="1:24" x14ac:dyDescent="0.25">
      <c r="A1306" t="s">
        <v>2034</v>
      </c>
      <c r="B1306" t="s">
        <v>2035</v>
      </c>
      <c r="C1306" t="s">
        <v>95</v>
      </c>
      <c r="D1306" t="s">
        <v>96</v>
      </c>
      <c r="E1306">
        <v>437</v>
      </c>
      <c r="F1306" t="s">
        <v>97</v>
      </c>
      <c r="G1306">
        <v>18</v>
      </c>
      <c r="H1306">
        <v>41.1</v>
      </c>
      <c r="I1306">
        <v>9.08</v>
      </c>
      <c r="J1306" s="3">
        <v>3.2999999999999999E-16</v>
      </c>
      <c r="K1306">
        <v>1257.1174000000001</v>
      </c>
      <c r="L1306">
        <v>2</v>
      </c>
      <c r="M1306">
        <v>3.5</v>
      </c>
      <c r="N1306" t="s">
        <v>2040</v>
      </c>
      <c r="O1306" t="s">
        <v>148</v>
      </c>
      <c r="P1306" t="s">
        <v>585</v>
      </c>
      <c r="Q1306">
        <v>47.06</v>
      </c>
      <c r="R1306">
        <v>1</v>
      </c>
      <c r="S1306">
        <v>69.400000000000006</v>
      </c>
      <c r="T1306" s="3">
        <v>3.2999999999999999E-16</v>
      </c>
      <c r="U1306">
        <v>1</v>
      </c>
      <c r="V1306">
        <v>68352.800000000003</v>
      </c>
      <c r="W1306" t="s">
        <v>101</v>
      </c>
      <c r="X1306" t="s">
        <v>2037</v>
      </c>
    </row>
    <row r="1307" spans="1:24" x14ac:dyDescent="0.25">
      <c r="A1307" t="s">
        <v>2034</v>
      </c>
      <c r="B1307" t="s">
        <v>2035</v>
      </c>
      <c r="C1307" t="s">
        <v>13</v>
      </c>
      <c r="D1307" t="s">
        <v>14</v>
      </c>
      <c r="E1307">
        <v>296</v>
      </c>
      <c r="F1307">
        <v>18</v>
      </c>
      <c r="G1307">
        <v>18</v>
      </c>
      <c r="H1307">
        <v>41.1</v>
      </c>
      <c r="I1307">
        <v>9.08</v>
      </c>
      <c r="J1307" s="3">
        <v>3.2999999999999999E-16</v>
      </c>
      <c r="K1307">
        <v>641.2944</v>
      </c>
      <c r="L1307">
        <v>3</v>
      </c>
      <c r="M1307">
        <v>1.8</v>
      </c>
      <c r="N1307" t="s">
        <v>2041</v>
      </c>
      <c r="O1307" t="s">
        <v>2042</v>
      </c>
      <c r="P1307" t="s">
        <v>585</v>
      </c>
      <c r="Q1307">
        <v>26.181000000000001</v>
      </c>
      <c r="R1307">
        <v>1</v>
      </c>
      <c r="S1307">
        <v>48.7</v>
      </c>
      <c r="T1307" s="3">
        <v>2.0999999999999999E-11</v>
      </c>
      <c r="U1307">
        <v>1</v>
      </c>
      <c r="V1307">
        <v>68352.800000000003</v>
      </c>
      <c r="W1307" t="s">
        <v>101</v>
      </c>
      <c r="X1307" t="s">
        <v>2037</v>
      </c>
    </row>
    <row r="1308" spans="1:24" x14ac:dyDescent="0.25">
      <c r="A1308" t="s">
        <v>2043</v>
      </c>
      <c r="B1308" t="s">
        <v>2044</v>
      </c>
      <c r="C1308" t="s">
        <v>95</v>
      </c>
      <c r="D1308" t="s">
        <v>96</v>
      </c>
      <c r="E1308">
        <v>474</v>
      </c>
      <c r="F1308" t="s">
        <v>97</v>
      </c>
      <c r="G1308">
        <v>21</v>
      </c>
      <c r="H1308">
        <v>37</v>
      </c>
      <c r="I1308">
        <v>7.37</v>
      </c>
      <c r="J1308" s="3">
        <v>4.7000000000000002E-13</v>
      </c>
      <c r="K1308">
        <v>426.73599999999999</v>
      </c>
      <c r="L1308">
        <v>2</v>
      </c>
      <c r="M1308">
        <v>-7.3999999999999996E-2</v>
      </c>
      <c r="N1308" t="s">
        <v>2045</v>
      </c>
      <c r="O1308" t="s">
        <v>104</v>
      </c>
      <c r="P1308" t="s">
        <v>585</v>
      </c>
      <c r="Q1308">
        <v>16.972999999999999</v>
      </c>
      <c r="R1308">
        <v>1</v>
      </c>
      <c r="S1308">
        <v>33</v>
      </c>
      <c r="T1308" s="3">
        <v>3.6E-9</v>
      </c>
      <c r="U1308">
        <v>1</v>
      </c>
      <c r="V1308">
        <v>69151.7</v>
      </c>
      <c r="W1308" t="s">
        <v>101</v>
      </c>
      <c r="X1308" t="s">
        <v>2046</v>
      </c>
    </row>
    <row r="1309" spans="1:24" x14ac:dyDescent="0.25">
      <c r="A1309" t="s">
        <v>2043</v>
      </c>
      <c r="B1309" t="s">
        <v>2044</v>
      </c>
      <c r="C1309" t="s">
        <v>95</v>
      </c>
      <c r="D1309" t="s">
        <v>96</v>
      </c>
      <c r="E1309">
        <v>533</v>
      </c>
      <c r="F1309" t="s">
        <v>97</v>
      </c>
      <c r="G1309">
        <v>21</v>
      </c>
      <c r="H1309">
        <v>37</v>
      </c>
      <c r="I1309">
        <v>7.37</v>
      </c>
      <c r="J1309" s="3">
        <v>4.7000000000000002E-13</v>
      </c>
      <c r="K1309">
        <v>487.90449999999998</v>
      </c>
      <c r="L1309">
        <v>3</v>
      </c>
      <c r="M1309">
        <v>-0.87</v>
      </c>
      <c r="N1309" t="s">
        <v>2047</v>
      </c>
      <c r="O1309" t="s">
        <v>250</v>
      </c>
      <c r="P1309" t="s">
        <v>585</v>
      </c>
      <c r="Q1309">
        <v>12.879</v>
      </c>
      <c r="R1309">
        <v>1</v>
      </c>
      <c r="S1309">
        <v>44.6</v>
      </c>
      <c r="T1309" s="3">
        <v>1.8E-9</v>
      </c>
      <c r="U1309">
        <v>1</v>
      </c>
      <c r="V1309">
        <v>69151.7</v>
      </c>
      <c r="W1309" t="s">
        <v>101</v>
      </c>
      <c r="X1309" t="s">
        <v>2046</v>
      </c>
    </row>
    <row r="1310" spans="1:24" x14ac:dyDescent="0.25">
      <c r="A1310" t="s">
        <v>2043</v>
      </c>
      <c r="B1310" t="s">
        <v>2044</v>
      </c>
      <c r="C1310" t="s">
        <v>13</v>
      </c>
      <c r="D1310" t="s">
        <v>14</v>
      </c>
      <c r="E1310">
        <v>406</v>
      </c>
      <c r="F1310" t="s">
        <v>97</v>
      </c>
      <c r="G1310">
        <v>21</v>
      </c>
      <c r="H1310">
        <v>37</v>
      </c>
      <c r="I1310">
        <v>7.37</v>
      </c>
      <c r="J1310" s="3">
        <v>4.7000000000000002E-13</v>
      </c>
      <c r="K1310">
        <v>349.82170000000002</v>
      </c>
      <c r="L1310">
        <v>3</v>
      </c>
      <c r="M1310">
        <v>-1.4</v>
      </c>
      <c r="N1310" t="s">
        <v>2048</v>
      </c>
      <c r="O1310" t="s">
        <v>121</v>
      </c>
      <c r="P1310" t="s">
        <v>585</v>
      </c>
      <c r="Q1310">
        <v>15.366</v>
      </c>
      <c r="R1310">
        <v>1</v>
      </c>
      <c r="S1310">
        <v>25.2</v>
      </c>
      <c r="T1310">
        <v>1.8E-3</v>
      </c>
      <c r="U1310">
        <v>1</v>
      </c>
      <c r="V1310">
        <v>69151.7</v>
      </c>
      <c r="W1310" t="s">
        <v>101</v>
      </c>
      <c r="X1310" t="s">
        <v>2046</v>
      </c>
    </row>
    <row r="1311" spans="1:24" x14ac:dyDescent="0.25">
      <c r="A1311" t="s">
        <v>2049</v>
      </c>
      <c r="B1311" t="s">
        <v>2050</v>
      </c>
      <c r="C1311" t="s">
        <v>95</v>
      </c>
      <c r="D1311" t="s">
        <v>96</v>
      </c>
      <c r="E1311">
        <v>769</v>
      </c>
      <c r="F1311" t="s">
        <v>97</v>
      </c>
      <c r="G1311">
        <v>19</v>
      </c>
      <c r="H1311">
        <v>20.399999999999999</v>
      </c>
      <c r="I1311">
        <v>8.19</v>
      </c>
      <c r="J1311" s="3">
        <v>1.4E-14</v>
      </c>
      <c r="K1311">
        <v>735.70600000000002</v>
      </c>
      <c r="L1311">
        <v>3</v>
      </c>
      <c r="M1311">
        <v>2.9</v>
      </c>
      <c r="N1311" t="s">
        <v>2051</v>
      </c>
      <c r="O1311" t="s">
        <v>2052</v>
      </c>
      <c r="P1311" t="s">
        <v>585</v>
      </c>
      <c r="Q1311">
        <v>49.317</v>
      </c>
      <c r="R1311">
        <v>1</v>
      </c>
      <c r="S1311">
        <v>46.3</v>
      </c>
      <c r="T1311" s="3">
        <v>4.3E-14</v>
      </c>
      <c r="U1311">
        <v>1</v>
      </c>
      <c r="V1311">
        <v>144499.4</v>
      </c>
      <c r="W1311" t="s">
        <v>101</v>
      </c>
      <c r="X1311" t="s">
        <v>2053</v>
      </c>
    </row>
    <row r="1312" spans="1:24" x14ac:dyDescent="0.25">
      <c r="A1312" t="s">
        <v>2049</v>
      </c>
      <c r="B1312" t="s">
        <v>2050</v>
      </c>
      <c r="C1312" t="s">
        <v>95</v>
      </c>
      <c r="D1312" t="s">
        <v>96</v>
      </c>
      <c r="E1312">
        <v>780</v>
      </c>
      <c r="F1312" t="s">
        <v>97</v>
      </c>
      <c r="G1312">
        <v>19</v>
      </c>
      <c r="H1312">
        <v>20.399999999999999</v>
      </c>
      <c r="I1312">
        <v>8.19</v>
      </c>
      <c r="J1312" s="3">
        <v>1.4E-14</v>
      </c>
      <c r="K1312">
        <v>735.70600000000002</v>
      </c>
      <c r="L1312">
        <v>3</v>
      </c>
      <c r="M1312">
        <v>2.9</v>
      </c>
      <c r="N1312" t="s">
        <v>2051</v>
      </c>
      <c r="O1312" t="s">
        <v>2052</v>
      </c>
      <c r="P1312" t="s">
        <v>585</v>
      </c>
      <c r="Q1312">
        <v>49.317</v>
      </c>
      <c r="R1312">
        <v>1</v>
      </c>
      <c r="S1312">
        <v>46.3</v>
      </c>
      <c r="T1312" s="3">
        <v>4.3E-14</v>
      </c>
      <c r="U1312">
        <v>1</v>
      </c>
      <c r="V1312">
        <v>144499.4</v>
      </c>
      <c r="W1312" t="s">
        <v>101</v>
      </c>
      <c r="X1312" t="s">
        <v>2053</v>
      </c>
    </row>
    <row r="1313" spans="1:24" x14ac:dyDescent="0.25">
      <c r="A1313" t="s">
        <v>2049</v>
      </c>
      <c r="B1313" t="s">
        <v>2050</v>
      </c>
      <c r="C1313" t="s">
        <v>95</v>
      </c>
      <c r="D1313" t="s">
        <v>96</v>
      </c>
      <c r="E1313">
        <v>805</v>
      </c>
      <c r="F1313" t="s">
        <v>97</v>
      </c>
      <c r="G1313">
        <v>19</v>
      </c>
      <c r="H1313">
        <v>20.399999999999999</v>
      </c>
      <c r="I1313">
        <v>8.19</v>
      </c>
      <c r="J1313" s="3">
        <v>1.4E-14</v>
      </c>
      <c r="K1313">
        <v>667.86689999999999</v>
      </c>
      <c r="L1313">
        <v>4</v>
      </c>
      <c r="M1313">
        <v>3</v>
      </c>
      <c r="N1313" t="s">
        <v>2054</v>
      </c>
      <c r="O1313" t="s">
        <v>333</v>
      </c>
      <c r="P1313" t="s">
        <v>585</v>
      </c>
      <c r="Q1313">
        <v>43.499000000000002</v>
      </c>
      <c r="R1313">
        <v>1</v>
      </c>
      <c r="S1313">
        <v>65.8</v>
      </c>
      <c r="T1313" s="3">
        <v>2.0999999999999999E-13</v>
      </c>
      <c r="U1313">
        <v>1</v>
      </c>
      <c r="V1313">
        <v>144499.4</v>
      </c>
      <c r="W1313" t="s">
        <v>101</v>
      </c>
      <c r="X1313" t="s">
        <v>2053</v>
      </c>
    </row>
    <row r="1314" spans="1:24" x14ac:dyDescent="0.25">
      <c r="A1314" t="s">
        <v>2055</v>
      </c>
      <c r="B1314" t="s">
        <v>2056</v>
      </c>
      <c r="C1314" t="s">
        <v>95</v>
      </c>
      <c r="D1314" t="s">
        <v>96</v>
      </c>
      <c r="E1314">
        <v>422</v>
      </c>
      <c r="F1314" t="s">
        <v>97</v>
      </c>
      <c r="G1314">
        <v>20</v>
      </c>
      <c r="H1314">
        <v>34.4</v>
      </c>
      <c r="I1314">
        <v>7.73</v>
      </c>
      <c r="J1314" s="3">
        <v>1.1E-13</v>
      </c>
      <c r="K1314">
        <v>771.77739999999994</v>
      </c>
      <c r="L1314">
        <v>5</v>
      </c>
      <c r="M1314">
        <v>2</v>
      </c>
      <c r="N1314" t="s">
        <v>2057</v>
      </c>
      <c r="O1314" t="s">
        <v>2058</v>
      </c>
      <c r="P1314" t="s">
        <v>585</v>
      </c>
      <c r="Q1314">
        <v>38.356999999999999</v>
      </c>
      <c r="R1314">
        <v>1</v>
      </c>
      <c r="S1314">
        <v>40.799999999999997</v>
      </c>
      <c r="T1314" s="3">
        <v>6.6E-10</v>
      </c>
      <c r="U1314">
        <v>1</v>
      </c>
      <c r="V1314">
        <v>72133.600000000006</v>
      </c>
      <c r="W1314" t="s">
        <v>101</v>
      </c>
      <c r="X1314" t="s">
        <v>2059</v>
      </c>
    </row>
    <row r="1315" spans="1:24" x14ac:dyDescent="0.25">
      <c r="A1315" t="s">
        <v>2055</v>
      </c>
      <c r="B1315" t="s">
        <v>2056</v>
      </c>
      <c r="C1315" t="s">
        <v>95</v>
      </c>
      <c r="D1315" t="s">
        <v>96</v>
      </c>
      <c r="E1315">
        <v>640</v>
      </c>
      <c r="F1315" t="s">
        <v>97</v>
      </c>
      <c r="G1315">
        <v>20</v>
      </c>
      <c r="H1315">
        <v>34.4</v>
      </c>
      <c r="I1315">
        <v>7.73</v>
      </c>
      <c r="J1315" s="3">
        <v>1.1E-13</v>
      </c>
      <c r="K1315">
        <v>1194.5409999999999</v>
      </c>
      <c r="L1315">
        <v>2</v>
      </c>
      <c r="M1315">
        <v>2</v>
      </c>
      <c r="N1315" t="s">
        <v>2060</v>
      </c>
      <c r="O1315" t="s">
        <v>148</v>
      </c>
      <c r="P1315" t="s">
        <v>585</v>
      </c>
      <c r="Q1315">
        <v>38.893000000000001</v>
      </c>
      <c r="R1315">
        <v>1</v>
      </c>
      <c r="S1315">
        <v>53.6</v>
      </c>
      <c r="T1315" s="3">
        <v>5.7999999999999995E-13</v>
      </c>
      <c r="U1315">
        <v>1</v>
      </c>
      <c r="V1315">
        <v>72133.600000000006</v>
      </c>
      <c r="W1315" t="s">
        <v>101</v>
      </c>
      <c r="X1315" t="s">
        <v>2059</v>
      </c>
    </row>
    <row r="1316" spans="1:24" x14ac:dyDescent="0.25">
      <c r="A1316" t="s">
        <v>2055</v>
      </c>
      <c r="B1316" t="s">
        <v>2056</v>
      </c>
      <c r="C1316" t="s">
        <v>13</v>
      </c>
      <c r="D1316" t="s">
        <v>14</v>
      </c>
      <c r="E1316">
        <v>65</v>
      </c>
      <c r="F1316" t="s">
        <v>97</v>
      </c>
      <c r="G1316">
        <v>20</v>
      </c>
      <c r="H1316">
        <v>34.4</v>
      </c>
      <c r="I1316">
        <v>7.73</v>
      </c>
      <c r="J1316" s="3">
        <v>1.1E-13</v>
      </c>
      <c r="K1316">
        <v>495.24439999999998</v>
      </c>
      <c r="L1316">
        <v>2</v>
      </c>
      <c r="M1316">
        <v>-0.05</v>
      </c>
      <c r="N1316" t="s">
        <v>2061</v>
      </c>
      <c r="O1316" t="s">
        <v>121</v>
      </c>
      <c r="P1316" t="s">
        <v>585</v>
      </c>
      <c r="Q1316">
        <v>15.170999999999999</v>
      </c>
      <c r="R1316">
        <v>1</v>
      </c>
      <c r="S1316">
        <v>33.700000000000003</v>
      </c>
      <c r="T1316" s="3">
        <v>1.0999999999999999E-9</v>
      </c>
      <c r="U1316">
        <v>1</v>
      </c>
      <c r="V1316">
        <v>72133.600000000006</v>
      </c>
      <c r="W1316" t="s">
        <v>101</v>
      </c>
      <c r="X1316" t="s">
        <v>2059</v>
      </c>
    </row>
    <row r="1317" spans="1:24" x14ac:dyDescent="0.25">
      <c r="A1317" t="s">
        <v>2055</v>
      </c>
      <c r="B1317" t="s">
        <v>2056</v>
      </c>
      <c r="C1317" t="s">
        <v>13</v>
      </c>
      <c r="D1317" t="s">
        <v>14</v>
      </c>
      <c r="E1317">
        <v>75</v>
      </c>
      <c r="F1317">
        <v>20</v>
      </c>
      <c r="G1317">
        <v>20</v>
      </c>
      <c r="H1317">
        <v>34.4</v>
      </c>
      <c r="I1317">
        <v>7.73</v>
      </c>
      <c r="J1317" s="3">
        <v>1.1E-13</v>
      </c>
      <c r="K1317">
        <v>535.76639999999998</v>
      </c>
      <c r="L1317">
        <v>2</v>
      </c>
      <c r="M1317">
        <v>1.3</v>
      </c>
      <c r="N1317" t="s">
        <v>2062</v>
      </c>
      <c r="O1317" t="s">
        <v>2063</v>
      </c>
      <c r="P1317" t="s">
        <v>585</v>
      </c>
      <c r="Q1317">
        <v>20.327999999999999</v>
      </c>
      <c r="R1317">
        <v>1</v>
      </c>
      <c r="S1317">
        <v>33.700000000000003</v>
      </c>
      <c r="T1317" s="3">
        <v>5.8999999999999999E-8</v>
      </c>
      <c r="U1317">
        <v>1</v>
      </c>
      <c r="V1317">
        <v>72133.600000000006</v>
      </c>
      <c r="W1317" t="s">
        <v>101</v>
      </c>
      <c r="X1317" t="s">
        <v>2059</v>
      </c>
    </row>
    <row r="1318" spans="1:24" x14ac:dyDescent="0.25">
      <c r="A1318" t="s">
        <v>2055</v>
      </c>
      <c r="B1318" t="s">
        <v>2056</v>
      </c>
      <c r="C1318" t="s">
        <v>13</v>
      </c>
      <c r="D1318" t="s">
        <v>14</v>
      </c>
      <c r="E1318">
        <v>153</v>
      </c>
      <c r="F1318">
        <v>20</v>
      </c>
      <c r="G1318">
        <v>20</v>
      </c>
      <c r="H1318">
        <v>34.4</v>
      </c>
      <c r="I1318">
        <v>7.73</v>
      </c>
      <c r="J1318" s="3">
        <v>1.1E-13</v>
      </c>
      <c r="K1318">
        <v>445.21710000000002</v>
      </c>
      <c r="L1318">
        <v>3</v>
      </c>
      <c r="M1318">
        <v>-0.37</v>
      </c>
      <c r="N1318" t="s">
        <v>2064</v>
      </c>
      <c r="O1318" t="s">
        <v>2065</v>
      </c>
      <c r="P1318" t="s">
        <v>585</v>
      </c>
      <c r="Q1318">
        <v>15.56</v>
      </c>
      <c r="R1318">
        <v>1</v>
      </c>
      <c r="S1318">
        <v>53.2</v>
      </c>
      <c r="T1318" s="3">
        <v>1.1E-13</v>
      </c>
      <c r="U1318">
        <v>1</v>
      </c>
      <c r="V1318">
        <v>72133.600000000006</v>
      </c>
      <c r="W1318" t="s">
        <v>101</v>
      </c>
      <c r="X1318" t="s">
        <v>2059</v>
      </c>
    </row>
    <row r="1319" spans="1:24" x14ac:dyDescent="0.25">
      <c r="A1319" t="s">
        <v>2066</v>
      </c>
      <c r="B1319" t="s">
        <v>2067</v>
      </c>
      <c r="C1319" t="s">
        <v>159</v>
      </c>
      <c r="D1319" t="s">
        <v>160</v>
      </c>
      <c r="E1319">
        <v>378</v>
      </c>
      <c r="F1319" t="s">
        <v>97</v>
      </c>
      <c r="G1319">
        <v>21</v>
      </c>
      <c r="H1319">
        <v>30.1</v>
      </c>
      <c r="I1319">
        <v>8.5299999999999994</v>
      </c>
      <c r="J1319" s="3">
        <v>3.4E-15</v>
      </c>
      <c r="K1319">
        <v>535.2518</v>
      </c>
      <c r="L1319">
        <v>2</v>
      </c>
      <c r="M1319">
        <v>1.3</v>
      </c>
      <c r="N1319" t="s">
        <v>2068</v>
      </c>
      <c r="O1319" t="s">
        <v>162</v>
      </c>
      <c r="P1319" t="s">
        <v>585</v>
      </c>
      <c r="Q1319">
        <v>23.774000000000001</v>
      </c>
      <c r="R1319">
        <v>1</v>
      </c>
      <c r="S1319">
        <v>26.9</v>
      </c>
      <c r="T1319" s="3">
        <v>1.3000000000000001E-8</v>
      </c>
      <c r="U1319">
        <v>1</v>
      </c>
      <c r="V1319">
        <v>79491.399999999994</v>
      </c>
      <c r="W1319" t="s">
        <v>101</v>
      </c>
      <c r="X1319" t="s">
        <v>2069</v>
      </c>
    </row>
    <row r="1320" spans="1:24" x14ac:dyDescent="0.25">
      <c r="A1320" t="s">
        <v>2066</v>
      </c>
      <c r="B1320" t="s">
        <v>2067</v>
      </c>
      <c r="C1320" t="s">
        <v>201</v>
      </c>
      <c r="D1320" t="s">
        <v>96</v>
      </c>
      <c r="E1320">
        <v>1</v>
      </c>
      <c r="F1320" t="s">
        <v>97</v>
      </c>
      <c r="G1320">
        <v>21</v>
      </c>
      <c r="H1320">
        <v>30.1</v>
      </c>
      <c r="I1320">
        <v>8.5299999999999994</v>
      </c>
      <c r="J1320" s="3">
        <v>3.4E-15</v>
      </c>
      <c r="K1320">
        <v>401.22649999999999</v>
      </c>
      <c r="L1320">
        <v>2</v>
      </c>
      <c r="M1320">
        <v>-0.96</v>
      </c>
      <c r="N1320" t="s">
        <v>2070</v>
      </c>
      <c r="O1320" t="s">
        <v>203</v>
      </c>
      <c r="P1320" t="s">
        <v>585</v>
      </c>
      <c r="Q1320">
        <v>23.221</v>
      </c>
      <c r="R1320">
        <v>1</v>
      </c>
      <c r="S1320">
        <v>21.8</v>
      </c>
      <c r="T1320" s="3">
        <v>1.4999999999999999E-4</v>
      </c>
      <c r="U1320">
        <v>1</v>
      </c>
      <c r="V1320">
        <v>79491.399999999994</v>
      </c>
      <c r="W1320" t="s">
        <v>101</v>
      </c>
      <c r="X1320" t="s">
        <v>2069</v>
      </c>
    </row>
    <row r="1321" spans="1:24" x14ac:dyDescent="0.25">
      <c r="A1321" t="s">
        <v>2066</v>
      </c>
      <c r="B1321" t="s">
        <v>2067</v>
      </c>
      <c r="C1321" t="s">
        <v>95</v>
      </c>
      <c r="D1321" t="s">
        <v>96</v>
      </c>
      <c r="E1321">
        <v>100</v>
      </c>
      <c r="F1321" t="s">
        <v>97</v>
      </c>
      <c r="G1321">
        <v>21</v>
      </c>
      <c r="H1321">
        <v>30.1</v>
      </c>
      <c r="I1321">
        <v>8.5299999999999994</v>
      </c>
      <c r="J1321" s="3">
        <v>3.4E-15</v>
      </c>
      <c r="K1321">
        <v>820.36680000000001</v>
      </c>
      <c r="L1321">
        <v>3</v>
      </c>
      <c r="M1321">
        <v>1.6</v>
      </c>
      <c r="N1321" t="s">
        <v>2071</v>
      </c>
      <c r="O1321" t="s">
        <v>153</v>
      </c>
      <c r="P1321" t="s">
        <v>585</v>
      </c>
      <c r="Q1321">
        <v>37.960999999999999</v>
      </c>
      <c r="R1321">
        <v>1</v>
      </c>
      <c r="S1321">
        <v>46.5</v>
      </c>
      <c r="T1321" s="3">
        <v>1.4999999999999999E-14</v>
      </c>
      <c r="U1321">
        <v>1</v>
      </c>
      <c r="V1321">
        <v>79491.399999999994</v>
      </c>
      <c r="W1321" t="s">
        <v>101</v>
      </c>
      <c r="X1321" t="s">
        <v>2069</v>
      </c>
    </row>
    <row r="1322" spans="1:24" x14ac:dyDescent="0.25">
      <c r="A1322" t="s">
        <v>2066</v>
      </c>
      <c r="B1322" t="s">
        <v>2067</v>
      </c>
      <c r="C1322" t="s">
        <v>95</v>
      </c>
      <c r="D1322" t="s">
        <v>96</v>
      </c>
      <c r="E1322">
        <v>247</v>
      </c>
      <c r="F1322" t="s">
        <v>97</v>
      </c>
      <c r="G1322">
        <v>21</v>
      </c>
      <c r="H1322">
        <v>30.1</v>
      </c>
      <c r="I1322">
        <v>8.5299999999999994</v>
      </c>
      <c r="J1322" s="3">
        <v>3.4E-15</v>
      </c>
      <c r="K1322">
        <v>673.82039999999995</v>
      </c>
      <c r="L1322">
        <v>2</v>
      </c>
      <c r="M1322">
        <v>2.9</v>
      </c>
      <c r="N1322" t="s">
        <v>2072</v>
      </c>
      <c r="O1322" t="s">
        <v>150</v>
      </c>
      <c r="P1322" t="s">
        <v>585</v>
      </c>
      <c r="Q1322">
        <v>31.201000000000001</v>
      </c>
      <c r="R1322">
        <v>1</v>
      </c>
      <c r="S1322">
        <v>39.5</v>
      </c>
      <c r="T1322" s="3">
        <v>4.2000000000000004E-9</v>
      </c>
      <c r="U1322">
        <v>1</v>
      </c>
      <c r="V1322">
        <v>79491.399999999994</v>
      </c>
      <c r="W1322" t="s">
        <v>101</v>
      </c>
      <c r="X1322" t="s">
        <v>2069</v>
      </c>
    </row>
    <row r="1323" spans="1:24" x14ac:dyDescent="0.25">
      <c r="A1323" t="s">
        <v>2066</v>
      </c>
      <c r="B1323" t="s">
        <v>2067</v>
      </c>
      <c r="C1323" t="s">
        <v>95</v>
      </c>
      <c r="D1323" t="s">
        <v>96</v>
      </c>
      <c r="E1323">
        <v>276</v>
      </c>
      <c r="F1323" t="s">
        <v>97</v>
      </c>
      <c r="G1323">
        <v>21</v>
      </c>
      <c r="H1323">
        <v>30.1</v>
      </c>
      <c r="I1323">
        <v>8.5299999999999994</v>
      </c>
      <c r="J1323" s="3">
        <v>3.4E-15</v>
      </c>
      <c r="K1323">
        <v>923.77919999999995</v>
      </c>
      <c r="L1323">
        <v>3</v>
      </c>
      <c r="M1323">
        <v>3</v>
      </c>
      <c r="N1323" t="s">
        <v>2073</v>
      </c>
      <c r="O1323" t="s">
        <v>153</v>
      </c>
      <c r="P1323" t="s">
        <v>585</v>
      </c>
      <c r="Q1323">
        <v>38.871000000000002</v>
      </c>
      <c r="R1323">
        <v>1</v>
      </c>
      <c r="S1323">
        <v>50.6</v>
      </c>
      <c r="T1323" s="3">
        <v>3.4E-15</v>
      </c>
      <c r="U1323">
        <v>1</v>
      </c>
      <c r="V1323">
        <v>79491.399999999994</v>
      </c>
      <c r="W1323" t="s">
        <v>101</v>
      </c>
      <c r="X1323" t="s">
        <v>2069</v>
      </c>
    </row>
    <row r="1324" spans="1:24" x14ac:dyDescent="0.25">
      <c r="A1324" t="s">
        <v>2066</v>
      </c>
      <c r="B1324" t="s">
        <v>2067</v>
      </c>
      <c r="C1324" t="s">
        <v>95</v>
      </c>
      <c r="D1324" t="s">
        <v>96</v>
      </c>
      <c r="E1324">
        <v>338</v>
      </c>
      <c r="F1324" t="s">
        <v>97</v>
      </c>
      <c r="G1324">
        <v>21</v>
      </c>
      <c r="H1324">
        <v>30.1</v>
      </c>
      <c r="I1324">
        <v>8.5299999999999994</v>
      </c>
      <c r="J1324" s="3">
        <v>3.4E-15</v>
      </c>
      <c r="K1324">
        <v>481.75279999999998</v>
      </c>
      <c r="L1324">
        <v>2</v>
      </c>
      <c r="M1324">
        <v>0.81</v>
      </c>
      <c r="N1324" t="s">
        <v>2074</v>
      </c>
      <c r="O1324" t="s">
        <v>150</v>
      </c>
      <c r="P1324" t="s">
        <v>585</v>
      </c>
      <c r="Q1324">
        <v>21.46</v>
      </c>
      <c r="R1324">
        <v>1</v>
      </c>
      <c r="S1324">
        <v>34.9</v>
      </c>
      <c r="T1324" s="3">
        <v>7.4000000000000001E-8</v>
      </c>
      <c r="U1324">
        <v>1</v>
      </c>
      <c r="V1324">
        <v>79491.399999999994</v>
      </c>
      <c r="W1324" t="s">
        <v>101</v>
      </c>
      <c r="X1324" t="s">
        <v>2069</v>
      </c>
    </row>
    <row r="1325" spans="1:24" x14ac:dyDescent="0.25">
      <c r="A1325" t="s">
        <v>2066</v>
      </c>
      <c r="B1325" t="s">
        <v>2067</v>
      </c>
      <c r="C1325" t="s">
        <v>95</v>
      </c>
      <c r="D1325" t="s">
        <v>96</v>
      </c>
      <c r="E1325">
        <v>341</v>
      </c>
      <c r="F1325" t="s">
        <v>97</v>
      </c>
      <c r="G1325">
        <v>21</v>
      </c>
      <c r="H1325">
        <v>30.1</v>
      </c>
      <c r="I1325">
        <v>8.5299999999999994</v>
      </c>
      <c r="J1325" s="3">
        <v>3.4E-15</v>
      </c>
      <c r="K1325">
        <v>355.68630000000002</v>
      </c>
      <c r="L1325">
        <v>2</v>
      </c>
      <c r="M1325">
        <v>-0.12</v>
      </c>
      <c r="N1325" t="s">
        <v>2075</v>
      </c>
      <c r="O1325" t="s">
        <v>104</v>
      </c>
      <c r="P1325" t="s">
        <v>585</v>
      </c>
      <c r="Q1325">
        <v>20.811</v>
      </c>
      <c r="R1325">
        <v>1</v>
      </c>
      <c r="S1325">
        <v>16.8</v>
      </c>
      <c r="T1325">
        <v>1.8E-3</v>
      </c>
      <c r="U1325">
        <v>1</v>
      </c>
      <c r="V1325">
        <v>79491.399999999994</v>
      </c>
      <c r="W1325" t="s">
        <v>101</v>
      </c>
      <c r="X1325" t="s">
        <v>2069</v>
      </c>
    </row>
    <row r="1326" spans="1:24" x14ac:dyDescent="0.25">
      <c r="A1326" t="s">
        <v>2066</v>
      </c>
      <c r="B1326" t="s">
        <v>2067</v>
      </c>
      <c r="C1326" t="s">
        <v>95</v>
      </c>
      <c r="D1326" t="s">
        <v>96</v>
      </c>
      <c r="E1326">
        <v>614</v>
      </c>
      <c r="F1326" t="s">
        <v>97</v>
      </c>
      <c r="G1326">
        <v>21</v>
      </c>
      <c r="H1326">
        <v>30.1</v>
      </c>
      <c r="I1326">
        <v>8.5299999999999994</v>
      </c>
      <c r="J1326" s="3">
        <v>3.4E-15</v>
      </c>
      <c r="K1326">
        <v>553.30050000000006</v>
      </c>
      <c r="L1326">
        <v>2</v>
      </c>
      <c r="M1326">
        <v>1.4</v>
      </c>
      <c r="N1326" t="s">
        <v>2076</v>
      </c>
      <c r="O1326" t="s">
        <v>175</v>
      </c>
      <c r="P1326" t="s">
        <v>585</v>
      </c>
      <c r="Q1326">
        <v>27.805</v>
      </c>
      <c r="R1326">
        <v>1</v>
      </c>
      <c r="S1326">
        <v>39.799999999999997</v>
      </c>
      <c r="T1326" s="3">
        <v>1.3000000000000001E-8</v>
      </c>
      <c r="U1326">
        <v>1</v>
      </c>
      <c r="V1326">
        <v>79491.399999999994</v>
      </c>
      <c r="W1326" t="s">
        <v>101</v>
      </c>
      <c r="X1326" t="s">
        <v>2069</v>
      </c>
    </row>
    <row r="1327" spans="1:24" x14ac:dyDescent="0.25">
      <c r="A1327" t="s">
        <v>2077</v>
      </c>
      <c r="B1327" t="s">
        <v>2078</v>
      </c>
      <c r="C1327" t="s">
        <v>95</v>
      </c>
      <c r="D1327" t="s">
        <v>96</v>
      </c>
      <c r="E1327">
        <v>560</v>
      </c>
      <c r="F1327" t="s">
        <v>97</v>
      </c>
      <c r="G1327">
        <v>6</v>
      </c>
      <c r="H1327">
        <v>9.3000000000000007</v>
      </c>
      <c r="I1327">
        <v>5.99</v>
      </c>
      <c r="J1327" s="3">
        <v>1.2999999999999999E-10</v>
      </c>
      <c r="K1327">
        <v>501.25830000000002</v>
      </c>
      <c r="L1327">
        <v>2</v>
      </c>
      <c r="M1327">
        <v>0.88</v>
      </c>
      <c r="N1327" t="s">
        <v>2079</v>
      </c>
      <c r="O1327" t="s">
        <v>150</v>
      </c>
      <c r="P1327" t="s">
        <v>585</v>
      </c>
      <c r="Q1327">
        <v>16.236000000000001</v>
      </c>
      <c r="R1327">
        <v>1</v>
      </c>
      <c r="S1327">
        <v>32.6</v>
      </c>
      <c r="T1327" s="3">
        <v>1.0999999999999999E-8</v>
      </c>
      <c r="U1327">
        <v>1</v>
      </c>
      <c r="V1327">
        <v>72728.899999999994</v>
      </c>
      <c r="W1327" t="s">
        <v>101</v>
      </c>
      <c r="X1327" t="s">
        <v>2080</v>
      </c>
    </row>
    <row r="1328" spans="1:24" x14ac:dyDescent="0.25">
      <c r="A1328" t="s">
        <v>2081</v>
      </c>
      <c r="B1328" t="s">
        <v>2082</v>
      </c>
      <c r="C1328" t="s">
        <v>95</v>
      </c>
      <c r="D1328" t="s">
        <v>96</v>
      </c>
      <c r="E1328">
        <v>131</v>
      </c>
      <c r="F1328" t="s">
        <v>97</v>
      </c>
      <c r="G1328">
        <v>22</v>
      </c>
      <c r="H1328">
        <v>25.5</v>
      </c>
      <c r="I1328">
        <v>9.14</v>
      </c>
      <c r="J1328" s="3">
        <v>2.5000000000000002E-16</v>
      </c>
      <c r="K1328">
        <v>516.77390000000003</v>
      </c>
      <c r="L1328">
        <v>2</v>
      </c>
      <c r="M1328">
        <v>1.1000000000000001</v>
      </c>
      <c r="N1328" t="s">
        <v>2083</v>
      </c>
      <c r="O1328" t="s">
        <v>150</v>
      </c>
      <c r="P1328" t="s">
        <v>585</v>
      </c>
      <c r="Q1328">
        <v>21.959</v>
      </c>
      <c r="R1328">
        <v>2</v>
      </c>
      <c r="S1328">
        <v>27.8</v>
      </c>
      <c r="T1328" s="3">
        <v>1.3999999999999999E-4</v>
      </c>
      <c r="U1328">
        <v>1</v>
      </c>
      <c r="V1328">
        <v>85497.4</v>
      </c>
      <c r="W1328" t="s">
        <v>101</v>
      </c>
      <c r="X1328" t="s">
        <v>2084</v>
      </c>
    </row>
    <row r="1329" spans="1:24" x14ac:dyDescent="0.25">
      <c r="A1329" t="s">
        <v>2081</v>
      </c>
      <c r="B1329" t="s">
        <v>2082</v>
      </c>
      <c r="C1329" t="s">
        <v>95</v>
      </c>
      <c r="D1329" t="s">
        <v>96</v>
      </c>
      <c r="E1329">
        <v>174</v>
      </c>
      <c r="F1329" t="s">
        <v>97</v>
      </c>
      <c r="G1329">
        <v>22</v>
      </c>
      <c r="H1329">
        <v>25.5</v>
      </c>
      <c r="I1329">
        <v>9.14</v>
      </c>
      <c r="J1329" s="3">
        <v>2.5000000000000002E-16</v>
      </c>
      <c r="K1329">
        <v>550.30060000000003</v>
      </c>
      <c r="L1329">
        <v>2</v>
      </c>
      <c r="M1329">
        <v>0.98</v>
      </c>
      <c r="N1329" t="s">
        <v>2085</v>
      </c>
      <c r="O1329" t="s">
        <v>148</v>
      </c>
      <c r="P1329" t="s">
        <v>585</v>
      </c>
      <c r="Q1329">
        <v>19.236999999999998</v>
      </c>
      <c r="R1329">
        <v>1</v>
      </c>
      <c r="S1329">
        <v>54.5</v>
      </c>
      <c r="T1329" s="3">
        <v>1.3999999999999999E-9</v>
      </c>
      <c r="U1329">
        <v>1</v>
      </c>
      <c r="V1329">
        <v>85497.4</v>
      </c>
      <c r="W1329" t="s">
        <v>101</v>
      </c>
      <c r="X1329" t="s">
        <v>2084</v>
      </c>
    </row>
    <row r="1330" spans="1:24" x14ac:dyDescent="0.25">
      <c r="A1330" t="s">
        <v>2081</v>
      </c>
      <c r="B1330" t="s">
        <v>2082</v>
      </c>
      <c r="C1330" t="s">
        <v>95</v>
      </c>
      <c r="D1330" t="s">
        <v>96</v>
      </c>
      <c r="E1330">
        <v>194</v>
      </c>
      <c r="F1330" t="s">
        <v>97</v>
      </c>
      <c r="G1330">
        <v>22</v>
      </c>
      <c r="H1330">
        <v>25.5</v>
      </c>
      <c r="I1330">
        <v>9.14</v>
      </c>
      <c r="J1330" s="3">
        <v>2.5000000000000002E-16</v>
      </c>
      <c r="K1330">
        <v>552.29790000000003</v>
      </c>
      <c r="L1330">
        <v>2</v>
      </c>
      <c r="M1330">
        <v>0.7</v>
      </c>
      <c r="N1330" t="s">
        <v>2086</v>
      </c>
      <c r="O1330" t="s">
        <v>148</v>
      </c>
      <c r="P1330" t="s">
        <v>585</v>
      </c>
      <c r="Q1330">
        <v>25.245999999999999</v>
      </c>
      <c r="R1330">
        <v>1</v>
      </c>
      <c r="S1330">
        <v>45.6</v>
      </c>
      <c r="T1330" s="3">
        <v>4.2E-10</v>
      </c>
      <c r="U1330">
        <v>1</v>
      </c>
      <c r="V1330">
        <v>85497.4</v>
      </c>
      <c r="W1330" t="s">
        <v>101</v>
      </c>
      <c r="X1330" t="s">
        <v>2084</v>
      </c>
    </row>
    <row r="1331" spans="1:24" x14ac:dyDescent="0.25">
      <c r="A1331" t="s">
        <v>2081</v>
      </c>
      <c r="B1331" t="s">
        <v>2082</v>
      </c>
      <c r="C1331" t="s">
        <v>95</v>
      </c>
      <c r="D1331" t="s">
        <v>96</v>
      </c>
      <c r="E1331">
        <v>202</v>
      </c>
      <c r="F1331" t="s">
        <v>97</v>
      </c>
      <c r="G1331">
        <v>22</v>
      </c>
      <c r="H1331">
        <v>25.5</v>
      </c>
      <c r="I1331">
        <v>9.14</v>
      </c>
      <c r="J1331" s="3">
        <v>2.5000000000000002E-16</v>
      </c>
      <c r="K1331">
        <v>698.31230000000005</v>
      </c>
      <c r="L1331">
        <v>2</v>
      </c>
      <c r="M1331">
        <v>0.32</v>
      </c>
      <c r="N1331" t="s">
        <v>2087</v>
      </c>
      <c r="O1331" t="s">
        <v>104</v>
      </c>
      <c r="P1331" t="s">
        <v>585</v>
      </c>
      <c r="Q1331">
        <v>15.468999999999999</v>
      </c>
      <c r="R1331">
        <v>1</v>
      </c>
      <c r="S1331">
        <v>48.7</v>
      </c>
      <c r="T1331" s="3">
        <v>4.4999999999999998E-12</v>
      </c>
      <c r="U1331">
        <v>1</v>
      </c>
      <c r="V1331">
        <v>85497.4</v>
      </c>
      <c r="W1331" t="s">
        <v>101</v>
      </c>
      <c r="X1331" t="s">
        <v>2084</v>
      </c>
    </row>
    <row r="1332" spans="1:24" x14ac:dyDescent="0.25">
      <c r="A1332" t="s">
        <v>2081</v>
      </c>
      <c r="B1332" t="s">
        <v>2082</v>
      </c>
      <c r="C1332" t="s">
        <v>95</v>
      </c>
      <c r="D1332" t="s">
        <v>96</v>
      </c>
      <c r="E1332">
        <v>282</v>
      </c>
      <c r="F1332" t="s">
        <v>97</v>
      </c>
      <c r="G1332">
        <v>22</v>
      </c>
      <c r="H1332">
        <v>25.5</v>
      </c>
      <c r="I1332">
        <v>9.14</v>
      </c>
      <c r="J1332" s="3">
        <v>2.5000000000000002E-16</v>
      </c>
      <c r="K1332">
        <v>402.73599999999999</v>
      </c>
      <c r="L1332">
        <v>2</v>
      </c>
      <c r="M1332">
        <v>-7.8E-2</v>
      </c>
      <c r="N1332" t="s">
        <v>2088</v>
      </c>
      <c r="O1332" t="s">
        <v>109</v>
      </c>
      <c r="P1332" t="s">
        <v>585</v>
      </c>
      <c r="Q1332">
        <v>24.475000000000001</v>
      </c>
      <c r="R1332">
        <v>1</v>
      </c>
      <c r="S1332">
        <v>23.6</v>
      </c>
      <c r="T1332" s="3">
        <v>8.3999999999999995E-5</v>
      </c>
      <c r="U1332">
        <v>1</v>
      </c>
      <c r="V1332">
        <v>85497.4</v>
      </c>
      <c r="W1332" t="s">
        <v>101</v>
      </c>
      <c r="X1332" t="s">
        <v>2084</v>
      </c>
    </row>
    <row r="1333" spans="1:24" x14ac:dyDescent="0.25">
      <c r="A1333" t="s">
        <v>2081</v>
      </c>
      <c r="B1333" t="s">
        <v>2082</v>
      </c>
      <c r="C1333" t="s">
        <v>95</v>
      </c>
      <c r="D1333" t="s">
        <v>96</v>
      </c>
      <c r="E1333">
        <v>328</v>
      </c>
      <c r="F1333" t="s">
        <v>97</v>
      </c>
      <c r="G1333">
        <v>22</v>
      </c>
      <c r="H1333">
        <v>25.5</v>
      </c>
      <c r="I1333">
        <v>9.14</v>
      </c>
      <c r="J1333" s="3">
        <v>2.5000000000000002E-16</v>
      </c>
      <c r="K1333">
        <v>891.52059999999994</v>
      </c>
      <c r="L1333">
        <v>2</v>
      </c>
      <c r="M1333">
        <v>1.9</v>
      </c>
      <c r="N1333" t="s">
        <v>2089</v>
      </c>
      <c r="O1333" t="s">
        <v>235</v>
      </c>
      <c r="P1333" t="s">
        <v>585</v>
      </c>
      <c r="Q1333">
        <v>45.180999999999997</v>
      </c>
      <c r="R1333">
        <v>1</v>
      </c>
      <c r="S1333">
        <v>70</v>
      </c>
      <c r="T1333" s="3">
        <v>2.5000000000000002E-16</v>
      </c>
      <c r="U1333">
        <v>1</v>
      </c>
      <c r="V1333">
        <v>85497.4</v>
      </c>
      <c r="W1333" t="s">
        <v>101</v>
      </c>
      <c r="X1333" t="s">
        <v>2084</v>
      </c>
    </row>
    <row r="1334" spans="1:24" x14ac:dyDescent="0.25">
      <c r="A1334" t="s">
        <v>2081</v>
      </c>
      <c r="B1334" t="s">
        <v>2082</v>
      </c>
      <c r="C1334" t="s">
        <v>95</v>
      </c>
      <c r="D1334" t="s">
        <v>96</v>
      </c>
      <c r="E1334">
        <v>480</v>
      </c>
      <c r="F1334" t="s">
        <v>97</v>
      </c>
      <c r="G1334">
        <v>22</v>
      </c>
      <c r="H1334">
        <v>25.5</v>
      </c>
      <c r="I1334">
        <v>9.14</v>
      </c>
      <c r="J1334" s="3">
        <v>2.5000000000000002E-16</v>
      </c>
      <c r="K1334">
        <v>700.32240000000002</v>
      </c>
      <c r="L1334">
        <v>2</v>
      </c>
      <c r="M1334">
        <v>-0.55000000000000004</v>
      </c>
      <c r="N1334" t="s">
        <v>2090</v>
      </c>
      <c r="O1334" t="s">
        <v>179</v>
      </c>
      <c r="P1334" t="s">
        <v>585</v>
      </c>
      <c r="Q1334">
        <v>14.704000000000001</v>
      </c>
      <c r="R1334">
        <v>1</v>
      </c>
      <c r="S1334">
        <v>52.6</v>
      </c>
      <c r="T1334" s="3">
        <v>9.0999999999999996E-13</v>
      </c>
      <c r="U1334">
        <v>1</v>
      </c>
      <c r="V1334">
        <v>85497.4</v>
      </c>
      <c r="W1334" t="s">
        <v>101</v>
      </c>
      <c r="X1334" t="s">
        <v>2084</v>
      </c>
    </row>
    <row r="1335" spans="1:24" x14ac:dyDescent="0.25">
      <c r="A1335" t="s">
        <v>2081</v>
      </c>
      <c r="B1335" t="s">
        <v>2082</v>
      </c>
      <c r="C1335" t="s">
        <v>95</v>
      </c>
      <c r="D1335" t="s">
        <v>96</v>
      </c>
      <c r="E1335">
        <v>662</v>
      </c>
      <c r="F1335" t="s">
        <v>97</v>
      </c>
      <c r="G1335">
        <v>22</v>
      </c>
      <c r="H1335">
        <v>25.5</v>
      </c>
      <c r="I1335">
        <v>9.14</v>
      </c>
      <c r="J1335" s="3">
        <v>2.5000000000000002E-16</v>
      </c>
      <c r="K1335">
        <v>628.77660000000003</v>
      </c>
      <c r="L1335">
        <v>2</v>
      </c>
      <c r="M1335">
        <v>-0.33</v>
      </c>
      <c r="N1335" t="s">
        <v>2091</v>
      </c>
      <c r="O1335" t="s">
        <v>109</v>
      </c>
      <c r="P1335" t="s">
        <v>585</v>
      </c>
      <c r="Q1335">
        <v>14.028</v>
      </c>
      <c r="R1335">
        <v>1</v>
      </c>
      <c r="S1335">
        <v>42.7</v>
      </c>
      <c r="T1335" s="3">
        <v>2.8000000000000002E-10</v>
      </c>
      <c r="U1335">
        <v>1</v>
      </c>
      <c r="V1335">
        <v>85497.4</v>
      </c>
      <c r="W1335" t="s">
        <v>101</v>
      </c>
      <c r="X1335" t="s">
        <v>2084</v>
      </c>
    </row>
    <row r="1336" spans="1:24" x14ac:dyDescent="0.25">
      <c r="A1336" t="s">
        <v>2092</v>
      </c>
      <c r="B1336" t="s">
        <v>462</v>
      </c>
      <c r="C1336" t="s">
        <v>95</v>
      </c>
      <c r="D1336" t="s">
        <v>96</v>
      </c>
      <c r="E1336">
        <v>180</v>
      </c>
      <c r="F1336" t="s">
        <v>97</v>
      </c>
      <c r="G1336">
        <v>18</v>
      </c>
      <c r="H1336">
        <v>25.1</v>
      </c>
      <c r="I1336">
        <v>8.16</v>
      </c>
      <c r="J1336" s="3">
        <v>1.7E-14</v>
      </c>
      <c r="K1336">
        <v>714.40660000000003</v>
      </c>
      <c r="L1336">
        <v>2</v>
      </c>
      <c r="M1336">
        <v>1.4</v>
      </c>
      <c r="N1336" t="s">
        <v>465</v>
      </c>
      <c r="O1336" t="s">
        <v>169</v>
      </c>
      <c r="P1336" t="s">
        <v>585</v>
      </c>
      <c r="Q1336">
        <v>37.981000000000002</v>
      </c>
      <c r="R1336">
        <v>1</v>
      </c>
      <c r="S1336">
        <v>45.9</v>
      </c>
      <c r="T1336" s="3">
        <v>1.4000000000000001E-10</v>
      </c>
      <c r="U1336">
        <v>1</v>
      </c>
      <c r="V1336">
        <v>81745.5</v>
      </c>
      <c r="W1336" t="s">
        <v>101</v>
      </c>
      <c r="X1336" t="s">
        <v>464</v>
      </c>
    </row>
    <row r="1337" spans="1:24" x14ac:dyDescent="0.25">
      <c r="A1337" t="s">
        <v>2092</v>
      </c>
      <c r="B1337" t="s">
        <v>462</v>
      </c>
      <c r="C1337" t="s">
        <v>95</v>
      </c>
      <c r="D1337" t="s">
        <v>96</v>
      </c>
      <c r="E1337">
        <v>193</v>
      </c>
      <c r="F1337" t="s">
        <v>97</v>
      </c>
      <c r="G1337">
        <v>18</v>
      </c>
      <c r="H1337">
        <v>25.1</v>
      </c>
      <c r="I1337">
        <v>8.16</v>
      </c>
      <c r="J1337" s="3">
        <v>1.7E-14</v>
      </c>
      <c r="K1337">
        <v>684.80730000000005</v>
      </c>
      <c r="L1337">
        <v>2</v>
      </c>
      <c r="M1337">
        <v>0.98</v>
      </c>
      <c r="N1337" t="s">
        <v>466</v>
      </c>
      <c r="O1337" t="s">
        <v>104</v>
      </c>
      <c r="P1337" t="s">
        <v>585</v>
      </c>
      <c r="Q1337">
        <v>17.789000000000001</v>
      </c>
      <c r="R1337">
        <v>1</v>
      </c>
      <c r="S1337">
        <v>38.4</v>
      </c>
      <c r="T1337" s="3">
        <v>1.0999999999999999E-10</v>
      </c>
      <c r="U1337">
        <v>1</v>
      </c>
      <c r="V1337">
        <v>81745.5</v>
      </c>
      <c r="W1337" t="s">
        <v>101</v>
      </c>
      <c r="X1337" t="s">
        <v>464</v>
      </c>
    </row>
    <row r="1338" spans="1:24" x14ac:dyDescent="0.25">
      <c r="A1338" t="s">
        <v>2092</v>
      </c>
      <c r="B1338" t="s">
        <v>462</v>
      </c>
      <c r="C1338" t="s">
        <v>95</v>
      </c>
      <c r="D1338" t="s">
        <v>96</v>
      </c>
      <c r="E1338">
        <v>273</v>
      </c>
      <c r="F1338" t="s">
        <v>97</v>
      </c>
      <c r="G1338">
        <v>18</v>
      </c>
      <c r="H1338">
        <v>25.1</v>
      </c>
      <c r="I1338">
        <v>8.16</v>
      </c>
      <c r="J1338" s="3">
        <v>1.7E-14</v>
      </c>
      <c r="K1338">
        <v>415.74439999999998</v>
      </c>
      <c r="L1338">
        <v>2</v>
      </c>
      <c r="M1338">
        <v>1.3</v>
      </c>
      <c r="N1338" t="s">
        <v>2093</v>
      </c>
      <c r="O1338" t="s">
        <v>109</v>
      </c>
      <c r="P1338" t="s">
        <v>585</v>
      </c>
      <c r="Q1338">
        <v>26.363</v>
      </c>
      <c r="R1338">
        <v>1</v>
      </c>
      <c r="S1338">
        <v>18.5</v>
      </c>
      <c r="T1338">
        <v>2.8E-3</v>
      </c>
      <c r="U1338">
        <v>1</v>
      </c>
      <c r="V1338">
        <v>81745.5</v>
      </c>
      <c r="W1338" t="s">
        <v>101</v>
      </c>
      <c r="X1338" t="s">
        <v>464</v>
      </c>
    </row>
    <row r="1339" spans="1:24" x14ac:dyDescent="0.25">
      <c r="A1339" t="s">
        <v>2092</v>
      </c>
      <c r="B1339" t="s">
        <v>462</v>
      </c>
      <c r="C1339" t="s">
        <v>95</v>
      </c>
      <c r="D1339" t="s">
        <v>96</v>
      </c>
      <c r="E1339">
        <v>471</v>
      </c>
      <c r="F1339" t="s">
        <v>97</v>
      </c>
      <c r="G1339">
        <v>18</v>
      </c>
      <c r="H1339">
        <v>25.1</v>
      </c>
      <c r="I1339">
        <v>8.16</v>
      </c>
      <c r="J1339" s="3">
        <v>1.7E-14</v>
      </c>
      <c r="K1339">
        <v>692.81719999999996</v>
      </c>
      <c r="L1339">
        <v>2</v>
      </c>
      <c r="M1339">
        <v>-0.19</v>
      </c>
      <c r="N1339" t="s">
        <v>467</v>
      </c>
      <c r="O1339" t="s">
        <v>179</v>
      </c>
      <c r="P1339" t="s">
        <v>585</v>
      </c>
      <c r="Q1339">
        <v>14.602</v>
      </c>
      <c r="R1339">
        <v>1</v>
      </c>
      <c r="S1339">
        <v>53.1</v>
      </c>
      <c r="T1339" s="3">
        <v>3.5E-12</v>
      </c>
      <c r="U1339">
        <v>1</v>
      </c>
      <c r="V1339">
        <v>81745.5</v>
      </c>
      <c r="W1339" t="s">
        <v>101</v>
      </c>
      <c r="X1339" t="s">
        <v>464</v>
      </c>
    </row>
    <row r="1340" spans="1:24" x14ac:dyDescent="0.25">
      <c r="A1340" t="s">
        <v>2092</v>
      </c>
      <c r="B1340" t="s">
        <v>462</v>
      </c>
      <c r="C1340" t="s">
        <v>95</v>
      </c>
      <c r="D1340" t="s">
        <v>96</v>
      </c>
      <c r="E1340">
        <v>578</v>
      </c>
      <c r="F1340" t="s">
        <v>97</v>
      </c>
      <c r="G1340">
        <v>18</v>
      </c>
      <c r="H1340">
        <v>25.1</v>
      </c>
      <c r="I1340">
        <v>8.16</v>
      </c>
      <c r="J1340" s="3">
        <v>1.7E-14</v>
      </c>
      <c r="K1340">
        <v>356.17849999999999</v>
      </c>
      <c r="L1340">
        <v>2</v>
      </c>
      <c r="M1340">
        <v>0.42</v>
      </c>
      <c r="N1340" t="s">
        <v>2094</v>
      </c>
      <c r="O1340" t="s">
        <v>109</v>
      </c>
      <c r="P1340" t="s">
        <v>585</v>
      </c>
      <c r="Q1340">
        <v>21.626000000000001</v>
      </c>
      <c r="R1340">
        <v>1</v>
      </c>
      <c r="S1340">
        <v>17.399999999999999</v>
      </c>
      <c r="T1340">
        <v>1.4E-2</v>
      </c>
      <c r="U1340">
        <v>1</v>
      </c>
      <c r="V1340">
        <v>81745.5</v>
      </c>
      <c r="W1340" t="s">
        <v>101</v>
      </c>
      <c r="X1340" t="s">
        <v>464</v>
      </c>
    </row>
    <row r="1341" spans="1:24" x14ac:dyDescent="0.25">
      <c r="A1341" t="s">
        <v>2095</v>
      </c>
      <c r="B1341" t="s">
        <v>2096</v>
      </c>
      <c r="C1341" t="s">
        <v>95</v>
      </c>
      <c r="D1341" t="s">
        <v>96</v>
      </c>
      <c r="E1341">
        <v>29</v>
      </c>
      <c r="F1341" t="s">
        <v>97</v>
      </c>
      <c r="G1341">
        <v>21</v>
      </c>
      <c r="H1341">
        <v>30.5</v>
      </c>
      <c r="I1341">
        <v>7.85</v>
      </c>
      <c r="J1341" s="3">
        <v>6.1000000000000005E-14</v>
      </c>
      <c r="K1341">
        <v>503.29399999999998</v>
      </c>
      <c r="L1341">
        <v>2</v>
      </c>
      <c r="M1341">
        <v>0.56999999999999995</v>
      </c>
      <c r="N1341" t="s">
        <v>2097</v>
      </c>
      <c r="O1341" t="s">
        <v>177</v>
      </c>
      <c r="P1341" t="s">
        <v>585</v>
      </c>
      <c r="Q1341">
        <v>37.979999999999997</v>
      </c>
      <c r="R1341">
        <v>1</v>
      </c>
      <c r="S1341">
        <v>33.700000000000003</v>
      </c>
      <c r="T1341" s="3">
        <v>1.7E-6</v>
      </c>
      <c r="U1341">
        <v>1</v>
      </c>
      <c r="V1341">
        <v>79275.399999999994</v>
      </c>
      <c r="W1341" t="s">
        <v>101</v>
      </c>
      <c r="X1341" t="s">
        <v>2098</v>
      </c>
    </row>
    <row r="1342" spans="1:24" x14ac:dyDescent="0.25">
      <c r="A1342" t="s">
        <v>2095</v>
      </c>
      <c r="B1342" t="s">
        <v>2096</v>
      </c>
      <c r="C1342" t="s">
        <v>95</v>
      </c>
      <c r="D1342" t="s">
        <v>96</v>
      </c>
      <c r="E1342">
        <v>60</v>
      </c>
      <c r="F1342" t="s">
        <v>97</v>
      </c>
      <c r="G1342">
        <v>21</v>
      </c>
      <c r="H1342">
        <v>30.5</v>
      </c>
      <c r="I1342">
        <v>7.85</v>
      </c>
      <c r="J1342" s="3">
        <v>6.1000000000000005E-14</v>
      </c>
      <c r="K1342">
        <v>756.83699999999999</v>
      </c>
      <c r="L1342">
        <v>2</v>
      </c>
      <c r="M1342">
        <v>2.1</v>
      </c>
      <c r="N1342" t="s">
        <v>2099</v>
      </c>
      <c r="O1342" t="s">
        <v>109</v>
      </c>
      <c r="P1342" t="s">
        <v>585</v>
      </c>
      <c r="Q1342">
        <v>29.69</v>
      </c>
      <c r="R1342">
        <v>1</v>
      </c>
      <c r="S1342">
        <v>38.5</v>
      </c>
      <c r="T1342" s="3">
        <v>4.2999999999999996E-9</v>
      </c>
      <c r="U1342">
        <v>1</v>
      </c>
      <c r="V1342">
        <v>79275.399999999994</v>
      </c>
      <c r="W1342" t="s">
        <v>101</v>
      </c>
      <c r="X1342" t="s">
        <v>2098</v>
      </c>
    </row>
    <row r="1343" spans="1:24" x14ac:dyDescent="0.25">
      <c r="A1343" t="s">
        <v>2095</v>
      </c>
      <c r="B1343" t="s">
        <v>2096</v>
      </c>
      <c r="C1343" t="s">
        <v>95</v>
      </c>
      <c r="D1343" t="s">
        <v>96</v>
      </c>
      <c r="E1343">
        <v>84</v>
      </c>
      <c r="F1343" t="s">
        <v>97</v>
      </c>
      <c r="G1343">
        <v>21</v>
      </c>
      <c r="H1343">
        <v>30.5</v>
      </c>
      <c r="I1343">
        <v>7.85</v>
      </c>
      <c r="J1343" s="3">
        <v>6.1000000000000005E-14</v>
      </c>
      <c r="K1343">
        <v>867.43640000000005</v>
      </c>
      <c r="L1343">
        <v>2</v>
      </c>
      <c r="M1343">
        <v>1.7</v>
      </c>
      <c r="N1343" t="s">
        <v>2100</v>
      </c>
      <c r="O1343" t="s">
        <v>150</v>
      </c>
      <c r="P1343" t="s">
        <v>585</v>
      </c>
      <c r="Q1343">
        <v>42.890999999999998</v>
      </c>
      <c r="R1343">
        <v>1</v>
      </c>
      <c r="S1343">
        <v>52.6</v>
      </c>
      <c r="T1343" s="3">
        <v>6.1000000000000005E-14</v>
      </c>
      <c r="U1343">
        <v>1</v>
      </c>
      <c r="V1343">
        <v>79275.399999999994</v>
      </c>
      <c r="W1343" t="s">
        <v>101</v>
      </c>
      <c r="X1343" t="s">
        <v>2098</v>
      </c>
    </row>
    <row r="1344" spans="1:24" x14ac:dyDescent="0.25">
      <c r="A1344" t="s">
        <v>2095</v>
      </c>
      <c r="B1344" t="s">
        <v>2096</v>
      </c>
      <c r="C1344" t="s">
        <v>95</v>
      </c>
      <c r="D1344" t="s">
        <v>96</v>
      </c>
      <c r="E1344">
        <v>107</v>
      </c>
      <c r="F1344" t="s">
        <v>97</v>
      </c>
      <c r="G1344">
        <v>21</v>
      </c>
      <c r="H1344">
        <v>30.5</v>
      </c>
      <c r="I1344">
        <v>7.85</v>
      </c>
      <c r="J1344" s="3">
        <v>6.1000000000000005E-14</v>
      </c>
      <c r="K1344">
        <v>617.73389999999995</v>
      </c>
      <c r="L1344">
        <v>5</v>
      </c>
      <c r="M1344">
        <v>2.2999999999999998</v>
      </c>
      <c r="N1344" t="s">
        <v>2101</v>
      </c>
      <c r="O1344" t="s">
        <v>2102</v>
      </c>
      <c r="P1344" t="s">
        <v>585</v>
      </c>
      <c r="Q1344">
        <v>47.862000000000002</v>
      </c>
      <c r="R1344">
        <v>1</v>
      </c>
      <c r="S1344">
        <v>27.6</v>
      </c>
      <c r="T1344" s="3">
        <v>9.7000000000000003E-6</v>
      </c>
      <c r="U1344">
        <v>1</v>
      </c>
      <c r="V1344">
        <v>79275.399999999994</v>
      </c>
      <c r="W1344" t="s">
        <v>101</v>
      </c>
      <c r="X1344" t="s">
        <v>2098</v>
      </c>
    </row>
    <row r="1345" spans="1:24" x14ac:dyDescent="0.25">
      <c r="A1345" t="s">
        <v>2095</v>
      </c>
      <c r="B1345" t="s">
        <v>2096</v>
      </c>
      <c r="C1345" t="s">
        <v>95</v>
      </c>
      <c r="D1345" t="s">
        <v>96</v>
      </c>
      <c r="E1345">
        <v>126</v>
      </c>
      <c r="F1345" t="s">
        <v>97</v>
      </c>
      <c r="G1345">
        <v>21</v>
      </c>
      <c r="H1345">
        <v>30.5</v>
      </c>
      <c r="I1345">
        <v>7.85</v>
      </c>
      <c r="J1345" s="3">
        <v>6.1000000000000005E-14</v>
      </c>
      <c r="K1345">
        <v>617.73389999999995</v>
      </c>
      <c r="L1345">
        <v>5</v>
      </c>
      <c r="M1345">
        <v>2.2999999999999998</v>
      </c>
      <c r="N1345" t="s">
        <v>2101</v>
      </c>
      <c r="O1345" t="s">
        <v>2102</v>
      </c>
      <c r="P1345" t="s">
        <v>585</v>
      </c>
      <c r="Q1345">
        <v>47.862000000000002</v>
      </c>
      <c r="R1345">
        <v>1</v>
      </c>
      <c r="S1345">
        <v>27.6</v>
      </c>
      <c r="T1345" s="3">
        <v>9.7000000000000003E-6</v>
      </c>
      <c r="U1345">
        <v>1</v>
      </c>
      <c r="V1345">
        <v>79275.399999999994</v>
      </c>
      <c r="W1345" t="s">
        <v>101</v>
      </c>
      <c r="X1345" t="s">
        <v>2098</v>
      </c>
    </row>
    <row r="1346" spans="1:24" x14ac:dyDescent="0.25">
      <c r="A1346" t="s">
        <v>2095</v>
      </c>
      <c r="B1346" t="s">
        <v>2096</v>
      </c>
      <c r="C1346" t="s">
        <v>95</v>
      </c>
      <c r="D1346" t="s">
        <v>96</v>
      </c>
      <c r="E1346">
        <v>203</v>
      </c>
      <c r="F1346" t="s">
        <v>97</v>
      </c>
      <c r="G1346">
        <v>21</v>
      </c>
      <c r="H1346">
        <v>30.5</v>
      </c>
      <c r="I1346">
        <v>7.85</v>
      </c>
      <c r="J1346" s="3">
        <v>6.1000000000000005E-14</v>
      </c>
      <c r="K1346">
        <v>490.23250000000002</v>
      </c>
      <c r="L1346">
        <v>2</v>
      </c>
      <c r="M1346">
        <v>2.4</v>
      </c>
      <c r="N1346" t="s">
        <v>2103</v>
      </c>
      <c r="O1346" t="s">
        <v>109</v>
      </c>
      <c r="P1346" t="s">
        <v>585</v>
      </c>
      <c r="Q1346">
        <v>27.870999999999999</v>
      </c>
      <c r="R1346">
        <v>1</v>
      </c>
      <c r="S1346">
        <v>15.2</v>
      </c>
      <c r="T1346" s="3">
        <v>8.0000000000000007E-5</v>
      </c>
      <c r="U1346">
        <v>1</v>
      </c>
      <c r="V1346">
        <v>79275.399999999994</v>
      </c>
      <c r="W1346" t="s">
        <v>101</v>
      </c>
      <c r="X1346" t="s">
        <v>2098</v>
      </c>
    </row>
    <row r="1347" spans="1:24" x14ac:dyDescent="0.25">
      <c r="A1347" t="s">
        <v>2095</v>
      </c>
      <c r="B1347" t="s">
        <v>2096</v>
      </c>
      <c r="C1347" t="s">
        <v>95</v>
      </c>
      <c r="D1347" t="s">
        <v>96</v>
      </c>
      <c r="E1347">
        <v>614</v>
      </c>
      <c r="F1347" t="s">
        <v>97</v>
      </c>
      <c r="G1347">
        <v>21</v>
      </c>
      <c r="H1347">
        <v>30.5</v>
      </c>
      <c r="I1347">
        <v>7.85</v>
      </c>
      <c r="J1347" s="3">
        <v>6.1000000000000005E-14</v>
      </c>
      <c r="K1347">
        <v>485.51100000000002</v>
      </c>
      <c r="L1347">
        <v>4</v>
      </c>
      <c r="M1347">
        <v>0.87</v>
      </c>
      <c r="N1347" t="s">
        <v>2104</v>
      </c>
      <c r="O1347" t="s">
        <v>146</v>
      </c>
      <c r="P1347" t="s">
        <v>585</v>
      </c>
      <c r="Q1347">
        <v>33.786000000000001</v>
      </c>
      <c r="R1347">
        <v>1</v>
      </c>
      <c r="S1347">
        <v>34.9</v>
      </c>
      <c r="T1347" s="3">
        <v>8.6000000000000002E-7</v>
      </c>
      <c r="U1347">
        <v>1</v>
      </c>
      <c r="V1347">
        <v>79275.399999999994</v>
      </c>
      <c r="W1347" t="s">
        <v>101</v>
      </c>
      <c r="X1347" t="s">
        <v>2098</v>
      </c>
    </row>
    <row r="1348" spans="1:24" x14ac:dyDescent="0.25">
      <c r="A1348" t="s">
        <v>2105</v>
      </c>
      <c r="B1348" t="s">
        <v>497</v>
      </c>
      <c r="C1348" t="s">
        <v>95</v>
      </c>
      <c r="D1348" t="s">
        <v>96</v>
      </c>
      <c r="E1348">
        <v>73</v>
      </c>
      <c r="F1348" t="s">
        <v>97</v>
      </c>
      <c r="G1348">
        <v>16</v>
      </c>
      <c r="H1348">
        <v>49.3</v>
      </c>
      <c r="I1348">
        <v>8.11</v>
      </c>
      <c r="J1348" s="3">
        <v>2.0999999999999999E-14</v>
      </c>
      <c r="K1348">
        <v>816.41980000000001</v>
      </c>
      <c r="L1348">
        <v>2</v>
      </c>
      <c r="M1348">
        <v>0.87</v>
      </c>
      <c r="N1348" t="s">
        <v>2106</v>
      </c>
      <c r="O1348" t="s">
        <v>99</v>
      </c>
      <c r="P1348" t="s">
        <v>585</v>
      </c>
      <c r="Q1348">
        <v>37.329000000000001</v>
      </c>
      <c r="R1348">
        <v>1</v>
      </c>
      <c r="S1348">
        <v>41.8</v>
      </c>
      <c r="T1348" s="3">
        <v>2.7E-10</v>
      </c>
      <c r="U1348">
        <v>4</v>
      </c>
      <c r="V1348">
        <v>49671.3</v>
      </c>
      <c r="W1348" t="s">
        <v>101</v>
      </c>
      <c r="X1348" t="s">
        <v>499</v>
      </c>
    </row>
    <row r="1349" spans="1:24" x14ac:dyDescent="0.25">
      <c r="A1349" t="s">
        <v>2105</v>
      </c>
      <c r="B1349" t="s">
        <v>497</v>
      </c>
      <c r="C1349" t="s">
        <v>95</v>
      </c>
      <c r="D1349" t="s">
        <v>96</v>
      </c>
      <c r="E1349">
        <v>164</v>
      </c>
      <c r="F1349" t="s">
        <v>97</v>
      </c>
      <c r="G1349">
        <v>16</v>
      </c>
      <c r="H1349">
        <v>49.3</v>
      </c>
      <c r="I1349">
        <v>8.11</v>
      </c>
      <c r="J1349" s="3">
        <v>2.0999999999999999E-14</v>
      </c>
      <c r="K1349">
        <v>668.35329999999999</v>
      </c>
      <c r="L1349">
        <v>2</v>
      </c>
      <c r="M1349">
        <v>1.2</v>
      </c>
      <c r="N1349" t="s">
        <v>498</v>
      </c>
      <c r="O1349" t="s">
        <v>104</v>
      </c>
      <c r="P1349" t="s">
        <v>585</v>
      </c>
      <c r="Q1349">
        <v>32.645000000000003</v>
      </c>
      <c r="R1349">
        <v>1</v>
      </c>
      <c r="S1349">
        <v>33.799999999999997</v>
      </c>
      <c r="T1349" s="3">
        <v>1.2E-8</v>
      </c>
      <c r="U1349">
        <v>4</v>
      </c>
      <c r="V1349">
        <v>49671.3</v>
      </c>
      <c r="W1349" t="s">
        <v>101</v>
      </c>
      <c r="X1349" t="s">
        <v>499</v>
      </c>
    </row>
    <row r="1350" spans="1:24" x14ac:dyDescent="0.25">
      <c r="A1350" t="s">
        <v>2105</v>
      </c>
      <c r="B1350" t="s">
        <v>497</v>
      </c>
      <c r="C1350" t="s">
        <v>95</v>
      </c>
      <c r="D1350" t="s">
        <v>96</v>
      </c>
      <c r="E1350">
        <v>257</v>
      </c>
      <c r="F1350" t="s">
        <v>97</v>
      </c>
      <c r="G1350">
        <v>16</v>
      </c>
      <c r="H1350">
        <v>49.3</v>
      </c>
      <c r="I1350">
        <v>8.11</v>
      </c>
      <c r="J1350" s="3">
        <v>2.0999999999999999E-14</v>
      </c>
      <c r="K1350">
        <v>580.31920000000002</v>
      </c>
      <c r="L1350">
        <v>2</v>
      </c>
      <c r="M1350">
        <v>1.6</v>
      </c>
      <c r="N1350" t="s">
        <v>2107</v>
      </c>
      <c r="O1350" t="s">
        <v>177</v>
      </c>
      <c r="P1350" t="s">
        <v>585</v>
      </c>
      <c r="Q1350">
        <v>35.673999999999999</v>
      </c>
      <c r="R1350">
        <v>1</v>
      </c>
      <c r="S1350">
        <v>40.4</v>
      </c>
      <c r="T1350" s="3">
        <v>1.0999999999999999E-8</v>
      </c>
      <c r="U1350">
        <v>8</v>
      </c>
      <c r="V1350">
        <v>49671.3</v>
      </c>
      <c r="W1350" t="s">
        <v>101</v>
      </c>
      <c r="X1350" t="s">
        <v>499</v>
      </c>
    </row>
    <row r="1351" spans="1:24" x14ac:dyDescent="0.25">
      <c r="A1351" t="s">
        <v>2105</v>
      </c>
      <c r="B1351" t="s">
        <v>497</v>
      </c>
      <c r="C1351" t="s">
        <v>95</v>
      </c>
      <c r="D1351" t="s">
        <v>96</v>
      </c>
      <c r="E1351">
        <v>267</v>
      </c>
      <c r="F1351" t="s">
        <v>97</v>
      </c>
      <c r="G1351">
        <v>16</v>
      </c>
      <c r="H1351">
        <v>49.3</v>
      </c>
      <c r="I1351">
        <v>8.11</v>
      </c>
      <c r="J1351" s="3">
        <v>2.0999999999999999E-14</v>
      </c>
      <c r="K1351">
        <v>818.92070000000001</v>
      </c>
      <c r="L1351">
        <v>2</v>
      </c>
      <c r="M1351">
        <v>2.2000000000000002</v>
      </c>
      <c r="N1351" t="s">
        <v>500</v>
      </c>
      <c r="O1351" t="s">
        <v>177</v>
      </c>
      <c r="P1351" t="s">
        <v>585</v>
      </c>
      <c r="Q1351">
        <v>41.603999999999999</v>
      </c>
      <c r="R1351">
        <v>1</v>
      </c>
      <c r="S1351">
        <v>46</v>
      </c>
      <c r="T1351" s="3">
        <v>1.5999999999999999E-10</v>
      </c>
      <c r="U1351">
        <v>7</v>
      </c>
      <c r="V1351">
        <v>49671.3</v>
      </c>
      <c r="W1351" t="s">
        <v>101</v>
      </c>
      <c r="X1351" t="s">
        <v>499</v>
      </c>
    </row>
    <row r="1352" spans="1:24" x14ac:dyDescent="0.25">
      <c r="A1352" t="s">
        <v>2105</v>
      </c>
      <c r="B1352" t="s">
        <v>497</v>
      </c>
      <c r="C1352" t="s">
        <v>95</v>
      </c>
      <c r="D1352" t="s">
        <v>96</v>
      </c>
      <c r="E1352">
        <v>330</v>
      </c>
      <c r="F1352" t="s">
        <v>97</v>
      </c>
      <c r="G1352">
        <v>16</v>
      </c>
      <c r="H1352">
        <v>49.3</v>
      </c>
      <c r="I1352">
        <v>8.11</v>
      </c>
      <c r="J1352" s="3">
        <v>2.0999999999999999E-14</v>
      </c>
      <c r="K1352">
        <v>731.84749999999997</v>
      </c>
      <c r="L1352">
        <v>2</v>
      </c>
      <c r="M1352">
        <v>2.4</v>
      </c>
      <c r="N1352" t="s">
        <v>501</v>
      </c>
      <c r="O1352" t="s">
        <v>179</v>
      </c>
      <c r="P1352" t="s">
        <v>585</v>
      </c>
      <c r="Q1352">
        <v>22.582000000000001</v>
      </c>
      <c r="R1352">
        <v>1</v>
      </c>
      <c r="S1352">
        <v>42.5</v>
      </c>
      <c r="T1352" s="3">
        <v>1.8999999999999999E-10</v>
      </c>
      <c r="U1352">
        <v>4</v>
      </c>
      <c r="V1352">
        <v>49671.3</v>
      </c>
      <c r="W1352" t="s">
        <v>101</v>
      </c>
      <c r="X1352" t="s">
        <v>499</v>
      </c>
    </row>
    <row r="1353" spans="1:24" x14ac:dyDescent="0.25">
      <c r="A1353" t="s">
        <v>2105</v>
      </c>
      <c r="B1353" t="s">
        <v>497</v>
      </c>
      <c r="C1353" t="s">
        <v>95</v>
      </c>
      <c r="D1353" t="s">
        <v>96</v>
      </c>
      <c r="E1353">
        <v>363</v>
      </c>
      <c r="F1353" t="s">
        <v>97</v>
      </c>
      <c r="G1353">
        <v>16</v>
      </c>
      <c r="H1353">
        <v>49.3</v>
      </c>
      <c r="I1353">
        <v>8.11</v>
      </c>
      <c r="J1353" s="3">
        <v>2.0999999999999999E-14</v>
      </c>
      <c r="K1353">
        <v>943.49279999999999</v>
      </c>
      <c r="L1353">
        <v>2</v>
      </c>
      <c r="M1353">
        <v>2.9</v>
      </c>
      <c r="N1353" t="s">
        <v>502</v>
      </c>
      <c r="O1353" t="s">
        <v>109</v>
      </c>
      <c r="P1353" t="s">
        <v>585</v>
      </c>
      <c r="Q1353">
        <v>49.051000000000002</v>
      </c>
      <c r="R1353">
        <v>1</v>
      </c>
      <c r="S1353">
        <v>55.8</v>
      </c>
      <c r="T1353" s="3">
        <v>1.7000000000000001E-13</v>
      </c>
      <c r="U1353">
        <v>1</v>
      </c>
      <c r="V1353">
        <v>49671.3</v>
      </c>
      <c r="W1353" t="s">
        <v>101</v>
      </c>
      <c r="X1353" t="s">
        <v>499</v>
      </c>
    </row>
    <row r="1354" spans="1:24" x14ac:dyDescent="0.25">
      <c r="A1354" t="s">
        <v>2105</v>
      </c>
      <c r="B1354" t="s">
        <v>497</v>
      </c>
      <c r="C1354" t="s">
        <v>95</v>
      </c>
      <c r="D1354" t="s">
        <v>96</v>
      </c>
      <c r="E1354">
        <v>388</v>
      </c>
      <c r="F1354" t="s">
        <v>97</v>
      </c>
      <c r="G1354">
        <v>16</v>
      </c>
      <c r="H1354">
        <v>49.3</v>
      </c>
      <c r="I1354">
        <v>8.11</v>
      </c>
      <c r="J1354" s="3">
        <v>2.0999999999999999E-14</v>
      </c>
      <c r="K1354">
        <v>623.30070000000001</v>
      </c>
      <c r="L1354">
        <v>2</v>
      </c>
      <c r="M1354">
        <v>0.71</v>
      </c>
      <c r="N1354" t="s">
        <v>2108</v>
      </c>
      <c r="O1354" t="s">
        <v>175</v>
      </c>
      <c r="P1354" t="s">
        <v>585</v>
      </c>
      <c r="Q1354">
        <v>32.06</v>
      </c>
      <c r="R1354">
        <v>2</v>
      </c>
      <c r="S1354">
        <v>49.5</v>
      </c>
      <c r="T1354" s="3">
        <v>4.8000000000000002E-11</v>
      </c>
      <c r="U1354">
        <v>6</v>
      </c>
      <c r="V1354">
        <v>49671.3</v>
      </c>
      <c r="W1354" t="s">
        <v>101</v>
      </c>
      <c r="X1354" t="s">
        <v>499</v>
      </c>
    </row>
    <row r="1355" spans="1:24" x14ac:dyDescent="0.25">
      <c r="A1355" t="s">
        <v>2109</v>
      </c>
      <c r="B1355" t="s">
        <v>2110</v>
      </c>
      <c r="C1355" t="s">
        <v>95</v>
      </c>
      <c r="D1355" t="s">
        <v>96</v>
      </c>
      <c r="E1355">
        <v>73</v>
      </c>
      <c r="F1355" t="s">
        <v>97</v>
      </c>
      <c r="G1355">
        <v>15</v>
      </c>
      <c r="H1355">
        <v>43.1</v>
      </c>
      <c r="I1355">
        <v>7.43</v>
      </c>
      <c r="J1355" s="3">
        <v>3.6999999999999999E-13</v>
      </c>
      <c r="K1355">
        <v>809.41319999999996</v>
      </c>
      <c r="L1355">
        <v>2</v>
      </c>
      <c r="M1355">
        <v>2.4</v>
      </c>
      <c r="N1355" t="s">
        <v>2111</v>
      </c>
      <c r="O1355" t="s">
        <v>99</v>
      </c>
      <c r="P1355" t="s">
        <v>585</v>
      </c>
      <c r="Q1355">
        <v>35.545999999999999</v>
      </c>
      <c r="R1355">
        <v>1</v>
      </c>
      <c r="S1355">
        <v>47.5</v>
      </c>
      <c r="T1355" s="3">
        <v>8.1000000000000005E-11</v>
      </c>
      <c r="U1355">
        <v>3</v>
      </c>
      <c r="V1355">
        <v>49831.5</v>
      </c>
      <c r="W1355" t="s">
        <v>101</v>
      </c>
      <c r="X1355" t="s">
        <v>2112</v>
      </c>
    </row>
    <row r="1356" spans="1:24" x14ac:dyDescent="0.25">
      <c r="A1356" t="s">
        <v>2109</v>
      </c>
      <c r="B1356" t="s">
        <v>2110</v>
      </c>
      <c r="C1356" t="s">
        <v>95</v>
      </c>
      <c r="D1356" t="s">
        <v>96</v>
      </c>
      <c r="E1356">
        <v>164</v>
      </c>
      <c r="F1356" t="s">
        <v>97</v>
      </c>
      <c r="G1356">
        <v>15</v>
      </c>
      <c r="H1356">
        <v>43.1</v>
      </c>
      <c r="I1356">
        <v>7.43</v>
      </c>
      <c r="J1356" s="3">
        <v>3.6999999999999999E-13</v>
      </c>
      <c r="K1356">
        <v>668.35329999999999</v>
      </c>
      <c r="L1356">
        <v>2</v>
      </c>
      <c r="M1356">
        <v>1.2</v>
      </c>
      <c r="N1356" t="s">
        <v>498</v>
      </c>
      <c r="O1356" t="s">
        <v>104</v>
      </c>
      <c r="P1356" t="s">
        <v>585</v>
      </c>
      <c r="Q1356">
        <v>32.645000000000003</v>
      </c>
      <c r="R1356">
        <v>1</v>
      </c>
      <c r="S1356">
        <v>33.799999999999997</v>
      </c>
      <c r="T1356" s="3">
        <v>1.2E-8</v>
      </c>
      <c r="U1356">
        <v>4</v>
      </c>
      <c r="V1356">
        <v>49831.5</v>
      </c>
      <c r="W1356" t="s">
        <v>101</v>
      </c>
      <c r="X1356" t="s">
        <v>2112</v>
      </c>
    </row>
    <row r="1357" spans="1:24" x14ac:dyDescent="0.25">
      <c r="A1357" t="s">
        <v>2109</v>
      </c>
      <c r="B1357" t="s">
        <v>2110</v>
      </c>
      <c r="C1357" t="s">
        <v>95</v>
      </c>
      <c r="D1357" t="s">
        <v>96</v>
      </c>
      <c r="E1357">
        <v>257</v>
      </c>
      <c r="F1357" t="s">
        <v>97</v>
      </c>
      <c r="G1357">
        <v>15</v>
      </c>
      <c r="H1357">
        <v>43.1</v>
      </c>
      <c r="I1357">
        <v>7.43</v>
      </c>
      <c r="J1357" s="3">
        <v>3.6999999999999999E-13</v>
      </c>
      <c r="K1357">
        <v>580.31920000000002</v>
      </c>
      <c r="L1357">
        <v>2</v>
      </c>
      <c r="M1357">
        <v>1.6</v>
      </c>
      <c r="N1357" t="s">
        <v>2107</v>
      </c>
      <c r="O1357" t="s">
        <v>177</v>
      </c>
      <c r="P1357" t="s">
        <v>585</v>
      </c>
      <c r="Q1357">
        <v>35.673999999999999</v>
      </c>
      <c r="R1357">
        <v>1</v>
      </c>
      <c r="S1357">
        <v>40.4</v>
      </c>
      <c r="T1357" s="3">
        <v>1.0999999999999999E-8</v>
      </c>
      <c r="U1357">
        <v>8</v>
      </c>
      <c r="V1357">
        <v>49831.5</v>
      </c>
      <c r="W1357" t="s">
        <v>101</v>
      </c>
      <c r="X1357" t="s">
        <v>2112</v>
      </c>
    </row>
    <row r="1358" spans="1:24" x14ac:dyDescent="0.25">
      <c r="A1358" t="s">
        <v>2109</v>
      </c>
      <c r="B1358" t="s">
        <v>2110</v>
      </c>
      <c r="C1358" t="s">
        <v>95</v>
      </c>
      <c r="D1358" t="s">
        <v>96</v>
      </c>
      <c r="E1358">
        <v>267</v>
      </c>
      <c r="F1358" t="s">
        <v>97</v>
      </c>
      <c r="G1358">
        <v>15</v>
      </c>
      <c r="H1358">
        <v>43.1</v>
      </c>
      <c r="I1358">
        <v>7.43</v>
      </c>
      <c r="J1358" s="3">
        <v>3.6999999999999999E-13</v>
      </c>
      <c r="K1358">
        <v>818.92070000000001</v>
      </c>
      <c r="L1358">
        <v>2</v>
      </c>
      <c r="M1358">
        <v>2.2000000000000002</v>
      </c>
      <c r="N1358" t="s">
        <v>500</v>
      </c>
      <c r="O1358" t="s">
        <v>177</v>
      </c>
      <c r="P1358" t="s">
        <v>585</v>
      </c>
      <c r="Q1358">
        <v>41.603999999999999</v>
      </c>
      <c r="R1358">
        <v>1</v>
      </c>
      <c r="S1358">
        <v>46</v>
      </c>
      <c r="T1358" s="3">
        <v>1.5999999999999999E-10</v>
      </c>
      <c r="U1358">
        <v>7</v>
      </c>
      <c r="V1358">
        <v>49831.5</v>
      </c>
      <c r="W1358" t="s">
        <v>101</v>
      </c>
      <c r="X1358" t="s">
        <v>2112</v>
      </c>
    </row>
    <row r="1359" spans="1:24" x14ac:dyDescent="0.25">
      <c r="A1359" t="s">
        <v>2109</v>
      </c>
      <c r="B1359" t="s">
        <v>2110</v>
      </c>
      <c r="C1359" t="s">
        <v>95</v>
      </c>
      <c r="D1359" t="s">
        <v>96</v>
      </c>
      <c r="E1359">
        <v>293</v>
      </c>
      <c r="F1359" t="s">
        <v>97</v>
      </c>
      <c r="G1359">
        <v>15</v>
      </c>
      <c r="H1359">
        <v>43.1</v>
      </c>
      <c r="I1359">
        <v>7.43</v>
      </c>
      <c r="J1359" s="3">
        <v>3.6999999999999999E-13</v>
      </c>
      <c r="K1359">
        <v>854.43719999999996</v>
      </c>
      <c r="L1359">
        <v>2</v>
      </c>
      <c r="M1359">
        <v>2.9</v>
      </c>
      <c r="N1359" t="s">
        <v>2113</v>
      </c>
      <c r="O1359" t="s">
        <v>99</v>
      </c>
      <c r="P1359" t="s">
        <v>585</v>
      </c>
      <c r="Q1359">
        <v>38.469000000000001</v>
      </c>
      <c r="R1359">
        <v>1</v>
      </c>
      <c r="S1359">
        <v>45.8</v>
      </c>
      <c r="T1359" s="3">
        <v>1.0999999999999999E-8</v>
      </c>
      <c r="U1359">
        <v>3</v>
      </c>
      <c r="V1359">
        <v>49831.5</v>
      </c>
      <c r="W1359" t="s">
        <v>101</v>
      </c>
      <c r="X1359" t="s">
        <v>2112</v>
      </c>
    </row>
    <row r="1360" spans="1:24" x14ac:dyDescent="0.25">
      <c r="A1360" t="s">
        <v>2109</v>
      </c>
      <c r="B1360" t="s">
        <v>2110</v>
      </c>
      <c r="C1360" t="s">
        <v>95</v>
      </c>
      <c r="D1360" t="s">
        <v>96</v>
      </c>
      <c r="E1360">
        <v>330</v>
      </c>
      <c r="F1360" t="s">
        <v>97</v>
      </c>
      <c r="G1360">
        <v>15</v>
      </c>
      <c r="H1360">
        <v>43.1</v>
      </c>
      <c r="I1360">
        <v>7.43</v>
      </c>
      <c r="J1360" s="3">
        <v>3.6999999999999999E-13</v>
      </c>
      <c r="K1360">
        <v>731.84749999999997</v>
      </c>
      <c r="L1360">
        <v>2</v>
      </c>
      <c r="M1360">
        <v>2.4</v>
      </c>
      <c r="N1360" t="s">
        <v>501</v>
      </c>
      <c r="O1360" t="s">
        <v>179</v>
      </c>
      <c r="P1360" t="s">
        <v>585</v>
      </c>
      <c r="Q1360">
        <v>22.582000000000001</v>
      </c>
      <c r="R1360">
        <v>1</v>
      </c>
      <c r="S1360">
        <v>42.5</v>
      </c>
      <c r="T1360" s="3">
        <v>1.8999999999999999E-10</v>
      </c>
      <c r="U1360">
        <v>4</v>
      </c>
      <c r="V1360">
        <v>49831.5</v>
      </c>
      <c r="W1360" t="s">
        <v>101</v>
      </c>
      <c r="X1360" t="s">
        <v>2112</v>
      </c>
    </row>
    <row r="1361" spans="1:24" x14ac:dyDescent="0.25">
      <c r="A1361" t="s">
        <v>2109</v>
      </c>
      <c r="B1361" t="s">
        <v>2110</v>
      </c>
      <c r="C1361" t="s">
        <v>95</v>
      </c>
      <c r="D1361" t="s">
        <v>96</v>
      </c>
      <c r="E1361">
        <v>363</v>
      </c>
      <c r="F1361" t="s">
        <v>97</v>
      </c>
      <c r="G1361">
        <v>15</v>
      </c>
      <c r="H1361">
        <v>43.1</v>
      </c>
      <c r="I1361">
        <v>7.43</v>
      </c>
      <c r="J1361" s="3">
        <v>3.6999999999999999E-13</v>
      </c>
      <c r="K1361">
        <v>937.47500000000002</v>
      </c>
      <c r="L1361">
        <v>2</v>
      </c>
      <c r="M1361">
        <v>3.4</v>
      </c>
      <c r="N1361" t="s">
        <v>2114</v>
      </c>
      <c r="O1361" t="s">
        <v>109</v>
      </c>
      <c r="P1361" t="s">
        <v>585</v>
      </c>
      <c r="Q1361">
        <v>47.122</v>
      </c>
      <c r="R1361">
        <v>1</v>
      </c>
      <c r="S1361">
        <v>41</v>
      </c>
      <c r="T1361" s="3">
        <v>4.3E-11</v>
      </c>
      <c r="U1361">
        <v>3</v>
      </c>
      <c r="V1361">
        <v>49831.5</v>
      </c>
      <c r="W1361" t="s">
        <v>101</v>
      </c>
      <c r="X1361" t="s">
        <v>2112</v>
      </c>
    </row>
    <row r="1362" spans="1:24" x14ac:dyDescent="0.25">
      <c r="A1362" t="s">
        <v>2109</v>
      </c>
      <c r="B1362" t="s">
        <v>2110</v>
      </c>
      <c r="C1362" t="s">
        <v>95</v>
      </c>
      <c r="D1362" t="s">
        <v>96</v>
      </c>
      <c r="E1362">
        <v>388</v>
      </c>
      <c r="F1362" t="s">
        <v>97</v>
      </c>
      <c r="G1362">
        <v>15</v>
      </c>
      <c r="H1362">
        <v>43.1</v>
      </c>
      <c r="I1362">
        <v>7.43</v>
      </c>
      <c r="J1362" s="3">
        <v>3.6999999999999999E-13</v>
      </c>
      <c r="K1362">
        <v>623.30070000000001</v>
      </c>
      <c r="L1362">
        <v>2</v>
      </c>
      <c r="M1362">
        <v>0.71</v>
      </c>
      <c r="N1362" t="s">
        <v>2108</v>
      </c>
      <c r="O1362" t="s">
        <v>175</v>
      </c>
      <c r="P1362" t="s">
        <v>585</v>
      </c>
      <c r="Q1362">
        <v>32.06</v>
      </c>
      <c r="R1362">
        <v>2</v>
      </c>
      <c r="S1362">
        <v>49.5</v>
      </c>
      <c r="T1362" s="3">
        <v>4.8000000000000002E-11</v>
      </c>
      <c r="U1362">
        <v>6</v>
      </c>
      <c r="V1362">
        <v>49831.5</v>
      </c>
      <c r="W1362" t="s">
        <v>101</v>
      </c>
      <c r="X1362" t="s">
        <v>2112</v>
      </c>
    </row>
    <row r="1363" spans="1:24" x14ac:dyDescent="0.25">
      <c r="A1363" t="s">
        <v>2115</v>
      </c>
      <c r="B1363" t="s">
        <v>2116</v>
      </c>
      <c r="C1363" t="s">
        <v>95</v>
      </c>
      <c r="D1363" t="s">
        <v>96</v>
      </c>
      <c r="E1363">
        <v>73</v>
      </c>
      <c r="F1363" t="s">
        <v>97</v>
      </c>
      <c r="G1363">
        <v>11</v>
      </c>
      <c r="H1363">
        <v>32.4</v>
      </c>
      <c r="I1363">
        <v>7.43</v>
      </c>
      <c r="J1363" s="3">
        <v>3.6999999999999999E-13</v>
      </c>
      <c r="K1363">
        <v>816.41980000000001</v>
      </c>
      <c r="L1363">
        <v>2</v>
      </c>
      <c r="M1363">
        <v>0.87</v>
      </c>
      <c r="N1363" t="s">
        <v>2106</v>
      </c>
      <c r="O1363" t="s">
        <v>99</v>
      </c>
      <c r="P1363" t="s">
        <v>585</v>
      </c>
      <c r="Q1363">
        <v>37.329000000000001</v>
      </c>
      <c r="R1363">
        <v>1</v>
      </c>
      <c r="S1363">
        <v>41.8</v>
      </c>
      <c r="T1363" s="3">
        <v>2.7E-10</v>
      </c>
      <c r="U1363">
        <v>4</v>
      </c>
      <c r="V1363">
        <v>49907.4</v>
      </c>
      <c r="W1363" t="s">
        <v>101</v>
      </c>
      <c r="X1363" t="s">
        <v>2117</v>
      </c>
    </row>
    <row r="1364" spans="1:24" x14ac:dyDescent="0.25">
      <c r="A1364" t="s">
        <v>2115</v>
      </c>
      <c r="B1364" t="s">
        <v>2116</v>
      </c>
      <c r="C1364" t="s">
        <v>95</v>
      </c>
      <c r="D1364" t="s">
        <v>96</v>
      </c>
      <c r="E1364">
        <v>257</v>
      </c>
      <c r="F1364" t="s">
        <v>97</v>
      </c>
      <c r="G1364">
        <v>11</v>
      </c>
      <c r="H1364">
        <v>32.4</v>
      </c>
      <c r="I1364">
        <v>7.43</v>
      </c>
      <c r="J1364" s="3">
        <v>3.6999999999999999E-13</v>
      </c>
      <c r="K1364">
        <v>580.31920000000002</v>
      </c>
      <c r="L1364">
        <v>2</v>
      </c>
      <c r="M1364">
        <v>1.6</v>
      </c>
      <c r="N1364" t="s">
        <v>2107</v>
      </c>
      <c r="O1364" t="s">
        <v>177</v>
      </c>
      <c r="P1364" t="s">
        <v>585</v>
      </c>
      <c r="Q1364">
        <v>35.673999999999999</v>
      </c>
      <c r="R1364">
        <v>1</v>
      </c>
      <c r="S1364">
        <v>40.4</v>
      </c>
      <c r="T1364" s="3">
        <v>1.0999999999999999E-8</v>
      </c>
      <c r="U1364">
        <v>8</v>
      </c>
      <c r="V1364">
        <v>49907.4</v>
      </c>
      <c r="W1364" t="s">
        <v>101</v>
      </c>
      <c r="X1364" t="s">
        <v>2117</v>
      </c>
    </row>
    <row r="1365" spans="1:24" x14ac:dyDescent="0.25">
      <c r="A1365" t="s">
        <v>2115</v>
      </c>
      <c r="B1365" t="s">
        <v>2116</v>
      </c>
      <c r="C1365" t="s">
        <v>95</v>
      </c>
      <c r="D1365" t="s">
        <v>96</v>
      </c>
      <c r="E1365">
        <v>267</v>
      </c>
      <c r="F1365" t="s">
        <v>97</v>
      </c>
      <c r="G1365">
        <v>11</v>
      </c>
      <c r="H1365">
        <v>32.4</v>
      </c>
      <c r="I1365">
        <v>7.43</v>
      </c>
      <c r="J1365" s="3">
        <v>3.6999999999999999E-13</v>
      </c>
      <c r="K1365">
        <v>818.92070000000001</v>
      </c>
      <c r="L1365">
        <v>2</v>
      </c>
      <c r="M1365">
        <v>2.2000000000000002</v>
      </c>
      <c r="N1365" t="s">
        <v>500</v>
      </c>
      <c r="O1365" t="s">
        <v>177</v>
      </c>
      <c r="P1365" t="s">
        <v>585</v>
      </c>
      <c r="Q1365">
        <v>41.603999999999999</v>
      </c>
      <c r="R1365">
        <v>1</v>
      </c>
      <c r="S1365">
        <v>46</v>
      </c>
      <c r="T1365" s="3">
        <v>1.5999999999999999E-10</v>
      </c>
      <c r="U1365">
        <v>7</v>
      </c>
      <c r="V1365">
        <v>49907.4</v>
      </c>
      <c r="W1365" t="s">
        <v>101</v>
      </c>
      <c r="X1365" t="s">
        <v>2117</v>
      </c>
    </row>
    <row r="1366" spans="1:24" x14ac:dyDescent="0.25">
      <c r="A1366" t="s">
        <v>2115</v>
      </c>
      <c r="B1366" t="s">
        <v>2116</v>
      </c>
      <c r="C1366" t="s">
        <v>95</v>
      </c>
      <c r="D1366" t="s">
        <v>96</v>
      </c>
      <c r="E1366">
        <v>330</v>
      </c>
      <c r="F1366" t="s">
        <v>97</v>
      </c>
      <c r="G1366">
        <v>11</v>
      </c>
      <c r="H1366">
        <v>32.4</v>
      </c>
      <c r="I1366">
        <v>7.43</v>
      </c>
      <c r="J1366" s="3">
        <v>3.6999999999999999E-13</v>
      </c>
      <c r="K1366">
        <v>731.84749999999997</v>
      </c>
      <c r="L1366">
        <v>2</v>
      </c>
      <c r="M1366">
        <v>2.4</v>
      </c>
      <c r="N1366" t="s">
        <v>501</v>
      </c>
      <c r="O1366" t="s">
        <v>179</v>
      </c>
      <c r="P1366" t="s">
        <v>585</v>
      </c>
      <c r="Q1366">
        <v>22.582000000000001</v>
      </c>
      <c r="R1366">
        <v>1</v>
      </c>
      <c r="S1366">
        <v>42.5</v>
      </c>
      <c r="T1366" s="3">
        <v>1.8999999999999999E-10</v>
      </c>
      <c r="U1366">
        <v>4</v>
      </c>
      <c r="V1366">
        <v>49907.4</v>
      </c>
      <c r="W1366" t="s">
        <v>101</v>
      </c>
      <c r="X1366" t="s">
        <v>2117</v>
      </c>
    </row>
    <row r="1367" spans="1:24" x14ac:dyDescent="0.25">
      <c r="A1367" t="s">
        <v>2115</v>
      </c>
      <c r="B1367" t="s">
        <v>2116</v>
      </c>
      <c r="C1367" t="s">
        <v>95</v>
      </c>
      <c r="D1367" t="s">
        <v>96</v>
      </c>
      <c r="E1367">
        <v>363</v>
      </c>
      <c r="F1367" t="s">
        <v>97</v>
      </c>
      <c r="G1367">
        <v>11</v>
      </c>
      <c r="H1367">
        <v>32.4</v>
      </c>
      <c r="I1367">
        <v>7.43</v>
      </c>
      <c r="J1367" s="3">
        <v>3.6999999999999999E-13</v>
      </c>
      <c r="K1367">
        <v>937.47500000000002</v>
      </c>
      <c r="L1367">
        <v>2</v>
      </c>
      <c r="M1367">
        <v>3.4</v>
      </c>
      <c r="N1367" t="s">
        <v>2114</v>
      </c>
      <c r="O1367" t="s">
        <v>109</v>
      </c>
      <c r="P1367" t="s">
        <v>585</v>
      </c>
      <c r="Q1367">
        <v>47.122</v>
      </c>
      <c r="R1367">
        <v>1</v>
      </c>
      <c r="S1367">
        <v>41</v>
      </c>
      <c r="T1367" s="3">
        <v>4.3E-11</v>
      </c>
      <c r="U1367">
        <v>3</v>
      </c>
      <c r="V1367">
        <v>49907.4</v>
      </c>
      <c r="W1367" t="s">
        <v>101</v>
      </c>
      <c r="X1367" t="s">
        <v>2117</v>
      </c>
    </row>
    <row r="1368" spans="1:24" x14ac:dyDescent="0.25">
      <c r="A1368" t="s">
        <v>2115</v>
      </c>
      <c r="B1368" t="s">
        <v>2116</v>
      </c>
      <c r="C1368" t="s">
        <v>95</v>
      </c>
      <c r="D1368" t="s">
        <v>96</v>
      </c>
      <c r="E1368">
        <v>388</v>
      </c>
      <c r="F1368" t="s">
        <v>97</v>
      </c>
      <c r="G1368">
        <v>11</v>
      </c>
      <c r="H1368">
        <v>32.4</v>
      </c>
      <c r="I1368">
        <v>7.43</v>
      </c>
      <c r="J1368" s="3">
        <v>3.6999999999999999E-13</v>
      </c>
      <c r="K1368">
        <v>623.30070000000001</v>
      </c>
      <c r="L1368">
        <v>2</v>
      </c>
      <c r="M1368">
        <v>0.71</v>
      </c>
      <c r="N1368" t="s">
        <v>2108</v>
      </c>
      <c r="O1368" t="s">
        <v>175</v>
      </c>
      <c r="P1368" t="s">
        <v>585</v>
      </c>
      <c r="Q1368">
        <v>32.06</v>
      </c>
      <c r="R1368">
        <v>2</v>
      </c>
      <c r="S1368">
        <v>49.5</v>
      </c>
      <c r="T1368" s="3">
        <v>4.8000000000000002E-11</v>
      </c>
      <c r="U1368">
        <v>6</v>
      </c>
      <c r="V1368">
        <v>49907.4</v>
      </c>
      <c r="W1368" t="s">
        <v>101</v>
      </c>
      <c r="X1368" t="s">
        <v>2117</v>
      </c>
    </row>
    <row r="1369" spans="1:24" x14ac:dyDescent="0.25">
      <c r="A1369" t="s">
        <v>2118</v>
      </c>
      <c r="B1369" t="s">
        <v>2119</v>
      </c>
      <c r="C1369" t="s">
        <v>95</v>
      </c>
      <c r="D1369" t="s">
        <v>96</v>
      </c>
      <c r="E1369">
        <v>73</v>
      </c>
      <c r="F1369" t="s">
        <v>97</v>
      </c>
      <c r="G1369">
        <v>11</v>
      </c>
      <c r="H1369">
        <v>32.4</v>
      </c>
      <c r="I1369">
        <v>7.43</v>
      </c>
      <c r="J1369" s="3">
        <v>3.6999999999999999E-13</v>
      </c>
      <c r="K1369">
        <v>816.41980000000001</v>
      </c>
      <c r="L1369">
        <v>2</v>
      </c>
      <c r="M1369">
        <v>0.87</v>
      </c>
      <c r="N1369" t="s">
        <v>2106</v>
      </c>
      <c r="O1369" t="s">
        <v>99</v>
      </c>
      <c r="P1369" t="s">
        <v>585</v>
      </c>
      <c r="Q1369">
        <v>37.329000000000001</v>
      </c>
      <c r="R1369">
        <v>1</v>
      </c>
      <c r="S1369">
        <v>41.8</v>
      </c>
      <c r="T1369" s="3">
        <v>2.7E-10</v>
      </c>
      <c r="U1369">
        <v>4</v>
      </c>
      <c r="V1369">
        <v>49953.5</v>
      </c>
      <c r="W1369" t="s">
        <v>101</v>
      </c>
      <c r="X1369" t="s">
        <v>2120</v>
      </c>
    </row>
    <row r="1370" spans="1:24" x14ac:dyDescent="0.25">
      <c r="A1370" t="s">
        <v>2118</v>
      </c>
      <c r="B1370" t="s">
        <v>2119</v>
      </c>
      <c r="C1370" t="s">
        <v>95</v>
      </c>
      <c r="D1370" t="s">
        <v>96</v>
      </c>
      <c r="E1370">
        <v>257</v>
      </c>
      <c r="F1370" t="s">
        <v>97</v>
      </c>
      <c r="G1370">
        <v>11</v>
      </c>
      <c r="H1370">
        <v>32.4</v>
      </c>
      <c r="I1370">
        <v>7.43</v>
      </c>
      <c r="J1370" s="3">
        <v>3.6999999999999999E-13</v>
      </c>
      <c r="K1370">
        <v>580.31920000000002</v>
      </c>
      <c r="L1370">
        <v>2</v>
      </c>
      <c r="M1370">
        <v>1.6</v>
      </c>
      <c r="N1370" t="s">
        <v>2107</v>
      </c>
      <c r="O1370" t="s">
        <v>177</v>
      </c>
      <c r="P1370" t="s">
        <v>585</v>
      </c>
      <c r="Q1370">
        <v>35.673999999999999</v>
      </c>
      <c r="R1370">
        <v>1</v>
      </c>
      <c r="S1370">
        <v>40.4</v>
      </c>
      <c r="T1370" s="3">
        <v>1.0999999999999999E-8</v>
      </c>
      <c r="U1370">
        <v>8</v>
      </c>
      <c r="V1370">
        <v>49953.5</v>
      </c>
      <c r="W1370" t="s">
        <v>101</v>
      </c>
      <c r="X1370" t="s">
        <v>2120</v>
      </c>
    </row>
    <row r="1371" spans="1:24" x14ac:dyDescent="0.25">
      <c r="A1371" t="s">
        <v>2118</v>
      </c>
      <c r="B1371" t="s">
        <v>2119</v>
      </c>
      <c r="C1371" t="s">
        <v>95</v>
      </c>
      <c r="D1371" t="s">
        <v>96</v>
      </c>
      <c r="E1371">
        <v>267</v>
      </c>
      <c r="F1371" t="s">
        <v>97</v>
      </c>
      <c r="G1371">
        <v>11</v>
      </c>
      <c r="H1371">
        <v>32.4</v>
      </c>
      <c r="I1371">
        <v>7.43</v>
      </c>
      <c r="J1371" s="3">
        <v>3.6999999999999999E-13</v>
      </c>
      <c r="K1371">
        <v>818.92070000000001</v>
      </c>
      <c r="L1371">
        <v>2</v>
      </c>
      <c r="M1371">
        <v>2.2000000000000002</v>
      </c>
      <c r="N1371" t="s">
        <v>500</v>
      </c>
      <c r="O1371" t="s">
        <v>177</v>
      </c>
      <c r="P1371" t="s">
        <v>585</v>
      </c>
      <c r="Q1371">
        <v>41.603999999999999</v>
      </c>
      <c r="R1371">
        <v>1</v>
      </c>
      <c r="S1371">
        <v>46</v>
      </c>
      <c r="T1371" s="3">
        <v>1.5999999999999999E-10</v>
      </c>
      <c r="U1371">
        <v>7</v>
      </c>
      <c r="V1371">
        <v>49953.5</v>
      </c>
      <c r="W1371" t="s">
        <v>101</v>
      </c>
      <c r="X1371" t="s">
        <v>2120</v>
      </c>
    </row>
    <row r="1372" spans="1:24" x14ac:dyDescent="0.25">
      <c r="A1372" t="s">
        <v>2118</v>
      </c>
      <c r="B1372" t="s">
        <v>2119</v>
      </c>
      <c r="C1372" t="s">
        <v>95</v>
      </c>
      <c r="D1372" t="s">
        <v>96</v>
      </c>
      <c r="E1372">
        <v>330</v>
      </c>
      <c r="F1372" t="s">
        <v>97</v>
      </c>
      <c r="G1372">
        <v>11</v>
      </c>
      <c r="H1372">
        <v>32.4</v>
      </c>
      <c r="I1372">
        <v>7.43</v>
      </c>
      <c r="J1372" s="3">
        <v>3.6999999999999999E-13</v>
      </c>
      <c r="K1372">
        <v>731.84749999999997</v>
      </c>
      <c r="L1372">
        <v>2</v>
      </c>
      <c r="M1372">
        <v>2.4</v>
      </c>
      <c r="N1372" t="s">
        <v>501</v>
      </c>
      <c r="O1372" t="s">
        <v>179</v>
      </c>
      <c r="P1372" t="s">
        <v>585</v>
      </c>
      <c r="Q1372">
        <v>22.582000000000001</v>
      </c>
      <c r="R1372">
        <v>1</v>
      </c>
      <c r="S1372">
        <v>42.5</v>
      </c>
      <c r="T1372" s="3">
        <v>1.8999999999999999E-10</v>
      </c>
      <c r="U1372">
        <v>4</v>
      </c>
      <c r="V1372">
        <v>49953.5</v>
      </c>
      <c r="W1372" t="s">
        <v>101</v>
      </c>
      <c r="X1372" t="s">
        <v>2120</v>
      </c>
    </row>
    <row r="1373" spans="1:24" x14ac:dyDescent="0.25">
      <c r="A1373" t="s">
        <v>2118</v>
      </c>
      <c r="B1373" t="s">
        <v>2119</v>
      </c>
      <c r="C1373" t="s">
        <v>95</v>
      </c>
      <c r="D1373" t="s">
        <v>96</v>
      </c>
      <c r="E1373">
        <v>363</v>
      </c>
      <c r="F1373" t="s">
        <v>97</v>
      </c>
      <c r="G1373">
        <v>11</v>
      </c>
      <c r="H1373">
        <v>32.4</v>
      </c>
      <c r="I1373">
        <v>7.43</v>
      </c>
      <c r="J1373" s="3">
        <v>3.6999999999999999E-13</v>
      </c>
      <c r="K1373">
        <v>937.47500000000002</v>
      </c>
      <c r="L1373">
        <v>2</v>
      </c>
      <c r="M1373">
        <v>3.4</v>
      </c>
      <c r="N1373" t="s">
        <v>2114</v>
      </c>
      <c r="O1373" t="s">
        <v>109</v>
      </c>
      <c r="P1373" t="s">
        <v>585</v>
      </c>
      <c r="Q1373">
        <v>47.122</v>
      </c>
      <c r="R1373">
        <v>1</v>
      </c>
      <c r="S1373">
        <v>41</v>
      </c>
      <c r="T1373" s="3">
        <v>4.3E-11</v>
      </c>
      <c r="U1373">
        <v>3</v>
      </c>
      <c r="V1373">
        <v>49953.5</v>
      </c>
      <c r="W1373" t="s">
        <v>101</v>
      </c>
      <c r="X1373" t="s">
        <v>2120</v>
      </c>
    </row>
    <row r="1374" spans="1:24" x14ac:dyDescent="0.25">
      <c r="A1374" t="s">
        <v>2118</v>
      </c>
      <c r="B1374" t="s">
        <v>2119</v>
      </c>
      <c r="C1374" t="s">
        <v>95</v>
      </c>
      <c r="D1374" t="s">
        <v>96</v>
      </c>
      <c r="E1374">
        <v>388</v>
      </c>
      <c r="F1374" t="s">
        <v>97</v>
      </c>
      <c r="G1374">
        <v>11</v>
      </c>
      <c r="H1374">
        <v>32.4</v>
      </c>
      <c r="I1374">
        <v>7.43</v>
      </c>
      <c r="J1374" s="3">
        <v>3.6999999999999999E-13</v>
      </c>
      <c r="K1374">
        <v>623.30070000000001</v>
      </c>
      <c r="L1374">
        <v>2</v>
      </c>
      <c r="M1374">
        <v>0.71</v>
      </c>
      <c r="N1374" t="s">
        <v>2108</v>
      </c>
      <c r="O1374" t="s">
        <v>175</v>
      </c>
      <c r="P1374" t="s">
        <v>585</v>
      </c>
      <c r="Q1374">
        <v>32.06</v>
      </c>
      <c r="R1374">
        <v>2</v>
      </c>
      <c r="S1374">
        <v>49.5</v>
      </c>
      <c r="T1374" s="3">
        <v>4.8000000000000002E-11</v>
      </c>
      <c r="U1374">
        <v>6</v>
      </c>
      <c r="V1374">
        <v>49953.5</v>
      </c>
      <c r="W1374" t="s">
        <v>101</v>
      </c>
      <c r="X1374" t="s">
        <v>2120</v>
      </c>
    </row>
    <row r="1375" spans="1:24" x14ac:dyDescent="0.25">
      <c r="A1375" t="s">
        <v>2121</v>
      </c>
      <c r="B1375" t="s">
        <v>2122</v>
      </c>
      <c r="C1375" t="s">
        <v>95</v>
      </c>
      <c r="D1375" t="s">
        <v>96</v>
      </c>
      <c r="E1375">
        <v>73</v>
      </c>
      <c r="F1375" t="s">
        <v>97</v>
      </c>
      <c r="G1375">
        <v>11</v>
      </c>
      <c r="H1375">
        <v>32.200000000000003</v>
      </c>
      <c r="I1375">
        <v>6.48</v>
      </c>
      <c r="J1375" s="3">
        <v>2.0999999999999999E-11</v>
      </c>
      <c r="K1375">
        <v>809.41319999999996</v>
      </c>
      <c r="L1375">
        <v>2</v>
      </c>
      <c r="M1375">
        <v>2.4</v>
      </c>
      <c r="N1375" t="s">
        <v>2111</v>
      </c>
      <c r="O1375" t="s">
        <v>99</v>
      </c>
      <c r="P1375" t="s">
        <v>585</v>
      </c>
      <c r="Q1375">
        <v>35.545999999999999</v>
      </c>
      <c r="R1375">
        <v>1</v>
      </c>
      <c r="S1375">
        <v>47.5</v>
      </c>
      <c r="T1375" s="3">
        <v>8.1000000000000005E-11</v>
      </c>
      <c r="U1375">
        <v>3</v>
      </c>
      <c r="V1375">
        <v>49586.2</v>
      </c>
      <c r="W1375" t="s">
        <v>101</v>
      </c>
      <c r="X1375" t="s">
        <v>2123</v>
      </c>
    </row>
    <row r="1376" spans="1:24" x14ac:dyDescent="0.25">
      <c r="A1376" t="s">
        <v>2121</v>
      </c>
      <c r="B1376" t="s">
        <v>2122</v>
      </c>
      <c r="C1376" t="s">
        <v>95</v>
      </c>
      <c r="D1376" t="s">
        <v>96</v>
      </c>
      <c r="E1376">
        <v>164</v>
      </c>
      <c r="F1376" t="s">
        <v>97</v>
      </c>
      <c r="G1376">
        <v>11</v>
      </c>
      <c r="H1376">
        <v>32.200000000000003</v>
      </c>
      <c r="I1376">
        <v>6.48</v>
      </c>
      <c r="J1376" s="3">
        <v>2.0999999999999999E-11</v>
      </c>
      <c r="K1376">
        <v>668.35329999999999</v>
      </c>
      <c r="L1376">
        <v>2</v>
      </c>
      <c r="M1376">
        <v>1.2</v>
      </c>
      <c r="N1376" t="s">
        <v>498</v>
      </c>
      <c r="O1376" t="s">
        <v>104</v>
      </c>
      <c r="P1376" t="s">
        <v>585</v>
      </c>
      <c r="Q1376">
        <v>32.645000000000003</v>
      </c>
      <c r="R1376">
        <v>1</v>
      </c>
      <c r="S1376">
        <v>33.799999999999997</v>
      </c>
      <c r="T1376" s="3">
        <v>1.2E-8</v>
      </c>
      <c r="U1376">
        <v>4</v>
      </c>
      <c r="V1376">
        <v>49586.2</v>
      </c>
      <c r="W1376" t="s">
        <v>101</v>
      </c>
      <c r="X1376" t="s">
        <v>2123</v>
      </c>
    </row>
    <row r="1377" spans="1:24" x14ac:dyDescent="0.25">
      <c r="A1377" t="s">
        <v>2121</v>
      </c>
      <c r="B1377" t="s">
        <v>2122</v>
      </c>
      <c r="C1377" t="s">
        <v>95</v>
      </c>
      <c r="D1377" t="s">
        <v>96</v>
      </c>
      <c r="E1377">
        <v>257</v>
      </c>
      <c r="F1377" t="s">
        <v>97</v>
      </c>
      <c r="G1377">
        <v>11</v>
      </c>
      <c r="H1377">
        <v>32.200000000000003</v>
      </c>
      <c r="I1377">
        <v>6.48</v>
      </c>
      <c r="J1377" s="3">
        <v>2.0999999999999999E-11</v>
      </c>
      <c r="K1377">
        <v>580.31920000000002</v>
      </c>
      <c r="L1377">
        <v>2</v>
      </c>
      <c r="M1377">
        <v>1.6</v>
      </c>
      <c r="N1377" t="s">
        <v>2107</v>
      </c>
      <c r="O1377" t="s">
        <v>177</v>
      </c>
      <c r="P1377" t="s">
        <v>585</v>
      </c>
      <c r="Q1377">
        <v>35.673999999999999</v>
      </c>
      <c r="R1377">
        <v>1</v>
      </c>
      <c r="S1377">
        <v>40.4</v>
      </c>
      <c r="T1377" s="3">
        <v>1.0999999999999999E-8</v>
      </c>
      <c r="U1377">
        <v>8</v>
      </c>
      <c r="V1377">
        <v>49586.2</v>
      </c>
      <c r="W1377" t="s">
        <v>101</v>
      </c>
      <c r="X1377" t="s">
        <v>2123</v>
      </c>
    </row>
    <row r="1378" spans="1:24" x14ac:dyDescent="0.25">
      <c r="A1378" t="s">
        <v>2121</v>
      </c>
      <c r="B1378" t="s">
        <v>2122</v>
      </c>
      <c r="C1378" t="s">
        <v>95</v>
      </c>
      <c r="D1378" t="s">
        <v>96</v>
      </c>
      <c r="E1378">
        <v>267</v>
      </c>
      <c r="F1378" t="s">
        <v>97</v>
      </c>
      <c r="G1378">
        <v>11</v>
      </c>
      <c r="H1378">
        <v>32.200000000000003</v>
      </c>
      <c r="I1378">
        <v>6.48</v>
      </c>
      <c r="J1378" s="3">
        <v>2.0999999999999999E-11</v>
      </c>
      <c r="K1378">
        <v>818.92070000000001</v>
      </c>
      <c r="L1378">
        <v>2</v>
      </c>
      <c r="M1378">
        <v>2.2000000000000002</v>
      </c>
      <c r="N1378" t="s">
        <v>500</v>
      </c>
      <c r="O1378" t="s">
        <v>177</v>
      </c>
      <c r="P1378" t="s">
        <v>585</v>
      </c>
      <c r="Q1378">
        <v>41.603999999999999</v>
      </c>
      <c r="R1378">
        <v>1</v>
      </c>
      <c r="S1378">
        <v>46</v>
      </c>
      <c r="T1378" s="3">
        <v>1.5999999999999999E-10</v>
      </c>
      <c r="U1378">
        <v>7</v>
      </c>
      <c r="V1378">
        <v>49586.2</v>
      </c>
      <c r="W1378" t="s">
        <v>101</v>
      </c>
      <c r="X1378" t="s">
        <v>2123</v>
      </c>
    </row>
    <row r="1379" spans="1:24" x14ac:dyDescent="0.25">
      <c r="A1379" t="s">
        <v>2121</v>
      </c>
      <c r="B1379" t="s">
        <v>2122</v>
      </c>
      <c r="C1379" t="s">
        <v>95</v>
      </c>
      <c r="D1379" t="s">
        <v>96</v>
      </c>
      <c r="E1379">
        <v>293</v>
      </c>
      <c r="F1379" t="s">
        <v>97</v>
      </c>
      <c r="G1379">
        <v>11</v>
      </c>
      <c r="H1379">
        <v>32.200000000000003</v>
      </c>
      <c r="I1379">
        <v>6.48</v>
      </c>
      <c r="J1379" s="3">
        <v>2.0999999999999999E-11</v>
      </c>
      <c r="K1379">
        <v>854.43719999999996</v>
      </c>
      <c r="L1379">
        <v>2</v>
      </c>
      <c r="M1379">
        <v>2.9</v>
      </c>
      <c r="N1379" t="s">
        <v>2113</v>
      </c>
      <c r="O1379" t="s">
        <v>99</v>
      </c>
      <c r="P1379" t="s">
        <v>585</v>
      </c>
      <c r="Q1379">
        <v>38.469000000000001</v>
      </c>
      <c r="R1379">
        <v>1</v>
      </c>
      <c r="S1379">
        <v>45.8</v>
      </c>
      <c r="T1379" s="3">
        <v>1.0999999999999999E-8</v>
      </c>
      <c r="U1379">
        <v>3</v>
      </c>
      <c r="V1379">
        <v>49586.2</v>
      </c>
      <c r="W1379" t="s">
        <v>101</v>
      </c>
      <c r="X1379" t="s">
        <v>2123</v>
      </c>
    </row>
    <row r="1380" spans="1:24" x14ac:dyDescent="0.25">
      <c r="A1380" t="s">
        <v>2121</v>
      </c>
      <c r="B1380" t="s">
        <v>2122</v>
      </c>
      <c r="C1380" t="s">
        <v>95</v>
      </c>
      <c r="D1380" t="s">
        <v>96</v>
      </c>
      <c r="E1380">
        <v>388</v>
      </c>
      <c r="F1380" t="s">
        <v>97</v>
      </c>
      <c r="G1380">
        <v>11</v>
      </c>
      <c r="H1380">
        <v>32.200000000000003</v>
      </c>
      <c r="I1380">
        <v>6.48</v>
      </c>
      <c r="J1380" s="3">
        <v>2.0999999999999999E-11</v>
      </c>
      <c r="K1380">
        <v>623.30070000000001</v>
      </c>
      <c r="L1380">
        <v>2</v>
      </c>
      <c r="M1380">
        <v>0.71</v>
      </c>
      <c r="N1380" t="s">
        <v>2108</v>
      </c>
      <c r="O1380" t="s">
        <v>175</v>
      </c>
      <c r="P1380" t="s">
        <v>585</v>
      </c>
      <c r="Q1380">
        <v>32.06</v>
      </c>
      <c r="R1380">
        <v>2</v>
      </c>
      <c r="S1380">
        <v>49.5</v>
      </c>
      <c r="T1380" s="3">
        <v>4.8000000000000002E-11</v>
      </c>
      <c r="U1380">
        <v>6</v>
      </c>
      <c r="V1380">
        <v>49586.2</v>
      </c>
      <c r="W1380" t="s">
        <v>101</v>
      </c>
      <c r="X1380" t="s">
        <v>2123</v>
      </c>
    </row>
    <row r="1381" spans="1:24" x14ac:dyDescent="0.25">
      <c r="A1381" t="s">
        <v>2124</v>
      </c>
      <c r="B1381" t="s">
        <v>2125</v>
      </c>
      <c r="C1381" t="s">
        <v>95</v>
      </c>
      <c r="D1381" t="s">
        <v>96</v>
      </c>
      <c r="E1381">
        <v>73</v>
      </c>
      <c r="F1381" t="s">
        <v>97</v>
      </c>
      <c r="G1381">
        <v>7</v>
      </c>
      <c r="H1381">
        <v>20.9</v>
      </c>
      <c r="I1381">
        <v>7.43</v>
      </c>
      <c r="J1381" s="3">
        <v>3.6999999999999999E-13</v>
      </c>
      <c r="K1381">
        <v>816.41980000000001</v>
      </c>
      <c r="L1381">
        <v>2</v>
      </c>
      <c r="M1381">
        <v>0.87</v>
      </c>
      <c r="N1381" t="s">
        <v>2106</v>
      </c>
      <c r="O1381" t="s">
        <v>99</v>
      </c>
      <c r="P1381" t="s">
        <v>585</v>
      </c>
      <c r="Q1381">
        <v>37.329000000000001</v>
      </c>
      <c r="R1381">
        <v>1</v>
      </c>
      <c r="S1381">
        <v>41.8</v>
      </c>
      <c r="T1381" s="3">
        <v>2.7E-10</v>
      </c>
      <c r="U1381">
        <v>4</v>
      </c>
      <c r="V1381">
        <v>50433.2</v>
      </c>
      <c r="W1381" t="s">
        <v>101</v>
      </c>
      <c r="X1381" t="s">
        <v>2126</v>
      </c>
    </row>
    <row r="1382" spans="1:24" x14ac:dyDescent="0.25">
      <c r="A1382" t="s">
        <v>2124</v>
      </c>
      <c r="B1382" t="s">
        <v>2125</v>
      </c>
      <c r="C1382" t="s">
        <v>95</v>
      </c>
      <c r="D1382" t="s">
        <v>96</v>
      </c>
      <c r="E1382">
        <v>164</v>
      </c>
      <c r="F1382" t="s">
        <v>97</v>
      </c>
      <c r="G1382">
        <v>7</v>
      </c>
      <c r="H1382">
        <v>20.9</v>
      </c>
      <c r="I1382">
        <v>7.43</v>
      </c>
      <c r="J1382" s="3">
        <v>3.6999999999999999E-13</v>
      </c>
      <c r="K1382">
        <v>668.35329999999999</v>
      </c>
      <c r="L1382">
        <v>2</v>
      </c>
      <c r="M1382">
        <v>1.2</v>
      </c>
      <c r="N1382" t="s">
        <v>498</v>
      </c>
      <c r="O1382" t="s">
        <v>104</v>
      </c>
      <c r="P1382" t="s">
        <v>585</v>
      </c>
      <c r="Q1382">
        <v>32.645000000000003</v>
      </c>
      <c r="R1382">
        <v>1</v>
      </c>
      <c r="S1382">
        <v>33.799999999999997</v>
      </c>
      <c r="T1382" s="3">
        <v>1.2E-8</v>
      </c>
      <c r="U1382">
        <v>4</v>
      </c>
      <c r="V1382">
        <v>50433.2</v>
      </c>
      <c r="W1382" t="s">
        <v>101</v>
      </c>
      <c r="X1382" t="s">
        <v>2126</v>
      </c>
    </row>
    <row r="1383" spans="1:24" x14ac:dyDescent="0.25">
      <c r="A1383" t="s">
        <v>2124</v>
      </c>
      <c r="B1383" t="s">
        <v>2125</v>
      </c>
      <c r="C1383" t="s">
        <v>95</v>
      </c>
      <c r="D1383" t="s">
        <v>96</v>
      </c>
      <c r="E1383">
        <v>257</v>
      </c>
      <c r="F1383" t="s">
        <v>97</v>
      </c>
      <c r="G1383">
        <v>7</v>
      </c>
      <c r="H1383">
        <v>20.9</v>
      </c>
      <c r="I1383">
        <v>7.43</v>
      </c>
      <c r="J1383" s="3">
        <v>3.6999999999999999E-13</v>
      </c>
      <c r="K1383">
        <v>580.31920000000002</v>
      </c>
      <c r="L1383">
        <v>2</v>
      </c>
      <c r="M1383">
        <v>1.6</v>
      </c>
      <c r="N1383" t="s">
        <v>2107</v>
      </c>
      <c r="O1383" t="s">
        <v>177</v>
      </c>
      <c r="P1383" t="s">
        <v>585</v>
      </c>
      <c r="Q1383">
        <v>35.673999999999999</v>
      </c>
      <c r="R1383">
        <v>1</v>
      </c>
      <c r="S1383">
        <v>40.4</v>
      </c>
      <c r="T1383" s="3">
        <v>1.0999999999999999E-8</v>
      </c>
      <c r="U1383">
        <v>8</v>
      </c>
      <c r="V1383">
        <v>50433.2</v>
      </c>
      <c r="W1383" t="s">
        <v>101</v>
      </c>
      <c r="X1383" t="s">
        <v>2126</v>
      </c>
    </row>
    <row r="1384" spans="1:24" x14ac:dyDescent="0.25">
      <c r="A1384" t="s">
        <v>2124</v>
      </c>
      <c r="B1384" t="s">
        <v>2125</v>
      </c>
      <c r="C1384" t="s">
        <v>95</v>
      </c>
      <c r="D1384" t="s">
        <v>96</v>
      </c>
      <c r="E1384">
        <v>293</v>
      </c>
      <c r="F1384" t="s">
        <v>97</v>
      </c>
      <c r="G1384">
        <v>7</v>
      </c>
      <c r="H1384">
        <v>20.9</v>
      </c>
      <c r="I1384">
        <v>7.43</v>
      </c>
      <c r="J1384" s="3">
        <v>3.6999999999999999E-13</v>
      </c>
      <c r="K1384">
        <v>854.43719999999996</v>
      </c>
      <c r="L1384">
        <v>2</v>
      </c>
      <c r="M1384">
        <v>2.9</v>
      </c>
      <c r="N1384" t="s">
        <v>2113</v>
      </c>
      <c r="O1384" t="s">
        <v>99</v>
      </c>
      <c r="P1384" t="s">
        <v>585</v>
      </c>
      <c r="Q1384">
        <v>38.469000000000001</v>
      </c>
      <c r="R1384">
        <v>1</v>
      </c>
      <c r="S1384">
        <v>45.8</v>
      </c>
      <c r="T1384" s="3">
        <v>1.0999999999999999E-8</v>
      </c>
      <c r="U1384">
        <v>3</v>
      </c>
      <c r="V1384">
        <v>50433.2</v>
      </c>
      <c r="W1384" t="s">
        <v>101</v>
      </c>
      <c r="X1384" t="s">
        <v>2126</v>
      </c>
    </row>
    <row r="1385" spans="1:24" x14ac:dyDescent="0.25">
      <c r="A1385" t="s">
        <v>2124</v>
      </c>
      <c r="B1385" t="s">
        <v>2125</v>
      </c>
      <c r="C1385" t="s">
        <v>95</v>
      </c>
      <c r="D1385" t="s">
        <v>96</v>
      </c>
      <c r="E1385">
        <v>388</v>
      </c>
      <c r="F1385" t="s">
        <v>97</v>
      </c>
      <c r="G1385">
        <v>7</v>
      </c>
      <c r="H1385">
        <v>20.9</v>
      </c>
      <c r="I1385">
        <v>7.43</v>
      </c>
      <c r="J1385" s="3">
        <v>3.6999999999999999E-13</v>
      </c>
      <c r="K1385">
        <v>623.30070000000001</v>
      </c>
      <c r="L1385">
        <v>2</v>
      </c>
      <c r="M1385">
        <v>0.71</v>
      </c>
      <c r="N1385" t="s">
        <v>2108</v>
      </c>
      <c r="O1385" t="s">
        <v>175</v>
      </c>
      <c r="P1385" t="s">
        <v>585</v>
      </c>
      <c r="Q1385">
        <v>32.06</v>
      </c>
      <c r="R1385">
        <v>2</v>
      </c>
      <c r="S1385">
        <v>49.5</v>
      </c>
      <c r="T1385" s="3">
        <v>4.8000000000000002E-11</v>
      </c>
      <c r="U1385">
        <v>6</v>
      </c>
      <c r="V1385">
        <v>50433.2</v>
      </c>
      <c r="W1385" t="s">
        <v>101</v>
      </c>
      <c r="X1385" t="s">
        <v>2126</v>
      </c>
    </row>
    <row r="1386" spans="1:24" x14ac:dyDescent="0.25">
      <c r="A1386" t="s">
        <v>2127</v>
      </c>
      <c r="B1386" t="s">
        <v>2128</v>
      </c>
      <c r="C1386" t="s">
        <v>95</v>
      </c>
      <c r="D1386" t="s">
        <v>96</v>
      </c>
      <c r="E1386">
        <v>257</v>
      </c>
      <c r="F1386" t="s">
        <v>97</v>
      </c>
      <c r="G1386">
        <v>5</v>
      </c>
      <c r="H1386">
        <v>12.6</v>
      </c>
      <c r="I1386">
        <v>6.38</v>
      </c>
      <c r="J1386" s="3">
        <v>3.3000000000000002E-11</v>
      </c>
      <c r="K1386">
        <v>580.31920000000002</v>
      </c>
      <c r="L1386">
        <v>2</v>
      </c>
      <c r="M1386">
        <v>1.6</v>
      </c>
      <c r="N1386" t="s">
        <v>2107</v>
      </c>
      <c r="O1386" t="s">
        <v>177</v>
      </c>
      <c r="P1386" t="s">
        <v>585</v>
      </c>
      <c r="Q1386">
        <v>35.673999999999999</v>
      </c>
      <c r="R1386">
        <v>1</v>
      </c>
      <c r="S1386">
        <v>40.4</v>
      </c>
      <c r="T1386" s="3">
        <v>1.0999999999999999E-8</v>
      </c>
      <c r="U1386">
        <v>8</v>
      </c>
      <c r="V1386">
        <v>49857.599999999999</v>
      </c>
      <c r="W1386" t="s">
        <v>101</v>
      </c>
      <c r="X1386" t="s">
        <v>2129</v>
      </c>
    </row>
    <row r="1387" spans="1:24" x14ac:dyDescent="0.25">
      <c r="A1387" t="s">
        <v>2127</v>
      </c>
      <c r="B1387" t="s">
        <v>2128</v>
      </c>
      <c r="C1387" t="s">
        <v>95</v>
      </c>
      <c r="D1387" t="s">
        <v>96</v>
      </c>
      <c r="E1387">
        <v>267</v>
      </c>
      <c r="F1387" t="s">
        <v>97</v>
      </c>
      <c r="G1387">
        <v>5</v>
      </c>
      <c r="H1387">
        <v>12.6</v>
      </c>
      <c r="I1387">
        <v>6.38</v>
      </c>
      <c r="J1387" s="3">
        <v>3.3000000000000002E-11</v>
      </c>
      <c r="K1387">
        <v>818.92070000000001</v>
      </c>
      <c r="L1387">
        <v>2</v>
      </c>
      <c r="M1387">
        <v>2.2000000000000002</v>
      </c>
      <c r="N1387" t="s">
        <v>500</v>
      </c>
      <c r="O1387" t="s">
        <v>177</v>
      </c>
      <c r="P1387" t="s">
        <v>585</v>
      </c>
      <c r="Q1387">
        <v>41.603999999999999</v>
      </c>
      <c r="R1387">
        <v>1</v>
      </c>
      <c r="S1387">
        <v>46</v>
      </c>
      <c r="T1387" s="3">
        <v>1.5999999999999999E-10</v>
      </c>
      <c r="U1387">
        <v>7</v>
      </c>
      <c r="V1387">
        <v>49857.599999999999</v>
      </c>
      <c r="W1387" t="s">
        <v>101</v>
      </c>
      <c r="X1387" t="s">
        <v>2129</v>
      </c>
    </row>
    <row r="1388" spans="1:24" x14ac:dyDescent="0.25">
      <c r="A1388" t="s">
        <v>2130</v>
      </c>
      <c r="B1388" t="s">
        <v>2131</v>
      </c>
      <c r="C1388" t="s">
        <v>95</v>
      </c>
      <c r="D1388" t="s">
        <v>96</v>
      </c>
      <c r="E1388">
        <v>73</v>
      </c>
      <c r="F1388" t="s">
        <v>97</v>
      </c>
      <c r="G1388">
        <v>5</v>
      </c>
      <c r="H1388">
        <v>10.6</v>
      </c>
      <c r="I1388">
        <v>6.17</v>
      </c>
      <c r="J1388" s="3">
        <v>8.1000000000000005E-11</v>
      </c>
      <c r="K1388">
        <v>809.41319999999996</v>
      </c>
      <c r="L1388">
        <v>2</v>
      </c>
      <c r="M1388">
        <v>2.4</v>
      </c>
      <c r="N1388" t="s">
        <v>2111</v>
      </c>
      <c r="O1388" t="s">
        <v>99</v>
      </c>
      <c r="P1388" t="s">
        <v>585</v>
      </c>
      <c r="Q1388">
        <v>35.545999999999999</v>
      </c>
      <c r="R1388">
        <v>1</v>
      </c>
      <c r="S1388">
        <v>47.5</v>
      </c>
      <c r="T1388" s="3">
        <v>8.1000000000000005E-11</v>
      </c>
      <c r="U1388">
        <v>3</v>
      </c>
      <c r="V1388">
        <v>49776.5</v>
      </c>
      <c r="W1388" t="s">
        <v>101</v>
      </c>
      <c r="X1388" t="s">
        <v>2132</v>
      </c>
    </row>
    <row r="1389" spans="1:24" x14ac:dyDescent="0.25">
      <c r="A1389" t="s">
        <v>2130</v>
      </c>
      <c r="B1389" t="s">
        <v>2131</v>
      </c>
      <c r="C1389" t="s">
        <v>95</v>
      </c>
      <c r="D1389" t="s">
        <v>96</v>
      </c>
      <c r="E1389">
        <v>257</v>
      </c>
      <c r="F1389" t="s">
        <v>97</v>
      </c>
      <c r="G1389">
        <v>5</v>
      </c>
      <c r="H1389">
        <v>10.6</v>
      </c>
      <c r="I1389">
        <v>6.17</v>
      </c>
      <c r="J1389" s="3">
        <v>8.1000000000000005E-11</v>
      </c>
      <c r="K1389">
        <v>580.31920000000002</v>
      </c>
      <c r="L1389">
        <v>2</v>
      </c>
      <c r="M1389">
        <v>1.6</v>
      </c>
      <c r="N1389" t="s">
        <v>2107</v>
      </c>
      <c r="O1389" t="s">
        <v>177</v>
      </c>
      <c r="P1389" t="s">
        <v>585</v>
      </c>
      <c r="Q1389">
        <v>35.673999999999999</v>
      </c>
      <c r="R1389">
        <v>1</v>
      </c>
      <c r="S1389">
        <v>40.4</v>
      </c>
      <c r="T1389" s="3">
        <v>1.0999999999999999E-8</v>
      </c>
      <c r="U1389">
        <v>8</v>
      </c>
      <c r="V1389">
        <v>49776.5</v>
      </c>
      <c r="W1389" t="s">
        <v>101</v>
      </c>
      <c r="X1389" t="s">
        <v>2132</v>
      </c>
    </row>
    <row r="1390" spans="1:24" x14ac:dyDescent="0.25">
      <c r="A1390" t="s">
        <v>2130</v>
      </c>
      <c r="B1390" t="s">
        <v>2131</v>
      </c>
      <c r="C1390" t="s">
        <v>95</v>
      </c>
      <c r="D1390" t="s">
        <v>96</v>
      </c>
      <c r="E1390">
        <v>267</v>
      </c>
      <c r="F1390" t="s">
        <v>97</v>
      </c>
      <c r="G1390">
        <v>5</v>
      </c>
      <c r="H1390">
        <v>10.6</v>
      </c>
      <c r="I1390">
        <v>6.17</v>
      </c>
      <c r="J1390" s="3">
        <v>8.1000000000000005E-11</v>
      </c>
      <c r="K1390">
        <v>818.92070000000001</v>
      </c>
      <c r="L1390">
        <v>2</v>
      </c>
      <c r="M1390">
        <v>2.2000000000000002</v>
      </c>
      <c r="N1390" t="s">
        <v>500</v>
      </c>
      <c r="O1390" t="s">
        <v>177</v>
      </c>
      <c r="P1390" t="s">
        <v>585</v>
      </c>
      <c r="Q1390">
        <v>41.603999999999999</v>
      </c>
      <c r="R1390">
        <v>1</v>
      </c>
      <c r="S1390">
        <v>46</v>
      </c>
      <c r="T1390" s="3">
        <v>1.5999999999999999E-10</v>
      </c>
      <c r="U1390">
        <v>7</v>
      </c>
      <c r="V1390">
        <v>49776.5</v>
      </c>
      <c r="W1390" t="s">
        <v>101</v>
      </c>
      <c r="X1390" t="s">
        <v>2132</v>
      </c>
    </row>
    <row r="1391" spans="1:24" x14ac:dyDescent="0.25">
      <c r="A1391" t="s">
        <v>2133</v>
      </c>
      <c r="B1391" t="s">
        <v>2134</v>
      </c>
      <c r="C1391" t="s">
        <v>95</v>
      </c>
      <c r="D1391" t="s">
        <v>96</v>
      </c>
      <c r="E1391">
        <v>170</v>
      </c>
      <c r="F1391" t="s">
        <v>97</v>
      </c>
      <c r="G1391">
        <v>19</v>
      </c>
      <c r="H1391">
        <v>29.3</v>
      </c>
      <c r="I1391">
        <v>8.9600000000000009</v>
      </c>
      <c r="J1391" s="3">
        <v>5.4999999999999996E-16</v>
      </c>
      <c r="K1391">
        <v>608.96720000000005</v>
      </c>
      <c r="L1391">
        <v>3</v>
      </c>
      <c r="M1391">
        <v>1.9</v>
      </c>
      <c r="N1391" t="s">
        <v>2135</v>
      </c>
      <c r="O1391" t="s">
        <v>104</v>
      </c>
      <c r="P1391" t="s">
        <v>585</v>
      </c>
      <c r="Q1391">
        <v>40.139000000000003</v>
      </c>
      <c r="R1391">
        <v>1</v>
      </c>
      <c r="S1391">
        <v>56.1</v>
      </c>
      <c r="T1391" s="3">
        <v>5.7000000000000003E-12</v>
      </c>
      <c r="U1391">
        <v>1</v>
      </c>
      <c r="V1391">
        <v>103077.8</v>
      </c>
      <c r="W1391" t="s">
        <v>101</v>
      </c>
      <c r="X1391" t="s">
        <v>2136</v>
      </c>
    </row>
    <row r="1392" spans="1:24" x14ac:dyDescent="0.25">
      <c r="A1392" t="s">
        <v>2133</v>
      </c>
      <c r="B1392" t="s">
        <v>2134</v>
      </c>
      <c r="C1392" t="s">
        <v>95</v>
      </c>
      <c r="D1392" t="s">
        <v>96</v>
      </c>
      <c r="E1392">
        <v>198</v>
      </c>
      <c r="F1392" t="s">
        <v>97</v>
      </c>
      <c r="G1392">
        <v>19</v>
      </c>
      <c r="H1392">
        <v>29.3</v>
      </c>
      <c r="I1392">
        <v>8.9600000000000009</v>
      </c>
      <c r="J1392" s="3">
        <v>5.4999999999999996E-16</v>
      </c>
      <c r="K1392">
        <v>678.97050000000002</v>
      </c>
      <c r="L1392">
        <v>3</v>
      </c>
      <c r="M1392">
        <v>1.7</v>
      </c>
      <c r="N1392" t="s">
        <v>2137</v>
      </c>
      <c r="O1392" t="s">
        <v>2138</v>
      </c>
      <c r="P1392" t="s">
        <v>585</v>
      </c>
      <c r="Q1392">
        <v>39.155999999999999</v>
      </c>
      <c r="R1392">
        <v>1</v>
      </c>
      <c r="S1392">
        <v>56.3</v>
      </c>
      <c r="T1392" s="3">
        <v>1.7999999999999999E-13</v>
      </c>
      <c r="U1392">
        <v>1</v>
      </c>
      <c r="V1392">
        <v>103077.8</v>
      </c>
      <c r="W1392" t="s">
        <v>101</v>
      </c>
      <c r="X1392" t="s">
        <v>2136</v>
      </c>
    </row>
    <row r="1393" spans="1:24" x14ac:dyDescent="0.25">
      <c r="A1393" t="s">
        <v>2133</v>
      </c>
      <c r="B1393" t="s">
        <v>2134</v>
      </c>
      <c r="C1393" t="s">
        <v>95</v>
      </c>
      <c r="D1393" t="s">
        <v>96</v>
      </c>
      <c r="E1393">
        <v>199</v>
      </c>
      <c r="F1393" t="s">
        <v>97</v>
      </c>
      <c r="G1393">
        <v>19</v>
      </c>
      <c r="H1393">
        <v>29.3</v>
      </c>
      <c r="I1393">
        <v>8.9600000000000009</v>
      </c>
      <c r="J1393" s="3">
        <v>5.4999999999999996E-16</v>
      </c>
      <c r="K1393">
        <v>678.97050000000002</v>
      </c>
      <c r="L1393">
        <v>3</v>
      </c>
      <c r="M1393">
        <v>1.7</v>
      </c>
      <c r="N1393" t="s">
        <v>2137</v>
      </c>
      <c r="O1393" t="s">
        <v>2138</v>
      </c>
      <c r="P1393" t="s">
        <v>585</v>
      </c>
      <c r="Q1393">
        <v>39.155999999999999</v>
      </c>
      <c r="R1393">
        <v>1</v>
      </c>
      <c r="S1393">
        <v>56.3</v>
      </c>
      <c r="T1393" s="3">
        <v>1.7999999999999999E-13</v>
      </c>
      <c r="U1393">
        <v>1</v>
      </c>
      <c r="V1393">
        <v>103077.8</v>
      </c>
      <c r="W1393" t="s">
        <v>101</v>
      </c>
      <c r="X1393" t="s">
        <v>2136</v>
      </c>
    </row>
    <row r="1394" spans="1:24" x14ac:dyDescent="0.25">
      <c r="A1394" t="s">
        <v>2133</v>
      </c>
      <c r="B1394" t="s">
        <v>2134</v>
      </c>
      <c r="C1394" t="s">
        <v>95</v>
      </c>
      <c r="D1394" t="s">
        <v>96</v>
      </c>
      <c r="E1394">
        <v>208</v>
      </c>
      <c r="F1394" t="s">
        <v>97</v>
      </c>
      <c r="G1394">
        <v>19</v>
      </c>
      <c r="H1394">
        <v>29.3</v>
      </c>
      <c r="I1394">
        <v>8.9600000000000009</v>
      </c>
      <c r="J1394" s="3">
        <v>5.4999999999999996E-16</v>
      </c>
      <c r="K1394">
        <v>627.30629999999996</v>
      </c>
      <c r="L1394">
        <v>3</v>
      </c>
      <c r="M1394">
        <v>0.14000000000000001</v>
      </c>
      <c r="N1394" t="s">
        <v>2139</v>
      </c>
      <c r="O1394" t="s">
        <v>1864</v>
      </c>
      <c r="P1394" t="s">
        <v>585</v>
      </c>
      <c r="Q1394">
        <v>36.927999999999997</v>
      </c>
      <c r="R1394">
        <v>1</v>
      </c>
      <c r="S1394">
        <v>49.6</v>
      </c>
      <c r="T1394" s="3">
        <v>1.1000000000000001E-11</v>
      </c>
      <c r="U1394">
        <v>1</v>
      </c>
      <c r="V1394">
        <v>103077.8</v>
      </c>
      <c r="W1394" t="s">
        <v>101</v>
      </c>
      <c r="X1394" t="s">
        <v>2136</v>
      </c>
    </row>
    <row r="1395" spans="1:24" x14ac:dyDescent="0.25">
      <c r="A1395" t="s">
        <v>2133</v>
      </c>
      <c r="B1395" t="s">
        <v>2134</v>
      </c>
      <c r="C1395" t="s">
        <v>95</v>
      </c>
      <c r="D1395" t="s">
        <v>96</v>
      </c>
      <c r="E1395">
        <v>221</v>
      </c>
      <c r="F1395" t="s">
        <v>97</v>
      </c>
      <c r="G1395">
        <v>19</v>
      </c>
      <c r="H1395">
        <v>29.3</v>
      </c>
      <c r="I1395">
        <v>8.9600000000000009</v>
      </c>
      <c r="J1395" s="3">
        <v>5.4999999999999996E-16</v>
      </c>
      <c r="K1395">
        <v>627.30629999999996</v>
      </c>
      <c r="L1395">
        <v>3</v>
      </c>
      <c r="M1395">
        <v>0.14000000000000001</v>
      </c>
      <c r="N1395" t="s">
        <v>2139</v>
      </c>
      <c r="O1395" t="s">
        <v>1864</v>
      </c>
      <c r="P1395" t="s">
        <v>585</v>
      </c>
      <c r="Q1395">
        <v>36.927999999999997</v>
      </c>
      <c r="R1395">
        <v>1</v>
      </c>
      <c r="S1395">
        <v>49.6</v>
      </c>
      <c r="T1395" s="3">
        <v>1.1000000000000001E-11</v>
      </c>
      <c r="U1395">
        <v>1</v>
      </c>
      <c r="V1395">
        <v>103077.8</v>
      </c>
      <c r="W1395" t="s">
        <v>101</v>
      </c>
      <c r="X1395" t="s">
        <v>2136</v>
      </c>
    </row>
    <row r="1396" spans="1:24" x14ac:dyDescent="0.25">
      <c r="A1396" t="s">
        <v>2133</v>
      </c>
      <c r="B1396" t="s">
        <v>2134</v>
      </c>
      <c r="C1396" t="s">
        <v>95</v>
      </c>
      <c r="D1396" t="s">
        <v>96</v>
      </c>
      <c r="E1396">
        <v>448</v>
      </c>
      <c r="F1396" t="s">
        <v>97</v>
      </c>
      <c r="G1396">
        <v>19</v>
      </c>
      <c r="H1396">
        <v>29.3</v>
      </c>
      <c r="I1396">
        <v>8.9600000000000009</v>
      </c>
      <c r="J1396" s="3">
        <v>5.4999999999999996E-16</v>
      </c>
      <c r="K1396">
        <v>800.03290000000004</v>
      </c>
      <c r="L1396">
        <v>3</v>
      </c>
      <c r="M1396">
        <v>1.4</v>
      </c>
      <c r="N1396" t="s">
        <v>2140</v>
      </c>
      <c r="O1396" t="s">
        <v>261</v>
      </c>
      <c r="P1396" t="s">
        <v>585</v>
      </c>
      <c r="Q1396">
        <v>38.746000000000002</v>
      </c>
      <c r="R1396">
        <v>1</v>
      </c>
      <c r="S1396">
        <v>47.5</v>
      </c>
      <c r="T1396" s="3">
        <v>3E-11</v>
      </c>
      <c r="U1396">
        <v>1</v>
      </c>
      <c r="V1396">
        <v>103077.8</v>
      </c>
      <c r="W1396" t="s">
        <v>101</v>
      </c>
      <c r="X1396" t="s">
        <v>2136</v>
      </c>
    </row>
    <row r="1397" spans="1:24" x14ac:dyDescent="0.25">
      <c r="A1397" t="s">
        <v>2133</v>
      </c>
      <c r="B1397" t="s">
        <v>2134</v>
      </c>
      <c r="C1397" t="s">
        <v>95</v>
      </c>
      <c r="D1397" t="s">
        <v>96</v>
      </c>
      <c r="E1397">
        <v>782</v>
      </c>
      <c r="F1397" t="s">
        <v>97</v>
      </c>
      <c r="G1397">
        <v>19</v>
      </c>
      <c r="H1397">
        <v>29.3</v>
      </c>
      <c r="I1397">
        <v>8.9600000000000009</v>
      </c>
      <c r="J1397" s="3">
        <v>5.4999999999999996E-16</v>
      </c>
      <c r="K1397">
        <v>986.83320000000003</v>
      </c>
      <c r="L1397">
        <v>3</v>
      </c>
      <c r="M1397">
        <v>2.9</v>
      </c>
      <c r="N1397" t="s">
        <v>2141</v>
      </c>
      <c r="O1397" t="s">
        <v>99</v>
      </c>
      <c r="P1397" t="s">
        <v>585</v>
      </c>
      <c r="Q1397">
        <v>42.963999999999999</v>
      </c>
      <c r="R1397">
        <v>1</v>
      </c>
      <c r="S1397">
        <v>56.9</v>
      </c>
      <c r="T1397" s="3">
        <v>9.9999999999999994E-12</v>
      </c>
      <c r="U1397">
        <v>1</v>
      </c>
      <c r="V1397">
        <v>103077.8</v>
      </c>
      <c r="W1397" t="s">
        <v>101</v>
      </c>
      <c r="X1397" t="s">
        <v>2136</v>
      </c>
    </row>
    <row r="1398" spans="1:24" x14ac:dyDescent="0.25">
      <c r="A1398" t="s">
        <v>2133</v>
      </c>
      <c r="B1398" t="s">
        <v>2134</v>
      </c>
      <c r="C1398" t="s">
        <v>95</v>
      </c>
      <c r="D1398" t="s">
        <v>96</v>
      </c>
      <c r="E1398">
        <v>869</v>
      </c>
      <c r="F1398" t="s">
        <v>97</v>
      </c>
      <c r="G1398">
        <v>19</v>
      </c>
      <c r="H1398">
        <v>29.3</v>
      </c>
      <c r="I1398">
        <v>8.9600000000000009</v>
      </c>
      <c r="J1398" s="3">
        <v>5.4999999999999996E-16</v>
      </c>
      <c r="K1398">
        <v>848.38750000000005</v>
      </c>
      <c r="L1398">
        <v>3</v>
      </c>
      <c r="M1398">
        <v>2.8</v>
      </c>
      <c r="N1398" t="s">
        <v>2142</v>
      </c>
      <c r="O1398" t="s">
        <v>171</v>
      </c>
      <c r="P1398" t="s">
        <v>585</v>
      </c>
      <c r="Q1398">
        <v>40.793999999999997</v>
      </c>
      <c r="R1398">
        <v>1</v>
      </c>
      <c r="S1398">
        <v>52.9</v>
      </c>
      <c r="T1398" s="3">
        <v>1.1000000000000001E-11</v>
      </c>
      <c r="U1398">
        <v>1</v>
      </c>
      <c r="V1398">
        <v>103077.8</v>
      </c>
      <c r="W1398" t="s">
        <v>101</v>
      </c>
      <c r="X1398" t="s">
        <v>2136</v>
      </c>
    </row>
    <row r="1399" spans="1:24" x14ac:dyDescent="0.25">
      <c r="A1399" t="s">
        <v>2143</v>
      </c>
      <c r="B1399" t="s">
        <v>2144</v>
      </c>
      <c r="C1399" t="s">
        <v>159</v>
      </c>
      <c r="D1399" t="s">
        <v>160</v>
      </c>
      <c r="E1399">
        <v>306</v>
      </c>
      <c r="F1399" t="s">
        <v>97</v>
      </c>
      <c r="G1399">
        <v>20</v>
      </c>
      <c r="H1399">
        <v>34.799999999999997</v>
      </c>
      <c r="I1399">
        <v>10</v>
      </c>
      <c r="J1399" s="3">
        <v>6.3999999999999998E-18</v>
      </c>
      <c r="K1399">
        <v>869.94539999999995</v>
      </c>
      <c r="L1399">
        <v>2</v>
      </c>
      <c r="M1399">
        <v>5.2</v>
      </c>
      <c r="N1399" t="s">
        <v>2145</v>
      </c>
      <c r="O1399" t="s">
        <v>162</v>
      </c>
      <c r="P1399" t="s">
        <v>585</v>
      </c>
      <c r="Q1399">
        <v>51.311999999999998</v>
      </c>
      <c r="R1399">
        <v>1</v>
      </c>
      <c r="S1399">
        <v>17.899999999999999</v>
      </c>
      <c r="T1399">
        <v>1.1999999999999999E-3</v>
      </c>
      <c r="U1399">
        <v>1</v>
      </c>
      <c r="V1399">
        <v>88830.3</v>
      </c>
      <c r="W1399" t="s">
        <v>101</v>
      </c>
      <c r="X1399" t="s">
        <v>2146</v>
      </c>
    </row>
    <row r="1400" spans="1:24" x14ac:dyDescent="0.25">
      <c r="A1400" t="s">
        <v>2143</v>
      </c>
      <c r="B1400" t="s">
        <v>2144</v>
      </c>
      <c r="C1400" t="s">
        <v>201</v>
      </c>
      <c r="D1400" t="s">
        <v>96</v>
      </c>
      <c r="E1400">
        <v>1</v>
      </c>
      <c r="F1400" t="s">
        <v>97</v>
      </c>
      <c r="G1400">
        <v>20</v>
      </c>
      <c r="H1400">
        <v>34.799999999999997</v>
      </c>
      <c r="I1400">
        <v>10</v>
      </c>
      <c r="J1400" s="3">
        <v>6.3999999999999998E-18</v>
      </c>
      <c r="K1400">
        <v>708.36839999999995</v>
      </c>
      <c r="L1400">
        <v>2</v>
      </c>
      <c r="M1400">
        <v>1.2</v>
      </c>
      <c r="N1400" t="s">
        <v>2147</v>
      </c>
      <c r="O1400" t="s">
        <v>203</v>
      </c>
      <c r="P1400" t="s">
        <v>585</v>
      </c>
      <c r="Q1400">
        <v>49.689</v>
      </c>
      <c r="R1400">
        <v>1</v>
      </c>
      <c r="S1400">
        <v>64.8</v>
      </c>
      <c r="T1400" s="3">
        <v>7.3E-12</v>
      </c>
      <c r="U1400">
        <v>1</v>
      </c>
      <c r="V1400">
        <v>88830.3</v>
      </c>
      <c r="W1400" t="s">
        <v>101</v>
      </c>
      <c r="X1400" t="s">
        <v>2146</v>
      </c>
    </row>
    <row r="1401" spans="1:24" x14ac:dyDescent="0.25">
      <c r="A1401" t="s">
        <v>2143</v>
      </c>
      <c r="B1401" t="s">
        <v>2144</v>
      </c>
      <c r="C1401" t="s">
        <v>95</v>
      </c>
      <c r="D1401" t="s">
        <v>96</v>
      </c>
      <c r="E1401">
        <v>415</v>
      </c>
      <c r="F1401" t="s">
        <v>97</v>
      </c>
      <c r="G1401">
        <v>20</v>
      </c>
      <c r="H1401">
        <v>34.799999999999997</v>
      </c>
      <c r="I1401">
        <v>10</v>
      </c>
      <c r="J1401" s="3">
        <v>6.3999999999999998E-18</v>
      </c>
      <c r="K1401">
        <v>701.85410000000002</v>
      </c>
      <c r="L1401">
        <v>2</v>
      </c>
      <c r="M1401">
        <v>1</v>
      </c>
      <c r="N1401" t="s">
        <v>2148</v>
      </c>
      <c r="O1401" t="s">
        <v>169</v>
      </c>
      <c r="P1401" t="s">
        <v>585</v>
      </c>
      <c r="Q1401">
        <v>21.706</v>
      </c>
      <c r="R1401">
        <v>1</v>
      </c>
      <c r="S1401">
        <v>38.799999999999997</v>
      </c>
      <c r="T1401" s="3">
        <v>5.7999999999999995E-7</v>
      </c>
      <c r="U1401">
        <v>1</v>
      </c>
      <c r="V1401">
        <v>88830.3</v>
      </c>
      <c r="W1401" t="s">
        <v>101</v>
      </c>
      <c r="X1401" t="s">
        <v>2146</v>
      </c>
    </row>
    <row r="1402" spans="1:24" x14ac:dyDescent="0.25">
      <c r="A1402" t="s">
        <v>2143</v>
      </c>
      <c r="B1402" t="s">
        <v>2144</v>
      </c>
      <c r="C1402" t="s">
        <v>95</v>
      </c>
      <c r="D1402" t="s">
        <v>96</v>
      </c>
      <c r="E1402">
        <v>613</v>
      </c>
      <c r="F1402" t="s">
        <v>97</v>
      </c>
      <c r="G1402">
        <v>20</v>
      </c>
      <c r="H1402">
        <v>34.799999999999997</v>
      </c>
      <c r="I1402">
        <v>10</v>
      </c>
      <c r="J1402" s="3">
        <v>6.3999999999999998E-18</v>
      </c>
      <c r="K1402">
        <v>919.36369999999999</v>
      </c>
      <c r="L1402">
        <v>2</v>
      </c>
      <c r="M1402">
        <v>1.1000000000000001</v>
      </c>
      <c r="N1402" t="s">
        <v>2149</v>
      </c>
      <c r="O1402" t="s">
        <v>177</v>
      </c>
      <c r="P1402" t="s">
        <v>585</v>
      </c>
      <c r="Q1402">
        <v>21.802</v>
      </c>
      <c r="R1402">
        <v>1</v>
      </c>
      <c r="S1402">
        <v>59.1</v>
      </c>
      <c r="T1402" s="3">
        <v>6.3999999999999998E-18</v>
      </c>
      <c r="U1402">
        <v>1</v>
      </c>
      <c r="V1402">
        <v>88830.3</v>
      </c>
      <c r="W1402" t="s">
        <v>101</v>
      </c>
      <c r="X1402" t="s">
        <v>2146</v>
      </c>
    </row>
    <row r="1403" spans="1:24" x14ac:dyDescent="0.25">
      <c r="A1403" t="s">
        <v>2143</v>
      </c>
      <c r="B1403" t="s">
        <v>2144</v>
      </c>
      <c r="C1403" t="s">
        <v>95</v>
      </c>
      <c r="D1403" t="s">
        <v>96</v>
      </c>
      <c r="E1403">
        <v>653</v>
      </c>
      <c r="F1403" t="s">
        <v>97</v>
      </c>
      <c r="G1403">
        <v>20</v>
      </c>
      <c r="H1403">
        <v>34.799999999999997</v>
      </c>
      <c r="I1403">
        <v>10</v>
      </c>
      <c r="J1403" s="3">
        <v>6.3999999999999998E-18</v>
      </c>
      <c r="K1403">
        <v>817.44770000000005</v>
      </c>
      <c r="L1403">
        <v>2</v>
      </c>
      <c r="M1403">
        <v>3.2</v>
      </c>
      <c r="N1403" t="s">
        <v>2150</v>
      </c>
      <c r="O1403" t="s">
        <v>104</v>
      </c>
      <c r="P1403" t="s">
        <v>585</v>
      </c>
      <c r="Q1403">
        <v>47.9</v>
      </c>
      <c r="R1403">
        <v>1</v>
      </c>
      <c r="S1403">
        <v>43</v>
      </c>
      <c r="T1403" s="3">
        <v>1.8999999999999999E-10</v>
      </c>
      <c r="U1403">
        <v>1</v>
      </c>
      <c r="V1403">
        <v>88830.3</v>
      </c>
      <c r="W1403" t="s">
        <v>101</v>
      </c>
      <c r="X1403" t="s">
        <v>2146</v>
      </c>
    </row>
    <row r="1404" spans="1:24" x14ac:dyDescent="0.25">
      <c r="A1404" t="s">
        <v>2143</v>
      </c>
      <c r="B1404" t="s">
        <v>2144</v>
      </c>
      <c r="C1404" t="s">
        <v>95</v>
      </c>
      <c r="D1404" t="s">
        <v>96</v>
      </c>
      <c r="E1404">
        <v>690</v>
      </c>
      <c r="F1404" t="s">
        <v>97</v>
      </c>
      <c r="G1404">
        <v>20</v>
      </c>
      <c r="H1404">
        <v>34.799999999999997</v>
      </c>
      <c r="I1404">
        <v>10</v>
      </c>
      <c r="J1404" s="3">
        <v>6.3999999999999998E-18</v>
      </c>
      <c r="K1404">
        <v>990.4692</v>
      </c>
      <c r="L1404">
        <v>2</v>
      </c>
      <c r="M1404">
        <v>2.2999999999999998</v>
      </c>
      <c r="N1404" t="s">
        <v>2151</v>
      </c>
      <c r="O1404" t="s">
        <v>169</v>
      </c>
      <c r="P1404" t="s">
        <v>585</v>
      </c>
      <c r="Q1404">
        <v>36.42</v>
      </c>
      <c r="R1404">
        <v>1</v>
      </c>
      <c r="S1404">
        <v>66.900000000000006</v>
      </c>
      <c r="T1404" s="3">
        <v>1.1999999999999999E-14</v>
      </c>
      <c r="U1404">
        <v>1</v>
      </c>
      <c r="V1404">
        <v>88830.3</v>
      </c>
      <c r="W1404" t="s">
        <v>101</v>
      </c>
      <c r="X1404" t="s">
        <v>2146</v>
      </c>
    </row>
    <row r="1405" spans="1:24" x14ac:dyDescent="0.25">
      <c r="A1405" t="s">
        <v>2152</v>
      </c>
      <c r="B1405" t="s">
        <v>2153</v>
      </c>
      <c r="C1405" t="s">
        <v>95</v>
      </c>
      <c r="D1405" t="s">
        <v>96</v>
      </c>
      <c r="E1405">
        <v>100</v>
      </c>
      <c r="F1405" t="s">
        <v>97</v>
      </c>
      <c r="G1405">
        <v>23</v>
      </c>
      <c r="H1405">
        <v>35.5</v>
      </c>
      <c r="I1405">
        <v>7.8</v>
      </c>
      <c r="J1405" s="3">
        <v>7.7E-14</v>
      </c>
      <c r="K1405">
        <v>349.17039999999997</v>
      </c>
      <c r="L1405">
        <v>2</v>
      </c>
      <c r="M1405">
        <v>-0.36</v>
      </c>
      <c r="N1405" t="s">
        <v>2154</v>
      </c>
      <c r="O1405" t="s">
        <v>109</v>
      </c>
      <c r="P1405" t="s">
        <v>585</v>
      </c>
      <c r="Q1405">
        <v>23.611000000000001</v>
      </c>
      <c r="R1405">
        <v>1</v>
      </c>
      <c r="S1405">
        <v>15.8</v>
      </c>
      <c r="T1405">
        <v>1.0999999999999999E-2</v>
      </c>
      <c r="U1405">
        <v>1</v>
      </c>
      <c r="V1405">
        <v>73954.8</v>
      </c>
      <c r="W1405" t="s">
        <v>101</v>
      </c>
      <c r="X1405" t="s">
        <v>2155</v>
      </c>
    </row>
    <row r="1406" spans="1:24" x14ac:dyDescent="0.25">
      <c r="A1406" t="s">
        <v>2152</v>
      </c>
      <c r="B1406" t="s">
        <v>2153</v>
      </c>
      <c r="C1406" t="s">
        <v>95</v>
      </c>
      <c r="D1406" t="s">
        <v>96</v>
      </c>
      <c r="E1406">
        <v>455</v>
      </c>
      <c r="F1406" t="s">
        <v>97</v>
      </c>
      <c r="G1406">
        <v>23</v>
      </c>
      <c r="H1406">
        <v>35.5</v>
      </c>
      <c r="I1406">
        <v>7.8</v>
      </c>
      <c r="J1406" s="3">
        <v>7.7E-14</v>
      </c>
      <c r="K1406">
        <v>769.91959999999995</v>
      </c>
      <c r="L1406">
        <v>2</v>
      </c>
      <c r="M1406">
        <v>2.1</v>
      </c>
      <c r="N1406" t="s">
        <v>2156</v>
      </c>
      <c r="O1406" t="s">
        <v>99</v>
      </c>
      <c r="P1406" t="s">
        <v>585</v>
      </c>
      <c r="Q1406">
        <v>53.936999999999998</v>
      </c>
      <c r="R1406">
        <v>1</v>
      </c>
      <c r="S1406">
        <v>44.8</v>
      </c>
      <c r="T1406" s="3">
        <v>1.5000000000000001E-12</v>
      </c>
      <c r="U1406">
        <v>1</v>
      </c>
      <c r="V1406">
        <v>73954.8</v>
      </c>
      <c r="W1406" t="s">
        <v>101</v>
      </c>
      <c r="X1406" t="s">
        <v>2155</v>
      </c>
    </row>
    <row r="1407" spans="1:24" x14ac:dyDescent="0.25">
      <c r="A1407" t="s">
        <v>2152</v>
      </c>
      <c r="B1407" t="s">
        <v>2153</v>
      </c>
      <c r="C1407" t="s">
        <v>95</v>
      </c>
      <c r="D1407" t="s">
        <v>96</v>
      </c>
      <c r="E1407">
        <v>477</v>
      </c>
      <c r="F1407" t="s">
        <v>97</v>
      </c>
      <c r="G1407">
        <v>23</v>
      </c>
      <c r="H1407">
        <v>35.5</v>
      </c>
      <c r="I1407">
        <v>7.8</v>
      </c>
      <c r="J1407" s="3">
        <v>7.7E-14</v>
      </c>
      <c r="K1407">
        <v>794.71600000000001</v>
      </c>
      <c r="L1407">
        <v>3</v>
      </c>
      <c r="M1407">
        <v>2.5</v>
      </c>
      <c r="N1407" t="s">
        <v>2157</v>
      </c>
      <c r="O1407" t="s">
        <v>2158</v>
      </c>
      <c r="P1407" t="s">
        <v>585</v>
      </c>
      <c r="Q1407">
        <v>41.521000000000001</v>
      </c>
      <c r="R1407">
        <v>1</v>
      </c>
      <c r="S1407">
        <v>46</v>
      </c>
      <c r="T1407" s="3">
        <v>7.7E-14</v>
      </c>
      <c r="U1407">
        <v>1</v>
      </c>
      <c r="V1407">
        <v>73954.8</v>
      </c>
      <c r="W1407" t="s">
        <v>101</v>
      </c>
      <c r="X1407" t="s">
        <v>2155</v>
      </c>
    </row>
    <row r="1408" spans="1:24" x14ac:dyDescent="0.25">
      <c r="A1408" t="s">
        <v>2152</v>
      </c>
      <c r="B1408" t="s">
        <v>2153</v>
      </c>
      <c r="C1408" t="s">
        <v>95</v>
      </c>
      <c r="D1408" t="s">
        <v>96</v>
      </c>
      <c r="E1408">
        <v>478</v>
      </c>
      <c r="F1408" t="s">
        <v>97</v>
      </c>
      <c r="G1408">
        <v>23</v>
      </c>
      <c r="H1408">
        <v>35.5</v>
      </c>
      <c r="I1408">
        <v>7.8</v>
      </c>
      <c r="J1408" s="3">
        <v>7.7E-14</v>
      </c>
      <c r="K1408">
        <v>794.71600000000001</v>
      </c>
      <c r="L1408">
        <v>3</v>
      </c>
      <c r="M1408">
        <v>2.5</v>
      </c>
      <c r="N1408" t="s">
        <v>2157</v>
      </c>
      <c r="O1408" t="s">
        <v>2158</v>
      </c>
      <c r="P1408" t="s">
        <v>585</v>
      </c>
      <c r="Q1408">
        <v>41.521000000000001</v>
      </c>
      <c r="R1408">
        <v>1</v>
      </c>
      <c r="S1408">
        <v>46</v>
      </c>
      <c r="T1408" s="3">
        <v>7.7E-14</v>
      </c>
      <c r="U1408">
        <v>1</v>
      </c>
      <c r="V1408">
        <v>73954.8</v>
      </c>
      <c r="W1408" t="s">
        <v>101</v>
      </c>
      <c r="X1408" t="s">
        <v>2155</v>
      </c>
    </row>
    <row r="1409" spans="1:24" x14ac:dyDescent="0.25">
      <c r="A1409" t="s">
        <v>2152</v>
      </c>
      <c r="B1409" t="s">
        <v>2153</v>
      </c>
      <c r="C1409" t="s">
        <v>95</v>
      </c>
      <c r="D1409" t="s">
        <v>96</v>
      </c>
      <c r="E1409">
        <v>481</v>
      </c>
      <c r="F1409" t="s">
        <v>97</v>
      </c>
      <c r="G1409">
        <v>23</v>
      </c>
      <c r="H1409">
        <v>35.5</v>
      </c>
      <c r="I1409">
        <v>7.8</v>
      </c>
      <c r="J1409" s="3">
        <v>7.7E-14</v>
      </c>
      <c r="K1409">
        <v>750.60029999999995</v>
      </c>
      <c r="L1409">
        <v>4</v>
      </c>
      <c r="M1409">
        <v>2.4</v>
      </c>
      <c r="N1409" t="s">
        <v>2159</v>
      </c>
      <c r="O1409" t="s">
        <v>1500</v>
      </c>
      <c r="P1409" t="s">
        <v>585</v>
      </c>
      <c r="Q1409">
        <v>31.081</v>
      </c>
      <c r="R1409">
        <v>1</v>
      </c>
      <c r="S1409">
        <v>64.8</v>
      </c>
      <c r="T1409" s="3">
        <v>1.3E-13</v>
      </c>
      <c r="U1409">
        <v>1</v>
      </c>
      <c r="V1409">
        <v>73954.8</v>
      </c>
      <c r="W1409" t="s">
        <v>101</v>
      </c>
      <c r="X1409" t="s">
        <v>2155</v>
      </c>
    </row>
    <row r="1410" spans="1:24" x14ac:dyDescent="0.25">
      <c r="A1410" t="s">
        <v>2152</v>
      </c>
      <c r="B1410" t="s">
        <v>2153</v>
      </c>
      <c r="C1410" t="s">
        <v>95</v>
      </c>
      <c r="D1410" t="s">
        <v>96</v>
      </c>
      <c r="E1410">
        <v>484</v>
      </c>
      <c r="F1410" t="s">
        <v>97</v>
      </c>
      <c r="G1410">
        <v>23</v>
      </c>
      <c r="H1410">
        <v>35.5</v>
      </c>
      <c r="I1410">
        <v>7.8</v>
      </c>
      <c r="J1410" s="3">
        <v>7.7E-14</v>
      </c>
      <c r="K1410">
        <v>750.60029999999995</v>
      </c>
      <c r="L1410">
        <v>4</v>
      </c>
      <c r="M1410">
        <v>2.4</v>
      </c>
      <c r="N1410" t="s">
        <v>2159</v>
      </c>
      <c r="O1410" t="s">
        <v>1500</v>
      </c>
      <c r="P1410" t="s">
        <v>585</v>
      </c>
      <c r="Q1410">
        <v>31.081</v>
      </c>
      <c r="R1410">
        <v>1</v>
      </c>
      <c r="S1410">
        <v>64.8</v>
      </c>
      <c r="T1410" s="3">
        <v>1.3E-13</v>
      </c>
      <c r="U1410">
        <v>1</v>
      </c>
      <c r="V1410">
        <v>73954.8</v>
      </c>
      <c r="W1410" t="s">
        <v>101</v>
      </c>
      <c r="X1410" t="s">
        <v>2155</v>
      </c>
    </row>
    <row r="1411" spans="1:24" x14ac:dyDescent="0.25">
      <c r="A1411" t="s">
        <v>2152</v>
      </c>
      <c r="B1411" t="s">
        <v>2153</v>
      </c>
      <c r="C1411" t="s">
        <v>95</v>
      </c>
      <c r="D1411" t="s">
        <v>96</v>
      </c>
      <c r="E1411">
        <v>533</v>
      </c>
      <c r="F1411" t="s">
        <v>97</v>
      </c>
      <c r="G1411">
        <v>23</v>
      </c>
      <c r="H1411">
        <v>35.5</v>
      </c>
      <c r="I1411">
        <v>7.8</v>
      </c>
      <c r="J1411" s="3">
        <v>7.7E-14</v>
      </c>
      <c r="K1411">
        <v>463.70580000000001</v>
      </c>
      <c r="L1411">
        <v>2</v>
      </c>
      <c r="M1411">
        <v>0.73</v>
      </c>
      <c r="N1411" t="s">
        <v>2160</v>
      </c>
      <c r="O1411" t="s">
        <v>104</v>
      </c>
      <c r="P1411" t="s">
        <v>585</v>
      </c>
      <c r="Q1411">
        <v>17.050999999999998</v>
      </c>
      <c r="R1411">
        <v>1</v>
      </c>
      <c r="S1411">
        <v>20.9</v>
      </c>
      <c r="T1411" s="3">
        <v>7.7000000000000001E-5</v>
      </c>
      <c r="U1411">
        <v>1</v>
      </c>
      <c r="V1411">
        <v>73954.8</v>
      </c>
      <c r="W1411" t="s">
        <v>101</v>
      </c>
      <c r="X1411" t="s">
        <v>2155</v>
      </c>
    </row>
    <row r="1412" spans="1:24" x14ac:dyDescent="0.25">
      <c r="A1412" t="s">
        <v>2161</v>
      </c>
      <c r="B1412" t="s">
        <v>2162</v>
      </c>
      <c r="C1412" t="s">
        <v>95</v>
      </c>
      <c r="D1412" t="s">
        <v>96</v>
      </c>
      <c r="E1412">
        <v>369</v>
      </c>
      <c r="F1412" t="s">
        <v>97</v>
      </c>
      <c r="G1412">
        <v>16</v>
      </c>
      <c r="H1412">
        <v>36.200000000000003</v>
      </c>
      <c r="I1412">
        <v>9.0399999999999991</v>
      </c>
      <c r="J1412" s="3">
        <v>3.8000000000000001E-16</v>
      </c>
      <c r="K1412">
        <v>1006.8293</v>
      </c>
      <c r="L1412">
        <v>3</v>
      </c>
      <c r="M1412">
        <v>3.6</v>
      </c>
      <c r="N1412" t="s">
        <v>2163</v>
      </c>
      <c r="O1412" t="s">
        <v>104</v>
      </c>
      <c r="P1412" t="s">
        <v>585</v>
      </c>
      <c r="Q1412">
        <v>46.375</v>
      </c>
      <c r="R1412">
        <v>1</v>
      </c>
      <c r="S1412">
        <v>68.2</v>
      </c>
      <c r="T1412" s="3">
        <v>3.8000000000000001E-16</v>
      </c>
      <c r="U1412">
        <v>1</v>
      </c>
      <c r="V1412">
        <v>70865.3</v>
      </c>
      <c r="W1412" t="s">
        <v>101</v>
      </c>
      <c r="X1412" t="s">
        <v>2164</v>
      </c>
    </row>
    <row r="1413" spans="1:24" x14ac:dyDescent="0.25">
      <c r="A1413" t="s">
        <v>2161</v>
      </c>
      <c r="B1413" t="s">
        <v>2162</v>
      </c>
      <c r="C1413" t="s">
        <v>95</v>
      </c>
      <c r="D1413" t="s">
        <v>96</v>
      </c>
      <c r="E1413">
        <v>585</v>
      </c>
      <c r="F1413" t="s">
        <v>97</v>
      </c>
      <c r="G1413">
        <v>16</v>
      </c>
      <c r="H1413">
        <v>36.200000000000003</v>
      </c>
      <c r="I1413">
        <v>9.0399999999999991</v>
      </c>
      <c r="J1413" s="3">
        <v>3.8000000000000001E-16</v>
      </c>
      <c r="K1413">
        <v>568.27940000000001</v>
      </c>
      <c r="L1413">
        <v>3</v>
      </c>
      <c r="M1413">
        <v>1.1000000000000001</v>
      </c>
      <c r="N1413" t="s">
        <v>2165</v>
      </c>
      <c r="O1413" t="s">
        <v>171</v>
      </c>
      <c r="P1413" t="s">
        <v>585</v>
      </c>
      <c r="Q1413">
        <v>39.095999999999997</v>
      </c>
      <c r="R1413">
        <v>1</v>
      </c>
      <c r="S1413">
        <v>44.7</v>
      </c>
      <c r="T1413" s="3">
        <v>5.6000000000000003E-10</v>
      </c>
      <c r="U1413">
        <v>1</v>
      </c>
      <c r="V1413">
        <v>70865.3</v>
      </c>
      <c r="W1413" t="s">
        <v>101</v>
      </c>
      <c r="X1413" t="s">
        <v>2164</v>
      </c>
    </row>
    <row r="1414" spans="1:24" x14ac:dyDescent="0.25">
      <c r="A1414" t="s">
        <v>2161</v>
      </c>
      <c r="B1414" t="s">
        <v>2162</v>
      </c>
      <c r="C1414" t="s">
        <v>95</v>
      </c>
      <c r="D1414" t="s">
        <v>96</v>
      </c>
      <c r="E1414">
        <v>599</v>
      </c>
      <c r="F1414" t="s">
        <v>97</v>
      </c>
      <c r="G1414">
        <v>16</v>
      </c>
      <c r="H1414">
        <v>36.200000000000003</v>
      </c>
      <c r="I1414">
        <v>9.0399999999999991</v>
      </c>
      <c r="J1414" s="3">
        <v>3.8000000000000001E-16</v>
      </c>
      <c r="K1414">
        <v>812.37699999999995</v>
      </c>
      <c r="L1414">
        <v>2</v>
      </c>
      <c r="M1414">
        <v>2.2000000000000002</v>
      </c>
      <c r="N1414" t="s">
        <v>2166</v>
      </c>
      <c r="O1414" t="s">
        <v>179</v>
      </c>
      <c r="P1414" t="s">
        <v>585</v>
      </c>
      <c r="Q1414">
        <v>36.279000000000003</v>
      </c>
      <c r="R1414">
        <v>1</v>
      </c>
      <c r="S1414">
        <v>37.5</v>
      </c>
      <c r="T1414" s="3">
        <v>9.8999999999999993E-9</v>
      </c>
      <c r="U1414">
        <v>1</v>
      </c>
      <c r="V1414">
        <v>70865.3</v>
      </c>
      <c r="W1414" t="s">
        <v>101</v>
      </c>
      <c r="X1414" t="s">
        <v>2164</v>
      </c>
    </row>
    <row r="1415" spans="1:24" x14ac:dyDescent="0.25">
      <c r="A1415" t="s">
        <v>2161</v>
      </c>
      <c r="B1415" t="s">
        <v>2162</v>
      </c>
      <c r="C1415" t="s">
        <v>95</v>
      </c>
      <c r="D1415" t="s">
        <v>96</v>
      </c>
      <c r="E1415">
        <v>613</v>
      </c>
      <c r="F1415" t="s">
        <v>97</v>
      </c>
      <c r="G1415">
        <v>16</v>
      </c>
      <c r="H1415">
        <v>36.200000000000003</v>
      </c>
      <c r="I1415">
        <v>9.0399999999999991</v>
      </c>
      <c r="J1415" s="3">
        <v>3.8000000000000001E-16</v>
      </c>
      <c r="K1415">
        <v>913.44240000000002</v>
      </c>
      <c r="L1415">
        <v>2</v>
      </c>
      <c r="M1415">
        <v>1.4</v>
      </c>
      <c r="N1415" t="s">
        <v>2167</v>
      </c>
      <c r="O1415" t="s">
        <v>177</v>
      </c>
      <c r="P1415" t="s">
        <v>585</v>
      </c>
      <c r="Q1415">
        <v>34.11</v>
      </c>
      <c r="R1415">
        <v>1</v>
      </c>
      <c r="S1415">
        <v>56.5</v>
      </c>
      <c r="T1415" s="3">
        <v>9.4000000000000003E-13</v>
      </c>
      <c r="U1415">
        <v>1</v>
      </c>
      <c r="V1415">
        <v>70865.3</v>
      </c>
      <c r="W1415" t="s">
        <v>101</v>
      </c>
      <c r="X1415" t="s">
        <v>2164</v>
      </c>
    </row>
    <row r="1416" spans="1:24" x14ac:dyDescent="0.25">
      <c r="A1416" t="s">
        <v>2161</v>
      </c>
      <c r="B1416" t="s">
        <v>2162</v>
      </c>
      <c r="C1416" t="s">
        <v>95</v>
      </c>
      <c r="D1416" t="s">
        <v>96</v>
      </c>
      <c r="E1416">
        <v>634</v>
      </c>
      <c r="F1416" t="s">
        <v>97</v>
      </c>
      <c r="G1416">
        <v>16</v>
      </c>
      <c r="H1416">
        <v>36.200000000000003</v>
      </c>
      <c r="I1416">
        <v>9.0399999999999991</v>
      </c>
      <c r="J1416" s="3">
        <v>3.8000000000000001E-16</v>
      </c>
      <c r="K1416">
        <v>726.37779999999998</v>
      </c>
      <c r="L1416">
        <v>2</v>
      </c>
      <c r="M1416">
        <v>2.2999999999999998</v>
      </c>
      <c r="N1416" t="s">
        <v>2168</v>
      </c>
      <c r="O1416" t="s">
        <v>175</v>
      </c>
      <c r="P1416" t="s">
        <v>585</v>
      </c>
      <c r="Q1416">
        <v>57.854999999999997</v>
      </c>
      <c r="R1416">
        <v>1</v>
      </c>
      <c r="S1416">
        <v>27.4</v>
      </c>
      <c r="T1416" s="3">
        <v>2.4999999999999999E-7</v>
      </c>
      <c r="U1416">
        <v>1</v>
      </c>
      <c r="V1416">
        <v>70865.3</v>
      </c>
      <c r="W1416" t="s">
        <v>101</v>
      </c>
      <c r="X1416" t="s">
        <v>2164</v>
      </c>
    </row>
    <row r="1417" spans="1:24" x14ac:dyDescent="0.25">
      <c r="A1417" t="s">
        <v>2169</v>
      </c>
      <c r="B1417" t="s">
        <v>2170</v>
      </c>
      <c r="C1417" t="s">
        <v>95</v>
      </c>
      <c r="D1417" t="s">
        <v>96</v>
      </c>
      <c r="E1417">
        <v>287</v>
      </c>
      <c r="F1417" t="s">
        <v>97</v>
      </c>
      <c r="G1417">
        <v>21</v>
      </c>
      <c r="H1417">
        <v>32.799999999999997</v>
      </c>
      <c r="I1417">
        <v>8.9</v>
      </c>
      <c r="J1417" s="3">
        <v>7.0000000000000003E-16</v>
      </c>
      <c r="K1417">
        <v>901.97969999999998</v>
      </c>
      <c r="L1417">
        <v>2</v>
      </c>
      <c r="M1417">
        <v>2.9</v>
      </c>
      <c r="N1417" t="s">
        <v>2171</v>
      </c>
      <c r="O1417" t="s">
        <v>169</v>
      </c>
      <c r="P1417" t="s">
        <v>585</v>
      </c>
      <c r="Q1417">
        <v>43.241</v>
      </c>
      <c r="R1417">
        <v>1</v>
      </c>
      <c r="S1417">
        <v>56.2</v>
      </c>
      <c r="T1417" s="3">
        <v>4.3E-11</v>
      </c>
      <c r="U1417">
        <v>1</v>
      </c>
      <c r="V1417">
        <v>83736.7</v>
      </c>
      <c r="W1417" t="s">
        <v>101</v>
      </c>
      <c r="X1417" t="s">
        <v>2172</v>
      </c>
    </row>
    <row r="1418" spans="1:24" x14ac:dyDescent="0.25">
      <c r="A1418" t="s">
        <v>2169</v>
      </c>
      <c r="B1418" t="s">
        <v>2170</v>
      </c>
      <c r="C1418" t="s">
        <v>95</v>
      </c>
      <c r="D1418" t="s">
        <v>96</v>
      </c>
      <c r="E1418">
        <v>399</v>
      </c>
      <c r="F1418" t="s">
        <v>97</v>
      </c>
      <c r="G1418">
        <v>21</v>
      </c>
      <c r="H1418">
        <v>32.799999999999997</v>
      </c>
      <c r="I1418">
        <v>8.9</v>
      </c>
      <c r="J1418" s="3">
        <v>7.0000000000000003E-16</v>
      </c>
      <c r="K1418">
        <v>826.65940000000001</v>
      </c>
      <c r="L1418">
        <v>4</v>
      </c>
      <c r="M1418">
        <v>2.9</v>
      </c>
      <c r="N1418" t="s">
        <v>2173</v>
      </c>
      <c r="O1418" t="s">
        <v>235</v>
      </c>
      <c r="P1418" t="s">
        <v>585</v>
      </c>
      <c r="Q1418">
        <v>42.975000000000001</v>
      </c>
      <c r="R1418">
        <v>1</v>
      </c>
      <c r="S1418">
        <v>57.1</v>
      </c>
      <c r="T1418" s="3">
        <v>7.0000000000000003E-16</v>
      </c>
      <c r="U1418">
        <v>1</v>
      </c>
      <c r="V1418">
        <v>83736.7</v>
      </c>
      <c r="W1418" t="s">
        <v>101</v>
      </c>
      <c r="X1418" t="s">
        <v>2172</v>
      </c>
    </row>
    <row r="1419" spans="1:24" x14ac:dyDescent="0.25">
      <c r="A1419" t="s">
        <v>2169</v>
      </c>
      <c r="B1419" t="s">
        <v>2170</v>
      </c>
      <c r="C1419" t="s">
        <v>95</v>
      </c>
      <c r="D1419" t="s">
        <v>96</v>
      </c>
      <c r="E1419">
        <v>446</v>
      </c>
      <c r="F1419" t="s">
        <v>97</v>
      </c>
      <c r="G1419">
        <v>21</v>
      </c>
      <c r="H1419">
        <v>32.799999999999997</v>
      </c>
      <c r="I1419">
        <v>8.9</v>
      </c>
      <c r="J1419" s="3">
        <v>7.0000000000000003E-16</v>
      </c>
      <c r="K1419">
        <v>513.75</v>
      </c>
      <c r="L1419">
        <v>2</v>
      </c>
      <c r="M1419">
        <v>0.26</v>
      </c>
      <c r="N1419" t="s">
        <v>2174</v>
      </c>
      <c r="O1419" t="s">
        <v>148</v>
      </c>
      <c r="P1419" t="s">
        <v>585</v>
      </c>
      <c r="Q1419">
        <v>22.134</v>
      </c>
      <c r="R1419">
        <v>1</v>
      </c>
      <c r="S1419">
        <v>31.1</v>
      </c>
      <c r="T1419" s="3">
        <v>2.6E-7</v>
      </c>
      <c r="U1419">
        <v>1</v>
      </c>
      <c r="V1419">
        <v>83736.7</v>
      </c>
      <c r="W1419" t="s">
        <v>101</v>
      </c>
      <c r="X1419" t="s">
        <v>2172</v>
      </c>
    </row>
    <row r="1420" spans="1:24" x14ac:dyDescent="0.25">
      <c r="A1420" t="s">
        <v>2169</v>
      </c>
      <c r="B1420" t="s">
        <v>2170</v>
      </c>
      <c r="C1420" t="s">
        <v>95</v>
      </c>
      <c r="D1420" t="s">
        <v>96</v>
      </c>
      <c r="E1420">
        <v>659</v>
      </c>
      <c r="F1420" t="s">
        <v>97</v>
      </c>
      <c r="G1420">
        <v>21</v>
      </c>
      <c r="H1420">
        <v>32.799999999999997</v>
      </c>
      <c r="I1420">
        <v>8.9</v>
      </c>
      <c r="J1420" s="3">
        <v>7.0000000000000003E-16</v>
      </c>
      <c r="K1420">
        <v>383.52550000000002</v>
      </c>
      <c r="L1420">
        <v>3</v>
      </c>
      <c r="M1420">
        <v>-0.86</v>
      </c>
      <c r="N1420" t="s">
        <v>2175</v>
      </c>
      <c r="O1420" t="s">
        <v>109</v>
      </c>
      <c r="P1420" t="s">
        <v>585</v>
      </c>
      <c r="Q1420">
        <v>16.059999999999999</v>
      </c>
      <c r="R1420">
        <v>1</v>
      </c>
      <c r="S1420">
        <v>31.8</v>
      </c>
      <c r="T1420" s="3">
        <v>6.6000000000000003E-7</v>
      </c>
      <c r="U1420">
        <v>3</v>
      </c>
      <c r="V1420">
        <v>83736.7</v>
      </c>
      <c r="W1420" t="s">
        <v>101</v>
      </c>
      <c r="X1420" t="s">
        <v>2172</v>
      </c>
    </row>
    <row r="1421" spans="1:24" x14ac:dyDescent="0.25">
      <c r="A1421" t="s">
        <v>2169</v>
      </c>
      <c r="B1421" t="s">
        <v>2170</v>
      </c>
      <c r="C1421" t="s">
        <v>95</v>
      </c>
      <c r="D1421" t="s">
        <v>96</v>
      </c>
      <c r="E1421">
        <v>703</v>
      </c>
      <c r="F1421" t="s">
        <v>97</v>
      </c>
      <c r="G1421">
        <v>21</v>
      </c>
      <c r="H1421">
        <v>32.799999999999997</v>
      </c>
      <c r="I1421">
        <v>8.9</v>
      </c>
      <c r="J1421" s="3">
        <v>7.0000000000000003E-16</v>
      </c>
      <c r="K1421">
        <v>621.30169999999998</v>
      </c>
      <c r="L1421">
        <v>2</v>
      </c>
      <c r="M1421">
        <v>1.5</v>
      </c>
      <c r="N1421" t="s">
        <v>2176</v>
      </c>
      <c r="O1421" t="s">
        <v>169</v>
      </c>
      <c r="P1421" t="s">
        <v>585</v>
      </c>
      <c r="Q1421">
        <v>23.27</v>
      </c>
      <c r="R1421">
        <v>1</v>
      </c>
      <c r="S1421">
        <v>33</v>
      </c>
      <c r="T1421" s="3">
        <v>9.9999999999999995E-8</v>
      </c>
      <c r="U1421">
        <v>1</v>
      </c>
      <c r="V1421">
        <v>83736.7</v>
      </c>
      <c r="W1421" t="s">
        <v>101</v>
      </c>
      <c r="X1421" t="s">
        <v>2172</v>
      </c>
    </row>
    <row r="1422" spans="1:24" x14ac:dyDescent="0.25">
      <c r="A1422" t="s">
        <v>2177</v>
      </c>
      <c r="B1422" t="s">
        <v>2178</v>
      </c>
      <c r="C1422" t="s">
        <v>95</v>
      </c>
      <c r="D1422" t="s">
        <v>96</v>
      </c>
      <c r="E1422">
        <v>93</v>
      </c>
      <c r="F1422" t="s">
        <v>97</v>
      </c>
      <c r="G1422">
        <v>19</v>
      </c>
      <c r="H1422">
        <v>26</v>
      </c>
      <c r="I1422">
        <v>6.32</v>
      </c>
      <c r="J1422" s="3">
        <v>4.3E-11</v>
      </c>
      <c r="K1422">
        <v>540.28430000000003</v>
      </c>
      <c r="L1422">
        <v>3</v>
      </c>
      <c r="M1422">
        <v>0.84</v>
      </c>
      <c r="N1422" t="s">
        <v>2179</v>
      </c>
      <c r="O1422" t="s">
        <v>146</v>
      </c>
      <c r="P1422" t="s">
        <v>585</v>
      </c>
      <c r="Q1422">
        <v>17.346</v>
      </c>
      <c r="R1422">
        <v>1</v>
      </c>
      <c r="S1422">
        <v>50.1</v>
      </c>
      <c r="T1422" s="3">
        <v>1.0999999999999999E-9</v>
      </c>
      <c r="U1422">
        <v>1</v>
      </c>
      <c r="V1422">
        <v>82723.7</v>
      </c>
      <c r="W1422" t="s">
        <v>101</v>
      </c>
      <c r="X1422" t="s">
        <v>2180</v>
      </c>
    </row>
    <row r="1423" spans="1:24" x14ac:dyDescent="0.25">
      <c r="A1423" t="s">
        <v>2177</v>
      </c>
      <c r="B1423" t="s">
        <v>2178</v>
      </c>
      <c r="C1423" t="s">
        <v>95</v>
      </c>
      <c r="D1423" t="s">
        <v>96</v>
      </c>
      <c r="E1423">
        <v>271</v>
      </c>
      <c r="F1423" t="s">
        <v>97</v>
      </c>
      <c r="G1423">
        <v>19</v>
      </c>
      <c r="H1423">
        <v>26</v>
      </c>
      <c r="I1423">
        <v>6.32</v>
      </c>
      <c r="J1423" s="3">
        <v>4.3E-11</v>
      </c>
      <c r="K1423">
        <v>482.77300000000002</v>
      </c>
      <c r="L1423">
        <v>2</v>
      </c>
      <c r="M1423">
        <v>0.39</v>
      </c>
      <c r="N1423" t="s">
        <v>2181</v>
      </c>
      <c r="O1423" t="s">
        <v>169</v>
      </c>
      <c r="P1423" t="s">
        <v>585</v>
      </c>
      <c r="Q1423">
        <v>28.219000000000001</v>
      </c>
      <c r="R1423">
        <v>1</v>
      </c>
      <c r="S1423">
        <v>23.2</v>
      </c>
      <c r="T1423" s="3">
        <v>8.6999999999999997E-6</v>
      </c>
      <c r="U1423">
        <v>1</v>
      </c>
      <c r="V1423">
        <v>82723.7</v>
      </c>
      <c r="W1423" t="s">
        <v>101</v>
      </c>
      <c r="X1423" t="s">
        <v>2180</v>
      </c>
    </row>
    <row r="1424" spans="1:24" x14ac:dyDescent="0.25">
      <c r="A1424" t="s">
        <v>2177</v>
      </c>
      <c r="B1424" t="s">
        <v>2178</v>
      </c>
      <c r="C1424" t="s">
        <v>95</v>
      </c>
      <c r="D1424" t="s">
        <v>96</v>
      </c>
      <c r="E1424">
        <v>442</v>
      </c>
      <c r="F1424" t="s">
        <v>97</v>
      </c>
      <c r="G1424">
        <v>19</v>
      </c>
      <c r="H1424">
        <v>26</v>
      </c>
      <c r="I1424">
        <v>6.32</v>
      </c>
      <c r="J1424" s="3">
        <v>4.3E-11</v>
      </c>
      <c r="K1424">
        <v>521.75040000000001</v>
      </c>
      <c r="L1424">
        <v>2</v>
      </c>
      <c r="M1424">
        <v>5.9</v>
      </c>
      <c r="N1424" t="s">
        <v>2182</v>
      </c>
      <c r="O1424" t="s">
        <v>148</v>
      </c>
      <c r="P1424" t="s">
        <v>585</v>
      </c>
      <c r="Q1424">
        <v>17.597000000000001</v>
      </c>
      <c r="R1424">
        <v>1</v>
      </c>
      <c r="S1424">
        <v>29</v>
      </c>
      <c r="T1424" s="3">
        <v>2.7999999999999999E-8</v>
      </c>
      <c r="U1424">
        <v>1</v>
      </c>
      <c r="V1424">
        <v>82723.7</v>
      </c>
      <c r="W1424" t="s">
        <v>101</v>
      </c>
      <c r="X1424" t="s">
        <v>2180</v>
      </c>
    </row>
    <row r="1425" spans="1:24" x14ac:dyDescent="0.25">
      <c r="A1425" t="s">
        <v>2177</v>
      </c>
      <c r="B1425" t="s">
        <v>2178</v>
      </c>
      <c r="C1425" t="s">
        <v>95</v>
      </c>
      <c r="D1425" t="s">
        <v>96</v>
      </c>
      <c r="E1425">
        <v>655</v>
      </c>
      <c r="F1425" t="s">
        <v>97</v>
      </c>
      <c r="G1425">
        <v>19</v>
      </c>
      <c r="H1425">
        <v>26</v>
      </c>
      <c r="I1425">
        <v>6.32</v>
      </c>
      <c r="J1425" s="3">
        <v>4.3E-11</v>
      </c>
      <c r="K1425">
        <v>383.52550000000002</v>
      </c>
      <c r="L1425">
        <v>3</v>
      </c>
      <c r="M1425">
        <v>-0.86</v>
      </c>
      <c r="N1425" t="s">
        <v>2175</v>
      </c>
      <c r="O1425" t="s">
        <v>109</v>
      </c>
      <c r="P1425" t="s">
        <v>585</v>
      </c>
      <c r="Q1425">
        <v>16.059999999999999</v>
      </c>
      <c r="R1425">
        <v>1</v>
      </c>
      <c r="S1425">
        <v>31.8</v>
      </c>
      <c r="T1425" s="3">
        <v>6.6000000000000003E-7</v>
      </c>
      <c r="U1425">
        <v>3</v>
      </c>
      <c r="V1425">
        <v>82723.7</v>
      </c>
      <c r="W1425" t="s">
        <v>101</v>
      </c>
      <c r="X1425" t="s">
        <v>2180</v>
      </c>
    </row>
    <row r="1426" spans="1:24" x14ac:dyDescent="0.25">
      <c r="A1426" t="s">
        <v>2183</v>
      </c>
      <c r="B1426" t="s">
        <v>2184</v>
      </c>
      <c r="C1426" t="s">
        <v>95</v>
      </c>
      <c r="D1426" t="s">
        <v>96</v>
      </c>
      <c r="E1426">
        <v>652</v>
      </c>
      <c r="F1426" t="s">
        <v>97</v>
      </c>
      <c r="G1426">
        <v>8</v>
      </c>
      <c r="H1426">
        <v>9.5</v>
      </c>
      <c r="I1426">
        <v>5.77</v>
      </c>
      <c r="J1426" s="3">
        <v>4.5E-10</v>
      </c>
      <c r="K1426">
        <v>383.52550000000002</v>
      </c>
      <c r="L1426">
        <v>3</v>
      </c>
      <c r="M1426">
        <v>-0.86</v>
      </c>
      <c r="N1426" t="s">
        <v>2175</v>
      </c>
      <c r="O1426" t="s">
        <v>109</v>
      </c>
      <c r="P1426" t="s">
        <v>585</v>
      </c>
      <c r="Q1426">
        <v>16.059999999999999</v>
      </c>
      <c r="R1426">
        <v>1</v>
      </c>
      <c r="S1426">
        <v>31.8</v>
      </c>
      <c r="T1426" s="3">
        <v>6.6000000000000003E-7</v>
      </c>
      <c r="U1426">
        <v>3</v>
      </c>
      <c r="V1426">
        <v>83239.5</v>
      </c>
      <c r="W1426" t="s">
        <v>101</v>
      </c>
      <c r="X1426" t="s">
        <v>2185</v>
      </c>
    </row>
    <row r="1427" spans="1:24" x14ac:dyDescent="0.25">
      <c r="A1427" t="s">
        <v>2186</v>
      </c>
      <c r="B1427" t="s">
        <v>2187</v>
      </c>
      <c r="C1427" t="s">
        <v>95</v>
      </c>
      <c r="D1427" t="s">
        <v>96</v>
      </c>
      <c r="E1427">
        <v>134</v>
      </c>
      <c r="F1427" t="s">
        <v>97</v>
      </c>
      <c r="G1427">
        <v>23</v>
      </c>
      <c r="H1427">
        <v>36.299999999999997</v>
      </c>
      <c r="I1427">
        <v>8.01</v>
      </c>
      <c r="J1427" s="3">
        <v>3.1E-14</v>
      </c>
      <c r="K1427">
        <v>517.26549999999997</v>
      </c>
      <c r="L1427">
        <v>2</v>
      </c>
      <c r="M1427">
        <v>0.28999999999999998</v>
      </c>
      <c r="N1427" t="s">
        <v>2188</v>
      </c>
      <c r="O1427" t="s">
        <v>109</v>
      </c>
      <c r="P1427" t="s">
        <v>585</v>
      </c>
      <c r="Q1427">
        <v>24.638000000000002</v>
      </c>
      <c r="R1427">
        <v>1</v>
      </c>
      <c r="S1427">
        <v>31.4</v>
      </c>
      <c r="T1427" s="3">
        <v>6.4999999999999996E-6</v>
      </c>
      <c r="U1427">
        <v>1</v>
      </c>
      <c r="V1427">
        <v>73563.3</v>
      </c>
      <c r="W1427" t="s">
        <v>101</v>
      </c>
      <c r="X1427" t="s">
        <v>2189</v>
      </c>
    </row>
    <row r="1428" spans="1:24" x14ac:dyDescent="0.25">
      <c r="A1428" t="s">
        <v>2186</v>
      </c>
      <c r="B1428" t="s">
        <v>2187</v>
      </c>
      <c r="C1428" t="s">
        <v>95</v>
      </c>
      <c r="D1428" t="s">
        <v>96</v>
      </c>
      <c r="E1428">
        <v>419</v>
      </c>
      <c r="F1428" t="s">
        <v>97</v>
      </c>
      <c r="G1428">
        <v>23</v>
      </c>
      <c r="H1428">
        <v>36.299999999999997</v>
      </c>
      <c r="I1428">
        <v>8.01</v>
      </c>
      <c r="J1428" s="3">
        <v>3.1E-14</v>
      </c>
      <c r="K1428">
        <v>904.92430000000002</v>
      </c>
      <c r="L1428">
        <v>2</v>
      </c>
      <c r="M1428">
        <v>1.6</v>
      </c>
      <c r="N1428" t="s">
        <v>2190</v>
      </c>
      <c r="O1428" t="s">
        <v>99</v>
      </c>
      <c r="P1428" t="s">
        <v>585</v>
      </c>
      <c r="Q1428">
        <v>42.511000000000003</v>
      </c>
      <c r="R1428">
        <v>1</v>
      </c>
      <c r="S1428">
        <v>55.8</v>
      </c>
      <c r="T1428" s="3">
        <v>3.1E-14</v>
      </c>
      <c r="U1428">
        <v>1</v>
      </c>
      <c r="V1428">
        <v>73563.3</v>
      </c>
      <c r="W1428" t="s">
        <v>101</v>
      </c>
      <c r="X1428" t="s">
        <v>2189</v>
      </c>
    </row>
    <row r="1429" spans="1:24" x14ac:dyDescent="0.25">
      <c r="A1429" t="s">
        <v>2186</v>
      </c>
      <c r="B1429" t="s">
        <v>2187</v>
      </c>
      <c r="C1429" t="s">
        <v>95</v>
      </c>
      <c r="D1429" t="s">
        <v>96</v>
      </c>
      <c r="E1429">
        <v>430</v>
      </c>
      <c r="F1429" t="s">
        <v>97</v>
      </c>
      <c r="G1429">
        <v>23</v>
      </c>
      <c r="H1429">
        <v>36.299999999999997</v>
      </c>
      <c r="I1429">
        <v>8.01</v>
      </c>
      <c r="J1429" s="3">
        <v>3.1E-14</v>
      </c>
      <c r="K1429">
        <v>724.68870000000004</v>
      </c>
      <c r="L1429">
        <v>3</v>
      </c>
      <c r="M1429">
        <v>1.2</v>
      </c>
      <c r="N1429" t="s">
        <v>2191</v>
      </c>
      <c r="O1429" t="s">
        <v>104</v>
      </c>
      <c r="P1429" t="s">
        <v>585</v>
      </c>
      <c r="Q1429">
        <v>34.28</v>
      </c>
      <c r="R1429">
        <v>1</v>
      </c>
      <c r="S1429">
        <v>44</v>
      </c>
      <c r="T1429" s="3">
        <v>2.0999999999999999E-12</v>
      </c>
      <c r="U1429">
        <v>1</v>
      </c>
      <c r="V1429">
        <v>73563.3</v>
      </c>
      <c r="W1429" t="s">
        <v>101</v>
      </c>
      <c r="X1429" t="s">
        <v>2189</v>
      </c>
    </row>
    <row r="1430" spans="1:24" x14ac:dyDescent="0.25">
      <c r="A1430" t="s">
        <v>2186</v>
      </c>
      <c r="B1430" t="s">
        <v>2187</v>
      </c>
      <c r="C1430" t="s">
        <v>95</v>
      </c>
      <c r="D1430" t="s">
        <v>96</v>
      </c>
      <c r="E1430">
        <v>563</v>
      </c>
      <c r="F1430" t="s">
        <v>97</v>
      </c>
      <c r="G1430">
        <v>23</v>
      </c>
      <c r="H1430">
        <v>36.299999999999997</v>
      </c>
      <c r="I1430">
        <v>8.01</v>
      </c>
      <c r="J1430" s="3">
        <v>3.1E-14</v>
      </c>
      <c r="K1430">
        <v>658.59939999999995</v>
      </c>
      <c r="L1430">
        <v>4</v>
      </c>
      <c r="M1430">
        <v>1.7</v>
      </c>
      <c r="N1430" t="s">
        <v>2192</v>
      </c>
      <c r="O1430" t="s">
        <v>109</v>
      </c>
      <c r="P1430" t="s">
        <v>585</v>
      </c>
      <c r="Q1430">
        <v>43.828000000000003</v>
      </c>
      <c r="R1430">
        <v>1</v>
      </c>
      <c r="S1430">
        <v>45.2</v>
      </c>
      <c r="T1430" s="3">
        <v>5.4999999999999996E-9</v>
      </c>
      <c r="U1430">
        <v>1</v>
      </c>
      <c r="V1430">
        <v>73563.3</v>
      </c>
      <c r="W1430" t="s">
        <v>101</v>
      </c>
      <c r="X1430" t="s">
        <v>2189</v>
      </c>
    </row>
    <row r="1431" spans="1:24" x14ac:dyDescent="0.25">
      <c r="A1431" t="s">
        <v>2193</v>
      </c>
      <c r="B1431" t="s">
        <v>2194</v>
      </c>
      <c r="C1431" t="s">
        <v>95</v>
      </c>
      <c r="D1431" t="s">
        <v>96</v>
      </c>
      <c r="E1431">
        <v>174</v>
      </c>
      <c r="F1431" t="s">
        <v>97</v>
      </c>
      <c r="G1431">
        <v>18</v>
      </c>
      <c r="H1431">
        <v>31.8</v>
      </c>
      <c r="I1431">
        <v>9</v>
      </c>
      <c r="J1431" s="3">
        <v>4.5999999999999998E-16</v>
      </c>
      <c r="K1431">
        <v>850.83429999999998</v>
      </c>
      <c r="L1431">
        <v>2</v>
      </c>
      <c r="M1431">
        <v>1.2</v>
      </c>
      <c r="N1431" t="s">
        <v>2195</v>
      </c>
      <c r="O1431" t="s">
        <v>175</v>
      </c>
      <c r="P1431" t="s">
        <v>585</v>
      </c>
      <c r="Q1431">
        <v>21.745999999999999</v>
      </c>
      <c r="R1431">
        <v>1</v>
      </c>
      <c r="S1431">
        <v>50.3</v>
      </c>
      <c r="T1431" s="3">
        <v>4.5999999999999998E-16</v>
      </c>
      <c r="U1431">
        <v>1</v>
      </c>
      <c r="V1431">
        <v>72980.800000000003</v>
      </c>
      <c r="W1431" t="s">
        <v>101</v>
      </c>
      <c r="X1431" t="s">
        <v>2196</v>
      </c>
    </row>
    <row r="1432" spans="1:24" x14ac:dyDescent="0.25">
      <c r="A1432" t="s">
        <v>2193</v>
      </c>
      <c r="B1432" t="s">
        <v>2194</v>
      </c>
      <c r="C1432" t="s">
        <v>95</v>
      </c>
      <c r="D1432" t="s">
        <v>96</v>
      </c>
      <c r="E1432">
        <v>422</v>
      </c>
      <c r="F1432" t="s">
        <v>97</v>
      </c>
      <c r="G1432">
        <v>18</v>
      </c>
      <c r="H1432">
        <v>31.8</v>
      </c>
      <c r="I1432">
        <v>9</v>
      </c>
      <c r="J1432" s="3">
        <v>4.5999999999999998E-16</v>
      </c>
      <c r="K1432">
        <v>501.91489999999999</v>
      </c>
      <c r="L1432">
        <v>3</v>
      </c>
      <c r="M1432">
        <v>0.49</v>
      </c>
      <c r="N1432" t="s">
        <v>2197</v>
      </c>
      <c r="O1432" t="s">
        <v>525</v>
      </c>
      <c r="P1432" t="s">
        <v>585</v>
      </c>
      <c r="Q1432">
        <v>21.193999999999999</v>
      </c>
      <c r="R1432">
        <v>1</v>
      </c>
      <c r="S1432">
        <v>40.700000000000003</v>
      </c>
      <c r="T1432" s="3">
        <v>3.3000000000000002E-9</v>
      </c>
      <c r="U1432">
        <v>1</v>
      </c>
      <c r="V1432">
        <v>72980.800000000003</v>
      </c>
      <c r="W1432" t="s">
        <v>101</v>
      </c>
      <c r="X1432" t="s">
        <v>2196</v>
      </c>
    </row>
    <row r="1433" spans="1:24" x14ac:dyDescent="0.25">
      <c r="A1433" t="s">
        <v>2193</v>
      </c>
      <c r="B1433" t="s">
        <v>2194</v>
      </c>
      <c r="C1433" t="s">
        <v>95</v>
      </c>
      <c r="D1433" t="s">
        <v>96</v>
      </c>
      <c r="E1433">
        <v>427</v>
      </c>
      <c r="F1433" t="s">
        <v>97</v>
      </c>
      <c r="G1433">
        <v>18</v>
      </c>
      <c r="H1433">
        <v>31.8</v>
      </c>
      <c r="I1433">
        <v>9</v>
      </c>
      <c r="J1433" s="3">
        <v>4.5999999999999998E-16</v>
      </c>
      <c r="K1433">
        <v>501.91489999999999</v>
      </c>
      <c r="L1433">
        <v>3</v>
      </c>
      <c r="M1433">
        <v>0.49</v>
      </c>
      <c r="N1433" t="s">
        <v>2197</v>
      </c>
      <c r="O1433" t="s">
        <v>525</v>
      </c>
      <c r="P1433" t="s">
        <v>585</v>
      </c>
      <c r="Q1433">
        <v>21.193999999999999</v>
      </c>
      <c r="R1433">
        <v>1</v>
      </c>
      <c r="S1433">
        <v>40.700000000000003</v>
      </c>
      <c r="T1433" s="3">
        <v>3.3000000000000002E-9</v>
      </c>
      <c r="U1433">
        <v>1</v>
      </c>
      <c r="V1433">
        <v>72980.800000000003</v>
      </c>
      <c r="W1433" t="s">
        <v>101</v>
      </c>
      <c r="X1433" t="s">
        <v>2196</v>
      </c>
    </row>
    <row r="1434" spans="1:24" x14ac:dyDescent="0.25">
      <c r="A1434" t="s">
        <v>2193</v>
      </c>
      <c r="B1434" t="s">
        <v>2194</v>
      </c>
      <c r="C1434" t="s">
        <v>95</v>
      </c>
      <c r="D1434" t="s">
        <v>96</v>
      </c>
      <c r="E1434">
        <v>580</v>
      </c>
      <c r="F1434" t="s">
        <v>97</v>
      </c>
      <c r="G1434">
        <v>18</v>
      </c>
      <c r="H1434">
        <v>31.8</v>
      </c>
      <c r="I1434">
        <v>9</v>
      </c>
      <c r="J1434" s="3">
        <v>4.5999999999999998E-16</v>
      </c>
      <c r="K1434">
        <v>452.21539999999999</v>
      </c>
      <c r="L1434">
        <v>3</v>
      </c>
      <c r="M1434">
        <v>0.67</v>
      </c>
      <c r="N1434" t="s">
        <v>2198</v>
      </c>
      <c r="O1434" t="s">
        <v>250</v>
      </c>
      <c r="P1434" t="s">
        <v>585</v>
      </c>
      <c r="Q1434">
        <v>23.388999999999999</v>
      </c>
      <c r="R1434">
        <v>1</v>
      </c>
      <c r="S1434">
        <v>36.700000000000003</v>
      </c>
      <c r="T1434" s="3">
        <v>1.3000000000000001E-9</v>
      </c>
      <c r="U1434">
        <v>1</v>
      </c>
      <c r="V1434">
        <v>72980.800000000003</v>
      </c>
      <c r="W1434" t="s">
        <v>101</v>
      </c>
      <c r="X1434" t="s">
        <v>2196</v>
      </c>
    </row>
    <row r="1435" spans="1:24" x14ac:dyDescent="0.25">
      <c r="A1435" t="s">
        <v>2199</v>
      </c>
      <c r="B1435" t="s">
        <v>2200</v>
      </c>
      <c r="C1435" t="s">
        <v>95</v>
      </c>
      <c r="D1435" t="s">
        <v>96</v>
      </c>
      <c r="E1435">
        <v>175</v>
      </c>
      <c r="F1435" t="s">
        <v>97</v>
      </c>
      <c r="G1435">
        <v>20</v>
      </c>
      <c r="H1435">
        <v>34</v>
      </c>
      <c r="I1435">
        <v>7.99</v>
      </c>
      <c r="J1435" s="3">
        <v>3.4E-14</v>
      </c>
      <c r="K1435">
        <v>691.80930000000001</v>
      </c>
      <c r="L1435">
        <v>2</v>
      </c>
      <c r="M1435">
        <v>0.67</v>
      </c>
      <c r="N1435" t="s">
        <v>2201</v>
      </c>
      <c r="O1435" t="s">
        <v>150</v>
      </c>
      <c r="P1435" t="s">
        <v>585</v>
      </c>
      <c r="Q1435">
        <v>22.975999999999999</v>
      </c>
      <c r="R1435">
        <v>1</v>
      </c>
      <c r="S1435">
        <v>41.1</v>
      </c>
      <c r="T1435" s="3">
        <v>5.6000000000000003E-10</v>
      </c>
      <c r="U1435">
        <v>1</v>
      </c>
      <c r="V1435">
        <v>85077.7</v>
      </c>
      <c r="W1435" t="s">
        <v>101</v>
      </c>
      <c r="X1435" t="s">
        <v>2202</v>
      </c>
    </row>
    <row r="1436" spans="1:24" x14ac:dyDescent="0.25">
      <c r="A1436" t="s">
        <v>2199</v>
      </c>
      <c r="B1436" t="s">
        <v>2200</v>
      </c>
      <c r="C1436" t="s">
        <v>95</v>
      </c>
      <c r="D1436" t="s">
        <v>96</v>
      </c>
      <c r="E1436">
        <v>399</v>
      </c>
      <c r="F1436" t="s">
        <v>97</v>
      </c>
      <c r="G1436">
        <v>20</v>
      </c>
      <c r="H1436">
        <v>34</v>
      </c>
      <c r="I1436">
        <v>7.99</v>
      </c>
      <c r="J1436" s="3">
        <v>3.4E-14</v>
      </c>
      <c r="K1436">
        <v>353.69389999999999</v>
      </c>
      <c r="L1436">
        <v>2</v>
      </c>
      <c r="M1436">
        <v>0.19</v>
      </c>
      <c r="N1436" t="s">
        <v>2203</v>
      </c>
      <c r="O1436" t="s">
        <v>104</v>
      </c>
      <c r="P1436" t="s">
        <v>585</v>
      </c>
      <c r="Q1436">
        <v>18.617000000000001</v>
      </c>
      <c r="R1436">
        <v>1</v>
      </c>
      <c r="S1436">
        <v>21.1</v>
      </c>
      <c r="T1436" s="3">
        <v>7.9000000000000006E-6</v>
      </c>
      <c r="U1436">
        <v>2</v>
      </c>
      <c r="V1436">
        <v>85077.7</v>
      </c>
      <c r="W1436" t="s">
        <v>101</v>
      </c>
      <c r="X1436" t="s">
        <v>2202</v>
      </c>
    </row>
    <row r="1437" spans="1:24" x14ac:dyDescent="0.25">
      <c r="A1437" t="s">
        <v>2199</v>
      </c>
      <c r="B1437" t="s">
        <v>2200</v>
      </c>
      <c r="C1437" t="s">
        <v>95</v>
      </c>
      <c r="D1437" t="s">
        <v>96</v>
      </c>
      <c r="E1437">
        <v>557</v>
      </c>
      <c r="F1437" t="s">
        <v>97</v>
      </c>
      <c r="G1437">
        <v>20</v>
      </c>
      <c r="H1437">
        <v>34</v>
      </c>
      <c r="I1437">
        <v>7.99</v>
      </c>
      <c r="J1437" s="3">
        <v>3.4E-14</v>
      </c>
      <c r="K1437">
        <v>557.28300000000002</v>
      </c>
      <c r="L1437">
        <v>3</v>
      </c>
      <c r="M1437">
        <v>1.1000000000000001</v>
      </c>
      <c r="N1437" t="s">
        <v>2204</v>
      </c>
      <c r="O1437" t="s">
        <v>106</v>
      </c>
      <c r="P1437" t="s">
        <v>585</v>
      </c>
      <c r="Q1437">
        <v>19.91</v>
      </c>
      <c r="R1437">
        <v>1</v>
      </c>
      <c r="S1437">
        <v>57.9</v>
      </c>
      <c r="T1437" s="3">
        <v>3.4E-14</v>
      </c>
      <c r="U1437">
        <v>1</v>
      </c>
      <c r="V1437">
        <v>85077.7</v>
      </c>
      <c r="W1437" t="s">
        <v>101</v>
      </c>
      <c r="X1437" t="s">
        <v>2202</v>
      </c>
    </row>
    <row r="1438" spans="1:24" x14ac:dyDescent="0.25">
      <c r="A1438" t="s">
        <v>2199</v>
      </c>
      <c r="B1438" t="s">
        <v>2200</v>
      </c>
      <c r="C1438" t="s">
        <v>95</v>
      </c>
      <c r="D1438" t="s">
        <v>96</v>
      </c>
      <c r="E1438">
        <v>579</v>
      </c>
      <c r="F1438" t="s">
        <v>97</v>
      </c>
      <c r="G1438">
        <v>20</v>
      </c>
      <c r="H1438">
        <v>34</v>
      </c>
      <c r="I1438">
        <v>7.99</v>
      </c>
      <c r="J1438" s="3">
        <v>3.4E-14</v>
      </c>
      <c r="K1438">
        <v>740.37109999999996</v>
      </c>
      <c r="L1438">
        <v>3</v>
      </c>
      <c r="M1438">
        <v>7.6</v>
      </c>
      <c r="N1438" t="s">
        <v>2205</v>
      </c>
      <c r="O1438" t="s">
        <v>2206</v>
      </c>
      <c r="P1438" t="s">
        <v>585</v>
      </c>
      <c r="Q1438">
        <v>21.338999999999999</v>
      </c>
      <c r="R1438">
        <v>1</v>
      </c>
      <c r="S1438">
        <v>16.899999999999999</v>
      </c>
      <c r="T1438">
        <v>1.4999999999999999E-2</v>
      </c>
      <c r="U1438">
        <v>1</v>
      </c>
      <c r="V1438">
        <v>85077.7</v>
      </c>
      <c r="W1438" t="s">
        <v>101</v>
      </c>
      <c r="X1438" t="s">
        <v>2202</v>
      </c>
    </row>
    <row r="1439" spans="1:24" x14ac:dyDescent="0.25">
      <c r="A1439" t="s">
        <v>2199</v>
      </c>
      <c r="B1439" t="s">
        <v>2200</v>
      </c>
      <c r="C1439" t="s">
        <v>95</v>
      </c>
      <c r="D1439" t="s">
        <v>96</v>
      </c>
      <c r="E1439">
        <v>603</v>
      </c>
      <c r="F1439" t="s">
        <v>97</v>
      </c>
      <c r="G1439">
        <v>20</v>
      </c>
      <c r="H1439">
        <v>34</v>
      </c>
      <c r="I1439">
        <v>7.99</v>
      </c>
      <c r="J1439" s="3">
        <v>3.4E-14</v>
      </c>
      <c r="K1439">
        <v>653.0412</v>
      </c>
      <c r="L1439">
        <v>3</v>
      </c>
      <c r="M1439">
        <v>2.7</v>
      </c>
      <c r="N1439" t="s">
        <v>2207</v>
      </c>
      <c r="O1439" t="s">
        <v>106</v>
      </c>
      <c r="P1439" t="s">
        <v>585</v>
      </c>
      <c r="Q1439">
        <v>57.284999999999997</v>
      </c>
      <c r="R1439">
        <v>1</v>
      </c>
      <c r="S1439">
        <v>47.5</v>
      </c>
      <c r="T1439" s="3">
        <v>1.8E-10</v>
      </c>
      <c r="U1439">
        <v>1</v>
      </c>
      <c r="V1439">
        <v>85077.7</v>
      </c>
      <c r="W1439" t="s">
        <v>101</v>
      </c>
      <c r="X1439" t="s">
        <v>2202</v>
      </c>
    </row>
    <row r="1440" spans="1:24" x14ac:dyDescent="0.25">
      <c r="A1440" t="s">
        <v>2199</v>
      </c>
      <c r="B1440" t="s">
        <v>2200</v>
      </c>
      <c r="C1440" t="s">
        <v>95</v>
      </c>
      <c r="D1440" t="s">
        <v>96</v>
      </c>
      <c r="E1440">
        <v>664</v>
      </c>
      <c r="F1440" t="s">
        <v>97</v>
      </c>
      <c r="G1440">
        <v>20</v>
      </c>
      <c r="H1440">
        <v>34</v>
      </c>
      <c r="I1440">
        <v>7.99</v>
      </c>
      <c r="J1440" s="3">
        <v>3.4E-14</v>
      </c>
      <c r="K1440">
        <v>398.22550000000001</v>
      </c>
      <c r="L1440">
        <v>2</v>
      </c>
      <c r="M1440">
        <v>0.5</v>
      </c>
      <c r="N1440" t="s">
        <v>2208</v>
      </c>
      <c r="O1440" t="s">
        <v>104</v>
      </c>
      <c r="P1440" t="s">
        <v>585</v>
      </c>
      <c r="Q1440">
        <v>26.370999999999999</v>
      </c>
      <c r="R1440">
        <v>1</v>
      </c>
      <c r="S1440">
        <v>23.9</v>
      </c>
      <c r="T1440" s="3">
        <v>1.4000000000000001E-7</v>
      </c>
      <c r="U1440">
        <v>1</v>
      </c>
      <c r="V1440">
        <v>85077.7</v>
      </c>
      <c r="W1440" t="s">
        <v>101</v>
      </c>
      <c r="X1440" t="s">
        <v>2202</v>
      </c>
    </row>
    <row r="1441" spans="1:24" x14ac:dyDescent="0.25">
      <c r="A1441" t="s">
        <v>2199</v>
      </c>
      <c r="B1441" t="s">
        <v>2200</v>
      </c>
      <c r="C1441" t="s">
        <v>13</v>
      </c>
      <c r="D1441" t="s">
        <v>14</v>
      </c>
      <c r="E1441">
        <v>383</v>
      </c>
      <c r="F1441">
        <v>18</v>
      </c>
      <c r="G1441">
        <v>20</v>
      </c>
      <c r="H1441">
        <v>34</v>
      </c>
      <c r="I1441">
        <v>7.99</v>
      </c>
      <c r="J1441" s="3">
        <v>3.4E-14</v>
      </c>
      <c r="K1441">
        <v>595.07309999999995</v>
      </c>
      <c r="L1441">
        <v>4</v>
      </c>
      <c r="M1441">
        <v>12</v>
      </c>
      <c r="N1441" t="s">
        <v>2209</v>
      </c>
      <c r="O1441" t="s">
        <v>2210</v>
      </c>
      <c r="P1441" t="s">
        <v>585</v>
      </c>
      <c r="Q1441">
        <v>41.316000000000003</v>
      </c>
      <c r="R1441">
        <v>1</v>
      </c>
      <c r="S1441">
        <v>15.9</v>
      </c>
      <c r="T1441">
        <v>1.7999999999999999E-2</v>
      </c>
      <c r="U1441">
        <v>1</v>
      </c>
      <c r="V1441">
        <v>85077.7</v>
      </c>
      <c r="W1441" t="s">
        <v>101</v>
      </c>
      <c r="X1441" t="s">
        <v>2202</v>
      </c>
    </row>
    <row r="1442" spans="1:24" x14ac:dyDescent="0.25">
      <c r="A1442" t="s">
        <v>2199</v>
      </c>
      <c r="B1442" t="s">
        <v>2200</v>
      </c>
      <c r="C1442" t="s">
        <v>13</v>
      </c>
      <c r="D1442" t="s">
        <v>14</v>
      </c>
      <c r="E1442">
        <v>586</v>
      </c>
      <c r="F1442">
        <v>7</v>
      </c>
      <c r="G1442">
        <v>20</v>
      </c>
      <c r="H1442">
        <v>34</v>
      </c>
      <c r="I1442">
        <v>7.99</v>
      </c>
      <c r="J1442" s="3">
        <v>3.4E-14</v>
      </c>
      <c r="K1442">
        <v>740.37109999999996</v>
      </c>
      <c r="L1442">
        <v>3</v>
      </c>
      <c r="M1442">
        <v>7.6</v>
      </c>
      <c r="N1442" t="s">
        <v>2205</v>
      </c>
      <c r="O1442" t="s">
        <v>2206</v>
      </c>
      <c r="P1442" t="s">
        <v>585</v>
      </c>
      <c r="Q1442">
        <v>21.338999999999999</v>
      </c>
      <c r="R1442">
        <v>1</v>
      </c>
      <c r="S1442">
        <v>16.899999999999999</v>
      </c>
      <c r="T1442">
        <v>1.4999999999999999E-2</v>
      </c>
      <c r="U1442">
        <v>1</v>
      </c>
      <c r="V1442">
        <v>85077.7</v>
      </c>
      <c r="W1442" t="s">
        <v>101</v>
      </c>
      <c r="X1442" t="s">
        <v>2202</v>
      </c>
    </row>
    <row r="1443" spans="1:24" x14ac:dyDescent="0.25">
      <c r="A1443" t="s">
        <v>2211</v>
      </c>
      <c r="B1443" t="s">
        <v>2212</v>
      </c>
      <c r="C1443" t="s">
        <v>385</v>
      </c>
      <c r="D1443" t="s">
        <v>96</v>
      </c>
      <c r="E1443">
        <v>1</v>
      </c>
      <c r="F1443" t="s">
        <v>97</v>
      </c>
      <c r="G1443">
        <v>19</v>
      </c>
      <c r="H1443">
        <v>28.5</v>
      </c>
      <c r="I1443">
        <v>6.82</v>
      </c>
      <c r="J1443" s="3">
        <v>4.9999999999999997E-12</v>
      </c>
      <c r="K1443">
        <v>758.34939999999995</v>
      </c>
      <c r="L1443">
        <v>2</v>
      </c>
      <c r="M1443">
        <v>-0.42</v>
      </c>
      <c r="N1443" t="s">
        <v>2213</v>
      </c>
      <c r="O1443" t="s">
        <v>387</v>
      </c>
      <c r="P1443" t="s">
        <v>585</v>
      </c>
      <c r="Q1443">
        <v>13.871</v>
      </c>
      <c r="R1443">
        <v>1</v>
      </c>
      <c r="S1443">
        <v>58.8</v>
      </c>
      <c r="T1443" s="3">
        <v>4.9999999999999997E-12</v>
      </c>
      <c r="U1443">
        <v>1</v>
      </c>
      <c r="V1443">
        <v>91707.8</v>
      </c>
      <c r="W1443" t="s">
        <v>101</v>
      </c>
      <c r="X1443" t="s">
        <v>2214</v>
      </c>
    </row>
    <row r="1444" spans="1:24" x14ac:dyDescent="0.25">
      <c r="A1444" t="s">
        <v>2211</v>
      </c>
      <c r="B1444" t="s">
        <v>2212</v>
      </c>
      <c r="C1444" t="s">
        <v>95</v>
      </c>
      <c r="D1444" t="s">
        <v>96</v>
      </c>
      <c r="E1444">
        <v>40</v>
      </c>
      <c r="F1444" t="s">
        <v>97</v>
      </c>
      <c r="G1444">
        <v>19</v>
      </c>
      <c r="H1444">
        <v>28.5</v>
      </c>
      <c r="I1444">
        <v>6.82</v>
      </c>
      <c r="J1444" s="3">
        <v>4.9999999999999997E-12</v>
      </c>
      <c r="K1444">
        <v>353.69389999999999</v>
      </c>
      <c r="L1444">
        <v>2</v>
      </c>
      <c r="M1444">
        <v>0.19</v>
      </c>
      <c r="N1444" t="s">
        <v>2203</v>
      </c>
      <c r="O1444" t="s">
        <v>104</v>
      </c>
      <c r="P1444" t="s">
        <v>585</v>
      </c>
      <c r="Q1444">
        <v>18.617000000000001</v>
      </c>
      <c r="R1444">
        <v>1</v>
      </c>
      <c r="S1444">
        <v>21.1</v>
      </c>
      <c r="T1444" s="3">
        <v>7.9000000000000006E-6</v>
      </c>
      <c r="U1444">
        <v>2</v>
      </c>
      <c r="V1444">
        <v>91707.8</v>
      </c>
      <c r="W1444" t="s">
        <v>101</v>
      </c>
      <c r="X1444" t="s">
        <v>2214</v>
      </c>
    </row>
    <row r="1445" spans="1:24" x14ac:dyDescent="0.25">
      <c r="A1445" t="s">
        <v>2211</v>
      </c>
      <c r="B1445" t="s">
        <v>2212</v>
      </c>
      <c r="C1445" t="s">
        <v>95</v>
      </c>
      <c r="D1445" t="s">
        <v>96</v>
      </c>
      <c r="E1445">
        <v>49</v>
      </c>
      <c r="F1445" t="s">
        <v>97</v>
      </c>
      <c r="G1445">
        <v>19</v>
      </c>
      <c r="H1445">
        <v>28.5</v>
      </c>
      <c r="I1445">
        <v>6.82</v>
      </c>
      <c r="J1445" s="3">
        <v>4.9999999999999997E-12</v>
      </c>
      <c r="K1445">
        <v>572.28309999999999</v>
      </c>
      <c r="L1445">
        <v>2</v>
      </c>
      <c r="M1445">
        <v>1.2</v>
      </c>
      <c r="N1445" t="s">
        <v>2215</v>
      </c>
      <c r="O1445" t="s">
        <v>177</v>
      </c>
      <c r="P1445" t="s">
        <v>585</v>
      </c>
      <c r="Q1445">
        <v>20.536000000000001</v>
      </c>
      <c r="R1445">
        <v>1</v>
      </c>
      <c r="S1445">
        <v>25.6</v>
      </c>
      <c r="T1445" s="3">
        <v>6.6000000000000003E-6</v>
      </c>
      <c r="U1445">
        <v>1</v>
      </c>
      <c r="V1445">
        <v>91707.8</v>
      </c>
      <c r="W1445" t="s">
        <v>101</v>
      </c>
      <c r="X1445" t="s">
        <v>2214</v>
      </c>
    </row>
    <row r="1446" spans="1:24" x14ac:dyDescent="0.25">
      <c r="A1446" t="s">
        <v>2216</v>
      </c>
      <c r="B1446" t="s">
        <v>2217</v>
      </c>
      <c r="C1446" t="s">
        <v>95</v>
      </c>
      <c r="D1446" t="s">
        <v>96</v>
      </c>
      <c r="E1446">
        <v>158</v>
      </c>
      <c r="F1446" t="s">
        <v>97</v>
      </c>
      <c r="G1446">
        <v>21</v>
      </c>
      <c r="H1446">
        <v>26.1</v>
      </c>
      <c r="I1446">
        <v>7.04</v>
      </c>
      <c r="J1446" s="3">
        <v>2E-12</v>
      </c>
      <c r="K1446">
        <v>1001.5036</v>
      </c>
      <c r="L1446">
        <v>3</v>
      </c>
      <c r="M1446">
        <v>2.5</v>
      </c>
      <c r="N1446" t="s">
        <v>2218</v>
      </c>
      <c r="O1446" t="s">
        <v>150</v>
      </c>
      <c r="P1446" t="s">
        <v>585</v>
      </c>
      <c r="Q1446">
        <v>42.792999999999999</v>
      </c>
      <c r="R1446">
        <v>1</v>
      </c>
      <c r="S1446">
        <v>57</v>
      </c>
      <c r="T1446" s="3">
        <v>2E-12</v>
      </c>
      <c r="U1446">
        <v>1</v>
      </c>
      <c r="V1446">
        <v>108170.9</v>
      </c>
      <c r="W1446" t="s">
        <v>101</v>
      </c>
      <c r="X1446" t="s">
        <v>2219</v>
      </c>
    </row>
    <row r="1447" spans="1:24" x14ac:dyDescent="0.25">
      <c r="A1447" t="s">
        <v>2216</v>
      </c>
      <c r="B1447" t="s">
        <v>2217</v>
      </c>
      <c r="C1447" t="s">
        <v>95</v>
      </c>
      <c r="D1447" t="s">
        <v>96</v>
      </c>
      <c r="E1447">
        <v>245</v>
      </c>
      <c r="F1447" t="s">
        <v>97</v>
      </c>
      <c r="G1447">
        <v>21</v>
      </c>
      <c r="H1447">
        <v>26.1</v>
      </c>
      <c r="I1447">
        <v>7.04</v>
      </c>
      <c r="J1447" s="3">
        <v>2E-12</v>
      </c>
      <c r="K1447">
        <v>392.18180000000001</v>
      </c>
      <c r="L1447">
        <v>3</v>
      </c>
      <c r="M1447">
        <v>-0.1</v>
      </c>
      <c r="N1447" t="s">
        <v>2220</v>
      </c>
      <c r="O1447" t="s">
        <v>177</v>
      </c>
      <c r="P1447" t="s">
        <v>585</v>
      </c>
      <c r="Q1447">
        <v>16.215</v>
      </c>
      <c r="R1447">
        <v>1</v>
      </c>
      <c r="S1447">
        <v>28.7</v>
      </c>
      <c r="T1447" s="3">
        <v>2.8999999999999998E-7</v>
      </c>
      <c r="U1447">
        <v>1</v>
      </c>
      <c r="V1447">
        <v>108170.9</v>
      </c>
      <c r="W1447" t="s">
        <v>101</v>
      </c>
      <c r="X1447" t="s">
        <v>2219</v>
      </c>
    </row>
    <row r="1448" spans="1:24" x14ac:dyDescent="0.25">
      <c r="A1448" t="s">
        <v>2216</v>
      </c>
      <c r="B1448" t="s">
        <v>2217</v>
      </c>
      <c r="C1448" t="s">
        <v>95</v>
      </c>
      <c r="D1448" t="s">
        <v>96</v>
      </c>
      <c r="E1448">
        <v>466</v>
      </c>
      <c r="F1448" t="s">
        <v>97</v>
      </c>
      <c r="G1448">
        <v>21</v>
      </c>
      <c r="H1448">
        <v>26.1</v>
      </c>
      <c r="I1448">
        <v>7.04</v>
      </c>
      <c r="J1448" s="3">
        <v>2E-12</v>
      </c>
      <c r="K1448">
        <v>831.07380000000001</v>
      </c>
      <c r="L1448">
        <v>3</v>
      </c>
      <c r="M1448">
        <v>1.9</v>
      </c>
      <c r="N1448" t="s">
        <v>2221</v>
      </c>
      <c r="O1448" t="s">
        <v>104</v>
      </c>
      <c r="P1448" t="s">
        <v>585</v>
      </c>
      <c r="Q1448">
        <v>55.311999999999998</v>
      </c>
      <c r="R1448">
        <v>1</v>
      </c>
      <c r="S1448">
        <v>57.5</v>
      </c>
      <c r="T1448" s="3">
        <v>1.2E-10</v>
      </c>
      <c r="U1448">
        <v>1</v>
      </c>
      <c r="V1448">
        <v>108170.9</v>
      </c>
      <c r="W1448" t="s">
        <v>101</v>
      </c>
      <c r="X1448" t="s">
        <v>2219</v>
      </c>
    </row>
    <row r="1449" spans="1:24" x14ac:dyDescent="0.25">
      <c r="A1449" t="s">
        <v>2216</v>
      </c>
      <c r="B1449" t="s">
        <v>2217</v>
      </c>
      <c r="C1449" t="s">
        <v>95</v>
      </c>
      <c r="D1449" t="s">
        <v>96</v>
      </c>
      <c r="E1449">
        <v>487</v>
      </c>
      <c r="F1449" t="s">
        <v>97</v>
      </c>
      <c r="G1449">
        <v>21</v>
      </c>
      <c r="H1449">
        <v>26.1</v>
      </c>
      <c r="I1449">
        <v>7.04</v>
      </c>
      <c r="J1449" s="3">
        <v>2E-12</v>
      </c>
      <c r="K1449">
        <v>696.85119999999995</v>
      </c>
      <c r="L1449">
        <v>4</v>
      </c>
      <c r="M1449">
        <v>2</v>
      </c>
      <c r="N1449" t="s">
        <v>2222</v>
      </c>
      <c r="O1449" t="s">
        <v>109</v>
      </c>
      <c r="P1449" t="s">
        <v>585</v>
      </c>
      <c r="Q1449">
        <v>43.030999999999999</v>
      </c>
      <c r="R1449">
        <v>1</v>
      </c>
      <c r="S1449">
        <v>44.4</v>
      </c>
      <c r="T1449" s="3">
        <v>4.3999999999999997E-9</v>
      </c>
      <c r="U1449">
        <v>1</v>
      </c>
      <c r="V1449">
        <v>108170.9</v>
      </c>
      <c r="W1449" t="s">
        <v>101</v>
      </c>
      <c r="X1449" t="s">
        <v>2219</v>
      </c>
    </row>
    <row r="1450" spans="1:24" x14ac:dyDescent="0.25">
      <c r="A1450" t="s">
        <v>2216</v>
      </c>
      <c r="B1450" t="s">
        <v>2217</v>
      </c>
      <c r="C1450" t="s">
        <v>95</v>
      </c>
      <c r="D1450" t="s">
        <v>96</v>
      </c>
      <c r="E1450">
        <v>926</v>
      </c>
      <c r="F1450" t="s">
        <v>97</v>
      </c>
      <c r="G1450">
        <v>21</v>
      </c>
      <c r="H1450">
        <v>26.1</v>
      </c>
      <c r="I1450">
        <v>7.04</v>
      </c>
      <c r="J1450" s="3">
        <v>2E-12</v>
      </c>
      <c r="K1450">
        <v>589.27409999999998</v>
      </c>
      <c r="L1450">
        <v>2</v>
      </c>
      <c r="M1450">
        <v>0.33</v>
      </c>
      <c r="N1450" t="s">
        <v>2223</v>
      </c>
      <c r="O1450" t="s">
        <v>150</v>
      </c>
      <c r="P1450" t="s">
        <v>585</v>
      </c>
      <c r="Q1450">
        <v>23.53</v>
      </c>
      <c r="R1450">
        <v>1</v>
      </c>
      <c r="S1450">
        <v>38.5</v>
      </c>
      <c r="T1450" s="3">
        <v>3.1E-9</v>
      </c>
      <c r="U1450">
        <v>1</v>
      </c>
      <c r="V1450">
        <v>108170.9</v>
      </c>
      <c r="W1450" t="s">
        <v>101</v>
      </c>
      <c r="X1450" t="s">
        <v>2219</v>
      </c>
    </row>
    <row r="1451" spans="1:24" x14ac:dyDescent="0.25">
      <c r="A1451" t="s">
        <v>2224</v>
      </c>
      <c r="B1451" t="s">
        <v>2225</v>
      </c>
      <c r="C1451" t="s">
        <v>159</v>
      </c>
      <c r="D1451" t="s">
        <v>160</v>
      </c>
      <c r="E1451">
        <v>191</v>
      </c>
      <c r="F1451" t="s">
        <v>97</v>
      </c>
      <c r="G1451">
        <v>19</v>
      </c>
      <c r="H1451">
        <v>33.200000000000003</v>
      </c>
      <c r="I1451">
        <v>10.37</v>
      </c>
      <c r="J1451" s="3">
        <v>1.3E-18</v>
      </c>
      <c r="K1451">
        <v>800.42570000000001</v>
      </c>
      <c r="L1451">
        <v>2</v>
      </c>
      <c r="M1451">
        <v>1.9</v>
      </c>
      <c r="N1451" t="s">
        <v>2226</v>
      </c>
      <c r="O1451" t="s">
        <v>2227</v>
      </c>
      <c r="P1451" t="s">
        <v>585</v>
      </c>
      <c r="Q1451">
        <v>56.851999999999997</v>
      </c>
      <c r="R1451">
        <v>1</v>
      </c>
      <c r="S1451">
        <v>43.2</v>
      </c>
      <c r="T1451" s="3">
        <v>4.1999999999999996E-15</v>
      </c>
      <c r="U1451">
        <v>1</v>
      </c>
      <c r="V1451">
        <v>70172.7</v>
      </c>
      <c r="W1451" t="s">
        <v>101</v>
      </c>
      <c r="X1451" t="s">
        <v>2228</v>
      </c>
    </row>
    <row r="1452" spans="1:24" x14ac:dyDescent="0.25">
      <c r="A1452" t="s">
        <v>2224</v>
      </c>
      <c r="B1452" t="s">
        <v>2225</v>
      </c>
      <c r="C1452" t="s">
        <v>95</v>
      </c>
      <c r="D1452" t="s">
        <v>96</v>
      </c>
      <c r="E1452">
        <v>202</v>
      </c>
      <c r="F1452" t="s">
        <v>97</v>
      </c>
      <c r="G1452">
        <v>19</v>
      </c>
      <c r="H1452">
        <v>33.200000000000003</v>
      </c>
      <c r="I1452">
        <v>10.37</v>
      </c>
      <c r="J1452" s="3">
        <v>1.3E-18</v>
      </c>
      <c r="K1452">
        <v>800.42570000000001</v>
      </c>
      <c r="L1452">
        <v>2</v>
      </c>
      <c r="M1452">
        <v>1.9</v>
      </c>
      <c r="N1452" t="s">
        <v>2226</v>
      </c>
      <c r="O1452" t="s">
        <v>2227</v>
      </c>
      <c r="P1452" t="s">
        <v>585</v>
      </c>
      <c r="Q1452">
        <v>56.851999999999997</v>
      </c>
      <c r="R1452">
        <v>1</v>
      </c>
      <c r="S1452">
        <v>43.2</v>
      </c>
      <c r="T1452" s="3">
        <v>4.1999999999999996E-15</v>
      </c>
      <c r="U1452">
        <v>1</v>
      </c>
      <c r="V1452">
        <v>70172.7</v>
      </c>
      <c r="W1452" t="s">
        <v>101</v>
      </c>
      <c r="X1452" t="s">
        <v>2228</v>
      </c>
    </row>
    <row r="1453" spans="1:24" x14ac:dyDescent="0.25">
      <c r="A1453" t="s">
        <v>2224</v>
      </c>
      <c r="B1453" t="s">
        <v>2225</v>
      </c>
      <c r="C1453" t="s">
        <v>95</v>
      </c>
      <c r="D1453" t="s">
        <v>96</v>
      </c>
      <c r="E1453">
        <v>306</v>
      </c>
      <c r="F1453" t="s">
        <v>97</v>
      </c>
      <c r="G1453">
        <v>19</v>
      </c>
      <c r="H1453">
        <v>33.200000000000003</v>
      </c>
      <c r="I1453">
        <v>10.37</v>
      </c>
      <c r="J1453" s="3">
        <v>1.3E-18</v>
      </c>
      <c r="K1453">
        <v>587.84780000000001</v>
      </c>
      <c r="L1453">
        <v>2</v>
      </c>
      <c r="M1453">
        <v>1.6</v>
      </c>
      <c r="N1453" t="s">
        <v>2229</v>
      </c>
      <c r="O1453" t="s">
        <v>250</v>
      </c>
      <c r="P1453" t="s">
        <v>585</v>
      </c>
      <c r="Q1453">
        <v>40.002000000000002</v>
      </c>
      <c r="R1453">
        <v>1</v>
      </c>
      <c r="S1453">
        <v>44.1</v>
      </c>
      <c r="T1453" s="3">
        <v>1.5E-9</v>
      </c>
      <c r="U1453">
        <v>1</v>
      </c>
      <c r="V1453">
        <v>70172.7</v>
      </c>
      <c r="W1453" t="s">
        <v>101</v>
      </c>
      <c r="X1453" t="s">
        <v>2228</v>
      </c>
    </row>
    <row r="1454" spans="1:24" x14ac:dyDescent="0.25">
      <c r="A1454" t="s">
        <v>2224</v>
      </c>
      <c r="B1454" t="s">
        <v>2225</v>
      </c>
      <c r="C1454" t="s">
        <v>95</v>
      </c>
      <c r="D1454" t="s">
        <v>96</v>
      </c>
      <c r="E1454">
        <v>322</v>
      </c>
      <c r="F1454" t="s">
        <v>97</v>
      </c>
      <c r="G1454">
        <v>19</v>
      </c>
      <c r="H1454">
        <v>33.200000000000003</v>
      </c>
      <c r="I1454">
        <v>10.37</v>
      </c>
      <c r="J1454" s="3">
        <v>1.3E-18</v>
      </c>
      <c r="K1454">
        <v>481.27330000000001</v>
      </c>
      <c r="L1454">
        <v>2</v>
      </c>
      <c r="M1454">
        <v>0.67</v>
      </c>
      <c r="N1454" t="s">
        <v>2230</v>
      </c>
      <c r="O1454" t="s">
        <v>148</v>
      </c>
      <c r="P1454" t="s">
        <v>585</v>
      </c>
      <c r="Q1454">
        <v>26.544</v>
      </c>
      <c r="R1454">
        <v>1</v>
      </c>
      <c r="S1454">
        <v>31.4</v>
      </c>
      <c r="T1454" s="3">
        <v>1.2E-5</v>
      </c>
      <c r="U1454">
        <v>1</v>
      </c>
      <c r="V1454">
        <v>70172.7</v>
      </c>
      <c r="W1454" t="s">
        <v>101</v>
      </c>
      <c r="X1454" t="s">
        <v>2228</v>
      </c>
    </row>
    <row r="1455" spans="1:24" x14ac:dyDescent="0.25">
      <c r="A1455" t="s">
        <v>2224</v>
      </c>
      <c r="B1455" t="s">
        <v>2225</v>
      </c>
      <c r="C1455" t="s">
        <v>95</v>
      </c>
      <c r="D1455" t="s">
        <v>96</v>
      </c>
      <c r="E1455">
        <v>350</v>
      </c>
      <c r="F1455" t="s">
        <v>97</v>
      </c>
      <c r="G1455">
        <v>19</v>
      </c>
      <c r="H1455">
        <v>33.200000000000003</v>
      </c>
      <c r="I1455">
        <v>10.37</v>
      </c>
      <c r="J1455" s="3">
        <v>1.3E-18</v>
      </c>
      <c r="K1455">
        <v>1163.8596</v>
      </c>
      <c r="L1455">
        <v>3</v>
      </c>
      <c r="M1455">
        <v>2.4</v>
      </c>
      <c r="N1455" t="s">
        <v>2231</v>
      </c>
      <c r="O1455" t="s">
        <v>2232</v>
      </c>
      <c r="P1455" t="s">
        <v>585</v>
      </c>
      <c r="Q1455">
        <v>40.023000000000003</v>
      </c>
      <c r="R1455">
        <v>1</v>
      </c>
      <c r="S1455">
        <v>69.400000000000006</v>
      </c>
      <c r="T1455" s="3">
        <v>1.3E-18</v>
      </c>
      <c r="U1455">
        <v>1</v>
      </c>
      <c r="V1455">
        <v>70172.7</v>
      </c>
      <c r="W1455" t="s">
        <v>101</v>
      </c>
      <c r="X1455" t="s">
        <v>2228</v>
      </c>
    </row>
    <row r="1456" spans="1:24" x14ac:dyDescent="0.25">
      <c r="A1456" t="s">
        <v>2224</v>
      </c>
      <c r="B1456" t="s">
        <v>2225</v>
      </c>
      <c r="C1456" t="s">
        <v>95</v>
      </c>
      <c r="D1456" t="s">
        <v>96</v>
      </c>
      <c r="E1456">
        <v>373</v>
      </c>
      <c r="F1456" t="s">
        <v>97</v>
      </c>
      <c r="G1456">
        <v>19</v>
      </c>
      <c r="H1456">
        <v>33.200000000000003</v>
      </c>
      <c r="I1456">
        <v>10.37</v>
      </c>
      <c r="J1456" s="3">
        <v>1.3E-18</v>
      </c>
      <c r="K1456">
        <v>1163.8596</v>
      </c>
      <c r="L1456">
        <v>3</v>
      </c>
      <c r="M1456">
        <v>2.4</v>
      </c>
      <c r="N1456" t="s">
        <v>2231</v>
      </c>
      <c r="O1456" t="s">
        <v>2232</v>
      </c>
      <c r="P1456" t="s">
        <v>585</v>
      </c>
      <c r="Q1456">
        <v>40.023000000000003</v>
      </c>
      <c r="R1456">
        <v>1</v>
      </c>
      <c r="S1456">
        <v>69.400000000000006</v>
      </c>
      <c r="T1456" s="3">
        <v>1.3E-18</v>
      </c>
      <c r="U1456">
        <v>1</v>
      </c>
      <c r="V1456">
        <v>70172.7</v>
      </c>
      <c r="W1456" t="s">
        <v>101</v>
      </c>
      <c r="X1456" t="s">
        <v>2228</v>
      </c>
    </row>
    <row r="1457" spans="1:24" x14ac:dyDescent="0.25">
      <c r="A1457" t="s">
        <v>2233</v>
      </c>
      <c r="B1457" t="s">
        <v>2234</v>
      </c>
      <c r="C1457" t="s">
        <v>95</v>
      </c>
      <c r="D1457" t="s">
        <v>96</v>
      </c>
      <c r="E1457">
        <v>53</v>
      </c>
      <c r="F1457" t="s">
        <v>97</v>
      </c>
      <c r="G1457">
        <v>20</v>
      </c>
      <c r="H1457">
        <v>32.5</v>
      </c>
      <c r="I1457">
        <v>8.09</v>
      </c>
      <c r="J1457" s="3">
        <v>2.2000000000000001E-14</v>
      </c>
      <c r="K1457">
        <v>382.8691</v>
      </c>
      <c r="L1457">
        <v>3</v>
      </c>
      <c r="M1457">
        <v>-0.72</v>
      </c>
      <c r="N1457" t="s">
        <v>2235</v>
      </c>
      <c r="O1457" t="s">
        <v>148</v>
      </c>
      <c r="P1457" t="s">
        <v>585</v>
      </c>
      <c r="Q1457">
        <v>13.696999999999999</v>
      </c>
      <c r="R1457">
        <v>1</v>
      </c>
      <c r="S1457">
        <v>33.299999999999997</v>
      </c>
      <c r="T1457" s="3">
        <v>3.7E-7</v>
      </c>
      <c r="U1457">
        <v>1</v>
      </c>
      <c r="V1457">
        <v>81036.800000000003</v>
      </c>
      <c r="W1457" t="s">
        <v>101</v>
      </c>
      <c r="X1457" t="s">
        <v>2236</v>
      </c>
    </row>
    <row r="1458" spans="1:24" x14ac:dyDescent="0.25">
      <c r="A1458" t="s">
        <v>2237</v>
      </c>
      <c r="B1458" t="s">
        <v>2238</v>
      </c>
      <c r="C1458" t="s">
        <v>159</v>
      </c>
      <c r="D1458" t="s">
        <v>160</v>
      </c>
      <c r="E1458">
        <v>379</v>
      </c>
      <c r="F1458" t="s">
        <v>97</v>
      </c>
      <c r="G1458">
        <v>16</v>
      </c>
      <c r="H1458">
        <v>24.1</v>
      </c>
      <c r="I1458">
        <v>10.85</v>
      </c>
      <c r="J1458" s="3">
        <v>1.8000000000000001E-19</v>
      </c>
      <c r="K1458">
        <v>897.1567</v>
      </c>
      <c r="L1458">
        <v>3</v>
      </c>
      <c r="M1458">
        <v>2</v>
      </c>
      <c r="N1458" t="s">
        <v>2239</v>
      </c>
      <c r="O1458" t="s">
        <v>162</v>
      </c>
      <c r="P1458" t="s">
        <v>585</v>
      </c>
      <c r="Q1458">
        <v>56.665999999999997</v>
      </c>
      <c r="R1458">
        <v>1</v>
      </c>
      <c r="S1458">
        <v>58.5</v>
      </c>
      <c r="T1458" s="3">
        <v>2.0000000000000002E-15</v>
      </c>
      <c r="U1458">
        <v>1</v>
      </c>
      <c r="V1458">
        <v>108196.1</v>
      </c>
      <c r="W1458" t="s">
        <v>101</v>
      </c>
      <c r="X1458" t="s">
        <v>2240</v>
      </c>
    </row>
    <row r="1459" spans="1:24" x14ac:dyDescent="0.25">
      <c r="A1459" t="s">
        <v>2237</v>
      </c>
      <c r="B1459" t="s">
        <v>2238</v>
      </c>
      <c r="C1459" t="s">
        <v>95</v>
      </c>
      <c r="D1459" t="s">
        <v>96</v>
      </c>
      <c r="E1459">
        <v>578</v>
      </c>
      <c r="F1459" t="s">
        <v>97</v>
      </c>
      <c r="G1459">
        <v>16</v>
      </c>
      <c r="H1459">
        <v>24.1</v>
      </c>
      <c r="I1459">
        <v>10.85</v>
      </c>
      <c r="J1459" s="3">
        <v>1.8000000000000001E-19</v>
      </c>
      <c r="K1459">
        <v>741.71849999999995</v>
      </c>
      <c r="L1459">
        <v>3</v>
      </c>
      <c r="M1459">
        <v>2</v>
      </c>
      <c r="N1459" t="s">
        <v>2241</v>
      </c>
      <c r="O1459" t="s">
        <v>207</v>
      </c>
      <c r="P1459" t="s">
        <v>585</v>
      </c>
      <c r="Q1459">
        <v>52.463000000000001</v>
      </c>
      <c r="R1459">
        <v>1</v>
      </c>
      <c r="S1459">
        <v>49.3</v>
      </c>
      <c r="T1459" s="3">
        <v>3.2000000000000002E-14</v>
      </c>
      <c r="U1459">
        <v>1</v>
      </c>
      <c r="V1459">
        <v>108196.1</v>
      </c>
      <c r="W1459" t="s">
        <v>101</v>
      </c>
      <c r="X1459" t="s">
        <v>2240</v>
      </c>
    </row>
    <row r="1460" spans="1:24" x14ac:dyDescent="0.25">
      <c r="A1460" t="s">
        <v>2237</v>
      </c>
      <c r="B1460" t="s">
        <v>2238</v>
      </c>
      <c r="C1460" t="s">
        <v>95</v>
      </c>
      <c r="D1460" t="s">
        <v>96</v>
      </c>
      <c r="E1460">
        <v>734</v>
      </c>
      <c r="F1460" t="s">
        <v>97</v>
      </c>
      <c r="G1460">
        <v>16</v>
      </c>
      <c r="H1460">
        <v>24.1</v>
      </c>
      <c r="I1460">
        <v>10.85</v>
      </c>
      <c r="J1460" s="3">
        <v>1.8000000000000001E-19</v>
      </c>
      <c r="K1460">
        <v>841.92520000000002</v>
      </c>
      <c r="L1460">
        <v>2</v>
      </c>
      <c r="M1460">
        <v>0.79</v>
      </c>
      <c r="N1460" t="s">
        <v>2242</v>
      </c>
      <c r="O1460" t="s">
        <v>109</v>
      </c>
      <c r="P1460" t="s">
        <v>585</v>
      </c>
      <c r="Q1460">
        <v>36.786000000000001</v>
      </c>
      <c r="R1460">
        <v>1</v>
      </c>
      <c r="S1460">
        <v>35.1</v>
      </c>
      <c r="T1460" s="3">
        <v>1.0999999999999999E-9</v>
      </c>
      <c r="U1460">
        <v>1</v>
      </c>
      <c r="V1460">
        <v>108196.1</v>
      </c>
      <c r="W1460" t="s">
        <v>101</v>
      </c>
      <c r="X1460" t="s">
        <v>2240</v>
      </c>
    </row>
    <row r="1461" spans="1:24" x14ac:dyDescent="0.25">
      <c r="A1461" t="s">
        <v>2237</v>
      </c>
      <c r="B1461" t="s">
        <v>2238</v>
      </c>
      <c r="C1461" t="s">
        <v>95</v>
      </c>
      <c r="D1461" t="s">
        <v>96</v>
      </c>
      <c r="E1461">
        <v>794</v>
      </c>
      <c r="F1461" t="s">
        <v>97</v>
      </c>
      <c r="G1461">
        <v>16</v>
      </c>
      <c r="H1461">
        <v>24.1</v>
      </c>
      <c r="I1461">
        <v>10.85</v>
      </c>
      <c r="J1461" s="3">
        <v>1.8000000000000001E-19</v>
      </c>
      <c r="K1461">
        <v>738.38599999999997</v>
      </c>
      <c r="L1461">
        <v>3</v>
      </c>
      <c r="M1461">
        <v>2.2999999999999998</v>
      </c>
      <c r="N1461" t="s">
        <v>2243</v>
      </c>
      <c r="O1461" t="s">
        <v>106</v>
      </c>
      <c r="P1461" t="s">
        <v>585</v>
      </c>
      <c r="Q1461">
        <v>56.319000000000003</v>
      </c>
      <c r="R1461">
        <v>1</v>
      </c>
      <c r="S1461">
        <v>32.700000000000003</v>
      </c>
      <c r="T1461" s="3">
        <v>3.4999999999999998E-10</v>
      </c>
      <c r="U1461">
        <v>1</v>
      </c>
      <c r="V1461">
        <v>108196.1</v>
      </c>
      <c r="W1461" t="s">
        <v>101</v>
      </c>
      <c r="X1461" t="s">
        <v>2240</v>
      </c>
    </row>
    <row r="1462" spans="1:24" x14ac:dyDescent="0.25">
      <c r="A1462" t="s">
        <v>2237</v>
      </c>
      <c r="B1462" t="s">
        <v>2238</v>
      </c>
      <c r="C1462" t="s">
        <v>95</v>
      </c>
      <c r="D1462" t="s">
        <v>96</v>
      </c>
      <c r="E1462">
        <v>864</v>
      </c>
      <c r="F1462" t="s">
        <v>97</v>
      </c>
      <c r="G1462">
        <v>16</v>
      </c>
      <c r="H1462">
        <v>24.1</v>
      </c>
      <c r="I1462">
        <v>10.85</v>
      </c>
      <c r="J1462" s="3">
        <v>1.8000000000000001E-19</v>
      </c>
      <c r="K1462">
        <v>553.31579999999997</v>
      </c>
      <c r="L1462">
        <v>3</v>
      </c>
      <c r="M1462">
        <v>1.4</v>
      </c>
      <c r="N1462" t="s">
        <v>2244</v>
      </c>
      <c r="O1462" t="s">
        <v>109</v>
      </c>
      <c r="P1462" t="s">
        <v>585</v>
      </c>
      <c r="Q1462">
        <v>55.046999999999997</v>
      </c>
      <c r="R1462">
        <v>1</v>
      </c>
      <c r="S1462">
        <v>44.3</v>
      </c>
      <c r="T1462" s="3">
        <v>2.6000000000000001E-9</v>
      </c>
      <c r="U1462">
        <v>1</v>
      </c>
      <c r="V1462">
        <v>108196.1</v>
      </c>
      <c r="W1462" t="s">
        <v>101</v>
      </c>
      <c r="X1462" t="s">
        <v>2240</v>
      </c>
    </row>
    <row r="1463" spans="1:24" x14ac:dyDescent="0.25">
      <c r="A1463" t="s">
        <v>2245</v>
      </c>
      <c r="B1463" t="s">
        <v>2246</v>
      </c>
      <c r="C1463" t="s">
        <v>95</v>
      </c>
      <c r="D1463" t="s">
        <v>96</v>
      </c>
      <c r="E1463">
        <v>143</v>
      </c>
      <c r="F1463" t="s">
        <v>97</v>
      </c>
      <c r="G1463">
        <v>18</v>
      </c>
      <c r="H1463">
        <v>27.1</v>
      </c>
      <c r="I1463">
        <v>7.54</v>
      </c>
      <c r="J1463" s="3">
        <v>2.3999999999999999E-13</v>
      </c>
      <c r="K1463">
        <v>654.81150000000002</v>
      </c>
      <c r="L1463">
        <v>2</v>
      </c>
      <c r="M1463">
        <v>1.3</v>
      </c>
      <c r="N1463" t="s">
        <v>2247</v>
      </c>
      <c r="O1463" t="s">
        <v>104</v>
      </c>
      <c r="P1463" t="s">
        <v>585</v>
      </c>
      <c r="Q1463">
        <v>30.702000000000002</v>
      </c>
      <c r="R1463">
        <v>1</v>
      </c>
      <c r="S1463">
        <v>32.5</v>
      </c>
      <c r="T1463" s="3">
        <v>1.0999999999999999E-8</v>
      </c>
      <c r="U1463">
        <v>1</v>
      </c>
      <c r="V1463">
        <v>103961.3</v>
      </c>
      <c r="W1463" t="s">
        <v>101</v>
      </c>
      <c r="X1463" t="s">
        <v>2248</v>
      </c>
    </row>
    <row r="1464" spans="1:24" x14ac:dyDescent="0.25">
      <c r="A1464" t="s">
        <v>2245</v>
      </c>
      <c r="B1464" t="s">
        <v>2246</v>
      </c>
      <c r="C1464" t="s">
        <v>95</v>
      </c>
      <c r="D1464" t="s">
        <v>96</v>
      </c>
      <c r="E1464">
        <v>161</v>
      </c>
      <c r="F1464" t="s">
        <v>97</v>
      </c>
      <c r="G1464">
        <v>18</v>
      </c>
      <c r="H1464">
        <v>27.1</v>
      </c>
      <c r="I1464">
        <v>7.54</v>
      </c>
      <c r="J1464" s="3">
        <v>2.3999999999999999E-13</v>
      </c>
      <c r="K1464">
        <v>625.81899999999996</v>
      </c>
      <c r="L1464">
        <v>2</v>
      </c>
      <c r="M1464">
        <v>0.83</v>
      </c>
      <c r="N1464" t="s">
        <v>2249</v>
      </c>
      <c r="O1464" t="s">
        <v>175</v>
      </c>
      <c r="P1464" t="s">
        <v>585</v>
      </c>
      <c r="Q1464">
        <v>23.484999999999999</v>
      </c>
      <c r="R1464">
        <v>1</v>
      </c>
      <c r="S1464">
        <v>45.2</v>
      </c>
      <c r="T1464" s="3">
        <v>1.6E-12</v>
      </c>
      <c r="U1464">
        <v>1</v>
      </c>
      <c r="V1464">
        <v>103961.3</v>
      </c>
      <c r="W1464" t="s">
        <v>101</v>
      </c>
      <c r="X1464" t="s">
        <v>2248</v>
      </c>
    </row>
    <row r="1465" spans="1:24" x14ac:dyDescent="0.25">
      <c r="A1465" t="s">
        <v>2245</v>
      </c>
      <c r="B1465" t="s">
        <v>2246</v>
      </c>
      <c r="C1465" t="s">
        <v>95</v>
      </c>
      <c r="D1465" t="s">
        <v>96</v>
      </c>
      <c r="E1465">
        <v>601</v>
      </c>
      <c r="F1465" t="s">
        <v>97</v>
      </c>
      <c r="G1465">
        <v>18</v>
      </c>
      <c r="H1465">
        <v>27.1</v>
      </c>
      <c r="I1465">
        <v>7.54</v>
      </c>
      <c r="J1465" s="3">
        <v>2.3999999999999999E-13</v>
      </c>
      <c r="K1465">
        <v>844.77110000000005</v>
      </c>
      <c r="L1465">
        <v>3</v>
      </c>
      <c r="M1465">
        <v>3.4</v>
      </c>
      <c r="N1465" t="s">
        <v>2250</v>
      </c>
      <c r="O1465" t="s">
        <v>261</v>
      </c>
      <c r="P1465" t="s">
        <v>585</v>
      </c>
      <c r="Q1465">
        <v>53.521000000000001</v>
      </c>
      <c r="R1465">
        <v>1</v>
      </c>
      <c r="S1465">
        <v>49.6</v>
      </c>
      <c r="T1465" s="3">
        <v>5.4999999999999998E-13</v>
      </c>
      <c r="U1465">
        <v>1</v>
      </c>
      <c r="V1465">
        <v>103961.3</v>
      </c>
      <c r="W1465" t="s">
        <v>101</v>
      </c>
      <c r="X1465" t="s">
        <v>2248</v>
      </c>
    </row>
    <row r="1466" spans="1:24" x14ac:dyDescent="0.25">
      <c r="A1466" t="s">
        <v>2245</v>
      </c>
      <c r="B1466" t="s">
        <v>2246</v>
      </c>
      <c r="C1466" t="s">
        <v>95</v>
      </c>
      <c r="D1466" t="s">
        <v>96</v>
      </c>
      <c r="E1466">
        <v>738</v>
      </c>
      <c r="F1466" t="s">
        <v>97</v>
      </c>
      <c r="G1466">
        <v>18</v>
      </c>
      <c r="H1466">
        <v>27.1</v>
      </c>
      <c r="I1466">
        <v>7.54</v>
      </c>
      <c r="J1466" s="3">
        <v>2.3999999999999999E-13</v>
      </c>
      <c r="K1466">
        <v>518.25369999999998</v>
      </c>
      <c r="L1466">
        <v>2</v>
      </c>
      <c r="M1466">
        <v>3.2</v>
      </c>
      <c r="N1466" t="s">
        <v>2251</v>
      </c>
      <c r="O1466" t="s">
        <v>109</v>
      </c>
      <c r="P1466" t="s">
        <v>585</v>
      </c>
      <c r="Q1466">
        <v>32.222000000000001</v>
      </c>
      <c r="R1466">
        <v>1</v>
      </c>
      <c r="S1466">
        <v>25.9</v>
      </c>
      <c r="T1466" s="3">
        <v>6.1999999999999999E-6</v>
      </c>
      <c r="U1466">
        <v>1</v>
      </c>
      <c r="V1466">
        <v>103961.3</v>
      </c>
      <c r="W1466" t="s">
        <v>101</v>
      </c>
      <c r="X1466" t="s">
        <v>2248</v>
      </c>
    </row>
    <row r="1467" spans="1:24" x14ac:dyDescent="0.25">
      <c r="A1467" t="s">
        <v>2252</v>
      </c>
      <c r="B1467" t="s">
        <v>2253</v>
      </c>
      <c r="C1467" t="s">
        <v>95</v>
      </c>
      <c r="D1467" t="s">
        <v>96</v>
      </c>
      <c r="E1467">
        <v>143</v>
      </c>
      <c r="F1467" t="s">
        <v>97</v>
      </c>
      <c r="G1467">
        <v>15</v>
      </c>
      <c r="H1467">
        <v>20.3</v>
      </c>
      <c r="I1467">
        <v>7.63</v>
      </c>
      <c r="J1467" s="3">
        <v>1.6E-13</v>
      </c>
      <c r="K1467">
        <v>661.80679999999995</v>
      </c>
      <c r="L1467">
        <v>2</v>
      </c>
      <c r="M1467">
        <v>1.4</v>
      </c>
      <c r="N1467" t="s">
        <v>2254</v>
      </c>
      <c r="O1467" t="s">
        <v>104</v>
      </c>
      <c r="P1467" t="s">
        <v>585</v>
      </c>
      <c r="Q1467">
        <v>31.79</v>
      </c>
      <c r="R1467">
        <v>1</v>
      </c>
      <c r="S1467">
        <v>36.6</v>
      </c>
      <c r="T1467" s="3">
        <v>5.8999999999999999E-9</v>
      </c>
      <c r="U1467">
        <v>1</v>
      </c>
      <c r="V1467">
        <v>107546.8</v>
      </c>
      <c r="W1467" t="s">
        <v>101</v>
      </c>
      <c r="X1467" t="s">
        <v>2255</v>
      </c>
    </row>
    <row r="1468" spans="1:24" x14ac:dyDescent="0.25">
      <c r="A1468" t="s">
        <v>2252</v>
      </c>
      <c r="B1468" t="s">
        <v>2253</v>
      </c>
      <c r="C1468" t="s">
        <v>95</v>
      </c>
      <c r="D1468" t="s">
        <v>96</v>
      </c>
      <c r="E1468">
        <v>870</v>
      </c>
      <c r="F1468" t="s">
        <v>97</v>
      </c>
      <c r="G1468">
        <v>15</v>
      </c>
      <c r="H1468">
        <v>20.3</v>
      </c>
      <c r="I1468">
        <v>7.63</v>
      </c>
      <c r="J1468" s="3">
        <v>1.6E-13</v>
      </c>
      <c r="K1468">
        <v>939.9298</v>
      </c>
      <c r="L1468">
        <v>2</v>
      </c>
      <c r="M1468">
        <v>2.2999999999999998</v>
      </c>
      <c r="N1468" t="s">
        <v>2256</v>
      </c>
      <c r="O1468" t="s">
        <v>150</v>
      </c>
      <c r="P1468" t="s">
        <v>585</v>
      </c>
      <c r="Q1468">
        <v>41.572000000000003</v>
      </c>
      <c r="R1468">
        <v>1</v>
      </c>
      <c r="S1468">
        <v>45</v>
      </c>
      <c r="T1468" s="3">
        <v>6.7999999999999998E-11</v>
      </c>
      <c r="U1468">
        <v>1</v>
      </c>
      <c r="V1468">
        <v>107546.8</v>
      </c>
      <c r="W1468" t="s">
        <v>101</v>
      </c>
      <c r="X1468" t="s">
        <v>2255</v>
      </c>
    </row>
    <row r="1469" spans="1:24" x14ac:dyDescent="0.25">
      <c r="A1469" t="s">
        <v>2252</v>
      </c>
      <c r="B1469" t="s">
        <v>2253</v>
      </c>
      <c r="C1469" t="s">
        <v>95</v>
      </c>
      <c r="D1469" t="s">
        <v>96</v>
      </c>
      <c r="E1469">
        <v>953</v>
      </c>
      <c r="F1469" t="s">
        <v>97</v>
      </c>
      <c r="G1469">
        <v>15</v>
      </c>
      <c r="H1469">
        <v>20.3</v>
      </c>
      <c r="I1469">
        <v>7.63</v>
      </c>
      <c r="J1469" s="3">
        <v>1.6E-13</v>
      </c>
      <c r="K1469">
        <v>668.82079999999996</v>
      </c>
      <c r="L1469">
        <v>2</v>
      </c>
      <c r="M1469">
        <v>2.2000000000000002</v>
      </c>
      <c r="N1469" t="s">
        <v>2257</v>
      </c>
      <c r="O1469" t="s">
        <v>250</v>
      </c>
      <c r="P1469" t="s">
        <v>585</v>
      </c>
      <c r="Q1469">
        <v>21.376000000000001</v>
      </c>
      <c r="R1469">
        <v>1</v>
      </c>
      <c r="S1469">
        <v>44.5</v>
      </c>
      <c r="T1469" s="3">
        <v>8.5E-9</v>
      </c>
      <c r="U1469">
        <v>1</v>
      </c>
      <c r="V1469">
        <v>107546.8</v>
      </c>
      <c r="W1469" t="s">
        <v>101</v>
      </c>
      <c r="X1469" t="s">
        <v>2255</v>
      </c>
    </row>
    <row r="1470" spans="1:24" x14ac:dyDescent="0.25">
      <c r="A1470" t="s">
        <v>2258</v>
      </c>
      <c r="B1470" t="s">
        <v>2259</v>
      </c>
      <c r="C1470" t="s">
        <v>159</v>
      </c>
      <c r="D1470" t="s">
        <v>160</v>
      </c>
      <c r="E1470">
        <v>107</v>
      </c>
      <c r="F1470" t="s">
        <v>97</v>
      </c>
      <c r="G1470">
        <v>20</v>
      </c>
      <c r="H1470">
        <v>20.6</v>
      </c>
      <c r="I1470">
        <v>7.82</v>
      </c>
      <c r="J1470" s="3">
        <v>7.0000000000000005E-14</v>
      </c>
      <c r="K1470">
        <v>683.83659999999998</v>
      </c>
      <c r="L1470">
        <v>2</v>
      </c>
      <c r="M1470">
        <v>1.6</v>
      </c>
      <c r="N1470" t="s">
        <v>2260</v>
      </c>
      <c r="O1470" t="s">
        <v>162</v>
      </c>
      <c r="P1470" t="s">
        <v>585</v>
      </c>
      <c r="Q1470">
        <v>35.728999999999999</v>
      </c>
      <c r="R1470">
        <v>1</v>
      </c>
      <c r="S1470">
        <v>22.4</v>
      </c>
      <c r="T1470" s="3">
        <v>1.0000000000000001E-5</v>
      </c>
      <c r="U1470">
        <v>1</v>
      </c>
      <c r="V1470">
        <v>95739.3</v>
      </c>
      <c r="W1470" t="s">
        <v>101</v>
      </c>
      <c r="X1470" t="s">
        <v>2261</v>
      </c>
    </row>
    <row r="1471" spans="1:24" x14ac:dyDescent="0.25">
      <c r="A1471" t="s">
        <v>2258</v>
      </c>
      <c r="B1471" t="s">
        <v>2259</v>
      </c>
      <c r="C1471" t="s">
        <v>159</v>
      </c>
      <c r="D1471" t="s">
        <v>160</v>
      </c>
      <c r="E1471">
        <v>147</v>
      </c>
      <c r="F1471" t="s">
        <v>97</v>
      </c>
      <c r="G1471">
        <v>20</v>
      </c>
      <c r="H1471">
        <v>20.6</v>
      </c>
      <c r="I1471">
        <v>7.82</v>
      </c>
      <c r="J1471" s="3">
        <v>7.0000000000000005E-14</v>
      </c>
      <c r="K1471">
        <v>1011.521</v>
      </c>
      <c r="L1471">
        <v>2</v>
      </c>
      <c r="M1471">
        <v>2.8</v>
      </c>
      <c r="N1471" t="s">
        <v>2262</v>
      </c>
      <c r="O1471" t="s">
        <v>162</v>
      </c>
      <c r="P1471" t="s">
        <v>585</v>
      </c>
      <c r="Q1471">
        <v>40.253999999999998</v>
      </c>
      <c r="R1471">
        <v>1</v>
      </c>
      <c r="S1471">
        <v>54.2</v>
      </c>
      <c r="T1471" s="3">
        <v>8.3999999999999999E-10</v>
      </c>
      <c r="U1471">
        <v>1</v>
      </c>
      <c r="V1471">
        <v>95739.3</v>
      </c>
      <c r="W1471" t="s">
        <v>101</v>
      </c>
      <c r="X1471" t="s">
        <v>2261</v>
      </c>
    </row>
    <row r="1472" spans="1:24" x14ac:dyDescent="0.25">
      <c r="A1472" t="s">
        <v>2258</v>
      </c>
      <c r="B1472" t="s">
        <v>2259</v>
      </c>
      <c r="C1472" t="s">
        <v>159</v>
      </c>
      <c r="D1472" t="s">
        <v>160</v>
      </c>
      <c r="E1472">
        <v>593</v>
      </c>
      <c r="F1472" t="s">
        <v>97</v>
      </c>
      <c r="G1472">
        <v>20</v>
      </c>
      <c r="H1472">
        <v>20.6</v>
      </c>
      <c r="I1472">
        <v>7.82</v>
      </c>
      <c r="J1472" s="3">
        <v>7.0000000000000005E-14</v>
      </c>
      <c r="K1472">
        <v>503.73259999999999</v>
      </c>
      <c r="L1472">
        <v>2</v>
      </c>
      <c r="M1472">
        <v>-0.92</v>
      </c>
      <c r="N1472" t="s">
        <v>2263</v>
      </c>
      <c r="O1472" t="s">
        <v>162</v>
      </c>
      <c r="P1472" t="s">
        <v>585</v>
      </c>
      <c r="Q1472">
        <v>14.656000000000001</v>
      </c>
      <c r="R1472">
        <v>1</v>
      </c>
      <c r="S1472">
        <v>29.2</v>
      </c>
      <c r="T1472" s="3">
        <v>1.1E-5</v>
      </c>
      <c r="U1472">
        <v>1</v>
      </c>
      <c r="V1472">
        <v>95739.3</v>
      </c>
      <c r="W1472" t="s">
        <v>101</v>
      </c>
      <c r="X1472" t="s">
        <v>2261</v>
      </c>
    </row>
    <row r="1473" spans="1:24" x14ac:dyDescent="0.25">
      <c r="A1473" t="s">
        <v>2258</v>
      </c>
      <c r="B1473" t="s">
        <v>2259</v>
      </c>
      <c r="C1473" t="s">
        <v>95</v>
      </c>
      <c r="D1473" t="s">
        <v>96</v>
      </c>
      <c r="E1473">
        <v>131</v>
      </c>
      <c r="F1473" t="s">
        <v>97</v>
      </c>
      <c r="G1473">
        <v>20</v>
      </c>
      <c r="H1473">
        <v>20.6</v>
      </c>
      <c r="I1473">
        <v>7.82</v>
      </c>
      <c r="J1473" s="3">
        <v>7.0000000000000005E-14</v>
      </c>
      <c r="K1473">
        <v>689.33219999999994</v>
      </c>
      <c r="L1473">
        <v>3</v>
      </c>
      <c r="M1473">
        <v>1.3</v>
      </c>
      <c r="N1473" t="s">
        <v>2264</v>
      </c>
      <c r="O1473" t="s">
        <v>1597</v>
      </c>
      <c r="P1473" t="s">
        <v>585</v>
      </c>
      <c r="Q1473">
        <v>19.050999999999998</v>
      </c>
      <c r="R1473">
        <v>1</v>
      </c>
      <c r="S1473">
        <v>47.5</v>
      </c>
      <c r="T1473" s="3">
        <v>3.2000000000000001E-9</v>
      </c>
      <c r="U1473">
        <v>1</v>
      </c>
      <c r="V1473">
        <v>95739.3</v>
      </c>
      <c r="W1473" t="s">
        <v>101</v>
      </c>
      <c r="X1473" t="s">
        <v>2261</v>
      </c>
    </row>
    <row r="1474" spans="1:24" x14ac:dyDescent="0.25">
      <c r="A1474" t="s">
        <v>2258</v>
      </c>
      <c r="B1474" t="s">
        <v>2259</v>
      </c>
      <c r="C1474" t="s">
        <v>95</v>
      </c>
      <c r="D1474" t="s">
        <v>96</v>
      </c>
      <c r="E1474">
        <v>141</v>
      </c>
      <c r="F1474" t="s">
        <v>97</v>
      </c>
      <c r="G1474">
        <v>20</v>
      </c>
      <c r="H1474">
        <v>20.6</v>
      </c>
      <c r="I1474">
        <v>7.82</v>
      </c>
      <c r="J1474" s="3">
        <v>7.0000000000000005E-14</v>
      </c>
      <c r="K1474">
        <v>689.33219999999994</v>
      </c>
      <c r="L1474">
        <v>3</v>
      </c>
      <c r="M1474">
        <v>1.3</v>
      </c>
      <c r="N1474" t="s">
        <v>2264</v>
      </c>
      <c r="O1474" t="s">
        <v>1597</v>
      </c>
      <c r="P1474" t="s">
        <v>585</v>
      </c>
      <c r="Q1474">
        <v>19.050999999999998</v>
      </c>
      <c r="R1474">
        <v>1</v>
      </c>
      <c r="S1474">
        <v>47.5</v>
      </c>
      <c r="T1474" s="3">
        <v>3.2000000000000001E-9</v>
      </c>
      <c r="U1474">
        <v>1</v>
      </c>
      <c r="V1474">
        <v>95739.3</v>
      </c>
      <c r="W1474" t="s">
        <v>101</v>
      </c>
      <c r="X1474" t="s">
        <v>2261</v>
      </c>
    </row>
    <row r="1475" spans="1:24" x14ac:dyDescent="0.25">
      <c r="A1475" t="s">
        <v>2258</v>
      </c>
      <c r="B1475" t="s">
        <v>2259</v>
      </c>
      <c r="C1475" t="s">
        <v>95</v>
      </c>
      <c r="D1475" t="s">
        <v>96</v>
      </c>
      <c r="E1475">
        <v>352</v>
      </c>
      <c r="F1475" t="s">
        <v>97</v>
      </c>
      <c r="G1475">
        <v>20</v>
      </c>
      <c r="H1475">
        <v>20.6</v>
      </c>
      <c r="I1475">
        <v>7.82</v>
      </c>
      <c r="J1475" s="3">
        <v>7.0000000000000005E-14</v>
      </c>
      <c r="K1475">
        <v>448.72629999999998</v>
      </c>
      <c r="L1475">
        <v>2</v>
      </c>
      <c r="M1475">
        <v>0.67</v>
      </c>
      <c r="N1475" t="s">
        <v>2265</v>
      </c>
      <c r="O1475" t="s">
        <v>104</v>
      </c>
      <c r="P1475" t="s">
        <v>585</v>
      </c>
      <c r="Q1475">
        <v>33.582999999999998</v>
      </c>
      <c r="R1475">
        <v>1</v>
      </c>
      <c r="S1475">
        <v>28.2</v>
      </c>
      <c r="T1475" s="3">
        <v>2.6999999999999999E-5</v>
      </c>
      <c r="U1475">
        <v>1</v>
      </c>
      <c r="V1475">
        <v>95739.3</v>
      </c>
      <c r="W1475" t="s">
        <v>101</v>
      </c>
      <c r="X1475" t="s">
        <v>2261</v>
      </c>
    </row>
    <row r="1476" spans="1:24" x14ac:dyDescent="0.25">
      <c r="A1476" t="s">
        <v>2258</v>
      </c>
      <c r="B1476" t="s">
        <v>2259</v>
      </c>
      <c r="C1476" t="s">
        <v>95</v>
      </c>
      <c r="D1476" t="s">
        <v>96</v>
      </c>
      <c r="E1476">
        <v>459</v>
      </c>
      <c r="F1476" t="s">
        <v>97</v>
      </c>
      <c r="G1476">
        <v>20</v>
      </c>
      <c r="H1476">
        <v>20.6</v>
      </c>
      <c r="I1476">
        <v>7.82</v>
      </c>
      <c r="J1476" s="3">
        <v>7.0000000000000005E-14</v>
      </c>
      <c r="K1476">
        <v>748.89340000000004</v>
      </c>
      <c r="L1476">
        <v>2</v>
      </c>
      <c r="M1476">
        <v>1.2</v>
      </c>
      <c r="N1476" t="s">
        <v>2266</v>
      </c>
      <c r="O1476" t="s">
        <v>99</v>
      </c>
      <c r="P1476" t="s">
        <v>585</v>
      </c>
      <c r="Q1476">
        <v>29.207000000000001</v>
      </c>
      <c r="R1476">
        <v>1</v>
      </c>
      <c r="S1476">
        <v>38.799999999999997</v>
      </c>
      <c r="T1476" s="3">
        <v>5.1000000000000002E-9</v>
      </c>
      <c r="U1476">
        <v>1</v>
      </c>
      <c r="V1476">
        <v>95739.3</v>
      </c>
      <c r="W1476" t="s">
        <v>101</v>
      </c>
      <c r="X1476" t="s">
        <v>2261</v>
      </c>
    </row>
    <row r="1477" spans="1:24" x14ac:dyDescent="0.25">
      <c r="A1477" t="s">
        <v>2258</v>
      </c>
      <c r="B1477" t="s">
        <v>2259</v>
      </c>
      <c r="C1477" t="s">
        <v>95</v>
      </c>
      <c r="D1477" t="s">
        <v>96</v>
      </c>
      <c r="E1477">
        <v>518</v>
      </c>
      <c r="F1477" t="s">
        <v>97</v>
      </c>
      <c r="G1477">
        <v>20</v>
      </c>
      <c r="H1477">
        <v>20.6</v>
      </c>
      <c r="I1477">
        <v>7.82</v>
      </c>
      <c r="J1477" s="3">
        <v>7.0000000000000005E-14</v>
      </c>
      <c r="K1477">
        <v>592.28840000000002</v>
      </c>
      <c r="L1477">
        <v>2</v>
      </c>
      <c r="M1477">
        <v>1.6</v>
      </c>
      <c r="N1477" t="s">
        <v>2267</v>
      </c>
      <c r="O1477" t="s">
        <v>109</v>
      </c>
      <c r="P1477" t="s">
        <v>585</v>
      </c>
      <c r="Q1477">
        <v>24.376000000000001</v>
      </c>
      <c r="R1477">
        <v>1</v>
      </c>
      <c r="S1477">
        <v>26.2</v>
      </c>
      <c r="T1477" s="3">
        <v>1.5999999999999999E-5</v>
      </c>
      <c r="U1477">
        <v>1</v>
      </c>
      <c r="V1477">
        <v>95739.3</v>
      </c>
      <c r="W1477" t="s">
        <v>101</v>
      </c>
      <c r="X1477" t="s">
        <v>2261</v>
      </c>
    </row>
    <row r="1478" spans="1:24" x14ac:dyDescent="0.25">
      <c r="A1478" t="s">
        <v>2258</v>
      </c>
      <c r="B1478" t="s">
        <v>2259</v>
      </c>
      <c r="C1478" t="s">
        <v>95</v>
      </c>
      <c r="D1478" t="s">
        <v>96</v>
      </c>
      <c r="E1478">
        <v>561</v>
      </c>
      <c r="F1478" t="s">
        <v>97</v>
      </c>
      <c r="G1478">
        <v>20</v>
      </c>
      <c r="H1478">
        <v>20.6</v>
      </c>
      <c r="I1478">
        <v>7.82</v>
      </c>
      <c r="J1478" s="3">
        <v>7.0000000000000005E-14</v>
      </c>
      <c r="K1478">
        <v>643.63589999999999</v>
      </c>
      <c r="L1478">
        <v>3</v>
      </c>
      <c r="M1478">
        <v>1.3</v>
      </c>
      <c r="N1478" t="s">
        <v>2268</v>
      </c>
      <c r="O1478" t="s">
        <v>235</v>
      </c>
      <c r="P1478" t="s">
        <v>585</v>
      </c>
      <c r="Q1478">
        <v>22.635999999999999</v>
      </c>
      <c r="R1478">
        <v>1</v>
      </c>
      <c r="S1478">
        <v>55.4</v>
      </c>
      <c r="T1478" s="3">
        <v>7.0000000000000005E-14</v>
      </c>
      <c r="U1478">
        <v>1</v>
      </c>
      <c r="V1478">
        <v>95739.3</v>
      </c>
      <c r="W1478" t="s">
        <v>101</v>
      </c>
      <c r="X1478" t="s">
        <v>2261</v>
      </c>
    </row>
    <row r="1479" spans="1:24" x14ac:dyDescent="0.25">
      <c r="A1479" t="s">
        <v>2269</v>
      </c>
      <c r="B1479" t="s">
        <v>2270</v>
      </c>
      <c r="C1479" t="s">
        <v>95</v>
      </c>
      <c r="D1479" t="s">
        <v>96</v>
      </c>
      <c r="E1479">
        <v>160</v>
      </c>
      <c r="F1479" t="s">
        <v>97</v>
      </c>
      <c r="G1479">
        <v>19</v>
      </c>
      <c r="H1479">
        <v>22.1</v>
      </c>
      <c r="I1479">
        <v>9.76</v>
      </c>
      <c r="J1479" s="3">
        <v>1.8E-17</v>
      </c>
      <c r="K1479">
        <v>576.28729999999996</v>
      </c>
      <c r="L1479">
        <v>3</v>
      </c>
      <c r="M1479">
        <v>0.27</v>
      </c>
      <c r="N1479" t="s">
        <v>2271</v>
      </c>
      <c r="O1479" t="s">
        <v>177</v>
      </c>
      <c r="P1479" t="s">
        <v>585</v>
      </c>
      <c r="Q1479">
        <v>31.324999999999999</v>
      </c>
      <c r="R1479">
        <v>1</v>
      </c>
      <c r="S1479">
        <v>35.799999999999997</v>
      </c>
      <c r="T1479" s="3">
        <v>1.1999999999999999E-7</v>
      </c>
      <c r="U1479">
        <v>1</v>
      </c>
      <c r="V1479">
        <v>85853.5</v>
      </c>
      <c r="W1479" t="s">
        <v>101</v>
      </c>
      <c r="X1479" t="s">
        <v>2272</v>
      </c>
    </row>
    <row r="1480" spans="1:24" x14ac:dyDescent="0.25">
      <c r="A1480" t="s">
        <v>2269</v>
      </c>
      <c r="B1480" t="s">
        <v>2270</v>
      </c>
      <c r="C1480" t="s">
        <v>95</v>
      </c>
      <c r="D1480" t="s">
        <v>96</v>
      </c>
      <c r="E1480">
        <v>271</v>
      </c>
      <c r="F1480" t="s">
        <v>97</v>
      </c>
      <c r="G1480">
        <v>19</v>
      </c>
      <c r="H1480">
        <v>22.1</v>
      </c>
      <c r="I1480">
        <v>9.76</v>
      </c>
      <c r="J1480" s="3">
        <v>1.8E-17</v>
      </c>
      <c r="K1480">
        <v>788.69359999999995</v>
      </c>
      <c r="L1480">
        <v>3</v>
      </c>
      <c r="M1480">
        <v>1.2</v>
      </c>
      <c r="N1480" t="s">
        <v>2273</v>
      </c>
      <c r="O1480" t="s">
        <v>1288</v>
      </c>
      <c r="P1480" t="s">
        <v>585</v>
      </c>
      <c r="Q1480">
        <v>41.826999999999998</v>
      </c>
      <c r="R1480">
        <v>1</v>
      </c>
      <c r="S1480">
        <v>37.200000000000003</v>
      </c>
      <c r="T1480" s="3">
        <v>1E-10</v>
      </c>
      <c r="U1480">
        <v>1</v>
      </c>
      <c r="V1480">
        <v>85853.5</v>
      </c>
      <c r="W1480" t="s">
        <v>101</v>
      </c>
      <c r="X1480" t="s">
        <v>2272</v>
      </c>
    </row>
    <row r="1481" spans="1:24" x14ac:dyDescent="0.25">
      <c r="A1481" t="s">
        <v>2269</v>
      </c>
      <c r="B1481" t="s">
        <v>2270</v>
      </c>
      <c r="C1481" t="s">
        <v>95</v>
      </c>
      <c r="D1481" t="s">
        <v>96</v>
      </c>
      <c r="E1481">
        <v>275</v>
      </c>
      <c r="F1481" t="s">
        <v>97</v>
      </c>
      <c r="G1481">
        <v>19</v>
      </c>
      <c r="H1481">
        <v>22.1</v>
      </c>
      <c r="I1481">
        <v>9.76</v>
      </c>
      <c r="J1481" s="3">
        <v>1.8E-17</v>
      </c>
      <c r="K1481">
        <v>788.69359999999995</v>
      </c>
      <c r="L1481">
        <v>3</v>
      </c>
      <c r="M1481">
        <v>1.2</v>
      </c>
      <c r="N1481" t="s">
        <v>2273</v>
      </c>
      <c r="O1481" t="s">
        <v>1288</v>
      </c>
      <c r="P1481" t="s">
        <v>585</v>
      </c>
      <c r="Q1481">
        <v>41.826999999999998</v>
      </c>
      <c r="R1481">
        <v>1</v>
      </c>
      <c r="S1481">
        <v>37.200000000000003</v>
      </c>
      <c r="T1481" s="3">
        <v>1E-10</v>
      </c>
      <c r="U1481">
        <v>1</v>
      </c>
      <c r="V1481">
        <v>85853.5</v>
      </c>
      <c r="W1481" t="s">
        <v>101</v>
      </c>
      <c r="X1481" t="s">
        <v>2272</v>
      </c>
    </row>
    <row r="1482" spans="1:24" x14ac:dyDescent="0.25">
      <c r="A1482" t="s">
        <v>2269</v>
      </c>
      <c r="B1482" t="s">
        <v>2270</v>
      </c>
      <c r="C1482" t="s">
        <v>95</v>
      </c>
      <c r="D1482" t="s">
        <v>96</v>
      </c>
      <c r="E1482">
        <v>411</v>
      </c>
      <c r="F1482" t="s">
        <v>97</v>
      </c>
      <c r="G1482">
        <v>19</v>
      </c>
      <c r="H1482">
        <v>22.1</v>
      </c>
      <c r="I1482">
        <v>9.76</v>
      </c>
      <c r="J1482" s="3">
        <v>1.8E-17</v>
      </c>
      <c r="K1482">
        <v>1072.4626000000001</v>
      </c>
      <c r="L1482">
        <v>2</v>
      </c>
      <c r="M1482">
        <v>0.98</v>
      </c>
      <c r="N1482" t="s">
        <v>2274</v>
      </c>
      <c r="O1482" t="s">
        <v>2275</v>
      </c>
      <c r="P1482" t="s">
        <v>585</v>
      </c>
      <c r="Q1482">
        <v>29.356000000000002</v>
      </c>
      <c r="R1482">
        <v>1</v>
      </c>
      <c r="S1482">
        <v>70</v>
      </c>
      <c r="T1482" s="3">
        <v>1.8E-17</v>
      </c>
      <c r="U1482">
        <v>1</v>
      </c>
      <c r="V1482">
        <v>85853.5</v>
      </c>
      <c r="W1482" t="s">
        <v>101</v>
      </c>
      <c r="X1482" t="s">
        <v>2272</v>
      </c>
    </row>
    <row r="1483" spans="1:24" x14ac:dyDescent="0.25">
      <c r="A1483" t="s">
        <v>2269</v>
      </c>
      <c r="B1483" t="s">
        <v>2270</v>
      </c>
      <c r="C1483" t="s">
        <v>95</v>
      </c>
      <c r="D1483" t="s">
        <v>96</v>
      </c>
      <c r="E1483">
        <v>420</v>
      </c>
      <c r="F1483" t="s">
        <v>97</v>
      </c>
      <c r="G1483">
        <v>19</v>
      </c>
      <c r="H1483">
        <v>22.1</v>
      </c>
      <c r="I1483">
        <v>9.76</v>
      </c>
      <c r="J1483" s="3">
        <v>1.8E-17</v>
      </c>
      <c r="K1483">
        <v>1072.4626000000001</v>
      </c>
      <c r="L1483">
        <v>2</v>
      </c>
      <c r="M1483">
        <v>0.98</v>
      </c>
      <c r="N1483" t="s">
        <v>2274</v>
      </c>
      <c r="O1483" t="s">
        <v>2275</v>
      </c>
      <c r="P1483" t="s">
        <v>585</v>
      </c>
      <c r="Q1483">
        <v>29.356000000000002</v>
      </c>
      <c r="R1483">
        <v>1</v>
      </c>
      <c r="S1483">
        <v>70</v>
      </c>
      <c r="T1483" s="3">
        <v>1.8E-17</v>
      </c>
      <c r="U1483">
        <v>1</v>
      </c>
      <c r="V1483">
        <v>85853.5</v>
      </c>
      <c r="W1483" t="s">
        <v>101</v>
      </c>
      <c r="X1483" t="s">
        <v>2272</v>
      </c>
    </row>
    <row r="1484" spans="1:24" x14ac:dyDescent="0.25">
      <c r="A1484" t="s">
        <v>2269</v>
      </c>
      <c r="B1484" t="s">
        <v>2270</v>
      </c>
      <c r="C1484" t="s">
        <v>13</v>
      </c>
      <c r="D1484" t="s">
        <v>14</v>
      </c>
      <c r="E1484">
        <v>403</v>
      </c>
      <c r="F1484">
        <v>46</v>
      </c>
      <c r="G1484">
        <v>19</v>
      </c>
      <c r="H1484">
        <v>22.1</v>
      </c>
      <c r="I1484">
        <v>9.76</v>
      </c>
      <c r="J1484" s="3">
        <v>1.8E-17</v>
      </c>
      <c r="K1484">
        <v>412.839</v>
      </c>
      <c r="L1484">
        <v>3</v>
      </c>
      <c r="M1484">
        <v>-1.7</v>
      </c>
      <c r="N1484" t="s">
        <v>2276</v>
      </c>
      <c r="O1484" t="s">
        <v>2277</v>
      </c>
      <c r="P1484" t="s">
        <v>585</v>
      </c>
      <c r="Q1484">
        <v>14.368</v>
      </c>
      <c r="R1484">
        <v>1</v>
      </c>
      <c r="S1484">
        <v>38.200000000000003</v>
      </c>
      <c r="T1484" s="3">
        <v>6.4000000000000002E-9</v>
      </c>
      <c r="U1484">
        <v>1</v>
      </c>
      <c r="V1484">
        <v>85853.5</v>
      </c>
      <c r="W1484" t="s">
        <v>101</v>
      </c>
      <c r="X1484" t="s">
        <v>2272</v>
      </c>
    </row>
    <row r="1485" spans="1:24" x14ac:dyDescent="0.25">
      <c r="A1485" t="s">
        <v>2278</v>
      </c>
      <c r="B1485" t="s">
        <v>2279</v>
      </c>
      <c r="C1485" t="s">
        <v>201</v>
      </c>
      <c r="D1485" t="s">
        <v>96</v>
      </c>
      <c r="E1485">
        <v>1</v>
      </c>
      <c r="F1485" t="s">
        <v>97</v>
      </c>
      <c r="G1485">
        <v>15</v>
      </c>
      <c r="H1485">
        <v>12.2</v>
      </c>
      <c r="I1485">
        <v>8.5399999999999991</v>
      </c>
      <c r="J1485" s="3">
        <v>3.3E-15</v>
      </c>
      <c r="K1485">
        <v>642.86289999999997</v>
      </c>
      <c r="L1485">
        <v>2</v>
      </c>
      <c r="M1485">
        <v>2.1</v>
      </c>
      <c r="N1485" t="s">
        <v>2280</v>
      </c>
      <c r="O1485" t="s">
        <v>203</v>
      </c>
      <c r="P1485" t="s">
        <v>585</v>
      </c>
      <c r="Q1485">
        <v>48.667999999999999</v>
      </c>
      <c r="R1485">
        <v>1</v>
      </c>
      <c r="S1485">
        <v>45.7</v>
      </c>
      <c r="T1485" s="3">
        <v>3.8000000000000001E-9</v>
      </c>
      <c r="U1485">
        <v>1</v>
      </c>
      <c r="V1485">
        <v>242985.9</v>
      </c>
      <c r="W1485" t="s">
        <v>101</v>
      </c>
      <c r="X1485" t="s">
        <v>2281</v>
      </c>
    </row>
    <row r="1486" spans="1:24" x14ac:dyDescent="0.25">
      <c r="A1486" t="s">
        <v>2278</v>
      </c>
      <c r="B1486" t="s">
        <v>2279</v>
      </c>
      <c r="C1486" t="s">
        <v>95</v>
      </c>
      <c r="D1486" t="s">
        <v>96</v>
      </c>
      <c r="E1486">
        <v>33</v>
      </c>
      <c r="F1486" t="s">
        <v>97</v>
      </c>
      <c r="G1486">
        <v>15</v>
      </c>
      <c r="H1486">
        <v>12.2</v>
      </c>
      <c r="I1486">
        <v>8.5399999999999991</v>
      </c>
      <c r="J1486" s="3">
        <v>3.3E-15</v>
      </c>
      <c r="K1486">
        <v>1130.8821</v>
      </c>
      <c r="L1486">
        <v>3</v>
      </c>
      <c r="M1486">
        <v>3.5</v>
      </c>
      <c r="N1486" t="s">
        <v>2282</v>
      </c>
      <c r="O1486" t="s">
        <v>333</v>
      </c>
      <c r="P1486" t="s">
        <v>585</v>
      </c>
      <c r="Q1486">
        <v>48.387</v>
      </c>
      <c r="R1486">
        <v>1</v>
      </c>
      <c r="S1486">
        <v>58</v>
      </c>
      <c r="T1486" s="3">
        <v>3.3E-15</v>
      </c>
      <c r="U1486">
        <v>1</v>
      </c>
      <c r="V1486">
        <v>242985.9</v>
      </c>
      <c r="W1486" t="s">
        <v>101</v>
      </c>
      <c r="X1486" t="s">
        <v>2281</v>
      </c>
    </row>
    <row r="1487" spans="1:24" x14ac:dyDescent="0.25">
      <c r="A1487" t="s">
        <v>2278</v>
      </c>
      <c r="B1487" t="s">
        <v>2279</v>
      </c>
      <c r="C1487" t="s">
        <v>95</v>
      </c>
      <c r="D1487" t="s">
        <v>96</v>
      </c>
      <c r="E1487">
        <v>522</v>
      </c>
      <c r="F1487" t="s">
        <v>97</v>
      </c>
      <c r="G1487">
        <v>15</v>
      </c>
      <c r="H1487">
        <v>12.2</v>
      </c>
      <c r="I1487">
        <v>8.5399999999999991</v>
      </c>
      <c r="J1487" s="3">
        <v>3.3E-15</v>
      </c>
      <c r="K1487">
        <v>899.42610000000002</v>
      </c>
      <c r="L1487">
        <v>3</v>
      </c>
      <c r="M1487">
        <v>2.1</v>
      </c>
      <c r="N1487" t="s">
        <v>2283</v>
      </c>
      <c r="O1487" t="s">
        <v>109</v>
      </c>
      <c r="P1487" t="s">
        <v>585</v>
      </c>
      <c r="Q1487">
        <v>33.241999999999997</v>
      </c>
      <c r="R1487">
        <v>1</v>
      </c>
      <c r="S1487">
        <v>61.4</v>
      </c>
      <c r="T1487" s="3">
        <v>4.3999999999999999E-13</v>
      </c>
      <c r="U1487">
        <v>1</v>
      </c>
      <c r="V1487">
        <v>242985.9</v>
      </c>
      <c r="W1487" t="s">
        <v>101</v>
      </c>
      <c r="X1487" t="s">
        <v>2281</v>
      </c>
    </row>
    <row r="1488" spans="1:24" x14ac:dyDescent="0.25">
      <c r="A1488" t="s">
        <v>2278</v>
      </c>
      <c r="B1488" t="s">
        <v>2279</v>
      </c>
      <c r="C1488" t="s">
        <v>95</v>
      </c>
      <c r="D1488" t="s">
        <v>96</v>
      </c>
      <c r="E1488">
        <v>2144</v>
      </c>
      <c r="F1488" t="s">
        <v>97</v>
      </c>
      <c r="G1488">
        <v>15</v>
      </c>
      <c r="H1488">
        <v>12.2</v>
      </c>
      <c r="I1488">
        <v>8.5399999999999991</v>
      </c>
      <c r="J1488" s="3">
        <v>3.3E-15</v>
      </c>
      <c r="K1488">
        <v>939.77840000000003</v>
      </c>
      <c r="L1488">
        <v>3</v>
      </c>
      <c r="M1488">
        <v>2.5</v>
      </c>
      <c r="N1488" t="s">
        <v>2284</v>
      </c>
      <c r="O1488" t="s">
        <v>233</v>
      </c>
      <c r="P1488" t="s">
        <v>585</v>
      </c>
      <c r="Q1488">
        <v>43.267000000000003</v>
      </c>
      <c r="R1488">
        <v>1</v>
      </c>
      <c r="S1488">
        <v>54.5</v>
      </c>
      <c r="T1488" s="3">
        <v>1E-10</v>
      </c>
      <c r="U1488">
        <v>1</v>
      </c>
      <c r="V1488">
        <v>242985.9</v>
      </c>
      <c r="W1488" t="s">
        <v>101</v>
      </c>
      <c r="X1488" t="s">
        <v>2281</v>
      </c>
    </row>
    <row r="1489" spans="1:24" x14ac:dyDescent="0.25">
      <c r="A1489" t="s">
        <v>2278</v>
      </c>
      <c r="B1489" t="s">
        <v>2279</v>
      </c>
      <c r="C1489" t="s">
        <v>95</v>
      </c>
      <c r="D1489" t="s">
        <v>96</v>
      </c>
      <c r="E1489">
        <v>2215</v>
      </c>
      <c r="F1489" t="s">
        <v>97</v>
      </c>
      <c r="G1489">
        <v>15</v>
      </c>
      <c r="H1489">
        <v>12.2</v>
      </c>
      <c r="I1489">
        <v>8.5399999999999991</v>
      </c>
      <c r="J1489" s="3">
        <v>3.3E-15</v>
      </c>
      <c r="K1489">
        <v>604.34829999999999</v>
      </c>
      <c r="L1489">
        <v>2</v>
      </c>
      <c r="M1489">
        <v>2.1</v>
      </c>
      <c r="N1489" t="s">
        <v>2285</v>
      </c>
      <c r="O1489" t="s">
        <v>109</v>
      </c>
      <c r="P1489" t="s">
        <v>585</v>
      </c>
      <c r="Q1489">
        <v>49.825000000000003</v>
      </c>
      <c r="R1489">
        <v>1</v>
      </c>
      <c r="S1489">
        <v>32.799999999999997</v>
      </c>
      <c r="T1489" s="3">
        <v>1.4999999999999999E-7</v>
      </c>
      <c r="U1489">
        <v>1</v>
      </c>
      <c r="V1489">
        <v>242985.9</v>
      </c>
      <c r="W1489" t="s">
        <v>101</v>
      </c>
      <c r="X1489" t="s">
        <v>2281</v>
      </c>
    </row>
    <row r="1490" spans="1:24" x14ac:dyDescent="0.25">
      <c r="A1490" t="s">
        <v>2286</v>
      </c>
      <c r="B1490" t="s">
        <v>2287</v>
      </c>
      <c r="C1490" t="s">
        <v>201</v>
      </c>
      <c r="D1490" t="s">
        <v>96</v>
      </c>
      <c r="E1490">
        <v>1</v>
      </c>
      <c r="F1490" t="s">
        <v>97</v>
      </c>
      <c r="G1490">
        <v>20</v>
      </c>
      <c r="H1490">
        <v>27.5</v>
      </c>
      <c r="I1490">
        <v>9</v>
      </c>
      <c r="J1490" s="3">
        <v>4.5999999999999998E-16</v>
      </c>
      <c r="K1490">
        <v>675.32029999999997</v>
      </c>
      <c r="L1490">
        <v>2</v>
      </c>
      <c r="M1490">
        <v>0.1</v>
      </c>
      <c r="N1490" t="s">
        <v>2288</v>
      </c>
      <c r="O1490" t="s">
        <v>203</v>
      </c>
      <c r="P1490" t="s">
        <v>585</v>
      </c>
      <c r="Q1490">
        <v>33.93</v>
      </c>
      <c r="R1490">
        <v>1</v>
      </c>
      <c r="S1490">
        <v>35.6</v>
      </c>
      <c r="T1490" s="3">
        <v>1.7E-8</v>
      </c>
      <c r="U1490">
        <v>1</v>
      </c>
      <c r="V1490">
        <v>96006.3</v>
      </c>
      <c r="W1490" t="s">
        <v>101</v>
      </c>
      <c r="X1490" t="s">
        <v>2289</v>
      </c>
    </row>
    <row r="1491" spans="1:24" x14ac:dyDescent="0.25">
      <c r="A1491" t="s">
        <v>2286</v>
      </c>
      <c r="B1491" t="s">
        <v>2287</v>
      </c>
      <c r="C1491" t="s">
        <v>95</v>
      </c>
      <c r="D1491" t="s">
        <v>96</v>
      </c>
      <c r="E1491">
        <v>97</v>
      </c>
      <c r="F1491" t="s">
        <v>97</v>
      </c>
      <c r="G1491">
        <v>20</v>
      </c>
      <c r="H1491">
        <v>27.5</v>
      </c>
      <c r="I1491">
        <v>9</v>
      </c>
      <c r="J1491" s="3">
        <v>4.5999999999999998E-16</v>
      </c>
      <c r="K1491">
        <v>692.84659999999997</v>
      </c>
      <c r="L1491">
        <v>2</v>
      </c>
      <c r="M1491">
        <v>5.9</v>
      </c>
      <c r="N1491" t="s">
        <v>2290</v>
      </c>
      <c r="O1491" t="s">
        <v>150</v>
      </c>
      <c r="P1491" t="s">
        <v>585</v>
      </c>
      <c r="Q1491">
        <v>29.18</v>
      </c>
      <c r="R1491">
        <v>1</v>
      </c>
      <c r="S1491">
        <v>35.1</v>
      </c>
      <c r="T1491" s="3">
        <v>2.8000000000000002E-7</v>
      </c>
      <c r="U1491">
        <v>1</v>
      </c>
      <c r="V1491">
        <v>96006.3</v>
      </c>
      <c r="W1491" t="s">
        <v>101</v>
      </c>
      <c r="X1491" t="s">
        <v>2289</v>
      </c>
    </row>
    <row r="1492" spans="1:24" x14ac:dyDescent="0.25">
      <c r="A1492" t="s">
        <v>2286</v>
      </c>
      <c r="B1492" t="s">
        <v>2287</v>
      </c>
      <c r="C1492" t="s">
        <v>95</v>
      </c>
      <c r="D1492" t="s">
        <v>96</v>
      </c>
      <c r="E1492">
        <v>198</v>
      </c>
      <c r="F1492" t="s">
        <v>97</v>
      </c>
      <c r="G1492">
        <v>20</v>
      </c>
      <c r="H1492">
        <v>27.5</v>
      </c>
      <c r="I1492">
        <v>9</v>
      </c>
      <c r="J1492" s="3">
        <v>4.5999999999999998E-16</v>
      </c>
      <c r="K1492">
        <v>427.53579999999999</v>
      </c>
      <c r="L1492">
        <v>3</v>
      </c>
      <c r="M1492">
        <v>-0.87</v>
      </c>
      <c r="N1492" t="s">
        <v>2291</v>
      </c>
      <c r="O1492" t="s">
        <v>169</v>
      </c>
      <c r="P1492" t="s">
        <v>585</v>
      </c>
      <c r="Q1492">
        <v>13.276999999999999</v>
      </c>
      <c r="R1492">
        <v>1</v>
      </c>
      <c r="S1492">
        <v>16.600000000000001</v>
      </c>
      <c r="T1492" s="3">
        <v>1.2999999999999999E-4</v>
      </c>
      <c r="U1492">
        <v>1</v>
      </c>
      <c r="V1492">
        <v>96006.3</v>
      </c>
      <c r="W1492" t="s">
        <v>101</v>
      </c>
      <c r="X1492" t="s">
        <v>2289</v>
      </c>
    </row>
    <row r="1493" spans="1:24" x14ac:dyDescent="0.25">
      <c r="A1493" t="s">
        <v>2286</v>
      </c>
      <c r="B1493" t="s">
        <v>2287</v>
      </c>
      <c r="C1493" t="s">
        <v>95</v>
      </c>
      <c r="D1493" t="s">
        <v>96</v>
      </c>
      <c r="E1493">
        <v>358</v>
      </c>
      <c r="F1493" t="s">
        <v>97</v>
      </c>
      <c r="G1493">
        <v>20</v>
      </c>
      <c r="H1493">
        <v>27.5</v>
      </c>
      <c r="I1493">
        <v>9</v>
      </c>
      <c r="J1493" s="3">
        <v>4.5999999999999998E-16</v>
      </c>
      <c r="K1493">
        <v>510.76130000000001</v>
      </c>
      <c r="L1493">
        <v>2</v>
      </c>
      <c r="M1493">
        <v>1</v>
      </c>
      <c r="N1493" t="s">
        <v>2292</v>
      </c>
      <c r="O1493" t="s">
        <v>179</v>
      </c>
      <c r="P1493" t="s">
        <v>585</v>
      </c>
      <c r="Q1493">
        <v>22.254000000000001</v>
      </c>
      <c r="R1493">
        <v>1</v>
      </c>
      <c r="S1493">
        <v>24.1</v>
      </c>
      <c r="T1493" s="3">
        <v>1.2E-5</v>
      </c>
      <c r="U1493">
        <v>1</v>
      </c>
      <c r="V1493">
        <v>96006.3</v>
      </c>
      <c r="W1493" t="s">
        <v>101</v>
      </c>
      <c r="X1493" t="s">
        <v>2289</v>
      </c>
    </row>
    <row r="1494" spans="1:24" x14ac:dyDescent="0.25">
      <c r="A1494" t="s">
        <v>2286</v>
      </c>
      <c r="B1494" t="s">
        <v>2287</v>
      </c>
      <c r="C1494" t="s">
        <v>95</v>
      </c>
      <c r="D1494" t="s">
        <v>96</v>
      </c>
      <c r="E1494">
        <v>518</v>
      </c>
      <c r="F1494" t="s">
        <v>97</v>
      </c>
      <c r="G1494">
        <v>20</v>
      </c>
      <c r="H1494">
        <v>27.5</v>
      </c>
      <c r="I1494">
        <v>9</v>
      </c>
      <c r="J1494" s="3">
        <v>4.5999999999999998E-16</v>
      </c>
      <c r="K1494">
        <v>867.42349999999999</v>
      </c>
      <c r="L1494">
        <v>3</v>
      </c>
      <c r="M1494">
        <v>2</v>
      </c>
      <c r="N1494" t="s">
        <v>2293</v>
      </c>
      <c r="O1494" t="s">
        <v>207</v>
      </c>
      <c r="P1494" t="s">
        <v>585</v>
      </c>
      <c r="Q1494">
        <v>45.392000000000003</v>
      </c>
      <c r="R1494">
        <v>1</v>
      </c>
      <c r="S1494">
        <v>54.6</v>
      </c>
      <c r="T1494" s="3">
        <v>4.5999999999999998E-16</v>
      </c>
      <c r="U1494">
        <v>1</v>
      </c>
      <c r="V1494">
        <v>96006.3</v>
      </c>
      <c r="W1494" t="s">
        <v>101</v>
      </c>
      <c r="X1494" t="s">
        <v>2289</v>
      </c>
    </row>
    <row r="1495" spans="1:24" x14ac:dyDescent="0.25">
      <c r="A1495" t="s">
        <v>2294</v>
      </c>
      <c r="B1495" t="s">
        <v>2295</v>
      </c>
      <c r="C1495" t="s">
        <v>159</v>
      </c>
      <c r="D1495" t="s">
        <v>160</v>
      </c>
      <c r="E1495">
        <v>85</v>
      </c>
      <c r="F1495" t="s">
        <v>97</v>
      </c>
      <c r="G1495">
        <v>19</v>
      </c>
      <c r="H1495">
        <v>41.9</v>
      </c>
      <c r="I1495">
        <v>8.51</v>
      </c>
      <c r="J1495" s="3">
        <v>3.7000000000000002E-15</v>
      </c>
      <c r="K1495">
        <v>697.37810000000002</v>
      </c>
      <c r="L1495">
        <v>2</v>
      </c>
      <c r="M1495">
        <v>1.1000000000000001</v>
      </c>
      <c r="N1495" t="s">
        <v>2296</v>
      </c>
      <c r="O1495" t="s">
        <v>162</v>
      </c>
      <c r="P1495" t="s">
        <v>585</v>
      </c>
      <c r="Q1495">
        <v>42.158000000000001</v>
      </c>
      <c r="R1495">
        <v>1</v>
      </c>
      <c r="S1495">
        <v>45.1</v>
      </c>
      <c r="T1495" s="3">
        <v>7.2E-9</v>
      </c>
      <c r="U1495">
        <v>1</v>
      </c>
      <c r="V1495">
        <v>50152.1</v>
      </c>
      <c r="W1495" t="s">
        <v>101</v>
      </c>
      <c r="X1495" t="s">
        <v>2297</v>
      </c>
    </row>
    <row r="1496" spans="1:24" x14ac:dyDescent="0.25">
      <c r="A1496" t="s">
        <v>2294</v>
      </c>
      <c r="B1496" t="s">
        <v>2295</v>
      </c>
      <c r="C1496" t="s">
        <v>95</v>
      </c>
      <c r="D1496" t="s">
        <v>96</v>
      </c>
      <c r="E1496">
        <v>398</v>
      </c>
      <c r="F1496" t="s">
        <v>97</v>
      </c>
      <c r="G1496">
        <v>19</v>
      </c>
      <c r="H1496">
        <v>41.9</v>
      </c>
      <c r="I1496">
        <v>8.51</v>
      </c>
      <c r="J1496" s="3">
        <v>3.7000000000000002E-15</v>
      </c>
      <c r="K1496">
        <v>452.2183</v>
      </c>
      <c r="L1496">
        <v>2</v>
      </c>
      <c r="M1496">
        <v>1.4</v>
      </c>
      <c r="N1496" t="s">
        <v>2298</v>
      </c>
      <c r="O1496" t="s">
        <v>148</v>
      </c>
      <c r="P1496" t="s">
        <v>585</v>
      </c>
      <c r="Q1496">
        <v>29.094999999999999</v>
      </c>
      <c r="R1496">
        <v>1</v>
      </c>
      <c r="S1496">
        <v>26.2</v>
      </c>
      <c r="T1496" s="3">
        <v>8.1999999999999994E-6</v>
      </c>
      <c r="U1496">
        <v>1</v>
      </c>
      <c r="V1496">
        <v>50152.1</v>
      </c>
      <c r="W1496" t="s">
        <v>101</v>
      </c>
      <c r="X1496" t="s">
        <v>2297</v>
      </c>
    </row>
    <row r="1497" spans="1:24" x14ac:dyDescent="0.25">
      <c r="A1497" t="s">
        <v>2294</v>
      </c>
      <c r="B1497" t="s">
        <v>2295</v>
      </c>
      <c r="C1497" t="s">
        <v>95</v>
      </c>
      <c r="D1497" t="s">
        <v>96</v>
      </c>
      <c r="E1497">
        <v>425</v>
      </c>
      <c r="F1497" t="s">
        <v>97</v>
      </c>
      <c r="G1497">
        <v>19</v>
      </c>
      <c r="H1497">
        <v>41.9</v>
      </c>
      <c r="I1497">
        <v>8.51</v>
      </c>
      <c r="J1497" s="3">
        <v>3.7000000000000002E-15</v>
      </c>
      <c r="K1497">
        <v>461.71289999999999</v>
      </c>
      <c r="L1497">
        <v>2</v>
      </c>
      <c r="M1497">
        <v>-0.11</v>
      </c>
      <c r="N1497" t="s">
        <v>2299</v>
      </c>
      <c r="O1497" t="s">
        <v>169</v>
      </c>
      <c r="P1497" t="s">
        <v>585</v>
      </c>
      <c r="Q1497">
        <v>15.86</v>
      </c>
      <c r="R1497">
        <v>1</v>
      </c>
      <c r="S1497">
        <v>17.100000000000001</v>
      </c>
      <c r="T1497">
        <v>3.2000000000000002E-3</v>
      </c>
      <c r="U1497">
        <v>1</v>
      </c>
      <c r="V1497">
        <v>50152.1</v>
      </c>
      <c r="W1497" t="s">
        <v>101</v>
      </c>
      <c r="X1497" t="s">
        <v>2297</v>
      </c>
    </row>
    <row r="1498" spans="1:24" x14ac:dyDescent="0.25">
      <c r="A1498" t="s">
        <v>2300</v>
      </c>
      <c r="B1498" t="s">
        <v>2301</v>
      </c>
      <c r="C1498" t="s">
        <v>95</v>
      </c>
      <c r="D1498" t="s">
        <v>96</v>
      </c>
      <c r="E1498">
        <v>270</v>
      </c>
      <c r="F1498" t="s">
        <v>97</v>
      </c>
      <c r="G1498">
        <v>20</v>
      </c>
      <c r="H1498">
        <v>35</v>
      </c>
      <c r="I1498">
        <v>8.16</v>
      </c>
      <c r="J1498" s="3">
        <v>1.6000000000000001E-14</v>
      </c>
      <c r="K1498">
        <v>375.202</v>
      </c>
      <c r="L1498">
        <v>2</v>
      </c>
      <c r="M1498">
        <v>-0.95</v>
      </c>
      <c r="N1498" t="s">
        <v>2302</v>
      </c>
      <c r="O1498" t="s">
        <v>169</v>
      </c>
      <c r="P1498" t="s">
        <v>585</v>
      </c>
      <c r="Q1498">
        <v>15.430999999999999</v>
      </c>
      <c r="R1498">
        <v>1</v>
      </c>
      <c r="S1498">
        <v>32.700000000000003</v>
      </c>
      <c r="T1498" s="3">
        <v>2.2000000000000001E-6</v>
      </c>
      <c r="U1498">
        <v>1</v>
      </c>
      <c r="V1498">
        <v>60219.7</v>
      </c>
      <c r="W1498" t="s">
        <v>101</v>
      </c>
      <c r="X1498" t="s">
        <v>2303</v>
      </c>
    </row>
    <row r="1499" spans="1:24" x14ac:dyDescent="0.25">
      <c r="A1499" t="s">
        <v>2300</v>
      </c>
      <c r="B1499" t="s">
        <v>2301</v>
      </c>
      <c r="C1499" t="s">
        <v>95</v>
      </c>
      <c r="D1499" t="s">
        <v>96</v>
      </c>
      <c r="E1499">
        <v>284</v>
      </c>
      <c r="F1499" t="s">
        <v>97</v>
      </c>
      <c r="G1499">
        <v>20</v>
      </c>
      <c r="H1499">
        <v>35</v>
      </c>
      <c r="I1499">
        <v>8.16</v>
      </c>
      <c r="J1499" s="3">
        <v>1.6000000000000001E-14</v>
      </c>
      <c r="K1499">
        <v>599.2731</v>
      </c>
      <c r="L1499">
        <v>4</v>
      </c>
      <c r="M1499">
        <v>1.6</v>
      </c>
      <c r="N1499" t="s">
        <v>2304</v>
      </c>
      <c r="O1499" t="s">
        <v>179</v>
      </c>
      <c r="P1499" t="s">
        <v>585</v>
      </c>
      <c r="Q1499">
        <v>32.615000000000002</v>
      </c>
      <c r="R1499">
        <v>1</v>
      </c>
      <c r="S1499">
        <v>61.2</v>
      </c>
      <c r="T1499" s="3">
        <v>5.6000000000000001E-14</v>
      </c>
      <c r="U1499">
        <v>1</v>
      </c>
      <c r="V1499">
        <v>60219.7</v>
      </c>
      <c r="W1499" t="s">
        <v>101</v>
      </c>
      <c r="X1499" t="s">
        <v>2303</v>
      </c>
    </row>
    <row r="1500" spans="1:24" x14ac:dyDescent="0.25">
      <c r="A1500" t="s">
        <v>2305</v>
      </c>
      <c r="B1500" t="s">
        <v>2306</v>
      </c>
      <c r="C1500" t="s">
        <v>95</v>
      </c>
      <c r="D1500" t="s">
        <v>96</v>
      </c>
      <c r="E1500">
        <v>163</v>
      </c>
      <c r="F1500" t="s">
        <v>97</v>
      </c>
      <c r="G1500">
        <v>19</v>
      </c>
      <c r="H1500">
        <v>23.7</v>
      </c>
      <c r="I1500">
        <v>7.33</v>
      </c>
      <c r="J1500" s="3">
        <v>5.7999999999999995E-13</v>
      </c>
      <c r="K1500">
        <v>728.40390000000002</v>
      </c>
      <c r="L1500">
        <v>2</v>
      </c>
      <c r="M1500">
        <v>1.2</v>
      </c>
      <c r="N1500" t="s">
        <v>2307</v>
      </c>
      <c r="O1500" t="s">
        <v>175</v>
      </c>
      <c r="P1500" t="s">
        <v>585</v>
      </c>
      <c r="Q1500">
        <v>41.206000000000003</v>
      </c>
      <c r="R1500">
        <v>1</v>
      </c>
      <c r="S1500">
        <v>45.4</v>
      </c>
      <c r="T1500" s="3">
        <v>7.3000000000000006E-11</v>
      </c>
      <c r="U1500">
        <v>1</v>
      </c>
      <c r="V1500">
        <v>97670</v>
      </c>
      <c r="W1500" t="s">
        <v>101</v>
      </c>
      <c r="X1500" t="s">
        <v>2308</v>
      </c>
    </row>
    <row r="1501" spans="1:24" x14ac:dyDescent="0.25">
      <c r="A1501" t="s">
        <v>2305</v>
      </c>
      <c r="B1501" t="s">
        <v>2306</v>
      </c>
      <c r="C1501" t="s">
        <v>95</v>
      </c>
      <c r="D1501" t="s">
        <v>96</v>
      </c>
      <c r="E1501">
        <v>226</v>
      </c>
      <c r="F1501" t="s">
        <v>97</v>
      </c>
      <c r="G1501">
        <v>19</v>
      </c>
      <c r="H1501">
        <v>23.7</v>
      </c>
      <c r="I1501">
        <v>7.33</v>
      </c>
      <c r="J1501" s="3">
        <v>5.7999999999999995E-13</v>
      </c>
      <c r="K1501">
        <v>800.73979999999995</v>
      </c>
      <c r="L1501">
        <v>3</v>
      </c>
      <c r="M1501">
        <v>3.6</v>
      </c>
      <c r="N1501" t="s">
        <v>2309</v>
      </c>
      <c r="O1501" t="s">
        <v>169</v>
      </c>
      <c r="P1501" t="s">
        <v>585</v>
      </c>
      <c r="Q1501">
        <v>44.293999999999997</v>
      </c>
      <c r="R1501">
        <v>1</v>
      </c>
      <c r="S1501">
        <v>52.8</v>
      </c>
      <c r="T1501" s="3">
        <v>5.7999999999999995E-13</v>
      </c>
      <c r="U1501">
        <v>1</v>
      </c>
      <c r="V1501">
        <v>97670</v>
      </c>
      <c r="W1501" t="s">
        <v>101</v>
      </c>
      <c r="X1501" t="s">
        <v>2308</v>
      </c>
    </row>
    <row r="1502" spans="1:24" x14ac:dyDescent="0.25">
      <c r="A1502" t="s">
        <v>2305</v>
      </c>
      <c r="B1502" t="s">
        <v>2306</v>
      </c>
      <c r="C1502" t="s">
        <v>95</v>
      </c>
      <c r="D1502" t="s">
        <v>96</v>
      </c>
      <c r="E1502">
        <v>443</v>
      </c>
      <c r="F1502" t="s">
        <v>97</v>
      </c>
      <c r="G1502">
        <v>19</v>
      </c>
      <c r="H1502">
        <v>23.7</v>
      </c>
      <c r="I1502">
        <v>7.33</v>
      </c>
      <c r="J1502" s="3">
        <v>5.7999999999999995E-13</v>
      </c>
      <c r="K1502">
        <v>639.80700000000002</v>
      </c>
      <c r="L1502">
        <v>2</v>
      </c>
      <c r="M1502">
        <v>2.5</v>
      </c>
      <c r="N1502" t="s">
        <v>2310</v>
      </c>
      <c r="O1502" t="s">
        <v>150</v>
      </c>
      <c r="P1502" t="s">
        <v>585</v>
      </c>
      <c r="Q1502">
        <v>29.11</v>
      </c>
      <c r="R1502">
        <v>1</v>
      </c>
      <c r="S1502">
        <v>34.200000000000003</v>
      </c>
      <c r="T1502" s="3">
        <v>1.4000000000000001E-10</v>
      </c>
      <c r="U1502">
        <v>1</v>
      </c>
      <c r="V1502">
        <v>97670</v>
      </c>
      <c r="W1502" t="s">
        <v>101</v>
      </c>
      <c r="X1502" t="s">
        <v>2308</v>
      </c>
    </row>
    <row r="1503" spans="1:24" x14ac:dyDescent="0.25">
      <c r="A1503" t="s">
        <v>2305</v>
      </c>
      <c r="B1503" t="s">
        <v>2306</v>
      </c>
      <c r="C1503" t="s">
        <v>95</v>
      </c>
      <c r="D1503" t="s">
        <v>96</v>
      </c>
      <c r="E1503">
        <v>458</v>
      </c>
      <c r="F1503" t="s">
        <v>97</v>
      </c>
      <c r="G1503">
        <v>19</v>
      </c>
      <c r="H1503">
        <v>23.7</v>
      </c>
      <c r="I1503">
        <v>7.33</v>
      </c>
      <c r="J1503" s="3">
        <v>5.7999999999999995E-13</v>
      </c>
      <c r="K1503">
        <v>363.17500000000001</v>
      </c>
      <c r="L1503">
        <v>3</v>
      </c>
      <c r="M1503">
        <v>0.25</v>
      </c>
      <c r="N1503" t="s">
        <v>2311</v>
      </c>
      <c r="O1503" t="s">
        <v>148</v>
      </c>
      <c r="P1503" t="s">
        <v>585</v>
      </c>
      <c r="Q1503">
        <v>14.083</v>
      </c>
      <c r="R1503">
        <v>1</v>
      </c>
      <c r="S1503">
        <v>47.5</v>
      </c>
      <c r="T1503" s="3">
        <v>1.0000000000000001E-9</v>
      </c>
      <c r="U1503">
        <v>1</v>
      </c>
      <c r="V1503">
        <v>97670</v>
      </c>
      <c r="W1503" t="s">
        <v>101</v>
      </c>
      <c r="X1503" t="s">
        <v>2308</v>
      </c>
    </row>
    <row r="1504" spans="1:24" x14ac:dyDescent="0.25">
      <c r="A1504" t="s">
        <v>1248</v>
      </c>
      <c r="B1504" t="s">
        <v>1249</v>
      </c>
      <c r="C1504" t="s">
        <v>95</v>
      </c>
      <c r="D1504" t="s">
        <v>96</v>
      </c>
      <c r="E1504">
        <v>319</v>
      </c>
      <c r="F1504" t="s">
        <v>97</v>
      </c>
      <c r="G1504">
        <v>5</v>
      </c>
      <c r="H1504">
        <v>5.0999999999999996</v>
      </c>
      <c r="I1504">
        <v>6.51</v>
      </c>
      <c r="J1504" s="3">
        <v>1.8999999999999999E-11</v>
      </c>
      <c r="K1504">
        <v>886.4348</v>
      </c>
      <c r="L1504">
        <v>2</v>
      </c>
      <c r="M1504">
        <v>2.9</v>
      </c>
      <c r="N1504" t="s">
        <v>1250</v>
      </c>
      <c r="O1504" t="s">
        <v>148</v>
      </c>
      <c r="P1504" t="s">
        <v>585</v>
      </c>
      <c r="Q1504">
        <v>45.326000000000001</v>
      </c>
      <c r="R1504">
        <v>1</v>
      </c>
      <c r="S1504">
        <v>43.8</v>
      </c>
      <c r="T1504" s="3">
        <v>1.8999999999999999E-11</v>
      </c>
      <c r="U1504">
        <v>1</v>
      </c>
      <c r="V1504">
        <v>108583.4</v>
      </c>
      <c r="W1504" t="s">
        <v>101</v>
      </c>
      <c r="X1504" t="s">
        <v>1251</v>
      </c>
    </row>
    <row r="1505" spans="1:24" x14ac:dyDescent="0.25">
      <c r="A1505" t="s">
        <v>2312</v>
      </c>
      <c r="B1505" t="s">
        <v>2313</v>
      </c>
      <c r="C1505" t="s">
        <v>95</v>
      </c>
      <c r="D1505" t="s">
        <v>96</v>
      </c>
      <c r="E1505">
        <v>35</v>
      </c>
      <c r="F1505" t="s">
        <v>97</v>
      </c>
      <c r="G1505">
        <v>16</v>
      </c>
      <c r="H1505">
        <v>34.299999999999997</v>
      </c>
      <c r="I1505">
        <v>8.74</v>
      </c>
      <c r="J1505" s="3">
        <v>1.4000000000000001E-15</v>
      </c>
      <c r="K1505">
        <v>683.30719999999997</v>
      </c>
      <c r="L1505">
        <v>2</v>
      </c>
      <c r="M1505">
        <v>0.59</v>
      </c>
      <c r="N1505" t="s">
        <v>2314</v>
      </c>
      <c r="O1505" t="s">
        <v>171</v>
      </c>
      <c r="P1505" t="s">
        <v>585</v>
      </c>
      <c r="Q1505">
        <v>14.494</v>
      </c>
      <c r="R1505">
        <v>1</v>
      </c>
      <c r="S1505">
        <v>50.5</v>
      </c>
      <c r="T1505" s="3">
        <v>6.1000000000000005E-14</v>
      </c>
      <c r="U1505">
        <v>1</v>
      </c>
      <c r="V1505">
        <v>67352.100000000006</v>
      </c>
      <c r="W1505" t="s">
        <v>101</v>
      </c>
      <c r="X1505" t="s">
        <v>2315</v>
      </c>
    </row>
    <row r="1506" spans="1:24" x14ac:dyDescent="0.25">
      <c r="A1506" t="s">
        <v>2312</v>
      </c>
      <c r="B1506" t="s">
        <v>2313</v>
      </c>
      <c r="C1506" t="s">
        <v>95</v>
      </c>
      <c r="D1506" t="s">
        <v>96</v>
      </c>
      <c r="E1506">
        <v>471</v>
      </c>
      <c r="F1506" t="s">
        <v>97</v>
      </c>
      <c r="G1506">
        <v>16</v>
      </c>
      <c r="H1506">
        <v>34.299999999999997</v>
      </c>
      <c r="I1506">
        <v>8.74</v>
      </c>
      <c r="J1506" s="3">
        <v>1.4000000000000001E-15</v>
      </c>
      <c r="K1506">
        <v>451.26769999999999</v>
      </c>
      <c r="L1506">
        <v>3</v>
      </c>
      <c r="M1506">
        <v>0.51</v>
      </c>
      <c r="N1506" t="s">
        <v>2316</v>
      </c>
      <c r="O1506" t="s">
        <v>148</v>
      </c>
      <c r="P1506" t="s">
        <v>585</v>
      </c>
      <c r="Q1506">
        <v>33.859000000000002</v>
      </c>
      <c r="R1506">
        <v>1</v>
      </c>
      <c r="S1506">
        <v>42.2</v>
      </c>
      <c r="T1506" s="3">
        <v>8.7000000000000001E-9</v>
      </c>
      <c r="U1506">
        <v>1</v>
      </c>
      <c r="V1506">
        <v>67352.100000000006</v>
      </c>
      <c r="W1506" t="s">
        <v>101</v>
      </c>
      <c r="X1506" t="s">
        <v>2315</v>
      </c>
    </row>
    <row r="1507" spans="1:24" x14ac:dyDescent="0.25">
      <c r="A1507" t="s">
        <v>2317</v>
      </c>
      <c r="B1507" t="s">
        <v>2318</v>
      </c>
      <c r="C1507" t="s">
        <v>596</v>
      </c>
      <c r="D1507" t="s">
        <v>8</v>
      </c>
      <c r="E1507">
        <v>153</v>
      </c>
      <c r="F1507" t="s">
        <v>97</v>
      </c>
      <c r="G1507">
        <v>17</v>
      </c>
      <c r="H1507">
        <v>29</v>
      </c>
      <c r="I1507">
        <v>9.34</v>
      </c>
      <c r="J1507" s="3">
        <v>1.1E-16</v>
      </c>
      <c r="K1507">
        <v>856.16279999999995</v>
      </c>
      <c r="L1507">
        <v>4</v>
      </c>
      <c r="M1507">
        <v>9.3000000000000007</v>
      </c>
      <c r="N1507" t="s">
        <v>2319</v>
      </c>
      <c r="O1507" t="s">
        <v>2320</v>
      </c>
      <c r="P1507" t="s">
        <v>585</v>
      </c>
      <c r="Q1507">
        <v>51.457999999999998</v>
      </c>
      <c r="R1507">
        <v>1</v>
      </c>
      <c r="S1507">
        <v>15</v>
      </c>
      <c r="T1507">
        <v>1.8E-3</v>
      </c>
      <c r="U1507">
        <v>1</v>
      </c>
      <c r="V1507">
        <v>86344.7</v>
      </c>
      <c r="W1507" t="s">
        <v>101</v>
      </c>
      <c r="X1507" t="s">
        <v>2321</v>
      </c>
    </row>
    <row r="1508" spans="1:24" x14ac:dyDescent="0.25">
      <c r="A1508" t="s">
        <v>2317</v>
      </c>
      <c r="B1508" t="s">
        <v>2318</v>
      </c>
      <c r="C1508" t="s">
        <v>95</v>
      </c>
      <c r="D1508" t="s">
        <v>96</v>
      </c>
      <c r="E1508">
        <v>42</v>
      </c>
      <c r="F1508" t="s">
        <v>97</v>
      </c>
      <c r="G1508">
        <v>17</v>
      </c>
      <c r="H1508">
        <v>29</v>
      </c>
      <c r="I1508">
        <v>9.34</v>
      </c>
      <c r="J1508" s="3">
        <v>1.1E-16</v>
      </c>
      <c r="K1508">
        <v>377.19400000000002</v>
      </c>
      <c r="L1508">
        <v>3</v>
      </c>
      <c r="M1508">
        <v>0.38</v>
      </c>
      <c r="N1508" t="s">
        <v>2322</v>
      </c>
      <c r="O1508" t="s">
        <v>106</v>
      </c>
      <c r="P1508" t="s">
        <v>585</v>
      </c>
      <c r="Q1508">
        <v>17.079999999999998</v>
      </c>
      <c r="R1508">
        <v>1</v>
      </c>
      <c r="S1508">
        <v>36.299999999999997</v>
      </c>
      <c r="T1508" s="3">
        <v>1.4000000000000001E-13</v>
      </c>
      <c r="U1508">
        <v>1</v>
      </c>
      <c r="V1508">
        <v>86344.7</v>
      </c>
      <c r="W1508" t="s">
        <v>101</v>
      </c>
      <c r="X1508" t="s">
        <v>2321</v>
      </c>
    </row>
    <row r="1509" spans="1:24" x14ac:dyDescent="0.25">
      <c r="A1509" t="s">
        <v>2317</v>
      </c>
      <c r="B1509" t="s">
        <v>2318</v>
      </c>
      <c r="C1509" t="s">
        <v>95</v>
      </c>
      <c r="D1509" t="s">
        <v>96</v>
      </c>
      <c r="E1509">
        <v>330</v>
      </c>
      <c r="F1509" t="s">
        <v>97</v>
      </c>
      <c r="G1509">
        <v>17</v>
      </c>
      <c r="H1509">
        <v>29</v>
      </c>
      <c r="I1509">
        <v>9.34</v>
      </c>
      <c r="J1509" s="3">
        <v>1.1E-16</v>
      </c>
      <c r="K1509">
        <v>492.51900000000001</v>
      </c>
      <c r="L1509">
        <v>4</v>
      </c>
      <c r="M1509">
        <v>0.53</v>
      </c>
      <c r="N1509" t="s">
        <v>2323</v>
      </c>
      <c r="O1509" t="s">
        <v>148</v>
      </c>
      <c r="P1509" t="s">
        <v>585</v>
      </c>
      <c r="Q1509">
        <v>33.811</v>
      </c>
      <c r="R1509">
        <v>1</v>
      </c>
      <c r="S1509">
        <v>30.6</v>
      </c>
      <c r="T1509" s="3">
        <v>4.4000000000000002E-6</v>
      </c>
      <c r="U1509">
        <v>1</v>
      </c>
      <c r="V1509">
        <v>86344.7</v>
      </c>
      <c r="W1509" t="s">
        <v>101</v>
      </c>
      <c r="X1509" t="s">
        <v>2321</v>
      </c>
    </row>
    <row r="1510" spans="1:24" x14ac:dyDescent="0.25">
      <c r="A1510" t="s">
        <v>2317</v>
      </c>
      <c r="B1510" t="s">
        <v>2318</v>
      </c>
      <c r="C1510" t="s">
        <v>95</v>
      </c>
      <c r="D1510" t="s">
        <v>96</v>
      </c>
      <c r="E1510">
        <v>547</v>
      </c>
      <c r="F1510" t="s">
        <v>97</v>
      </c>
      <c r="G1510">
        <v>17</v>
      </c>
      <c r="H1510">
        <v>29</v>
      </c>
      <c r="I1510">
        <v>9.34</v>
      </c>
      <c r="J1510" s="3">
        <v>1.1E-16</v>
      </c>
      <c r="K1510">
        <v>993.99450000000002</v>
      </c>
      <c r="L1510">
        <v>2</v>
      </c>
      <c r="M1510">
        <v>4.5</v>
      </c>
      <c r="N1510" t="s">
        <v>2324</v>
      </c>
      <c r="O1510" t="s">
        <v>106</v>
      </c>
      <c r="P1510" t="s">
        <v>585</v>
      </c>
      <c r="Q1510">
        <v>52.893999999999998</v>
      </c>
      <c r="R1510">
        <v>1</v>
      </c>
      <c r="S1510">
        <v>60.1</v>
      </c>
      <c r="T1510" s="3">
        <v>1.1E-16</v>
      </c>
      <c r="U1510">
        <v>1</v>
      </c>
      <c r="V1510">
        <v>86344.7</v>
      </c>
      <c r="W1510" t="s">
        <v>101</v>
      </c>
      <c r="X1510" t="s">
        <v>2321</v>
      </c>
    </row>
    <row r="1511" spans="1:24" x14ac:dyDescent="0.25">
      <c r="A1511" t="s">
        <v>2317</v>
      </c>
      <c r="B1511" t="s">
        <v>2318</v>
      </c>
      <c r="C1511" t="s">
        <v>13</v>
      </c>
      <c r="D1511" t="s">
        <v>14</v>
      </c>
      <c r="E1511">
        <v>160</v>
      </c>
      <c r="F1511">
        <v>8</v>
      </c>
      <c r="G1511">
        <v>17</v>
      </c>
      <c r="H1511">
        <v>29</v>
      </c>
      <c r="I1511">
        <v>9.34</v>
      </c>
      <c r="J1511" s="3">
        <v>1.1E-16</v>
      </c>
      <c r="K1511">
        <v>856.16279999999995</v>
      </c>
      <c r="L1511">
        <v>4</v>
      </c>
      <c r="M1511">
        <v>9.3000000000000007</v>
      </c>
      <c r="N1511" t="s">
        <v>2319</v>
      </c>
      <c r="O1511" t="s">
        <v>2320</v>
      </c>
      <c r="P1511" t="s">
        <v>585</v>
      </c>
      <c r="Q1511">
        <v>51.457999999999998</v>
      </c>
      <c r="R1511">
        <v>1</v>
      </c>
      <c r="S1511">
        <v>15</v>
      </c>
      <c r="T1511">
        <v>1.8E-3</v>
      </c>
      <c r="U1511">
        <v>1</v>
      </c>
      <c r="V1511">
        <v>86344.7</v>
      </c>
      <c r="W1511" t="s">
        <v>101</v>
      </c>
      <c r="X1511" t="s">
        <v>2321</v>
      </c>
    </row>
    <row r="1512" spans="1:24" x14ac:dyDescent="0.25">
      <c r="A1512" t="s">
        <v>2325</v>
      </c>
      <c r="B1512" t="s">
        <v>2326</v>
      </c>
      <c r="C1512" t="s">
        <v>159</v>
      </c>
      <c r="D1512" t="s">
        <v>160</v>
      </c>
      <c r="E1512">
        <v>225</v>
      </c>
      <c r="F1512" t="s">
        <v>97</v>
      </c>
      <c r="G1512">
        <v>18</v>
      </c>
      <c r="H1512">
        <v>23.7</v>
      </c>
      <c r="I1512">
        <v>8.09</v>
      </c>
      <c r="J1512" s="3">
        <v>2.3E-14</v>
      </c>
      <c r="K1512">
        <v>565.81439999999998</v>
      </c>
      <c r="L1512">
        <v>2</v>
      </c>
      <c r="M1512">
        <v>0.96</v>
      </c>
      <c r="N1512" t="s">
        <v>2327</v>
      </c>
      <c r="O1512" t="s">
        <v>162</v>
      </c>
      <c r="P1512" t="s">
        <v>585</v>
      </c>
      <c r="Q1512">
        <v>51.106000000000002</v>
      </c>
      <c r="R1512">
        <v>1</v>
      </c>
      <c r="S1512">
        <v>40.4</v>
      </c>
      <c r="T1512" s="3">
        <v>8.9000000000000003E-8</v>
      </c>
      <c r="U1512">
        <v>1</v>
      </c>
      <c r="V1512">
        <v>108979.2</v>
      </c>
      <c r="W1512" t="s">
        <v>101</v>
      </c>
      <c r="X1512" t="s">
        <v>2328</v>
      </c>
    </row>
    <row r="1513" spans="1:24" x14ac:dyDescent="0.25">
      <c r="A1513" t="s">
        <v>2325</v>
      </c>
      <c r="B1513" t="s">
        <v>2326</v>
      </c>
      <c r="C1513" t="s">
        <v>95</v>
      </c>
      <c r="D1513" t="s">
        <v>96</v>
      </c>
      <c r="E1513">
        <v>315</v>
      </c>
      <c r="F1513" t="s">
        <v>97</v>
      </c>
      <c r="G1513">
        <v>18</v>
      </c>
      <c r="H1513">
        <v>23.7</v>
      </c>
      <c r="I1513">
        <v>8.09</v>
      </c>
      <c r="J1513" s="3">
        <v>2.3E-14</v>
      </c>
      <c r="K1513">
        <v>554.27200000000005</v>
      </c>
      <c r="L1513">
        <v>2</v>
      </c>
      <c r="M1513">
        <v>1.5</v>
      </c>
      <c r="N1513" t="s">
        <v>2329</v>
      </c>
      <c r="O1513" t="s">
        <v>250</v>
      </c>
      <c r="P1513" t="s">
        <v>585</v>
      </c>
      <c r="Q1513">
        <v>20.187000000000001</v>
      </c>
      <c r="R1513">
        <v>1</v>
      </c>
      <c r="S1513">
        <v>33.9</v>
      </c>
      <c r="T1513" s="3">
        <v>4.5999999999999999E-7</v>
      </c>
      <c r="U1513">
        <v>1</v>
      </c>
      <c r="V1513">
        <v>108979.2</v>
      </c>
      <c r="W1513" t="s">
        <v>101</v>
      </c>
      <c r="X1513" t="s">
        <v>2328</v>
      </c>
    </row>
    <row r="1514" spans="1:24" x14ac:dyDescent="0.25">
      <c r="A1514" t="s">
        <v>2325</v>
      </c>
      <c r="B1514" t="s">
        <v>2326</v>
      </c>
      <c r="C1514" t="s">
        <v>95</v>
      </c>
      <c r="D1514" t="s">
        <v>96</v>
      </c>
      <c r="E1514">
        <v>505</v>
      </c>
      <c r="F1514" t="s">
        <v>97</v>
      </c>
      <c r="G1514">
        <v>18</v>
      </c>
      <c r="H1514">
        <v>23.7</v>
      </c>
      <c r="I1514">
        <v>8.09</v>
      </c>
      <c r="J1514" s="3">
        <v>2.3E-14</v>
      </c>
      <c r="K1514">
        <v>564.77210000000002</v>
      </c>
      <c r="L1514">
        <v>2</v>
      </c>
      <c r="M1514">
        <v>1.4</v>
      </c>
      <c r="N1514" t="s">
        <v>2330</v>
      </c>
      <c r="O1514" t="s">
        <v>106</v>
      </c>
      <c r="P1514" t="s">
        <v>585</v>
      </c>
      <c r="Q1514">
        <v>21.856000000000002</v>
      </c>
      <c r="R1514">
        <v>1</v>
      </c>
      <c r="S1514">
        <v>33.5</v>
      </c>
      <c r="T1514" s="3">
        <v>1E-8</v>
      </c>
      <c r="U1514">
        <v>1</v>
      </c>
      <c r="V1514">
        <v>108979.2</v>
      </c>
      <c r="W1514" t="s">
        <v>101</v>
      </c>
      <c r="X1514" t="s">
        <v>2328</v>
      </c>
    </row>
    <row r="1515" spans="1:24" x14ac:dyDescent="0.25">
      <c r="A1515" t="s">
        <v>2325</v>
      </c>
      <c r="B1515" t="s">
        <v>2326</v>
      </c>
      <c r="C1515" t="s">
        <v>95</v>
      </c>
      <c r="D1515" t="s">
        <v>96</v>
      </c>
      <c r="E1515">
        <v>614</v>
      </c>
      <c r="F1515" t="s">
        <v>97</v>
      </c>
      <c r="G1515">
        <v>18</v>
      </c>
      <c r="H1515">
        <v>23.7</v>
      </c>
      <c r="I1515">
        <v>8.09</v>
      </c>
      <c r="J1515" s="3">
        <v>2.3E-14</v>
      </c>
      <c r="K1515">
        <v>363.86739999999998</v>
      </c>
      <c r="L1515">
        <v>3</v>
      </c>
      <c r="M1515">
        <v>0.26</v>
      </c>
      <c r="N1515" t="s">
        <v>2331</v>
      </c>
      <c r="O1515" t="s">
        <v>150</v>
      </c>
      <c r="P1515" t="s">
        <v>585</v>
      </c>
      <c r="Q1515">
        <v>27.998000000000001</v>
      </c>
      <c r="R1515">
        <v>1</v>
      </c>
      <c r="S1515">
        <v>17.600000000000001</v>
      </c>
      <c r="T1515" s="3">
        <v>2.7999999999999998E-4</v>
      </c>
      <c r="U1515">
        <v>1</v>
      </c>
      <c r="V1515">
        <v>108979.2</v>
      </c>
      <c r="W1515" t="s">
        <v>101</v>
      </c>
      <c r="X1515" t="s">
        <v>2328</v>
      </c>
    </row>
    <row r="1516" spans="1:24" x14ac:dyDescent="0.25">
      <c r="A1516" t="s">
        <v>2332</v>
      </c>
      <c r="B1516" t="s">
        <v>2333</v>
      </c>
      <c r="C1516" t="s">
        <v>201</v>
      </c>
      <c r="D1516" t="s">
        <v>96</v>
      </c>
      <c r="E1516">
        <v>1</v>
      </c>
      <c r="F1516" t="s">
        <v>97</v>
      </c>
      <c r="G1516">
        <v>17</v>
      </c>
      <c r="H1516">
        <v>32.1</v>
      </c>
      <c r="I1516">
        <v>7.86</v>
      </c>
      <c r="J1516" s="3">
        <v>5.9999999999999997E-14</v>
      </c>
      <c r="K1516">
        <v>935.48</v>
      </c>
      <c r="L1516">
        <v>3</v>
      </c>
      <c r="M1516">
        <v>3.6</v>
      </c>
      <c r="N1516" t="s">
        <v>2334</v>
      </c>
      <c r="O1516" t="s">
        <v>203</v>
      </c>
      <c r="P1516" t="s">
        <v>585</v>
      </c>
      <c r="Q1516">
        <v>55.41</v>
      </c>
      <c r="R1516">
        <v>1</v>
      </c>
      <c r="S1516">
        <v>51.8</v>
      </c>
      <c r="T1516" s="3">
        <v>1E-13</v>
      </c>
      <c r="U1516">
        <v>1</v>
      </c>
      <c r="V1516">
        <v>83542.7</v>
      </c>
      <c r="W1516" t="s">
        <v>101</v>
      </c>
      <c r="X1516" t="s">
        <v>2335</v>
      </c>
    </row>
    <row r="1517" spans="1:24" x14ac:dyDescent="0.25">
      <c r="A1517" t="s">
        <v>2332</v>
      </c>
      <c r="B1517" t="s">
        <v>2333</v>
      </c>
      <c r="C1517" t="s">
        <v>95</v>
      </c>
      <c r="D1517" t="s">
        <v>96</v>
      </c>
      <c r="E1517">
        <v>132</v>
      </c>
      <c r="F1517" t="s">
        <v>97</v>
      </c>
      <c r="G1517">
        <v>17</v>
      </c>
      <c r="H1517">
        <v>32.1</v>
      </c>
      <c r="I1517">
        <v>7.86</v>
      </c>
      <c r="J1517" s="3">
        <v>5.9999999999999997E-14</v>
      </c>
      <c r="K1517">
        <v>514.97109999999998</v>
      </c>
      <c r="L1517">
        <v>3</v>
      </c>
      <c r="M1517">
        <v>11</v>
      </c>
      <c r="N1517" t="s">
        <v>2336</v>
      </c>
      <c r="O1517" t="s">
        <v>169</v>
      </c>
      <c r="P1517" t="s">
        <v>585</v>
      </c>
      <c r="Q1517">
        <v>50.902000000000001</v>
      </c>
      <c r="R1517">
        <v>1</v>
      </c>
      <c r="S1517">
        <v>15.3</v>
      </c>
      <c r="T1517">
        <v>6.3E-3</v>
      </c>
      <c r="U1517">
        <v>1</v>
      </c>
      <c r="V1517">
        <v>83542.7</v>
      </c>
      <c r="W1517" t="s">
        <v>101</v>
      </c>
      <c r="X1517" t="s">
        <v>2335</v>
      </c>
    </row>
    <row r="1518" spans="1:24" x14ac:dyDescent="0.25">
      <c r="A1518" t="s">
        <v>2337</v>
      </c>
      <c r="B1518" t="s">
        <v>2338</v>
      </c>
      <c r="C1518" t="s">
        <v>159</v>
      </c>
      <c r="D1518" t="s">
        <v>160</v>
      </c>
      <c r="E1518">
        <v>300</v>
      </c>
      <c r="F1518" t="s">
        <v>97</v>
      </c>
      <c r="G1518">
        <v>20</v>
      </c>
      <c r="H1518">
        <v>40.299999999999997</v>
      </c>
      <c r="I1518">
        <v>8.7899999999999991</v>
      </c>
      <c r="J1518" s="3">
        <v>1.2E-15</v>
      </c>
      <c r="K1518">
        <v>1256.6895</v>
      </c>
      <c r="L1518">
        <v>2</v>
      </c>
      <c r="M1518">
        <v>2.4</v>
      </c>
      <c r="N1518" t="s">
        <v>2339</v>
      </c>
      <c r="O1518" t="s">
        <v>162</v>
      </c>
      <c r="P1518" t="s">
        <v>585</v>
      </c>
      <c r="Q1518">
        <v>57.783999999999999</v>
      </c>
      <c r="R1518">
        <v>1</v>
      </c>
      <c r="S1518">
        <v>28.1</v>
      </c>
      <c r="T1518" s="3">
        <v>8.3999999999999999E-10</v>
      </c>
      <c r="U1518">
        <v>1</v>
      </c>
      <c r="V1518">
        <v>61993.7</v>
      </c>
      <c r="W1518" t="s">
        <v>101</v>
      </c>
      <c r="X1518" t="s">
        <v>2340</v>
      </c>
    </row>
    <row r="1519" spans="1:24" x14ac:dyDescent="0.25">
      <c r="A1519" t="s">
        <v>2337</v>
      </c>
      <c r="B1519" t="s">
        <v>2338</v>
      </c>
      <c r="C1519" t="s">
        <v>95</v>
      </c>
      <c r="D1519" t="s">
        <v>96</v>
      </c>
      <c r="E1519">
        <v>106</v>
      </c>
      <c r="F1519" t="s">
        <v>97</v>
      </c>
      <c r="G1519">
        <v>20</v>
      </c>
      <c r="H1519">
        <v>40.299999999999997</v>
      </c>
      <c r="I1519">
        <v>8.7899999999999991</v>
      </c>
      <c r="J1519" s="3">
        <v>1.2E-15</v>
      </c>
      <c r="K1519">
        <v>695.69029999999998</v>
      </c>
      <c r="L1519">
        <v>3</v>
      </c>
      <c r="M1519">
        <v>1.5</v>
      </c>
      <c r="N1519" t="s">
        <v>2341</v>
      </c>
      <c r="O1519" t="s">
        <v>235</v>
      </c>
      <c r="P1519" t="s">
        <v>585</v>
      </c>
      <c r="Q1519">
        <v>23.928000000000001</v>
      </c>
      <c r="R1519">
        <v>1</v>
      </c>
      <c r="S1519">
        <v>63.3</v>
      </c>
      <c r="T1519" s="3">
        <v>1E-13</v>
      </c>
      <c r="U1519">
        <v>1</v>
      </c>
      <c r="V1519">
        <v>61993.7</v>
      </c>
      <c r="W1519" t="s">
        <v>101</v>
      </c>
      <c r="X1519" t="s">
        <v>2340</v>
      </c>
    </row>
    <row r="1520" spans="1:24" x14ac:dyDescent="0.25">
      <c r="A1520" t="s">
        <v>2337</v>
      </c>
      <c r="B1520" t="s">
        <v>2338</v>
      </c>
      <c r="C1520" t="s">
        <v>95</v>
      </c>
      <c r="D1520" t="s">
        <v>96</v>
      </c>
      <c r="E1520">
        <v>292</v>
      </c>
      <c r="F1520" t="s">
        <v>97</v>
      </c>
      <c r="G1520">
        <v>20</v>
      </c>
      <c r="H1520">
        <v>40.299999999999997</v>
      </c>
      <c r="I1520">
        <v>8.7899999999999991</v>
      </c>
      <c r="J1520" s="3">
        <v>1.2E-15</v>
      </c>
      <c r="K1520">
        <v>516.77359999999999</v>
      </c>
      <c r="L1520">
        <v>2</v>
      </c>
      <c r="M1520">
        <v>0.5</v>
      </c>
      <c r="N1520" t="s">
        <v>2342</v>
      </c>
      <c r="O1520" t="s">
        <v>104</v>
      </c>
      <c r="P1520" t="s">
        <v>585</v>
      </c>
      <c r="Q1520">
        <v>24.51</v>
      </c>
      <c r="R1520">
        <v>1</v>
      </c>
      <c r="S1520">
        <v>28</v>
      </c>
      <c r="T1520" s="3">
        <v>2.6E-7</v>
      </c>
      <c r="U1520">
        <v>1</v>
      </c>
      <c r="V1520">
        <v>61993.7</v>
      </c>
      <c r="W1520" t="s">
        <v>101</v>
      </c>
      <c r="X1520" t="s">
        <v>2340</v>
      </c>
    </row>
    <row r="1521" spans="1:24" x14ac:dyDescent="0.25">
      <c r="A1521" t="s">
        <v>2337</v>
      </c>
      <c r="B1521" t="s">
        <v>2338</v>
      </c>
      <c r="C1521" t="s">
        <v>95</v>
      </c>
      <c r="D1521" t="s">
        <v>96</v>
      </c>
      <c r="E1521">
        <v>334</v>
      </c>
      <c r="F1521" t="s">
        <v>97</v>
      </c>
      <c r="G1521">
        <v>20</v>
      </c>
      <c r="H1521">
        <v>40.299999999999997</v>
      </c>
      <c r="I1521">
        <v>8.7899999999999991</v>
      </c>
      <c r="J1521" s="3">
        <v>1.2E-15</v>
      </c>
      <c r="K1521">
        <v>819.76179999999999</v>
      </c>
      <c r="L1521">
        <v>3</v>
      </c>
      <c r="M1521">
        <v>2.2000000000000002</v>
      </c>
      <c r="N1521" t="s">
        <v>2343</v>
      </c>
      <c r="O1521" t="s">
        <v>99</v>
      </c>
      <c r="P1521" t="s">
        <v>585</v>
      </c>
      <c r="Q1521">
        <v>40.784999999999997</v>
      </c>
      <c r="R1521">
        <v>1</v>
      </c>
      <c r="S1521">
        <v>78.8</v>
      </c>
      <c r="T1521" s="3">
        <v>1.2E-15</v>
      </c>
      <c r="U1521">
        <v>1</v>
      </c>
      <c r="V1521">
        <v>61993.7</v>
      </c>
      <c r="W1521" t="s">
        <v>101</v>
      </c>
      <c r="X1521" t="s">
        <v>2340</v>
      </c>
    </row>
    <row r="1522" spans="1:24" x14ac:dyDescent="0.25">
      <c r="A1522" t="s">
        <v>2344</v>
      </c>
      <c r="B1522" t="s">
        <v>2345</v>
      </c>
      <c r="C1522" t="s">
        <v>159</v>
      </c>
      <c r="D1522" t="s">
        <v>160</v>
      </c>
      <c r="E1522">
        <v>167</v>
      </c>
      <c r="F1522" t="s">
        <v>97</v>
      </c>
      <c r="G1522">
        <v>19</v>
      </c>
      <c r="H1522">
        <v>35.6</v>
      </c>
      <c r="I1522">
        <v>6.88</v>
      </c>
      <c r="J1522" s="3">
        <v>3.8999999999999999E-12</v>
      </c>
      <c r="K1522">
        <v>807.74869999999999</v>
      </c>
      <c r="L1522">
        <v>3</v>
      </c>
      <c r="M1522">
        <v>1.9</v>
      </c>
      <c r="N1522" t="s">
        <v>2346</v>
      </c>
      <c r="O1522" t="s">
        <v>162</v>
      </c>
      <c r="P1522" t="s">
        <v>585</v>
      </c>
      <c r="Q1522">
        <v>34.607999999999997</v>
      </c>
      <c r="R1522">
        <v>1</v>
      </c>
      <c r="S1522">
        <v>43.9</v>
      </c>
      <c r="T1522" s="3">
        <v>9.9999999999999994E-12</v>
      </c>
      <c r="U1522">
        <v>1</v>
      </c>
      <c r="V1522">
        <v>67586</v>
      </c>
      <c r="W1522" t="s">
        <v>101</v>
      </c>
      <c r="X1522" t="s">
        <v>2347</v>
      </c>
    </row>
    <row r="1523" spans="1:24" x14ac:dyDescent="0.25">
      <c r="A1523" t="s">
        <v>2344</v>
      </c>
      <c r="B1523" t="s">
        <v>2345</v>
      </c>
      <c r="C1523" t="s">
        <v>159</v>
      </c>
      <c r="D1523" t="s">
        <v>160</v>
      </c>
      <c r="E1523">
        <v>412</v>
      </c>
      <c r="F1523" t="s">
        <v>97</v>
      </c>
      <c r="G1523">
        <v>19</v>
      </c>
      <c r="H1523">
        <v>35.6</v>
      </c>
      <c r="I1523">
        <v>6.88</v>
      </c>
      <c r="J1523" s="3">
        <v>3.8999999999999999E-12</v>
      </c>
      <c r="K1523">
        <v>681.31230000000005</v>
      </c>
      <c r="L1523">
        <v>2</v>
      </c>
      <c r="M1523">
        <v>1.4</v>
      </c>
      <c r="N1523" t="s">
        <v>2348</v>
      </c>
      <c r="O1523" t="s">
        <v>862</v>
      </c>
      <c r="P1523" t="s">
        <v>585</v>
      </c>
      <c r="Q1523">
        <v>24.207000000000001</v>
      </c>
      <c r="R1523">
        <v>1</v>
      </c>
      <c r="S1523">
        <v>42.9</v>
      </c>
      <c r="T1523" s="3">
        <v>2.8E-11</v>
      </c>
      <c r="U1523">
        <v>3</v>
      </c>
      <c r="V1523">
        <v>67586</v>
      </c>
      <c r="W1523" t="s">
        <v>101</v>
      </c>
      <c r="X1523" t="s">
        <v>2347</v>
      </c>
    </row>
    <row r="1524" spans="1:24" x14ac:dyDescent="0.25">
      <c r="A1524" t="s">
        <v>2344</v>
      </c>
      <c r="B1524" t="s">
        <v>2345</v>
      </c>
      <c r="C1524" t="s">
        <v>95</v>
      </c>
      <c r="D1524" t="s">
        <v>96</v>
      </c>
      <c r="E1524">
        <v>39</v>
      </c>
      <c r="F1524" t="s">
        <v>97</v>
      </c>
      <c r="G1524">
        <v>19</v>
      </c>
      <c r="H1524">
        <v>35.6</v>
      </c>
      <c r="I1524">
        <v>6.88</v>
      </c>
      <c r="J1524" s="3">
        <v>3.8999999999999999E-12</v>
      </c>
      <c r="K1524">
        <v>623.26949999999999</v>
      </c>
      <c r="L1524">
        <v>2</v>
      </c>
      <c r="M1524">
        <v>1.1000000000000001</v>
      </c>
      <c r="N1524" t="s">
        <v>2349</v>
      </c>
      <c r="O1524" t="s">
        <v>169</v>
      </c>
      <c r="P1524" t="s">
        <v>585</v>
      </c>
      <c r="Q1524">
        <v>25.945</v>
      </c>
      <c r="R1524">
        <v>1</v>
      </c>
      <c r="S1524">
        <v>32.4</v>
      </c>
      <c r="T1524" s="3">
        <v>1.4999999999999999E-8</v>
      </c>
      <c r="U1524">
        <v>1</v>
      </c>
      <c r="V1524">
        <v>67586</v>
      </c>
      <c r="W1524" t="s">
        <v>101</v>
      </c>
      <c r="X1524" t="s">
        <v>2347</v>
      </c>
    </row>
    <row r="1525" spans="1:24" x14ac:dyDescent="0.25">
      <c r="A1525" t="s">
        <v>2344</v>
      </c>
      <c r="B1525" t="s">
        <v>2345</v>
      </c>
      <c r="C1525" t="s">
        <v>95</v>
      </c>
      <c r="D1525" t="s">
        <v>96</v>
      </c>
      <c r="E1525">
        <v>355</v>
      </c>
      <c r="F1525" t="s">
        <v>97</v>
      </c>
      <c r="G1525">
        <v>19</v>
      </c>
      <c r="H1525">
        <v>35.6</v>
      </c>
      <c r="I1525">
        <v>6.88</v>
      </c>
      <c r="J1525" s="3">
        <v>3.8999999999999999E-12</v>
      </c>
      <c r="K1525">
        <v>453.22910000000002</v>
      </c>
      <c r="L1525">
        <v>2</v>
      </c>
      <c r="M1525">
        <v>-4.1999999999999997E-3</v>
      </c>
      <c r="N1525" t="s">
        <v>2350</v>
      </c>
      <c r="O1525" t="s">
        <v>169</v>
      </c>
      <c r="P1525" t="s">
        <v>585</v>
      </c>
      <c r="Q1525">
        <v>17.809000000000001</v>
      </c>
      <c r="R1525">
        <v>1</v>
      </c>
      <c r="S1525">
        <v>15.6</v>
      </c>
      <c r="T1525">
        <v>4.0000000000000001E-3</v>
      </c>
      <c r="U1525">
        <v>1</v>
      </c>
      <c r="V1525">
        <v>67586</v>
      </c>
      <c r="W1525" t="s">
        <v>101</v>
      </c>
      <c r="X1525" t="s">
        <v>2347</v>
      </c>
    </row>
    <row r="1526" spans="1:24" x14ac:dyDescent="0.25">
      <c r="A1526" t="s">
        <v>2344</v>
      </c>
      <c r="B1526" t="s">
        <v>2345</v>
      </c>
      <c r="C1526" t="s">
        <v>95</v>
      </c>
      <c r="D1526" t="s">
        <v>96</v>
      </c>
      <c r="E1526">
        <v>403</v>
      </c>
      <c r="F1526" t="s">
        <v>97</v>
      </c>
      <c r="G1526">
        <v>19</v>
      </c>
      <c r="H1526">
        <v>35.6</v>
      </c>
      <c r="I1526">
        <v>6.88</v>
      </c>
      <c r="J1526" s="3">
        <v>3.8999999999999999E-12</v>
      </c>
      <c r="K1526">
        <v>661.84310000000005</v>
      </c>
      <c r="L1526">
        <v>2</v>
      </c>
      <c r="M1526">
        <v>1.2</v>
      </c>
      <c r="N1526" t="s">
        <v>2351</v>
      </c>
      <c r="O1526" t="s">
        <v>169</v>
      </c>
      <c r="P1526" t="s">
        <v>585</v>
      </c>
      <c r="Q1526">
        <v>38.281999999999996</v>
      </c>
      <c r="R1526">
        <v>1</v>
      </c>
      <c r="S1526">
        <v>30.9</v>
      </c>
      <c r="T1526" s="3">
        <v>2.7000000000000001E-7</v>
      </c>
      <c r="U1526">
        <v>1</v>
      </c>
      <c r="V1526">
        <v>67586</v>
      </c>
      <c r="W1526" t="s">
        <v>101</v>
      </c>
      <c r="X1526" t="s">
        <v>2347</v>
      </c>
    </row>
    <row r="1527" spans="1:24" x14ac:dyDescent="0.25">
      <c r="A1527" t="s">
        <v>2344</v>
      </c>
      <c r="B1527" t="s">
        <v>2345</v>
      </c>
      <c r="C1527" t="s">
        <v>95</v>
      </c>
      <c r="D1527" t="s">
        <v>96</v>
      </c>
      <c r="E1527">
        <v>417</v>
      </c>
      <c r="F1527" t="s">
        <v>97</v>
      </c>
      <c r="G1527">
        <v>19</v>
      </c>
      <c r="H1527">
        <v>35.6</v>
      </c>
      <c r="I1527">
        <v>6.88</v>
      </c>
      <c r="J1527" s="3">
        <v>3.8999999999999999E-12</v>
      </c>
      <c r="K1527">
        <v>681.31230000000005</v>
      </c>
      <c r="L1527">
        <v>2</v>
      </c>
      <c r="M1527">
        <v>1.4</v>
      </c>
      <c r="N1527" t="s">
        <v>2348</v>
      </c>
      <c r="O1527" t="s">
        <v>862</v>
      </c>
      <c r="P1527" t="s">
        <v>585</v>
      </c>
      <c r="Q1527">
        <v>24.207000000000001</v>
      </c>
      <c r="R1527">
        <v>1</v>
      </c>
      <c r="S1527">
        <v>42.9</v>
      </c>
      <c r="T1527" s="3">
        <v>2.8E-11</v>
      </c>
      <c r="U1527">
        <v>3</v>
      </c>
      <c r="V1527">
        <v>67586</v>
      </c>
      <c r="W1527" t="s">
        <v>101</v>
      </c>
      <c r="X1527" t="s">
        <v>2347</v>
      </c>
    </row>
    <row r="1528" spans="1:24" x14ac:dyDescent="0.25">
      <c r="A1528" t="s">
        <v>2344</v>
      </c>
      <c r="B1528" t="s">
        <v>2345</v>
      </c>
      <c r="C1528" t="s">
        <v>95</v>
      </c>
      <c r="D1528" t="s">
        <v>96</v>
      </c>
      <c r="E1528">
        <v>521</v>
      </c>
      <c r="F1528" t="s">
        <v>97</v>
      </c>
      <c r="G1528">
        <v>19</v>
      </c>
      <c r="H1528">
        <v>35.6</v>
      </c>
      <c r="I1528">
        <v>6.88</v>
      </c>
      <c r="J1528" s="3">
        <v>3.8999999999999999E-12</v>
      </c>
      <c r="K1528">
        <v>547.78750000000002</v>
      </c>
      <c r="L1528">
        <v>2</v>
      </c>
      <c r="M1528">
        <v>1.3</v>
      </c>
      <c r="N1528" t="s">
        <v>2352</v>
      </c>
      <c r="O1528" t="s">
        <v>179</v>
      </c>
      <c r="P1528" t="s">
        <v>585</v>
      </c>
      <c r="Q1528">
        <v>34.573999999999998</v>
      </c>
      <c r="R1528">
        <v>1</v>
      </c>
      <c r="S1528">
        <v>29.6</v>
      </c>
      <c r="T1528" s="3">
        <v>9.7000000000000003E-7</v>
      </c>
      <c r="U1528">
        <v>3</v>
      </c>
      <c r="V1528">
        <v>67586</v>
      </c>
      <c r="W1528" t="s">
        <v>101</v>
      </c>
      <c r="X1528" t="s">
        <v>2347</v>
      </c>
    </row>
    <row r="1529" spans="1:24" x14ac:dyDescent="0.25">
      <c r="A1529" t="s">
        <v>2344</v>
      </c>
      <c r="B1529" t="s">
        <v>2345</v>
      </c>
      <c r="C1529" t="s">
        <v>13</v>
      </c>
      <c r="D1529" t="s">
        <v>14</v>
      </c>
      <c r="E1529">
        <v>582</v>
      </c>
      <c r="F1529">
        <v>19</v>
      </c>
      <c r="G1529">
        <v>19</v>
      </c>
      <c r="H1529">
        <v>35.6</v>
      </c>
      <c r="I1529">
        <v>6.88</v>
      </c>
      <c r="J1529" s="3">
        <v>3.8999999999999999E-12</v>
      </c>
      <c r="K1529">
        <v>532.23239999999998</v>
      </c>
      <c r="L1529">
        <v>2</v>
      </c>
      <c r="M1529">
        <v>0.67</v>
      </c>
      <c r="N1529" t="s">
        <v>2353</v>
      </c>
      <c r="O1529" t="s">
        <v>2354</v>
      </c>
      <c r="P1529" t="s">
        <v>585</v>
      </c>
      <c r="Q1529">
        <v>16.954000000000001</v>
      </c>
      <c r="R1529">
        <v>1</v>
      </c>
      <c r="S1529">
        <v>42.1</v>
      </c>
      <c r="T1529" s="3">
        <v>2.7E-8</v>
      </c>
      <c r="U1529">
        <v>2</v>
      </c>
      <c r="V1529">
        <v>67586</v>
      </c>
      <c r="W1529" t="s">
        <v>101</v>
      </c>
      <c r="X1529" t="s">
        <v>2347</v>
      </c>
    </row>
    <row r="1530" spans="1:24" x14ac:dyDescent="0.25">
      <c r="A1530" t="s">
        <v>2355</v>
      </c>
      <c r="B1530" t="s">
        <v>2356</v>
      </c>
      <c r="C1530" t="s">
        <v>159</v>
      </c>
      <c r="D1530" t="s">
        <v>160</v>
      </c>
      <c r="E1530">
        <v>192</v>
      </c>
      <c r="F1530" t="s">
        <v>97</v>
      </c>
      <c r="G1530">
        <v>13</v>
      </c>
      <c r="H1530">
        <v>23.9</v>
      </c>
      <c r="I1530">
        <v>6.97</v>
      </c>
      <c r="J1530" s="3">
        <v>2.5999999999999998E-12</v>
      </c>
      <c r="K1530">
        <v>1263.6723</v>
      </c>
      <c r="L1530">
        <v>2</v>
      </c>
      <c r="M1530">
        <v>4</v>
      </c>
      <c r="N1530" t="s">
        <v>2357</v>
      </c>
      <c r="O1530" t="s">
        <v>2358</v>
      </c>
      <c r="P1530" t="s">
        <v>585</v>
      </c>
      <c r="Q1530">
        <v>57.512999999999998</v>
      </c>
      <c r="R1530">
        <v>1</v>
      </c>
      <c r="S1530">
        <v>18.5</v>
      </c>
      <c r="T1530" s="3">
        <v>4.6999999999999997E-8</v>
      </c>
      <c r="U1530">
        <v>1</v>
      </c>
      <c r="V1530">
        <v>73052.2</v>
      </c>
      <c r="W1530" t="s">
        <v>101</v>
      </c>
      <c r="X1530" t="s">
        <v>2359</v>
      </c>
    </row>
    <row r="1531" spans="1:24" x14ac:dyDescent="0.25">
      <c r="A1531" t="s">
        <v>2355</v>
      </c>
      <c r="B1531" t="s">
        <v>2356</v>
      </c>
      <c r="C1531" t="s">
        <v>159</v>
      </c>
      <c r="D1531" t="s">
        <v>160</v>
      </c>
      <c r="E1531">
        <v>451</v>
      </c>
      <c r="F1531" t="s">
        <v>97</v>
      </c>
      <c r="G1531">
        <v>13</v>
      </c>
      <c r="H1531">
        <v>23.9</v>
      </c>
      <c r="I1531">
        <v>6.97</v>
      </c>
      <c r="J1531" s="3">
        <v>2.5999999999999998E-12</v>
      </c>
      <c r="K1531">
        <v>681.31230000000005</v>
      </c>
      <c r="L1531">
        <v>2</v>
      </c>
      <c r="M1531">
        <v>1.4</v>
      </c>
      <c r="N1531" t="s">
        <v>2348</v>
      </c>
      <c r="O1531" t="s">
        <v>862</v>
      </c>
      <c r="P1531" t="s">
        <v>585</v>
      </c>
      <c r="Q1531">
        <v>24.207000000000001</v>
      </c>
      <c r="R1531">
        <v>1</v>
      </c>
      <c r="S1531">
        <v>42.9</v>
      </c>
      <c r="T1531" s="3">
        <v>2.8E-11</v>
      </c>
      <c r="U1531">
        <v>3</v>
      </c>
      <c r="V1531">
        <v>73052.2</v>
      </c>
      <c r="W1531" t="s">
        <v>101</v>
      </c>
      <c r="X1531" t="s">
        <v>2359</v>
      </c>
    </row>
    <row r="1532" spans="1:24" x14ac:dyDescent="0.25">
      <c r="A1532" t="s">
        <v>2355</v>
      </c>
      <c r="B1532" t="s">
        <v>2356</v>
      </c>
      <c r="C1532" t="s">
        <v>95</v>
      </c>
      <c r="D1532" t="s">
        <v>96</v>
      </c>
      <c r="E1532">
        <v>214</v>
      </c>
      <c r="F1532" t="s">
        <v>97</v>
      </c>
      <c r="G1532">
        <v>13</v>
      </c>
      <c r="H1532">
        <v>23.9</v>
      </c>
      <c r="I1532">
        <v>6.97</v>
      </c>
      <c r="J1532" s="3">
        <v>2.5999999999999998E-12</v>
      </c>
      <c r="K1532">
        <v>1263.6723</v>
      </c>
      <c r="L1532">
        <v>2</v>
      </c>
      <c r="M1532">
        <v>4</v>
      </c>
      <c r="N1532" t="s">
        <v>2357</v>
      </c>
      <c r="O1532" t="s">
        <v>2358</v>
      </c>
      <c r="P1532" t="s">
        <v>585</v>
      </c>
      <c r="Q1532">
        <v>57.512999999999998</v>
      </c>
      <c r="R1532">
        <v>1</v>
      </c>
      <c r="S1532">
        <v>18.5</v>
      </c>
      <c r="T1532" s="3">
        <v>4.6999999999999997E-8</v>
      </c>
      <c r="U1532">
        <v>1</v>
      </c>
      <c r="V1532">
        <v>73052.2</v>
      </c>
      <c r="W1532" t="s">
        <v>101</v>
      </c>
      <c r="X1532" t="s">
        <v>2359</v>
      </c>
    </row>
    <row r="1533" spans="1:24" x14ac:dyDescent="0.25">
      <c r="A1533" t="s">
        <v>2355</v>
      </c>
      <c r="B1533" t="s">
        <v>2356</v>
      </c>
      <c r="C1533" t="s">
        <v>95</v>
      </c>
      <c r="D1533" t="s">
        <v>96</v>
      </c>
      <c r="E1533">
        <v>265</v>
      </c>
      <c r="F1533" t="s">
        <v>97</v>
      </c>
      <c r="G1533">
        <v>13</v>
      </c>
      <c r="H1533">
        <v>23.9</v>
      </c>
      <c r="I1533">
        <v>6.97</v>
      </c>
      <c r="J1533" s="3">
        <v>2.5999999999999998E-12</v>
      </c>
      <c r="K1533">
        <v>708.99369999999999</v>
      </c>
      <c r="L1533">
        <v>3</v>
      </c>
      <c r="M1533">
        <v>1.6</v>
      </c>
      <c r="N1533" t="s">
        <v>2360</v>
      </c>
      <c r="O1533" t="s">
        <v>2361</v>
      </c>
      <c r="P1533" t="s">
        <v>585</v>
      </c>
      <c r="Q1533">
        <v>30.492999999999999</v>
      </c>
      <c r="R1533">
        <v>1</v>
      </c>
      <c r="S1533">
        <v>55.4</v>
      </c>
      <c r="T1533" s="3">
        <v>2.5999999999999998E-12</v>
      </c>
      <c r="U1533">
        <v>1</v>
      </c>
      <c r="V1533">
        <v>73052.2</v>
      </c>
      <c r="W1533" t="s">
        <v>101</v>
      </c>
      <c r="X1533" t="s">
        <v>2359</v>
      </c>
    </row>
    <row r="1534" spans="1:24" x14ac:dyDescent="0.25">
      <c r="A1534" t="s">
        <v>2355</v>
      </c>
      <c r="B1534" t="s">
        <v>2356</v>
      </c>
      <c r="C1534" t="s">
        <v>95</v>
      </c>
      <c r="D1534" t="s">
        <v>96</v>
      </c>
      <c r="E1534">
        <v>456</v>
      </c>
      <c r="F1534" t="s">
        <v>97</v>
      </c>
      <c r="G1534">
        <v>13</v>
      </c>
      <c r="H1534">
        <v>23.9</v>
      </c>
      <c r="I1534">
        <v>6.97</v>
      </c>
      <c r="J1534" s="3">
        <v>2.5999999999999998E-12</v>
      </c>
      <c r="K1534">
        <v>681.31230000000005</v>
      </c>
      <c r="L1534">
        <v>2</v>
      </c>
      <c r="M1534">
        <v>1.4</v>
      </c>
      <c r="N1534" t="s">
        <v>2348</v>
      </c>
      <c r="O1534" t="s">
        <v>862</v>
      </c>
      <c r="P1534" t="s">
        <v>585</v>
      </c>
      <c r="Q1534">
        <v>24.207000000000001</v>
      </c>
      <c r="R1534">
        <v>1</v>
      </c>
      <c r="S1534">
        <v>42.9</v>
      </c>
      <c r="T1534" s="3">
        <v>2.8E-11</v>
      </c>
      <c r="U1534">
        <v>3</v>
      </c>
      <c r="V1534">
        <v>73052.2</v>
      </c>
      <c r="W1534" t="s">
        <v>101</v>
      </c>
      <c r="X1534" t="s">
        <v>2359</v>
      </c>
    </row>
    <row r="1535" spans="1:24" x14ac:dyDescent="0.25">
      <c r="A1535" t="s">
        <v>2355</v>
      </c>
      <c r="B1535" t="s">
        <v>2356</v>
      </c>
      <c r="C1535" t="s">
        <v>95</v>
      </c>
      <c r="D1535" t="s">
        <v>96</v>
      </c>
      <c r="E1535">
        <v>560</v>
      </c>
      <c r="F1535" t="s">
        <v>97</v>
      </c>
      <c r="G1535">
        <v>13</v>
      </c>
      <c r="H1535">
        <v>23.9</v>
      </c>
      <c r="I1535">
        <v>6.97</v>
      </c>
      <c r="J1535" s="3">
        <v>2.5999999999999998E-12</v>
      </c>
      <c r="K1535">
        <v>547.78750000000002</v>
      </c>
      <c r="L1535">
        <v>2</v>
      </c>
      <c r="M1535">
        <v>1.3</v>
      </c>
      <c r="N1535" t="s">
        <v>2352</v>
      </c>
      <c r="O1535" t="s">
        <v>179</v>
      </c>
      <c r="P1535" t="s">
        <v>585</v>
      </c>
      <c r="Q1535">
        <v>34.573999999999998</v>
      </c>
      <c r="R1535">
        <v>1</v>
      </c>
      <c r="S1535">
        <v>29.6</v>
      </c>
      <c r="T1535" s="3">
        <v>9.7000000000000003E-7</v>
      </c>
      <c r="U1535">
        <v>3</v>
      </c>
      <c r="V1535">
        <v>73052.2</v>
      </c>
      <c r="W1535" t="s">
        <v>101</v>
      </c>
      <c r="X1535" t="s">
        <v>2359</v>
      </c>
    </row>
    <row r="1536" spans="1:24" x14ac:dyDescent="0.25">
      <c r="A1536" t="s">
        <v>2355</v>
      </c>
      <c r="B1536" t="s">
        <v>2356</v>
      </c>
      <c r="C1536" t="s">
        <v>13</v>
      </c>
      <c r="D1536" t="s">
        <v>14</v>
      </c>
      <c r="E1536">
        <v>43</v>
      </c>
      <c r="F1536">
        <v>65</v>
      </c>
      <c r="G1536">
        <v>13</v>
      </c>
      <c r="H1536">
        <v>23.9</v>
      </c>
      <c r="I1536">
        <v>6.97</v>
      </c>
      <c r="J1536" s="3">
        <v>2.5999999999999998E-12</v>
      </c>
      <c r="K1536">
        <v>490.5591</v>
      </c>
      <c r="L1536">
        <v>3</v>
      </c>
      <c r="M1536">
        <v>-0.28999999999999998</v>
      </c>
      <c r="N1536" t="s">
        <v>2362</v>
      </c>
      <c r="O1536" t="s">
        <v>2363</v>
      </c>
      <c r="P1536" t="s">
        <v>585</v>
      </c>
      <c r="Q1536">
        <v>15.589</v>
      </c>
      <c r="R1536">
        <v>1</v>
      </c>
      <c r="S1536">
        <v>36.5</v>
      </c>
      <c r="T1536" s="3">
        <v>2.4E-10</v>
      </c>
      <c r="U1536">
        <v>1</v>
      </c>
      <c r="V1536">
        <v>73052.2</v>
      </c>
      <c r="W1536" t="s">
        <v>101</v>
      </c>
      <c r="X1536" t="s">
        <v>2359</v>
      </c>
    </row>
    <row r="1537" spans="1:24" x14ac:dyDescent="0.25">
      <c r="A1537" t="s">
        <v>2355</v>
      </c>
      <c r="B1537" t="s">
        <v>2356</v>
      </c>
      <c r="C1537" t="s">
        <v>13</v>
      </c>
      <c r="D1537" t="s">
        <v>14</v>
      </c>
      <c r="E1537">
        <v>621</v>
      </c>
      <c r="F1537">
        <v>19</v>
      </c>
      <c r="G1537">
        <v>13</v>
      </c>
      <c r="H1537">
        <v>23.9</v>
      </c>
      <c r="I1537">
        <v>6.97</v>
      </c>
      <c r="J1537" s="3">
        <v>2.5999999999999998E-12</v>
      </c>
      <c r="K1537">
        <v>532.23239999999998</v>
      </c>
      <c r="L1537">
        <v>2</v>
      </c>
      <c r="M1537">
        <v>0.67</v>
      </c>
      <c r="N1537" t="s">
        <v>2353</v>
      </c>
      <c r="O1537" t="s">
        <v>2354</v>
      </c>
      <c r="P1537" t="s">
        <v>585</v>
      </c>
      <c r="Q1537">
        <v>16.954000000000001</v>
      </c>
      <c r="R1537">
        <v>1</v>
      </c>
      <c r="S1537">
        <v>42.1</v>
      </c>
      <c r="T1537" s="3">
        <v>2.7E-8</v>
      </c>
      <c r="U1537">
        <v>2</v>
      </c>
      <c r="V1537">
        <v>73052.2</v>
      </c>
      <c r="W1537" t="s">
        <v>101</v>
      </c>
      <c r="X1537" t="s">
        <v>2359</v>
      </c>
    </row>
    <row r="1538" spans="1:24" x14ac:dyDescent="0.25">
      <c r="A1538" t="s">
        <v>2364</v>
      </c>
      <c r="B1538" t="s">
        <v>2365</v>
      </c>
      <c r="C1538" t="s">
        <v>159</v>
      </c>
      <c r="D1538" t="s">
        <v>160</v>
      </c>
      <c r="E1538">
        <v>559</v>
      </c>
      <c r="F1538" t="s">
        <v>97</v>
      </c>
      <c r="G1538">
        <v>14</v>
      </c>
      <c r="H1538">
        <v>19.2</v>
      </c>
      <c r="I1538">
        <v>6.42</v>
      </c>
      <c r="J1538" s="3">
        <v>2.8E-11</v>
      </c>
      <c r="K1538">
        <v>681.31230000000005</v>
      </c>
      <c r="L1538">
        <v>2</v>
      </c>
      <c r="M1538">
        <v>1.4</v>
      </c>
      <c r="N1538" t="s">
        <v>2348</v>
      </c>
      <c r="O1538" t="s">
        <v>862</v>
      </c>
      <c r="P1538" t="s">
        <v>585</v>
      </c>
      <c r="Q1538">
        <v>24.207000000000001</v>
      </c>
      <c r="R1538">
        <v>1</v>
      </c>
      <c r="S1538">
        <v>42.9</v>
      </c>
      <c r="T1538" s="3">
        <v>2.8E-11</v>
      </c>
      <c r="U1538">
        <v>3</v>
      </c>
      <c r="V1538">
        <v>84437.6</v>
      </c>
      <c r="W1538" t="s">
        <v>101</v>
      </c>
      <c r="X1538" t="s">
        <v>2366</v>
      </c>
    </row>
    <row r="1539" spans="1:24" x14ac:dyDescent="0.25">
      <c r="A1539" t="s">
        <v>2364</v>
      </c>
      <c r="B1539" t="s">
        <v>2365</v>
      </c>
      <c r="C1539" t="s">
        <v>95</v>
      </c>
      <c r="D1539" t="s">
        <v>96</v>
      </c>
      <c r="E1539">
        <v>484</v>
      </c>
      <c r="F1539" t="s">
        <v>97</v>
      </c>
      <c r="G1539">
        <v>14</v>
      </c>
      <c r="H1539">
        <v>19.2</v>
      </c>
      <c r="I1539">
        <v>6.42</v>
      </c>
      <c r="J1539" s="3">
        <v>2.8E-11</v>
      </c>
      <c r="K1539">
        <v>901.97820000000002</v>
      </c>
      <c r="L1539">
        <v>2</v>
      </c>
      <c r="M1539">
        <v>1.2</v>
      </c>
      <c r="N1539" t="s">
        <v>2367</v>
      </c>
      <c r="O1539" t="s">
        <v>109</v>
      </c>
      <c r="P1539" t="s">
        <v>585</v>
      </c>
      <c r="Q1539">
        <v>38.997</v>
      </c>
      <c r="R1539">
        <v>1</v>
      </c>
      <c r="S1539">
        <v>45.3</v>
      </c>
      <c r="T1539" s="3">
        <v>9.0999999999999996E-10</v>
      </c>
      <c r="U1539">
        <v>1</v>
      </c>
      <c r="V1539">
        <v>84437.6</v>
      </c>
      <c r="W1539" t="s">
        <v>101</v>
      </c>
      <c r="X1539" t="s">
        <v>2366</v>
      </c>
    </row>
    <row r="1540" spans="1:24" x14ac:dyDescent="0.25">
      <c r="A1540" t="s">
        <v>2364</v>
      </c>
      <c r="B1540" t="s">
        <v>2365</v>
      </c>
      <c r="C1540" t="s">
        <v>95</v>
      </c>
      <c r="D1540" t="s">
        <v>96</v>
      </c>
      <c r="E1540">
        <v>564</v>
      </c>
      <c r="F1540" t="s">
        <v>97</v>
      </c>
      <c r="G1540">
        <v>14</v>
      </c>
      <c r="H1540">
        <v>19.2</v>
      </c>
      <c r="I1540">
        <v>6.42</v>
      </c>
      <c r="J1540" s="3">
        <v>2.8E-11</v>
      </c>
      <c r="K1540">
        <v>681.31230000000005</v>
      </c>
      <c r="L1540">
        <v>2</v>
      </c>
      <c r="M1540">
        <v>1.4</v>
      </c>
      <c r="N1540" t="s">
        <v>2348</v>
      </c>
      <c r="O1540" t="s">
        <v>862</v>
      </c>
      <c r="P1540" t="s">
        <v>585</v>
      </c>
      <c r="Q1540">
        <v>24.207000000000001</v>
      </c>
      <c r="R1540">
        <v>1</v>
      </c>
      <c r="S1540">
        <v>42.9</v>
      </c>
      <c r="T1540" s="3">
        <v>2.8E-11</v>
      </c>
      <c r="U1540">
        <v>3</v>
      </c>
      <c r="V1540">
        <v>84437.6</v>
      </c>
      <c r="W1540" t="s">
        <v>101</v>
      </c>
      <c r="X1540" t="s">
        <v>2366</v>
      </c>
    </row>
    <row r="1541" spans="1:24" x14ac:dyDescent="0.25">
      <c r="A1541" t="s">
        <v>2364</v>
      </c>
      <c r="B1541" t="s">
        <v>2365</v>
      </c>
      <c r="C1541" t="s">
        <v>95</v>
      </c>
      <c r="D1541" t="s">
        <v>96</v>
      </c>
      <c r="E1541">
        <v>668</v>
      </c>
      <c r="F1541" t="s">
        <v>97</v>
      </c>
      <c r="G1541">
        <v>14</v>
      </c>
      <c r="H1541">
        <v>19.2</v>
      </c>
      <c r="I1541">
        <v>6.42</v>
      </c>
      <c r="J1541" s="3">
        <v>2.8E-11</v>
      </c>
      <c r="K1541">
        <v>547.78750000000002</v>
      </c>
      <c r="L1541">
        <v>2</v>
      </c>
      <c r="M1541">
        <v>1.3</v>
      </c>
      <c r="N1541" t="s">
        <v>2352</v>
      </c>
      <c r="O1541" t="s">
        <v>179</v>
      </c>
      <c r="P1541" t="s">
        <v>585</v>
      </c>
      <c r="Q1541">
        <v>34.573999999999998</v>
      </c>
      <c r="R1541">
        <v>1</v>
      </c>
      <c r="S1541">
        <v>29.6</v>
      </c>
      <c r="T1541" s="3">
        <v>9.7000000000000003E-7</v>
      </c>
      <c r="U1541">
        <v>3</v>
      </c>
      <c r="V1541">
        <v>84437.6</v>
      </c>
      <c r="W1541" t="s">
        <v>101</v>
      </c>
      <c r="X1541" t="s">
        <v>2366</v>
      </c>
    </row>
    <row r="1542" spans="1:24" x14ac:dyDescent="0.25">
      <c r="A1542" t="s">
        <v>2364</v>
      </c>
      <c r="B1542" t="s">
        <v>2365</v>
      </c>
      <c r="C1542" t="s">
        <v>13</v>
      </c>
      <c r="D1542" t="s">
        <v>14</v>
      </c>
      <c r="E1542">
        <v>151</v>
      </c>
      <c r="F1542">
        <v>37</v>
      </c>
      <c r="G1542">
        <v>14</v>
      </c>
      <c r="H1542">
        <v>19.2</v>
      </c>
      <c r="I1542">
        <v>6.42</v>
      </c>
      <c r="J1542" s="3">
        <v>2.8E-11</v>
      </c>
      <c r="K1542">
        <v>477.58929999999998</v>
      </c>
      <c r="L1542">
        <v>3</v>
      </c>
      <c r="M1542">
        <v>1.3</v>
      </c>
      <c r="N1542" t="s">
        <v>2368</v>
      </c>
      <c r="O1542" t="s">
        <v>2369</v>
      </c>
      <c r="P1542" t="s">
        <v>585</v>
      </c>
      <c r="Q1542">
        <v>16.923999999999999</v>
      </c>
      <c r="R1542">
        <v>1</v>
      </c>
      <c r="S1542">
        <v>45</v>
      </c>
      <c r="T1542" s="3">
        <v>1.2E-9</v>
      </c>
      <c r="U1542">
        <v>1</v>
      </c>
      <c r="V1542">
        <v>84437.6</v>
      </c>
      <c r="W1542" t="s">
        <v>101</v>
      </c>
      <c r="X1542" t="s">
        <v>2366</v>
      </c>
    </row>
    <row r="1543" spans="1:24" x14ac:dyDescent="0.25">
      <c r="A1543" t="s">
        <v>2370</v>
      </c>
      <c r="B1543" t="s">
        <v>2371</v>
      </c>
      <c r="C1543" t="s">
        <v>95</v>
      </c>
      <c r="D1543" t="s">
        <v>96</v>
      </c>
      <c r="E1543">
        <v>512</v>
      </c>
      <c r="F1543" t="s">
        <v>97</v>
      </c>
      <c r="G1543">
        <v>17</v>
      </c>
      <c r="H1543">
        <v>29.5</v>
      </c>
      <c r="I1543">
        <v>8.7899999999999991</v>
      </c>
      <c r="J1543" s="3">
        <v>1.0999999999999999E-15</v>
      </c>
      <c r="K1543">
        <v>609.29629999999997</v>
      </c>
      <c r="L1543">
        <v>2</v>
      </c>
      <c r="M1543">
        <v>1.9</v>
      </c>
      <c r="N1543" t="s">
        <v>2372</v>
      </c>
      <c r="O1543" t="s">
        <v>175</v>
      </c>
      <c r="P1543" t="s">
        <v>585</v>
      </c>
      <c r="Q1543">
        <v>18.439</v>
      </c>
      <c r="R1543">
        <v>1</v>
      </c>
      <c r="S1543">
        <v>35.9</v>
      </c>
      <c r="T1543" s="3">
        <v>2.1E-10</v>
      </c>
      <c r="U1543">
        <v>1</v>
      </c>
      <c r="V1543">
        <v>74606.8</v>
      </c>
      <c r="W1543" t="s">
        <v>101</v>
      </c>
      <c r="X1543" t="s">
        <v>2373</v>
      </c>
    </row>
    <row r="1544" spans="1:24" x14ac:dyDescent="0.25">
      <c r="A1544" t="s">
        <v>2374</v>
      </c>
      <c r="B1544" t="s">
        <v>2375</v>
      </c>
      <c r="C1544" t="s">
        <v>159</v>
      </c>
      <c r="D1544" t="s">
        <v>160</v>
      </c>
      <c r="E1544">
        <v>3637</v>
      </c>
      <c r="F1544" t="s">
        <v>97</v>
      </c>
      <c r="G1544">
        <v>16</v>
      </c>
      <c r="H1544">
        <v>5.8</v>
      </c>
      <c r="I1544">
        <v>8.56</v>
      </c>
      <c r="J1544" s="3">
        <v>2.9999999999999998E-15</v>
      </c>
      <c r="K1544">
        <v>548.82219999999995</v>
      </c>
      <c r="L1544">
        <v>2</v>
      </c>
      <c r="M1544">
        <v>0.95</v>
      </c>
      <c r="N1544" t="s">
        <v>2376</v>
      </c>
      <c r="O1544" t="s">
        <v>162</v>
      </c>
      <c r="P1544" t="s">
        <v>585</v>
      </c>
      <c r="Q1544">
        <v>53.515999999999998</v>
      </c>
      <c r="R1544">
        <v>1</v>
      </c>
      <c r="S1544">
        <v>33.700000000000003</v>
      </c>
      <c r="T1544" s="3">
        <v>3.3000000000000002E-7</v>
      </c>
      <c r="U1544">
        <v>1</v>
      </c>
      <c r="V1544">
        <v>481894.8</v>
      </c>
      <c r="W1544" t="s">
        <v>101</v>
      </c>
      <c r="X1544" t="s">
        <v>2377</v>
      </c>
    </row>
    <row r="1545" spans="1:24" x14ac:dyDescent="0.25">
      <c r="A1545" t="s">
        <v>2374</v>
      </c>
      <c r="B1545" t="s">
        <v>2375</v>
      </c>
      <c r="C1545" t="s">
        <v>159</v>
      </c>
      <c r="D1545" t="s">
        <v>160</v>
      </c>
      <c r="E1545">
        <v>3972</v>
      </c>
      <c r="F1545" t="s">
        <v>97</v>
      </c>
      <c r="G1545">
        <v>16</v>
      </c>
      <c r="H1545">
        <v>5.8</v>
      </c>
      <c r="I1545">
        <v>8.56</v>
      </c>
      <c r="J1545" s="3">
        <v>2.9999999999999998E-15</v>
      </c>
      <c r="K1545">
        <v>1043.5358000000001</v>
      </c>
      <c r="L1545">
        <v>2</v>
      </c>
      <c r="M1545">
        <v>1.9</v>
      </c>
      <c r="N1545" t="s">
        <v>2378</v>
      </c>
      <c r="O1545" t="s">
        <v>162</v>
      </c>
      <c r="P1545" t="s">
        <v>585</v>
      </c>
      <c r="Q1545">
        <v>55.27</v>
      </c>
      <c r="R1545">
        <v>1</v>
      </c>
      <c r="S1545">
        <v>62.8</v>
      </c>
      <c r="T1545" s="3">
        <v>7.6000000000000004E-15</v>
      </c>
      <c r="U1545">
        <v>1</v>
      </c>
      <c r="V1545">
        <v>481894.8</v>
      </c>
      <c r="W1545" t="s">
        <v>101</v>
      </c>
      <c r="X1545" t="s">
        <v>2377</v>
      </c>
    </row>
    <row r="1546" spans="1:24" x14ac:dyDescent="0.25">
      <c r="A1546" t="s">
        <v>2374</v>
      </c>
      <c r="B1546" t="s">
        <v>2375</v>
      </c>
      <c r="C1546" t="s">
        <v>95</v>
      </c>
      <c r="D1546" t="s">
        <v>96</v>
      </c>
      <c r="E1546">
        <v>3435</v>
      </c>
      <c r="F1546" t="s">
        <v>97</v>
      </c>
      <c r="G1546">
        <v>16</v>
      </c>
      <c r="H1546">
        <v>5.8</v>
      </c>
      <c r="I1546">
        <v>8.56</v>
      </c>
      <c r="J1546" s="3">
        <v>2.9999999999999998E-15</v>
      </c>
      <c r="K1546">
        <v>1214.9365</v>
      </c>
      <c r="L1546">
        <v>3</v>
      </c>
      <c r="M1546">
        <v>4.7</v>
      </c>
      <c r="N1546" t="s">
        <v>2379</v>
      </c>
      <c r="O1546" t="s">
        <v>2380</v>
      </c>
      <c r="P1546" t="s">
        <v>585</v>
      </c>
      <c r="Q1546">
        <v>48.360999999999997</v>
      </c>
      <c r="R1546">
        <v>1</v>
      </c>
      <c r="S1546">
        <v>64</v>
      </c>
      <c r="T1546" s="3">
        <v>2.9999999999999998E-15</v>
      </c>
      <c r="U1546">
        <v>1</v>
      </c>
      <c r="V1546">
        <v>481894.8</v>
      </c>
      <c r="W1546" t="s">
        <v>101</v>
      </c>
      <c r="X1546" t="s">
        <v>2377</v>
      </c>
    </row>
    <row r="1547" spans="1:24" x14ac:dyDescent="0.25">
      <c r="A1547" t="s">
        <v>2374</v>
      </c>
      <c r="B1547" t="s">
        <v>2375</v>
      </c>
      <c r="C1547" t="s">
        <v>95</v>
      </c>
      <c r="D1547" t="s">
        <v>96</v>
      </c>
      <c r="E1547">
        <v>3437</v>
      </c>
      <c r="F1547" t="s">
        <v>97</v>
      </c>
      <c r="G1547">
        <v>16</v>
      </c>
      <c r="H1547">
        <v>5.8</v>
      </c>
      <c r="I1547">
        <v>8.56</v>
      </c>
      <c r="J1547" s="3">
        <v>2.9999999999999998E-15</v>
      </c>
      <c r="K1547">
        <v>1214.9365</v>
      </c>
      <c r="L1547">
        <v>3</v>
      </c>
      <c r="M1547">
        <v>4.7</v>
      </c>
      <c r="N1547" t="s">
        <v>2379</v>
      </c>
      <c r="O1547" t="s">
        <v>2380</v>
      </c>
      <c r="P1547" t="s">
        <v>585</v>
      </c>
      <c r="Q1547">
        <v>48.360999999999997</v>
      </c>
      <c r="R1547">
        <v>1</v>
      </c>
      <c r="S1547">
        <v>64</v>
      </c>
      <c r="T1547" s="3">
        <v>2.9999999999999998E-15</v>
      </c>
      <c r="U1547">
        <v>1</v>
      </c>
      <c r="V1547">
        <v>481894.8</v>
      </c>
      <c r="W1547" t="s">
        <v>101</v>
      </c>
      <c r="X1547" t="s">
        <v>2377</v>
      </c>
    </row>
    <row r="1548" spans="1:24" x14ac:dyDescent="0.25">
      <c r="A1548" t="s">
        <v>2374</v>
      </c>
      <c r="B1548" t="s">
        <v>2375</v>
      </c>
      <c r="C1548" t="s">
        <v>95</v>
      </c>
      <c r="D1548" t="s">
        <v>96</v>
      </c>
      <c r="E1548">
        <v>4073</v>
      </c>
      <c r="F1548" t="s">
        <v>97</v>
      </c>
      <c r="G1548">
        <v>16</v>
      </c>
      <c r="H1548">
        <v>5.8</v>
      </c>
      <c r="I1548">
        <v>8.56</v>
      </c>
      <c r="J1548" s="3">
        <v>2.9999999999999998E-15</v>
      </c>
      <c r="K1548">
        <v>725.82960000000003</v>
      </c>
      <c r="L1548">
        <v>2</v>
      </c>
      <c r="M1548">
        <v>1.8</v>
      </c>
      <c r="N1548" t="s">
        <v>2381</v>
      </c>
      <c r="O1548" t="s">
        <v>1288</v>
      </c>
      <c r="P1548" t="s">
        <v>585</v>
      </c>
      <c r="Q1548">
        <v>39.951000000000001</v>
      </c>
      <c r="R1548">
        <v>1</v>
      </c>
      <c r="S1548">
        <v>37.799999999999997</v>
      </c>
      <c r="T1548" s="3">
        <v>7.7000000000000003E-10</v>
      </c>
      <c r="U1548">
        <v>1</v>
      </c>
      <c r="V1548">
        <v>481894.8</v>
      </c>
      <c r="W1548" t="s">
        <v>101</v>
      </c>
      <c r="X1548" t="s">
        <v>2377</v>
      </c>
    </row>
    <row r="1549" spans="1:24" x14ac:dyDescent="0.25">
      <c r="A1549" t="s">
        <v>2374</v>
      </c>
      <c r="B1549" t="s">
        <v>2375</v>
      </c>
      <c r="C1549" t="s">
        <v>95</v>
      </c>
      <c r="D1549" t="s">
        <v>96</v>
      </c>
      <c r="E1549">
        <v>4077</v>
      </c>
      <c r="F1549" t="s">
        <v>97</v>
      </c>
      <c r="G1549">
        <v>16</v>
      </c>
      <c r="H1549">
        <v>5.8</v>
      </c>
      <c r="I1549">
        <v>8.56</v>
      </c>
      <c r="J1549" s="3">
        <v>2.9999999999999998E-15</v>
      </c>
      <c r="K1549">
        <v>725.82960000000003</v>
      </c>
      <c r="L1549">
        <v>2</v>
      </c>
      <c r="M1549">
        <v>1.8</v>
      </c>
      <c r="N1549" t="s">
        <v>2381</v>
      </c>
      <c r="O1549" t="s">
        <v>1288</v>
      </c>
      <c r="P1549" t="s">
        <v>585</v>
      </c>
      <c r="Q1549">
        <v>39.951000000000001</v>
      </c>
      <c r="R1549">
        <v>1</v>
      </c>
      <c r="S1549">
        <v>37.799999999999997</v>
      </c>
      <c r="T1549" s="3">
        <v>7.7000000000000003E-10</v>
      </c>
      <c r="U1549">
        <v>1</v>
      </c>
      <c r="V1549">
        <v>481894.8</v>
      </c>
      <c r="W1549" t="s">
        <v>101</v>
      </c>
      <c r="X1549" t="s">
        <v>2377</v>
      </c>
    </row>
    <row r="1550" spans="1:24" x14ac:dyDescent="0.25">
      <c r="A1550" t="s">
        <v>2382</v>
      </c>
      <c r="B1550" t="s">
        <v>2383</v>
      </c>
      <c r="C1550" t="s">
        <v>95</v>
      </c>
      <c r="D1550" t="s">
        <v>96</v>
      </c>
      <c r="E1550">
        <v>233</v>
      </c>
      <c r="F1550" t="s">
        <v>97</v>
      </c>
      <c r="G1550">
        <v>17</v>
      </c>
      <c r="H1550">
        <v>32.799999999999997</v>
      </c>
      <c r="I1550">
        <v>8.5299999999999994</v>
      </c>
      <c r="J1550" s="3">
        <v>3.5000000000000001E-15</v>
      </c>
      <c r="K1550">
        <v>434.20679999999999</v>
      </c>
      <c r="L1550">
        <v>2</v>
      </c>
      <c r="M1550">
        <v>4.3999999999999997E-2</v>
      </c>
      <c r="N1550" t="s">
        <v>2384</v>
      </c>
      <c r="O1550" t="s">
        <v>1288</v>
      </c>
      <c r="P1550" t="s">
        <v>585</v>
      </c>
      <c r="Q1550">
        <v>17.908999999999999</v>
      </c>
      <c r="R1550">
        <v>1</v>
      </c>
      <c r="S1550">
        <v>21.3</v>
      </c>
      <c r="T1550" s="3">
        <v>3.1000000000000001E-5</v>
      </c>
      <c r="U1550">
        <v>1</v>
      </c>
      <c r="V1550">
        <v>75020.100000000006</v>
      </c>
      <c r="W1550" t="s">
        <v>101</v>
      </c>
      <c r="X1550" t="s">
        <v>2385</v>
      </c>
    </row>
    <row r="1551" spans="1:24" x14ac:dyDescent="0.25">
      <c r="A1551" t="s">
        <v>2382</v>
      </c>
      <c r="B1551" t="s">
        <v>2383</v>
      </c>
      <c r="C1551" t="s">
        <v>95</v>
      </c>
      <c r="D1551" t="s">
        <v>96</v>
      </c>
      <c r="E1551">
        <v>237</v>
      </c>
      <c r="F1551" t="s">
        <v>97</v>
      </c>
      <c r="G1551">
        <v>17</v>
      </c>
      <c r="H1551">
        <v>32.799999999999997</v>
      </c>
      <c r="I1551">
        <v>8.5299999999999994</v>
      </c>
      <c r="J1551" s="3">
        <v>3.5000000000000001E-15</v>
      </c>
      <c r="K1551">
        <v>434.20679999999999</v>
      </c>
      <c r="L1551">
        <v>2</v>
      </c>
      <c r="M1551">
        <v>4.3999999999999997E-2</v>
      </c>
      <c r="N1551" t="s">
        <v>2384</v>
      </c>
      <c r="O1551" t="s">
        <v>1288</v>
      </c>
      <c r="P1551" t="s">
        <v>585</v>
      </c>
      <c r="Q1551">
        <v>17.908999999999999</v>
      </c>
      <c r="R1551">
        <v>1</v>
      </c>
      <c r="S1551">
        <v>21.3</v>
      </c>
      <c r="T1551" s="3">
        <v>3.1000000000000001E-5</v>
      </c>
      <c r="U1551">
        <v>1</v>
      </c>
      <c r="V1551">
        <v>75020.100000000006</v>
      </c>
      <c r="W1551" t="s">
        <v>101</v>
      </c>
      <c r="X1551" t="s">
        <v>2385</v>
      </c>
    </row>
    <row r="1552" spans="1:24" x14ac:dyDescent="0.25">
      <c r="A1552" t="s">
        <v>2382</v>
      </c>
      <c r="B1552" t="s">
        <v>2383</v>
      </c>
      <c r="C1552" t="s">
        <v>95</v>
      </c>
      <c r="D1552" t="s">
        <v>96</v>
      </c>
      <c r="E1552">
        <v>240</v>
      </c>
      <c r="F1552" t="s">
        <v>97</v>
      </c>
      <c r="G1552">
        <v>17</v>
      </c>
      <c r="H1552">
        <v>32.799999999999997</v>
      </c>
      <c r="I1552">
        <v>8.5299999999999994</v>
      </c>
      <c r="J1552" s="3">
        <v>3.5000000000000001E-15</v>
      </c>
      <c r="K1552">
        <v>1051.5579</v>
      </c>
      <c r="L1552">
        <v>2</v>
      </c>
      <c r="M1552">
        <v>1.7</v>
      </c>
      <c r="N1552" t="s">
        <v>2386</v>
      </c>
      <c r="O1552" t="s">
        <v>104</v>
      </c>
      <c r="P1552" t="s">
        <v>585</v>
      </c>
      <c r="Q1552">
        <v>42.689</v>
      </c>
      <c r="R1552">
        <v>1</v>
      </c>
      <c r="S1552">
        <v>57</v>
      </c>
      <c r="T1552" s="3">
        <v>1.6000000000000001E-9</v>
      </c>
      <c r="U1552">
        <v>1</v>
      </c>
      <c r="V1552">
        <v>75020.100000000006</v>
      </c>
      <c r="W1552" t="s">
        <v>101</v>
      </c>
      <c r="X1552" t="s">
        <v>2385</v>
      </c>
    </row>
    <row r="1553" spans="1:24" x14ac:dyDescent="0.25">
      <c r="A1553" t="s">
        <v>2382</v>
      </c>
      <c r="B1553" t="s">
        <v>2383</v>
      </c>
      <c r="C1553" t="s">
        <v>95</v>
      </c>
      <c r="D1553" t="s">
        <v>96</v>
      </c>
      <c r="E1553">
        <v>287</v>
      </c>
      <c r="F1553" t="s">
        <v>97</v>
      </c>
      <c r="G1553">
        <v>17</v>
      </c>
      <c r="H1553">
        <v>32.799999999999997</v>
      </c>
      <c r="I1553">
        <v>8.5299999999999994</v>
      </c>
      <c r="J1553" s="3">
        <v>3.5000000000000001E-15</v>
      </c>
      <c r="K1553">
        <v>723.87990000000002</v>
      </c>
      <c r="L1553">
        <v>2</v>
      </c>
      <c r="M1553">
        <v>1.2</v>
      </c>
      <c r="N1553" t="s">
        <v>2387</v>
      </c>
      <c r="O1553" t="s">
        <v>104</v>
      </c>
      <c r="P1553" t="s">
        <v>585</v>
      </c>
      <c r="Q1553">
        <v>37.381</v>
      </c>
      <c r="R1553">
        <v>1</v>
      </c>
      <c r="S1553">
        <v>37</v>
      </c>
      <c r="T1553" s="3">
        <v>7.7000000000000001E-8</v>
      </c>
      <c r="U1553">
        <v>1</v>
      </c>
      <c r="V1553">
        <v>75020.100000000006</v>
      </c>
      <c r="W1553" t="s">
        <v>101</v>
      </c>
      <c r="X1553" t="s">
        <v>2385</v>
      </c>
    </row>
    <row r="1554" spans="1:24" x14ac:dyDescent="0.25">
      <c r="A1554" t="s">
        <v>2382</v>
      </c>
      <c r="B1554" t="s">
        <v>2383</v>
      </c>
      <c r="C1554" t="s">
        <v>95</v>
      </c>
      <c r="D1554" t="s">
        <v>96</v>
      </c>
      <c r="E1554">
        <v>564</v>
      </c>
      <c r="F1554" t="s">
        <v>97</v>
      </c>
      <c r="G1554">
        <v>17</v>
      </c>
      <c r="H1554">
        <v>32.799999999999997</v>
      </c>
      <c r="I1554">
        <v>8.5299999999999994</v>
      </c>
      <c r="J1554" s="3">
        <v>3.5000000000000001E-15</v>
      </c>
      <c r="K1554">
        <v>806.42520000000002</v>
      </c>
      <c r="L1554">
        <v>2</v>
      </c>
      <c r="M1554">
        <v>1.3</v>
      </c>
      <c r="N1554" t="s">
        <v>2388</v>
      </c>
      <c r="O1554" t="s">
        <v>171</v>
      </c>
      <c r="P1554" t="s">
        <v>585</v>
      </c>
      <c r="Q1554">
        <v>49.593000000000004</v>
      </c>
      <c r="R1554">
        <v>1</v>
      </c>
      <c r="S1554">
        <v>46.1</v>
      </c>
      <c r="T1554" s="3">
        <v>9.1999999999999996E-12</v>
      </c>
      <c r="U1554">
        <v>1</v>
      </c>
      <c r="V1554">
        <v>75020.100000000006</v>
      </c>
      <c r="W1554" t="s">
        <v>101</v>
      </c>
      <c r="X1554" t="s">
        <v>2385</v>
      </c>
    </row>
    <row r="1555" spans="1:24" x14ac:dyDescent="0.25">
      <c r="A1555" t="s">
        <v>2382</v>
      </c>
      <c r="B1555" t="s">
        <v>2383</v>
      </c>
      <c r="C1555" t="s">
        <v>95</v>
      </c>
      <c r="D1555" t="s">
        <v>96</v>
      </c>
      <c r="E1555">
        <v>601</v>
      </c>
      <c r="F1555" t="s">
        <v>97</v>
      </c>
      <c r="G1555">
        <v>17</v>
      </c>
      <c r="H1555">
        <v>32.799999999999997</v>
      </c>
      <c r="I1555">
        <v>8.5299999999999994</v>
      </c>
      <c r="J1555" s="3">
        <v>3.5000000000000001E-15</v>
      </c>
      <c r="K1555">
        <v>865.92700000000002</v>
      </c>
      <c r="L1555">
        <v>2</v>
      </c>
      <c r="M1555">
        <v>2.8</v>
      </c>
      <c r="N1555" t="s">
        <v>2389</v>
      </c>
      <c r="O1555" t="s">
        <v>146</v>
      </c>
      <c r="P1555" t="s">
        <v>585</v>
      </c>
      <c r="Q1555">
        <v>36.031999999999996</v>
      </c>
      <c r="R1555">
        <v>1</v>
      </c>
      <c r="S1555">
        <v>50.5</v>
      </c>
      <c r="T1555" s="3">
        <v>3.5000000000000001E-15</v>
      </c>
      <c r="U1555">
        <v>1</v>
      </c>
      <c r="V1555">
        <v>75020.100000000006</v>
      </c>
      <c r="W1555" t="s">
        <v>101</v>
      </c>
      <c r="X1555" t="s">
        <v>2385</v>
      </c>
    </row>
    <row r="1556" spans="1:24" x14ac:dyDescent="0.25">
      <c r="A1556" t="s">
        <v>2390</v>
      </c>
      <c r="B1556" t="s">
        <v>2391</v>
      </c>
      <c r="C1556" t="s">
        <v>95</v>
      </c>
      <c r="D1556" t="s">
        <v>96</v>
      </c>
      <c r="E1556">
        <v>42</v>
      </c>
      <c r="F1556" t="s">
        <v>97</v>
      </c>
      <c r="G1556">
        <v>18</v>
      </c>
      <c r="H1556">
        <v>23.8</v>
      </c>
      <c r="I1556">
        <v>8</v>
      </c>
      <c r="J1556" s="3">
        <v>3.2999999999999998E-14</v>
      </c>
      <c r="K1556">
        <v>694.84900000000005</v>
      </c>
      <c r="L1556">
        <v>2</v>
      </c>
      <c r="M1556">
        <v>2.1</v>
      </c>
      <c r="N1556" t="s">
        <v>2392</v>
      </c>
      <c r="O1556" t="s">
        <v>177</v>
      </c>
      <c r="P1556" t="s">
        <v>585</v>
      </c>
      <c r="Q1556">
        <v>31.643999999999998</v>
      </c>
      <c r="R1556">
        <v>1</v>
      </c>
      <c r="S1556">
        <v>38.5</v>
      </c>
      <c r="T1556" s="3">
        <v>6.6000000000000004E-9</v>
      </c>
      <c r="U1556">
        <v>1</v>
      </c>
      <c r="V1556">
        <v>91747.8</v>
      </c>
      <c r="W1556" t="s">
        <v>101</v>
      </c>
      <c r="X1556" t="s">
        <v>2393</v>
      </c>
    </row>
    <row r="1557" spans="1:24" x14ac:dyDescent="0.25">
      <c r="A1557" t="s">
        <v>2390</v>
      </c>
      <c r="B1557" t="s">
        <v>2391</v>
      </c>
      <c r="C1557" t="s">
        <v>95</v>
      </c>
      <c r="D1557" t="s">
        <v>96</v>
      </c>
      <c r="E1557">
        <v>264</v>
      </c>
      <c r="F1557" t="s">
        <v>97</v>
      </c>
      <c r="G1557">
        <v>18</v>
      </c>
      <c r="H1557">
        <v>23.8</v>
      </c>
      <c r="I1557">
        <v>8</v>
      </c>
      <c r="J1557" s="3">
        <v>3.2999999999999998E-14</v>
      </c>
      <c r="K1557">
        <v>1071.5798</v>
      </c>
      <c r="L1557">
        <v>2</v>
      </c>
      <c r="M1557">
        <v>2.2999999999999998</v>
      </c>
      <c r="N1557" t="s">
        <v>2394</v>
      </c>
      <c r="O1557" t="s">
        <v>104</v>
      </c>
      <c r="P1557" t="s">
        <v>585</v>
      </c>
      <c r="Q1557">
        <v>55.213000000000001</v>
      </c>
      <c r="R1557">
        <v>1</v>
      </c>
      <c r="S1557">
        <v>63.9</v>
      </c>
      <c r="T1557" s="3">
        <v>3.2999999999999998E-14</v>
      </c>
      <c r="U1557">
        <v>1</v>
      </c>
      <c r="V1557">
        <v>91747.8</v>
      </c>
      <c r="W1557" t="s">
        <v>101</v>
      </c>
      <c r="X1557" t="s">
        <v>2393</v>
      </c>
    </row>
    <row r="1558" spans="1:24" x14ac:dyDescent="0.25">
      <c r="A1558" t="s">
        <v>2390</v>
      </c>
      <c r="B1558" t="s">
        <v>2391</v>
      </c>
      <c r="C1558" t="s">
        <v>95</v>
      </c>
      <c r="D1558" t="s">
        <v>96</v>
      </c>
      <c r="E1558">
        <v>299</v>
      </c>
      <c r="F1558" t="s">
        <v>97</v>
      </c>
      <c r="G1558">
        <v>18</v>
      </c>
      <c r="H1558">
        <v>23.8</v>
      </c>
      <c r="I1558">
        <v>8</v>
      </c>
      <c r="J1558" s="3">
        <v>3.2999999999999998E-14</v>
      </c>
      <c r="K1558">
        <v>484.74740000000003</v>
      </c>
      <c r="L1558">
        <v>2</v>
      </c>
      <c r="M1558">
        <v>0.56000000000000005</v>
      </c>
      <c r="N1558" t="s">
        <v>2395</v>
      </c>
      <c r="O1558" t="s">
        <v>177</v>
      </c>
      <c r="P1558" t="s">
        <v>585</v>
      </c>
      <c r="Q1558">
        <v>18.670000000000002</v>
      </c>
      <c r="R1558">
        <v>1</v>
      </c>
      <c r="S1558">
        <v>26.7</v>
      </c>
      <c r="T1558" s="3">
        <v>2.4E-8</v>
      </c>
      <c r="U1558">
        <v>1</v>
      </c>
      <c r="V1558">
        <v>91747.8</v>
      </c>
      <c r="W1558" t="s">
        <v>101</v>
      </c>
      <c r="X1558" t="s">
        <v>2393</v>
      </c>
    </row>
    <row r="1559" spans="1:24" x14ac:dyDescent="0.25">
      <c r="A1559" t="s">
        <v>2390</v>
      </c>
      <c r="B1559" t="s">
        <v>2391</v>
      </c>
      <c r="C1559" t="s">
        <v>95</v>
      </c>
      <c r="D1559" t="s">
        <v>96</v>
      </c>
      <c r="E1559">
        <v>387</v>
      </c>
      <c r="F1559" t="s">
        <v>97</v>
      </c>
      <c r="G1559">
        <v>18</v>
      </c>
      <c r="H1559">
        <v>23.8</v>
      </c>
      <c r="I1559">
        <v>8</v>
      </c>
      <c r="J1559" s="3">
        <v>3.2999999999999998E-14</v>
      </c>
      <c r="K1559">
        <v>552.26469999999995</v>
      </c>
      <c r="L1559">
        <v>3</v>
      </c>
      <c r="M1559">
        <v>1.2</v>
      </c>
      <c r="N1559" t="s">
        <v>2396</v>
      </c>
      <c r="O1559" t="s">
        <v>2397</v>
      </c>
      <c r="P1559" t="s">
        <v>585</v>
      </c>
      <c r="Q1559">
        <v>25.948</v>
      </c>
      <c r="R1559">
        <v>1</v>
      </c>
      <c r="S1559">
        <v>33.5</v>
      </c>
      <c r="T1559" s="3">
        <v>2.4999999999999999E-8</v>
      </c>
      <c r="U1559">
        <v>1</v>
      </c>
      <c r="V1559">
        <v>91747.8</v>
      </c>
      <c r="W1559" t="s">
        <v>101</v>
      </c>
      <c r="X1559" t="s">
        <v>2393</v>
      </c>
    </row>
    <row r="1560" spans="1:24" x14ac:dyDescent="0.25">
      <c r="A1560" t="s">
        <v>2390</v>
      </c>
      <c r="B1560" t="s">
        <v>2391</v>
      </c>
      <c r="C1560" t="s">
        <v>95</v>
      </c>
      <c r="D1560" t="s">
        <v>96</v>
      </c>
      <c r="E1560">
        <v>388</v>
      </c>
      <c r="F1560" t="s">
        <v>97</v>
      </c>
      <c r="G1560">
        <v>18</v>
      </c>
      <c r="H1560">
        <v>23.8</v>
      </c>
      <c r="I1560">
        <v>8</v>
      </c>
      <c r="J1560" s="3">
        <v>3.2999999999999998E-14</v>
      </c>
      <c r="K1560">
        <v>552.26469999999995</v>
      </c>
      <c r="L1560">
        <v>3</v>
      </c>
      <c r="M1560">
        <v>1.2</v>
      </c>
      <c r="N1560" t="s">
        <v>2396</v>
      </c>
      <c r="O1560" t="s">
        <v>2397</v>
      </c>
      <c r="P1560" t="s">
        <v>585</v>
      </c>
      <c r="Q1560">
        <v>25.948</v>
      </c>
      <c r="R1560">
        <v>1</v>
      </c>
      <c r="S1560">
        <v>33.5</v>
      </c>
      <c r="T1560" s="3">
        <v>2.4999999999999999E-8</v>
      </c>
      <c r="U1560">
        <v>1</v>
      </c>
      <c r="V1560">
        <v>91747.8</v>
      </c>
      <c r="W1560" t="s">
        <v>101</v>
      </c>
      <c r="X1560" t="s">
        <v>2393</v>
      </c>
    </row>
    <row r="1561" spans="1:24" x14ac:dyDescent="0.25">
      <c r="A1561" t="s">
        <v>2390</v>
      </c>
      <c r="B1561" t="s">
        <v>2391</v>
      </c>
      <c r="C1561" t="s">
        <v>95</v>
      </c>
      <c r="D1561" t="s">
        <v>96</v>
      </c>
      <c r="E1561">
        <v>791</v>
      </c>
      <c r="F1561" t="s">
        <v>97</v>
      </c>
      <c r="G1561">
        <v>18</v>
      </c>
      <c r="H1561">
        <v>23.8</v>
      </c>
      <c r="I1561">
        <v>8</v>
      </c>
      <c r="J1561" s="3">
        <v>3.2999999999999998E-14</v>
      </c>
      <c r="K1561">
        <v>788.40229999999997</v>
      </c>
      <c r="L1561">
        <v>2</v>
      </c>
      <c r="M1561">
        <v>2.5</v>
      </c>
      <c r="N1561" t="s">
        <v>2398</v>
      </c>
      <c r="O1561" t="s">
        <v>179</v>
      </c>
      <c r="P1561" t="s">
        <v>585</v>
      </c>
      <c r="Q1561">
        <v>43.951000000000001</v>
      </c>
      <c r="R1561">
        <v>1</v>
      </c>
      <c r="S1561">
        <v>42.6</v>
      </c>
      <c r="T1561" s="3">
        <v>7.1E-8</v>
      </c>
      <c r="U1561">
        <v>1</v>
      </c>
      <c r="V1561">
        <v>91747.8</v>
      </c>
      <c r="W1561" t="s">
        <v>101</v>
      </c>
      <c r="X1561" t="s">
        <v>2393</v>
      </c>
    </row>
    <row r="1562" spans="1:24" x14ac:dyDescent="0.25">
      <c r="A1562" t="s">
        <v>2399</v>
      </c>
      <c r="B1562" t="s">
        <v>2400</v>
      </c>
      <c r="C1562" t="s">
        <v>95</v>
      </c>
      <c r="D1562" t="s">
        <v>96</v>
      </c>
      <c r="E1562">
        <v>25</v>
      </c>
      <c r="F1562" t="s">
        <v>97</v>
      </c>
      <c r="G1562">
        <v>19</v>
      </c>
      <c r="H1562">
        <v>30.1</v>
      </c>
      <c r="I1562">
        <v>7.1</v>
      </c>
      <c r="J1562" s="3">
        <v>1.6E-12</v>
      </c>
      <c r="K1562">
        <v>698.81219999999996</v>
      </c>
      <c r="L1562">
        <v>2</v>
      </c>
      <c r="M1562">
        <v>0.69</v>
      </c>
      <c r="N1562" t="s">
        <v>2401</v>
      </c>
      <c r="O1562" t="s">
        <v>106</v>
      </c>
      <c r="P1562" t="s">
        <v>585</v>
      </c>
      <c r="Q1562">
        <v>27.122</v>
      </c>
      <c r="R1562">
        <v>1</v>
      </c>
      <c r="S1562">
        <v>43.9</v>
      </c>
      <c r="T1562" s="3">
        <v>1.6E-12</v>
      </c>
      <c r="U1562">
        <v>1</v>
      </c>
      <c r="V1562">
        <v>75719.199999999997</v>
      </c>
      <c r="W1562" t="s">
        <v>101</v>
      </c>
      <c r="X1562" t="s">
        <v>2402</v>
      </c>
    </row>
    <row r="1563" spans="1:24" x14ac:dyDescent="0.25">
      <c r="A1563" t="s">
        <v>2399</v>
      </c>
      <c r="B1563" t="s">
        <v>2400</v>
      </c>
      <c r="C1563" t="s">
        <v>95</v>
      </c>
      <c r="D1563" t="s">
        <v>96</v>
      </c>
      <c r="E1563">
        <v>565</v>
      </c>
      <c r="F1563" t="s">
        <v>97</v>
      </c>
      <c r="G1563">
        <v>19</v>
      </c>
      <c r="H1563">
        <v>30.1</v>
      </c>
      <c r="I1563">
        <v>7.1</v>
      </c>
      <c r="J1563" s="3">
        <v>1.6E-12</v>
      </c>
      <c r="K1563">
        <v>680.82719999999995</v>
      </c>
      <c r="L1563">
        <v>2</v>
      </c>
      <c r="M1563">
        <v>1.3</v>
      </c>
      <c r="N1563" t="s">
        <v>2403</v>
      </c>
      <c r="O1563" t="s">
        <v>177</v>
      </c>
      <c r="P1563" t="s">
        <v>585</v>
      </c>
      <c r="Q1563">
        <v>36.295999999999999</v>
      </c>
      <c r="R1563">
        <v>1</v>
      </c>
      <c r="S1563">
        <v>31.8</v>
      </c>
      <c r="T1563" s="3">
        <v>1.9999999999999999E-7</v>
      </c>
      <c r="U1563">
        <v>1</v>
      </c>
      <c r="V1563">
        <v>75719.199999999997</v>
      </c>
      <c r="W1563" t="s">
        <v>101</v>
      </c>
      <c r="X1563" t="s">
        <v>2402</v>
      </c>
    </row>
    <row r="1564" spans="1:24" x14ac:dyDescent="0.25">
      <c r="A1564" t="s">
        <v>2404</v>
      </c>
      <c r="B1564" t="s">
        <v>2405</v>
      </c>
      <c r="C1564" t="s">
        <v>95</v>
      </c>
      <c r="D1564" t="s">
        <v>96</v>
      </c>
      <c r="E1564">
        <v>309</v>
      </c>
      <c r="F1564" t="s">
        <v>97</v>
      </c>
      <c r="G1564">
        <v>4</v>
      </c>
      <c r="H1564">
        <v>5.2</v>
      </c>
      <c r="I1564">
        <v>5.86</v>
      </c>
      <c r="J1564" s="3">
        <v>4.6999999999999999E-11</v>
      </c>
      <c r="K1564">
        <v>804.46090000000004</v>
      </c>
      <c r="L1564">
        <v>3</v>
      </c>
      <c r="M1564">
        <v>2.6</v>
      </c>
      <c r="N1564" t="s">
        <v>2406</v>
      </c>
      <c r="O1564" t="s">
        <v>235</v>
      </c>
      <c r="P1564" t="s">
        <v>585</v>
      </c>
      <c r="Q1564">
        <v>52.683999999999997</v>
      </c>
      <c r="R1564">
        <v>1</v>
      </c>
      <c r="S1564">
        <v>35.6</v>
      </c>
      <c r="T1564" s="3">
        <v>4.6999999999999999E-11</v>
      </c>
      <c r="U1564">
        <v>1</v>
      </c>
      <c r="V1564">
        <v>90632.4</v>
      </c>
      <c r="W1564" t="s">
        <v>101</v>
      </c>
      <c r="X1564" t="s">
        <v>2407</v>
      </c>
    </row>
    <row r="1565" spans="1:24" x14ac:dyDescent="0.25">
      <c r="A1565" t="s">
        <v>2404</v>
      </c>
      <c r="B1565" t="s">
        <v>2405</v>
      </c>
      <c r="C1565" t="s">
        <v>95</v>
      </c>
      <c r="D1565" t="s">
        <v>96</v>
      </c>
      <c r="E1565">
        <v>606</v>
      </c>
      <c r="F1565" t="s">
        <v>97</v>
      </c>
      <c r="G1565">
        <v>4</v>
      </c>
      <c r="H1565">
        <v>5.2</v>
      </c>
      <c r="I1565">
        <v>5.86</v>
      </c>
      <c r="J1565" s="3">
        <v>4.6999999999999999E-11</v>
      </c>
      <c r="K1565">
        <v>343.85480000000001</v>
      </c>
      <c r="L1565">
        <v>3</v>
      </c>
      <c r="M1565">
        <v>-1.1000000000000001</v>
      </c>
      <c r="N1565" t="s">
        <v>2408</v>
      </c>
      <c r="O1565" t="s">
        <v>177</v>
      </c>
      <c r="P1565" t="s">
        <v>585</v>
      </c>
      <c r="Q1565">
        <v>13.868</v>
      </c>
      <c r="R1565">
        <v>1</v>
      </c>
      <c r="S1565">
        <v>24.2</v>
      </c>
      <c r="T1565" s="3">
        <v>4.4000000000000002E-4</v>
      </c>
      <c r="U1565">
        <v>1</v>
      </c>
      <c r="V1565">
        <v>90632.4</v>
      </c>
      <c r="W1565" t="s">
        <v>101</v>
      </c>
      <c r="X1565" t="s">
        <v>2407</v>
      </c>
    </row>
    <row r="1566" spans="1:24" x14ac:dyDescent="0.25">
      <c r="A1566" t="s">
        <v>2409</v>
      </c>
      <c r="B1566" t="s">
        <v>533</v>
      </c>
      <c r="C1566" t="s">
        <v>201</v>
      </c>
      <c r="D1566" t="s">
        <v>96</v>
      </c>
      <c r="E1566">
        <v>1</v>
      </c>
      <c r="F1566" t="s">
        <v>97</v>
      </c>
      <c r="G1566">
        <v>19</v>
      </c>
      <c r="H1566">
        <v>26</v>
      </c>
      <c r="I1566">
        <v>7.72</v>
      </c>
      <c r="J1566" s="3">
        <v>1.1E-13</v>
      </c>
      <c r="K1566">
        <v>910.46540000000005</v>
      </c>
      <c r="L1566">
        <v>3</v>
      </c>
      <c r="M1566">
        <v>2.8</v>
      </c>
      <c r="N1566" t="s">
        <v>534</v>
      </c>
      <c r="O1566" t="s">
        <v>203</v>
      </c>
      <c r="P1566" t="s">
        <v>585</v>
      </c>
      <c r="Q1566">
        <v>44.573</v>
      </c>
      <c r="R1566">
        <v>1</v>
      </c>
      <c r="S1566">
        <v>53.4</v>
      </c>
      <c r="T1566" s="3">
        <v>3.8E-12</v>
      </c>
      <c r="U1566">
        <v>1</v>
      </c>
      <c r="V1566">
        <v>93522</v>
      </c>
      <c r="W1566" t="s">
        <v>101</v>
      </c>
      <c r="X1566" t="s">
        <v>535</v>
      </c>
    </row>
    <row r="1567" spans="1:24" x14ac:dyDescent="0.25">
      <c r="A1567" t="s">
        <v>2409</v>
      </c>
      <c r="B1567" t="s">
        <v>533</v>
      </c>
      <c r="C1567" t="s">
        <v>95</v>
      </c>
      <c r="D1567" t="s">
        <v>96</v>
      </c>
      <c r="E1567">
        <v>460</v>
      </c>
      <c r="F1567" t="s">
        <v>97</v>
      </c>
      <c r="G1567">
        <v>19</v>
      </c>
      <c r="H1567">
        <v>26</v>
      </c>
      <c r="I1567">
        <v>7.72</v>
      </c>
      <c r="J1567" s="3">
        <v>1.1E-13</v>
      </c>
      <c r="K1567">
        <v>745.40650000000005</v>
      </c>
      <c r="L1567">
        <v>2</v>
      </c>
      <c r="M1567">
        <v>0.96</v>
      </c>
      <c r="N1567" t="s">
        <v>536</v>
      </c>
      <c r="O1567" t="s">
        <v>153</v>
      </c>
      <c r="P1567" t="s">
        <v>585</v>
      </c>
      <c r="Q1567">
        <v>41.1</v>
      </c>
      <c r="R1567">
        <v>1</v>
      </c>
      <c r="S1567">
        <v>60.2</v>
      </c>
      <c r="T1567" s="3">
        <v>1.1E-13</v>
      </c>
      <c r="U1567">
        <v>1</v>
      </c>
      <c r="V1567">
        <v>93522</v>
      </c>
      <c r="W1567" t="s">
        <v>101</v>
      </c>
      <c r="X1567" t="s">
        <v>535</v>
      </c>
    </row>
    <row r="1568" spans="1:24" x14ac:dyDescent="0.25">
      <c r="A1568" t="s">
        <v>2410</v>
      </c>
      <c r="B1568" t="s">
        <v>2411</v>
      </c>
      <c r="C1568" t="s">
        <v>95</v>
      </c>
      <c r="D1568" t="s">
        <v>96</v>
      </c>
      <c r="E1568">
        <v>377</v>
      </c>
      <c r="F1568" t="s">
        <v>97</v>
      </c>
      <c r="G1568">
        <v>6</v>
      </c>
      <c r="H1568">
        <v>7</v>
      </c>
      <c r="I1568">
        <v>6.87</v>
      </c>
      <c r="J1568" s="3">
        <v>4.1999999999999999E-12</v>
      </c>
      <c r="K1568">
        <v>653.39679999999998</v>
      </c>
      <c r="L1568">
        <v>2</v>
      </c>
      <c r="M1568">
        <v>0.97</v>
      </c>
      <c r="N1568" t="s">
        <v>2412</v>
      </c>
      <c r="O1568" t="s">
        <v>150</v>
      </c>
      <c r="P1568" t="s">
        <v>585</v>
      </c>
      <c r="Q1568">
        <v>45.811999999999998</v>
      </c>
      <c r="R1568">
        <v>1</v>
      </c>
      <c r="S1568">
        <v>19.600000000000001</v>
      </c>
      <c r="T1568" s="3">
        <v>1.3999999999999999E-4</v>
      </c>
      <c r="U1568">
        <v>1</v>
      </c>
      <c r="V1568">
        <v>134467.4</v>
      </c>
      <c r="W1568" t="s">
        <v>101</v>
      </c>
      <c r="X1568" t="s">
        <v>2413</v>
      </c>
    </row>
    <row r="1569" spans="1:24" x14ac:dyDescent="0.25">
      <c r="A1569" t="s">
        <v>2410</v>
      </c>
      <c r="B1569" t="s">
        <v>2411</v>
      </c>
      <c r="C1569" t="s">
        <v>95</v>
      </c>
      <c r="D1569" t="s">
        <v>96</v>
      </c>
      <c r="E1569">
        <v>1021</v>
      </c>
      <c r="F1569" t="s">
        <v>97</v>
      </c>
      <c r="G1569">
        <v>6</v>
      </c>
      <c r="H1569">
        <v>7</v>
      </c>
      <c r="I1569">
        <v>6.87</v>
      </c>
      <c r="J1569" s="3">
        <v>4.1999999999999999E-12</v>
      </c>
      <c r="K1569">
        <v>858.45820000000003</v>
      </c>
      <c r="L1569">
        <v>3</v>
      </c>
      <c r="M1569">
        <v>2.7</v>
      </c>
      <c r="N1569" t="s">
        <v>2414</v>
      </c>
      <c r="O1569" t="s">
        <v>148</v>
      </c>
      <c r="P1569" t="s">
        <v>585</v>
      </c>
      <c r="Q1569">
        <v>48.811999999999998</v>
      </c>
      <c r="R1569">
        <v>1</v>
      </c>
      <c r="S1569">
        <v>54</v>
      </c>
      <c r="T1569" s="3">
        <v>2.5000000000000001E-11</v>
      </c>
      <c r="U1569">
        <v>1</v>
      </c>
      <c r="V1569">
        <v>134467.4</v>
      </c>
      <c r="W1569" t="s">
        <v>101</v>
      </c>
      <c r="X1569" t="s">
        <v>2413</v>
      </c>
    </row>
    <row r="1570" spans="1:24" x14ac:dyDescent="0.25">
      <c r="A1570" t="s">
        <v>2415</v>
      </c>
      <c r="B1570" t="s">
        <v>2416</v>
      </c>
      <c r="C1570" t="s">
        <v>95</v>
      </c>
      <c r="D1570" t="s">
        <v>96</v>
      </c>
      <c r="E1570">
        <v>357</v>
      </c>
      <c r="F1570" t="s">
        <v>97</v>
      </c>
      <c r="G1570">
        <v>17</v>
      </c>
      <c r="H1570">
        <v>28.3</v>
      </c>
      <c r="I1570">
        <v>8.58</v>
      </c>
      <c r="J1570" s="3">
        <v>2.8000000000000001E-15</v>
      </c>
      <c r="K1570">
        <v>817.4212</v>
      </c>
      <c r="L1570">
        <v>3</v>
      </c>
      <c r="M1570">
        <v>11</v>
      </c>
      <c r="N1570" t="s">
        <v>2417</v>
      </c>
      <c r="O1570" t="s">
        <v>2418</v>
      </c>
      <c r="P1570" t="s">
        <v>585</v>
      </c>
      <c r="Q1570">
        <v>50.356999999999999</v>
      </c>
      <c r="R1570">
        <v>1</v>
      </c>
      <c r="S1570">
        <v>17.600000000000001</v>
      </c>
      <c r="T1570">
        <v>1.4999999999999999E-2</v>
      </c>
      <c r="U1570">
        <v>1</v>
      </c>
      <c r="V1570">
        <v>76150</v>
      </c>
      <c r="W1570" t="s">
        <v>101</v>
      </c>
      <c r="X1570" t="s">
        <v>2419</v>
      </c>
    </row>
    <row r="1571" spans="1:24" x14ac:dyDescent="0.25">
      <c r="A1571" t="s">
        <v>2415</v>
      </c>
      <c r="B1571" t="s">
        <v>2416</v>
      </c>
      <c r="C1571" t="s">
        <v>95</v>
      </c>
      <c r="D1571" t="s">
        <v>96</v>
      </c>
      <c r="E1571">
        <v>523</v>
      </c>
      <c r="F1571" t="s">
        <v>97</v>
      </c>
      <c r="G1571">
        <v>17</v>
      </c>
      <c r="H1571">
        <v>28.3</v>
      </c>
      <c r="I1571">
        <v>8.58</v>
      </c>
      <c r="J1571" s="3">
        <v>2.8000000000000001E-15</v>
      </c>
      <c r="K1571">
        <v>611.78579999999999</v>
      </c>
      <c r="L1571">
        <v>4</v>
      </c>
      <c r="M1571">
        <v>2.7</v>
      </c>
      <c r="N1571" t="s">
        <v>2420</v>
      </c>
      <c r="O1571" t="s">
        <v>150</v>
      </c>
      <c r="P1571" t="s">
        <v>585</v>
      </c>
      <c r="Q1571">
        <v>25.535</v>
      </c>
      <c r="R1571">
        <v>1</v>
      </c>
      <c r="S1571">
        <v>59.2</v>
      </c>
      <c r="T1571" s="3">
        <v>9.9999999999999998E-13</v>
      </c>
      <c r="U1571">
        <v>1</v>
      </c>
      <c r="V1571">
        <v>76150</v>
      </c>
      <c r="W1571" t="s">
        <v>101</v>
      </c>
      <c r="X1571" t="s">
        <v>2419</v>
      </c>
    </row>
    <row r="1572" spans="1:24" x14ac:dyDescent="0.25">
      <c r="A1572" t="s">
        <v>2415</v>
      </c>
      <c r="B1572" t="s">
        <v>2416</v>
      </c>
      <c r="C1572" t="s">
        <v>95</v>
      </c>
      <c r="D1572" t="s">
        <v>96</v>
      </c>
      <c r="E1572">
        <v>549</v>
      </c>
      <c r="F1572" t="s">
        <v>97</v>
      </c>
      <c r="G1572">
        <v>17</v>
      </c>
      <c r="H1572">
        <v>28.3</v>
      </c>
      <c r="I1572">
        <v>8.58</v>
      </c>
      <c r="J1572" s="3">
        <v>2.8000000000000001E-15</v>
      </c>
      <c r="K1572">
        <v>535.57669999999996</v>
      </c>
      <c r="L1572">
        <v>3</v>
      </c>
      <c r="M1572">
        <v>-2.5999999999999999E-3</v>
      </c>
      <c r="N1572" t="s">
        <v>2421</v>
      </c>
      <c r="O1572" t="s">
        <v>2422</v>
      </c>
      <c r="P1572" t="s">
        <v>585</v>
      </c>
      <c r="Q1572">
        <v>12.455</v>
      </c>
      <c r="R1572">
        <v>1</v>
      </c>
      <c r="S1572">
        <v>33.5</v>
      </c>
      <c r="T1572" s="3">
        <v>1.2E-9</v>
      </c>
      <c r="U1572">
        <v>1</v>
      </c>
      <c r="V1572">
        <v>76150</v>
      </c>
      <c r="W1572" t="s">
        <v>101</v>
      </c>
      <c r="X1572" t="s">
        <v>2419</v>
      </c>
    </row>
    <row r="1573" spans="1:24" x14ac:dyDescent="0.25">
      <c r="A1573" t="s">
        <v>2415</v>
      </c>
      <c r="B1573" t="s">
        <v>2416</v>
      </c>
      <c r="C1573" t="s">
        <v>95</v>
      </c>
      <c r="D1573" t="s">
        <v>96</v>
      </c>
      <c r="E1573">
        <v>557</v>
      </c>
      <c r="F1573" t="s">
        <v>97</v>
      </c>
      <c r="G1573">
        <v>17</v>
      </c>
      <c r="H1573">
        <v>28.3</v>
      </c>
      <c r="I1573">
        <v>8.58</v>
      </c>
      <c r="J1573" s="3">
        <v>2.8000000000000001E-15</v>
      </c>
      <c r="K1573">
        <v>535.57669999999996</v>
      </c>
      <c r="L1573">
        <v>3</v>
      </c>
      <c r="M1573">
        <v>-2.5999999999999999E-3</v>
      </c>
      <c r="N1573" t="s">
        <v>2421</v>
      </c>
      <c r="O1573" t="s">
        <v>2422</v>
      </c>
      <c r="P1573" t="s">
        <v>585</v>
      </c>
      <c r="Q1573">
        <v>12.455</v>
      </c>
      <c r="R1573">
        <v>1</v>
      </c>
      <c r="S1573">
        <v>33.5</v>
      </c>
      <c r="T1573" s="3">
        <v>1.2E-9</v>
      </c>
      <c r="U1573">
        <v>1</v>
      </c>
      <c r="V1573">
        <v>76150</v>
      </c>
      <c r="W1573" t="s">
        <v>101</v>
      </c>
      <c r="X1573" t="s">
        <v>2419</v>
      </c>
    </row>
    <row r="1574" spans="1:24" x14ac:dyDescent="0.25">
      <c r="A1574" t="s">
        <v>2415</v>
      </c>
      <c r="B1574" t="s">
        <v>2416</v>
      </c>
      <c r="C1574" t="s">
        <v>95</v>
      </c>
      <c r="D1574" t="s">
        <v>96</v>
      </c>
      <c r="E1574">
        <v>600</v>
      </c>
      <c r="F1574" t="s">
        <v>97</v>
      </c>
      <c r="G1574">
        <v>17</v>
      </c>
      <c r="H1574">
        <v>28.3</v>
      </c>
      <c r="I1574">
        <v>8.58</v>
      </c>
      <c r="J1574" s="3">
        <v>2.8000000000000001E-15</v>
      </c>
      <c r="K1574">
        <v>451.18049999999999</v>
      </c>
      <c r="L1574">
        <v>2</v>
      </c>
      <c r="M1574">
        <v>-0.57999999999999996</v>
      </c>
      <c r="N1574" t="s">
        <v>2423</v>
      </c>
      <c r="O1574" t="s">
        <v>659</v>
      </c>
      <c r="P1574" t="s">
        <v>585</v>
      </c>
      <c r="Q1574">
        <v>15.468</v>
      </c>
      <c r="R1574">
        <v>1</v>
      </c>
      <c r="S1574">
        <v>17.5</v>
      </c>
      <c r="T1574" s="3">
        <v>1.9000000000000001E-5</v>
      </c>
      <c r="U1574">
        <v>1</v>
      </c>
      <c r="V1574">
        <v>76150</v>
      </c>
      <c r="W1574" t="s">
        <v>101</v>
      </c>
      <c r="X1574" t="s">
        <v>2419</v>
      </c>
    </row>
    <row r="1575" spans="1:24" x14ac:dyDescent="0.25">
      <c r="A1575" t="s">
        <v>2415</v>
      </c>
      <c r="B1575" t="s">
        <v>2416</v>
      </c>
      <c r="C1575" t="s">
        <v>95</v>
      </c>
      <c r="D1575" t="s">
        <v>96</v>
      </c>
      <c r="E1575">
        <v>603</v>
      </c>
      <c r="F1575" t="s">
        <v>97</v>
      </c>
      <c r="G1575">
        <v>17</v>
      </c>
      <c r="H1575">
        <v>28.3</v>
      </c>
      <c r="I1575">
        <v>8.58</v>
      </c>
      <c r="J1575" s="3">
        <v>2.8000000000000001E-15</v>
      </c>
      <c r="K1575">
        <v>451.18049999999999</v>
      </c>
      <c r="L1575">
        <v>2</v>
      </c>
      <c r="M1575">
        <v>-0.57999999999999996</v>
      </c>
      <c r="N1575" t="s">
        <v>2423</v>
      </c>
      <c r="O1575" t="s">
        <v>659</v>
      </c>
      <c r="P1575" t="s">
        <v>585</v>
      </c>
      <c r="Q1575">
        <v>15.468</v>
      </c>
      <c r="R1575">
        <v>1</v>
      </c>
      <c r="S1575">
        <v>17.5</v>
      </c>
      <c r="T1575" s="3">
        <v>1.9000000000000001E-5</v>
      </c>
      <c r="U1575">
        <v>1</v>
      </c>
      <c r="V1575">
        <v>76150</v>
      </c>
      <c r="W1575" t="s">
        <v>101</v>
      </c>
      <c r="X1575" t="s">
        <v>2419</v>
      </c>
    </row>
    <row r="1576" spans="1:24" x14ac:dyDescent="0.25">
      <c r="A1576" t="s">
        <v>2415</v>
      </c>
      <c r="B1576" t="s">
        <v>2416</v>
      </c>
      <c r="C1576" t="s">
        <v>13</v>
      </c>
      <c r="D1576" t="s">
        <v>154</v>
      </c>
      <c r="E1576">
        <v>355</v>
      </c>
      <c r="F1576" t="s">
        <v>97</v>
      </c>
      <c r="G1576">
        <v>17</v>
      </c>
      <c r="H1576">
        <v>28.3</v>
      </c>
      <c r="I1576">
        <v>8.58</v>
      </c>
      <c r="J1576" s="3">
        <v>2.8000000000000001E-15</v>
      </c>
      <c r="K1576">
        <v>817.4212</v>
      </c>
      <c r="L1576">
        <v>3</v>
      </c>
      <c r="M1576">
        <v>11</v>
      </c>
      <c r="N1576" t="s">
        <v>2417</v>
      </c>
      <c r="O1576" t="s">
        <v>2418</v>
      </c>
      <c r="P1576" t="s">
        <v>585</v>
      </c>
      <c r="Q1576">
        <v>50.356999999999999</v>
      </c>
      <c r="R1576">
        <v>1</v>
      </c>
      <c r="S1576">
        <v>17.600000000000001</v>
      </c>
      <c r="T1576">
        <v>1.4999999999999999E-2</v>
      </c>
      <c r="U1576">
        <v>1</v>
      </c>
      <c r="V1576">
        <v>76150</v>
      </c>
      <c r="W1576" t="s">
        <v>101</v>
      </c>
      <c r="X1576" t="s">
        <v>2419</v>
      </c>
    </row>
    <row r="1577" spans="1:24" x14ac:dyDescent="0.25">
      <c r="A1577" t="s">
        <v>2424</v>
      </c>
      <c r="B1577" t="s">
        <v>2425</v>
      </c>
      <c r="C1577" t="s">
        <v>95</v>
      </c>
      <c r="D1577" t="s">
        <v>96</v>
      </c>
      <c r="E1577">
        <v>58</v>
      </c>
      <c r="F1577" t="s">
        <v>97</v>
      </c>
      <c r="G1577">
        <v>15</v>
      </c>
      <c r="H1577">
        <v>30.3</v>
      </c>
      <c r="I1577">
        <v>9.44</v>
      </c>
      <c r="J1577" s="3">
        <v>7.0000000000000003E-17</v>
      </c>
      <c r="K1577">
        <v>1083.778</v>
      </c>
      <c r="L1577">
        <v>4</v>
      </c>
      <c r="M1577">
        <v>3.3</v>
      </c>
      <c r="N1577" t="s">
        <v>2426</v>
      </c>
      <c r="O1577" t="s">
        <v>2427</v>
      </c>
      <c r="P1577" t="s">
        <v>585</v>
      </c>
      <c r="Q1577">
        <v>54.637999999999998</v>
      </c>
      <c r="R1577">
        <v>1</v>
      </c>
      <c r="S1577">
        <v>43.6</v>
      </c>
      <c r="T1577" s="3">
        <v>1.5000000000000001E-12</v>
      </c>
      <c r="U1577">
        <v>1</v>
      </c>
      <c r="V1577">
        <v>86707.7</v>
      </c>
      <c r="W1577" t="s">
        <v>101</v>
      </c>
      <c r="X1577" t="s">
        <v>2428</v>
      </c>
    </row>
    <row r="1578" spans="1:24" x14ac:dyDescent="0.25">
      <c r="A1578" t="s">
        <v>2424</v>
      </c>
      <c r="B1578" t="s">
        <v>2425</v>
      </c>
      <c r="C1578" t="s">
        <v>95</v>
      </c>
      <c r="D1578" t="s">
        <v>96</v>
      </c>
      <c r="E1578">
        <v>69</v>
      </c>
      <c r="F1578" t="s">
        <v>97</v>
      </c>
      <c r="G1578">
        <v>15</v>
      </c>
      <c r="H1578">
        <v>30.3</v>
      </c>
      <c r="I1578">
        <v>9.44</v>
      </c>
      <c r="J1578" s="3">
        <v>7.0000000000000003E-17</v>
      </c>
      <c r="K1578">
        <v>1083.778</v>
      </c>
      <c r="L1578">
        <v>4</v>
      </c>
      <c r="M1578">
        <v>3.3</v>
      </c>
      <c r="N1578" t="s">
        <v>2426</v>
      </c>
      <c r="O1578" t="s">
        <v>2427</v>
      </c>
      <c r="P1578" t="s">
        <v>585</v>
      </c>
      <c r="Q1578">
        <v>54.637999999999998</v>
      </c>
      <c r="R1578">
        <v>1</v>
      </c>
      <c r="S1578">
        <v>43.6</v>
      </c>
      <c r="T1578" s="3">
        <v>1.5000000000000001E-12</v>
      </c>
      <c r="U1578">
        <v>1</v>
      </c>
      <c r="V1578">
        <v>86707.7</v>
      </c>
      <c r="W1578" t="s">
        <v>101</v>
      </c>
      <c r="X1578" t="s">
        <v>2428</v>
      </c>
    </row>
    <row r="1579" spans="1:24" x14ac:dyDescent="0.25">
      <c r="A1579" t="s">
        <v>2424</v>
      </c>
      <c r="B1579" t="s">
        <v>2425</v>
      </c>
      <c r="C1579" t="s">
        <v>95</v>
      </c>
      <c r="D1579" t="s">
        <v>96</v>
      </c>
      <c r="E1579">
        <v>413</v>
      </c>
      <c r="F1579" t="s">
        <v>97</v>
      </c>
      <c r="G1579">
        <v>15</v>
      </c>
      <c r="H1579">
        <v>30.3</v>
      </c>
      <c r="I1579">
        <v>9.44</v>
      </c>
      <c r="J1579" s="3">
        <v>7.0000000000000003E-17</v>
      </c>
      <c r="K1579">
        <v>699.36490000000003</v>
      </c>
      <c r="L1579">
        <v>2</v>
      </c>
      <c r="M1579">
        <v>1.4</v>
      </c>
      <c r="N1579" t="s">
        <v>2429</v>
      </c>
      <c r="O1579" t="s">
        <v>150</v>
      </c>
      <c r="P1579" t="s">
        <v>585</v>
      </c>
      <c r="Q1579">
        <v>26.152000000000001</v>
      </c>
      <c r="R1579">
        <v>1</v>
      </c>
      <c r="S1579">
        <v>48.4</v>
      </c>
      <c r="T1579" s="3">
        <v>1.3000000000000001E-9</v>
      </c>
      <c r="U1579">
        <v>1</v>
      </c>
      <c r="V1579">
        <v>86707.7</v>
      </c>
      <c r="W1579" t="s">
        <v>101</v>
      </c>
      <c r="X1579" t="s">
        <v>2428</v>
      </c>
    </row>
    <row r="1580" spans="1:24" x14ac:dyDescent="0.25">
      <c r="A1580" t="s">
        <v>2424</v>
      </c>
      <c r="B1580" t="s">
        <v>2425</v>
      </c>
      <c r="C1580" t="s">
        <v>95</v>
      </c>
      <c r="D1580" t="s">
        <v>96</v>
      </c>
      <c r="E1580">
        <v>463</v>
      </c>
      <c r="F1580" t="s">
        <v>97</v>
      </c>
      <c r="G1580">
        <v>15</v>
      </c>
      <c r="H1580">
        <v>30.3</v>
      </c>
      <c r="I1580">
        <v>9.44</v>
      </c>
      <c r="J1580" s="3">
        <v>7.0000000000000003E-17</v>
      </c>
      <c r="K1580">
        <v>690.37170000000003</v>
      </c>
      <c r="L1580">
        <v>2</v>
      </c>
      <c r="M1580">
        <v>0.71</v>
      </c>
      <c r="N1580" t="s">
        <v>2430</v>
      </c>
      <c r="O1580" t="s">
        <v>177</v>
      </c>
      <c r="P1580" t="s">
        <v>585</v>
      </c>
      <c r="Q1580">
        <v>39.811</v>
      </c>
      <c r="R1580">
        <v>1</v>
      </c>
      <c r="S1580">
        <v>44</v>
      </c>
      <c r="T1580" s="3">
        <v>1.0999999999999999E-8</v>
      </c>
      <c r="U1580">
        <v>1</v>
      </c>
      <c r="V1580">
        <v>86707.7</v>
      </c>
      <c r="W1580" t="s">
        <v>101</v>
      </c>
      <c r="X1580" t="s">
        <v>2428</v>
      </c>
    </row>
    <row r="1581" spans="1:24" x14ac:dyDescent="0.25">
      <c r="A1581" t="s">
        <v>2424</v>
      </c>
      <c r="B1581" t="s">
        <v>2425</v>
      </c>
      <c r="C1581" t="s">
        <v>95</v>
      </c>
      <c r="D1581" t="s">
        <v>96</v>
      </c>
      <c r="E1581">
        <v>609</v>
      </c>
      <c r="F1581" t="s">
        <v>97</v>
      </c>
      <c r="G1581">
        <v>15</v>
      </c>
      <c r="H1581">
        <v>30.3</v>
      </c>
      <c r="I1581">
        <v>9.44</v>
      </c>
      <c r="J1581" s="3">
        <v>7.0000000000000003E-17</v>
      </c>
      <c r="K1581">
        <v>610.32190000000003</v>
      </c>
      <c r="L1581">
        <v>2</v>
      </c>
      <c r="M1581">
        <v>1.2</v>
      </c>
      <c r="N1581" t="s">
        <v>2431</v>
      </c>
      <c r="O1581" t="s">
        <v>177</v>
      </c>
      <c r="P1581" t="s">
        <v>585</v>
      </c>
      <c r="Q1581">
        <v>25.902000000000001</v>
      </c>
      <c r="R1581">
        <v>1</v>
      </c>
      <c r="S1581">
        <v>42</v>
      </c>
      <c r="T1581" s="3">
        <v>3.8999999999999999E-6</v>
      </c>
      <c r="U1581">
        <v>1</v>
      </c>
      <c r="V1581">
        <v>86707.7</v>
      </c>
      <c r="W1581" t="s">
        <v>101</v>
      </c>
      <c r="X1581" t="s">
        <v>2428</v>
      </c>
    </row>
    <row r="1582" spans="1:24" x14ac:dyDescent="0.25">
      <c r="A1582" t="s">
        <v>2432</v>
      </c>
      <c r="B1582" t="s">
        <v>2433</v>
      </c>
      <c r="C1582" t="s">
        <v>201</v>
      </c>
      <c r="D1582" t="s">
        <v>96</v>
      </c>
      <c r="E1582">
        <v>1</v>
      </c>
      <c r="F1582" t="s">
        <v>97</v>
      </c>
      <c r="G1582">
        <v>18</v>
      </c>
      <c r="H1582">
        <v>27.9</v>
      </c>
      <c r="I1582">
        <v>7.86</v>
      </c>
      <c r="J1582" s="3">
        <v>5.9000000000000001E-14</v>
      </c>
      <c r="K1582">
        <v>680.90200000000004</v>
      </c>
      <c r="L1582">
        <v>2</v>
      </c>
      <c r="M1582">
        <v>1.5</v>
      </c>
      <c r="N1582" t="s">
        <v>2434</v>
      </c>
      <c r="O1582" t="s">
        <v>203</v>
      </c>
      <c r="P1582" t="s">
        <v>585</v>
      </c>
      <c r="Q1582">
        <v>39.783000000000001</v>
      </c>
      <c r="R1582">
        <v>1</v>
      </c>
      <c r="S1582">
        <v>43</v>
      </c>
      <c r="T1582" s="3">
        <v>2.0999999999999999E-11</v>
      </c>
      <c r="U1582">
        <v>1</v>
      </c>
      <c r="V1582">
        <v>80380.600000000006</v>
      </c>
      <c r="W1582" t="s">
        <v>101</v>
      </c>
      <c r="X1582" t="s">
        <v>2435</v>
      </c>
    </row>
    <row r="1583" spans="1:24" x14ac:dyDescent="0.25">
      <c r="A1583" t="s">
        <v>2432</v>
      </c>
      <c r="B1583" t="s">
        <v>2433</v>
      </c>
      <c r="C1583" t="s">
        <v>95</v>
      </c>
      <c r="D1583" t="s">
        <v>96</v>
      </c>
      <c r="E1583">
        <v>181</v>
      </c>
      <c r="F1583" t="s">
        <v>97</v>
      </c>
      <c r="G1583">
        <v>18</v>
      </c>
      <c r="H1583">
        <v>27.9</v>
      </c>
      <c r="I1583">
        <v>7.86</v>
      </c>
      <c r="J1583" s="3">
        <v>5.9000000000000001E-14</v>
      </c>
      <c r="K1583">
        <v>601.30280000000005</v>
      </c>
      <c r="L1583">
        <v>2</v>
      </c>
      <c r="M1583">
        <v>2.2999999999999998</v>
      </c>
      <c r="N1583" t="s">
        <v>2436</v>
      </c>
      <c r="O1583" t="s">
        <v>1699</v>
      </c>
      <c r="P1583" t="s">
        <v>585</v>
      </c>
      <c r="Q1583">
        <v>31.663</v>
      </c>
      <c r="R1583">
        <v>1</v>
      </c>
      <c r="S1583">
        <v>32.200000000000003</v>
      </c>
      <c r="T1583" s="3">
        <v>3.6E-9</v>
      </c>
      <c r="U1583">
        <v>1</v>
      </c>
      <c r="V1583">
        <v>80380.600000000006</v>
      </c>
      <c r="W1583" t="s">
        <v>101</v>
      </c>
      <c r="X1583" t="s">
        <v>2435</v>
      </c>
    </row>
    <row r="1584" spans="1:24" x14ac:dyDescent="0.25">
      <c r="A1584" t="s">
        <v>2432</v>
      </c>
      <c r="B1584" t="s">
        <v>2433</v>
      </c>
      <c r="C1584" t="s">
        <v>95</v>
      </c>
      <c r="D1584" t="s">
        <v>96</v>
      </c>
      <c r="E1584">
        <v>183</v>
      </c>
      <c r="F1584" t="s">
        <v>97</v>
      </c>
      <c r="G1584">
        <v>18</v>
      </c>
      <c r="H1584">
        <v>27.9</v>
      </c>
      <c r="I1584">
        <v>7.86</v>
      </c>
      <c r="J1584" s="3">
        <v>5.9000000000000001E-14</v>
      </c>
      <c r="K1584">
        <v>601.30280000000005</v>
      </c>
      <c r="L1584">
        <v>2</v>
      </c>
      <c r="M1584">
        <v>2.2999999999999998</v>
      </c>
      <c r="N1584" t="s">
        <v>2436</v>
      </c>
      <c r="O1584" t="s">
        <v>1699</v>
      </c>
      <c r="P1584" t="s">
        <v>585</v>
      </c>
      <c r="Q1584">
        <v>31.663</v>
      </c>
      <c r="R1584">
        <v>1</v>
      </c>
      <c r="S1584">
        <v>32.200000000000003</v>
      </c>
      <c r="T1584" s="3">
        <v>3.6E-9</v>
      </c>
      <c r="U1584">
        <v>1</v>
      </c>
      <c r="V1584">
        <v>80380.600000000006</v>
      </c>
      <c r="W1584" t="s">
        <v>101</v>
      </c>
      <c r="X1584" t="s">
        <v>2435</v>
      </c>
    </row>
    <row r="1585" spans="1:24" x14ac:dyDescent="0.25">
      <c r="A1585" t="s">
        <v>2432</v>
      </c>
      <c r="B1585" t="s">
        <v>2433</v>
      </c>
      <c r="C1585" t="s">
        <v>95</v>
      </c>
      <c r="D1585" t="s">
        <v>96</v>
      </c>
      <c r="E1585">
        <v>289</v>
      </c>
      <c r="F1585" t="s">
        <v>97</v>
      </c>
      <c r="G1585">
        <v>18</v>
      </c>
      <c r="H1585">
        <v>27.9</v>
      </c>
      <c r="I1585">
        <v>7.86</v>
      </c>
      <c r="J1585" s="3">
        <v>5.9000000000000001E-14</v>
      </c>
      <c r="K1585">
        <v>558.80060000000003</v>
      </c>
      <c r="L1585">
        <v>4</v>
      </c>
      <c r="M1585">
        <v>2.5999999999999999E-2</v>
      </c>
      <c r="N1585" t="s">
        <v>2437</v>
      </c>
      <c r="O1585" t="s">
        <v>129</v>
      </c>
      <c r="P1585" t="s">
        <v>585</v>
      </c>
      <c r="Q1585">
        <v>36.781999999999996</v>
      </c>
      <c r="R1585">
        <v>1</v>
      </c>
      <c r="S1585">
        <v>37.6</v>
      </c>
      <c r="T1585" s="3">
        <v>3.3000000000000002E-9</v>
      </c>
      <c r="U1585">
        <v>1</v>
      </c>
      <c r="V1585">
        <v>80380.600000000006</v>
      </c>
      <c r="W1585" t="s">
        <v>101</v>
      </c>
      <c r="X1585" t="s">
        <v>2435</v>
      </c>
    </row>
    <row r="1586" spans="1:24" x14ac:dyDescent="0.25">
      <c r="A1586" t="s">
        <v>2432</v>
      </c>
      <c r="B1586" t="s">
        <v>2433</v>
      </c>
      <c r="C1586" t="s">
        <v>95</v>
      </c>
      <c r="D1586" t="s">
        <v>96</v>
      </c>
      <c r="E1586">
        <v>547</v>
      </c>
      <c r="F1586" t="s">
        <v>97</v>
      </c>
      <c r="G1586">
        <v>18</v>
      </c>
      <c r="H1586">
        <v>27.9</v>
      </c>
      <c r="I1586">
        <v>7.86</v>
      </c>
      <c r="J1586" s="3">
        <v>5.9000000000000001E-14</v>
      </c>
      <c r="K1586">
        <v>572.22360000000003</v>
      </c>
      <c r="L1586">
        <v>2</v>
      </c>
      <c r="M1586">
        <v>1</v>
      </c>
      <c r="N1586" t="s">
        <v>2438</v>
      </c>
      <c r="O1586" t="s">
        <v>2439</v>
      </c>
      <c r="P1586" t="s">
        <v>585</v>
      </c>
      <c r="Q1586">
        <v>16.391999999999999</v>
      </c>
      <c r="R1586">
        <v>1</v>
      </c>
      <c r="S1586">
        <v>26.1</v>
      </c>
      <c r="T1586" s="3">
        <v>9.5000000000000001E-7</v>
      </c>
      <c r="U1586">
        <v>1</v>
      </c>
      <c r="V1586">
        <v>80380.600000000006</v>
      </c>
      <c r="W1586" t="s">
        <v>101</v>
      </c>
      <c r="X1586" t="s">
        <v>2435</v>
      </c>
    </row>
    <row r="1587" spans="1:24" x14ac:dyDescent="0.25">
      <c r="A1587" t="s">
        <v>2432</v>
      </c>
      <c r="B1587" t="s">
        <v>2433</v>
      </c>
      <c r="C1587" t="s">
        <v>95</v>
      </c>
      <c r="D1587" t="s">
        <v>96</v>
      </c>
      <c r="E1587">
        <v>663</v>
      </c>
      <c r="F1587" t="s">
        <v>97</v>
      </c>
      <c r="G1587">
        <v>18</v>
      </c>
      <c r="H1587">
        <v>27.9</v>
      </c>
      <c r="I1587">
        <v>7.86</v>
      </c>
      <c r="J1587" s="3">
        <v>5.9000000000000001E-14</v>
      </c>
      <c r="K1587">
        <v>732.86800000000005</v>
      </c>
      <c r="L1587">
        <v>4</v>
      </c>
      <c r="M1587">
        <v>1.8</v>
      </c>
      <c r="N1587" t="s">
        <v>2440</v>
      </c>
      <c r="O1587" t="s">
        <v>544</v>
      </c>
      <c r="P1587" t="s">
        <v>585</v>
      </c>
      <c r="Q1587">
        <v>56.121000000000002</v>
      </c>
      <c r="R1587">
        <v>1</v>
      </c>
      <c r="S1587">
        <v>68</v>
      </c>
      <c r="T1587" s="3">
        <v>5.9000000000000001E-14</v>
      </c>
      <c r="U1587">
        <v>1</v>
      </c>
      <c r="V1587">
        <v>80380.600000000006</v>
      </c>
      <c r="W1587" t="s">
        <v>101</v>
      </c>
      <c r="X1587" t="s">
        <v>2435</v>
      </c>
    </row>
    <row r="1588" spans="1:24" x14ac:dyDescent="0.25">
      <c r="A1588" t="s">
        <v>2432</v>
      </c>
      <c r="B1588" t="s">
        <v>2433</v>
      </c>
      <c r="C1588" t="s">
        <v>13</v>
      </c>
      <c r="D1588" t="s">
        <v>14</v>
      </c>
      <c r="E1588">
        <v>544</v>
      </c>
      <c r="F1588" t="s">
        <v>97</v>
      </c>
      <c r="G1588">
        <v>18</v>
      </c>
      <c r="H1588">
        <v>27.9</v>
      </c>
      <c r="I1588">
        <v>7.86</v>
      </c>
      <c r="J1588" s="3">
        <v>5.9000000000000001E-14</v>
      </c>
      <c r="K1588">
        <v>572.22360000000003</v>
      </c>
      <c r="L1588">
        <v>2</v>
      </c>
      <c r="M1588">
        <v>1</v>
      </c>
      <c r="N1588" t="s">
        <v>2438</v>
      </c>
      <c r="O1588" t="s">
        <v>2439</v>
      </c>
      <c r="P1588" t="s">
        <v>585</v>
      </c>
      <c r="Q1588">
        <v>16.391999999999999</v>
      </c>
      <c r="R1588">
        <v>1</v>
      </c>
      <c r="S1588">
        <v>26.1</v>
      </c>
      <c r="T1588" s="3">
        <v>9.5000000000000001E-7</v>
      </c>
      <c r="U1588">
        <v>1</v>
      </c>
      <c r="V1588">
        <v>80380.600000000006</v>
      </c>
      <c r="W1588" t="s">
        <v>101</v>
      </c>
      <c r="X1588" t="s">
        <v>2435</v>
      </c>
    </row>
    <row r="1589" spans="1:24" x14ac:dyDescent="0.25">
      <c r="A1589" t="s">
        <v>2441</v>
      </c>
      <c r="B1589" t="s">
        <v>2442</v>
      </c>
      <c r="C1589" t="s">
        <v>95</v>
      </c>
      <c r="D1589" t="s">
        <v>96</v>
      </c>
      <c r="E1589">
        <v>326</v>
      </c>
      <c r="F1589" t="s">
        <v>97</v>
      </c>
      <c r="G1589">
        <v>16</v>
      </c>
      <c r="H1589">
        <v>31.6</v>
      </c>
      <c r="I1589">
        <v>8.8699999999999992</v>
      </c>
      <c r="J1589" s="3">
        <v>7.9999999999999998E-16</v>
      </c>
      <c r="K1589">
        <v>535.74689999999998</v>
      </c>
      <c r="L1589">
        <v>2</v>
      </c>
      <c r="M1589">
        <v>0.81</v>
      </c>
      <c r="N1589" t="s">
        <v>2443</v>
      </c>
      <c r="O1589" t="s">
        <v>787</v>
      </c>
      <c r="P1589" t="s">
        <v>585</v>
      </c>
      <c r="Q1589">
        <v>17.344000000000001</v>
      </c>
      <c r="R1589">
        <v>1</v>
      </c>
      <c r="S1589">
        <v>40.700000000000003</v>
      </c>
      <c r="T1589" s="3">
        <v>8.0999999999999998E-12</v>
      </c>
      <c r="U1589">
        <v>1</v>
      </c>
      <c r="V1589">
        <v>75473.600000000006</v>
      </c>
      <c r="W1589" t="s">
        <v>101</v>
      </c>
      <c r="X1589" t="s">
        <v>2444</v>
      </c>
    </row>
    <row r="1590" spans="1:24" x14ac:dyDescent="0.25">
      <c r="A1590" t="s">
        <v>2441</v>
      </c>
      <c r="B1590" t="s">
        <v>2442</v>
      </c>
      <c r="C1590" t="s">
        <v>95</v>
      </c>
      <c r="D1590" t="s">
        <v>96</v>
      </c>
      <c r="E1590">
        <v>330</v>
      </c>
      <c r="F1590" t="s">
        <v>97</v>
      </c>
      <c r="G1590">
        <v>16</v>
      </c>
      <c r="H1590">
        <v>31.6</v>
      </c>
      <c r="I1590">
        <v>8.8699999999999992</v>
      </c>
      <c r="J1590" s="3">
        <v>7.9999999999999998E-16</v>
      </c>
      <c r="K1590">
        <v>535.74689999999998</v>
      </c>
      <c r="L1590">
        <v>2</v>
      </c>
      <c r="M1590">
        <v>0.81</v>
      </c>
      <c r="N1590" t="s">
        <v>2443</v>
      </c>
      <c r="O1590" t="s">
        <v>787</v>
      </c>
      <c r="P1590" t="s">
        <v>585</v>
      </c>
      <c r="Q1590">
        <v>17.344000000000001</v>
      </c>
      <c r="R1590">
        <v>1</v>
      </c>
      <c r="S1590">
        <v>40.700000000000003</v>
      </c>
      <c r="T1590" s="3">
        <v>8.0999999999999998E-12</v>
      </c>
      <c r="U1590">
        <v>1</v>
      </c>
      <c r="V1590">
        <v>75473.600000000006</v>
      </c>
      <c r="W1590" t="s">
        <v>101</v>
      </c>
      <c r="X1590" t="s">
        <v>2444</v>
      </c>
    </row>
    <row r="1591" spans="1:24" x14ac:dyDescent="0.25">
      <c r="A1591" t="s">
        <v>2441</v>
      </c>
      <c r="B1591" t="s">
        <v>2442</v>
      </c>
      <c r="C1591" t="s">
        <v>95</v>
      </c>
      <c r="D1591" t="s">
        <v>96</v>
      </c>
      <c r="E1591">
        <v>408</v>
      </c>
      <c r="F1591" t="s">
        <v>97</v>
      </c>
      <c r="G1591">
        <v>16</v>
      </c>
      <c r="H1591">
        <v>31.6</v>
      </c>
      <c r="I1591">
        <v>8.8699999999999992</v>
      </c>
      <c r="J1591" s="3">
        <v>7.9999999999999998E-16</v>
      </c>
      <c r="K1591">
        <v>675.29899999999998</v>
      </c>
      <c r="L1591">
        <v>2</v>
      </c>
      <c r="M1591">
        <v>0.33</v>
      </c>
      <c r="N1591" t="s">
        <v>2445</v>
      </c>
      <c r="O1591" t="s">
        <v>109</v>
      </c>
      <c r="P1591" t="s">
        <v>585</v>
      </c>
      <c r="Q1591">
        <v>23.077000000000002</v>
      </c>
      <c r="R1591">
        <v>1</v>
      </c>
      <c r="S1591">
        <v>41.3</v>
      </c>
      <c r="T1591" s="3">
        <v>3.5000000000000002E-8</v>
      </c>
      <c r="U1591">
        <v>1</v>
      </c>
      <c r="V1591">
        <v>75473.600000000006</v>
      </c>
      <c r="W1591" t="s">
        <v>101</v>
      </c>
      <c r="X1591" t="s">
        <v>2444</v>
      </c>
    </row>
    <row r="1592" spans="1:24" x14ac:dyDescent="0.25">
      <c r="A1592" t="s">
        <v>2446</v>
      </c>
      <c r="B1592" t="s">
        <v>2447</v>
      </c>
      <c r="C1592" t="s">
        <v>95</v>
      </c>
      <c r="D1592" t="s">
        <v>96</v>
      </c>
      <c r="E1592">
        <v>305</v>
      </c>
      <c r="F1592" t="s">
        <v>97</v>
      </c>
      <c r="G1592">
        <v>14</v>
      </c>
      <c r="H1592">
        <v>24.4</v>
      </c>
      <c r="I1592">
        <v>9.06</v>
      </c>
      <c r="J1592" s="3">
        <v>3.5999999999999998E-16</v>
      </c>
      <c r="K1592">
        <v>712.6875</v>
      </c>
      <c r="L1592">
        <v>3</v>
      </c>
      <c r="M1592">
        <v>2.2999999999999998</v>
      </c>
      <c r="N1592" t="s">
        <v>2448</v>
      </c>
      <c r="O1592" t="s">
        <v>99</v>
      </c>
      <c r="P1592" t="s">
        <v>585</v>
      </c>
      <c r="Q1592">
        <v>48.600999999999999</v>
      </c>
      <c r="R1592">
        <v>1</v>
      </c>
      <c r="S1592">
        <v>52.5</v>
      </c>
      <c r="T1592" s="3">
        <v>2.0999999999999999E-13</v>
      </c>
      <c r="U1592">
        <v>1</v>
      </c>
      <c r="V1592">
        <v>92117.2</v>
      </c>
      <c r="W1592" t="s">
        <v>101</v>
      </c>
      <c r="X1592" t="s">
        <v>2449</v>
      </c>
    </row>
    <row r="1593" spans="1:24" x14ac:dyDescent="0.25">
      <c r="A1593" t="s">
        <v>2446</v>
      </c>
      <c r="B1593" t="s">
        <v>2447</v>
      </c>
      <c r="C1593" t="s">
        <v>95</v>
      </c>
      <c r="D1593" t="s">
        <v>96</v>
      </c>
      <c r="E1593">
        <v>411</v>
      </c>
      <c r="F1593" t="s">
        <v>97</v>
      </c>
      <c r="G1593">
        <v>14</v>
      </c>
      <c r="H1593">
        <v>24.4</v>
      </c>
      <c r="I1593">
        <v>9.06</v>
      </c>
      <c r="J1593" s="3">
        <v>3.5999999999999998E-16</v>
      </c>
      <c r="K1593">
        <v>732.37570000000005</v>
      </c>
      <c r="L1593">
        <v>2</v>
      </c>
      <c r="M1593">
        <v>2.1</v>
      </c>
      <c r="N1593" t="s">
        <v>2450</v>
      </c>
      <c r="O1593" t="s">
        <v>171</v>
      </c>
      <c r="P1593" t="s">
        <v>585</v>
      </c>
      <c r="Q1593">
        <v>39.746000000000002</v>
      </c>
      <c r="R1593">
        <v>1</v>
      </c>
      <c r="S1593">
        <v>47</v>
      </c>
      <c r="T1593" s="3">
        <v>1.8E-12</v>
      </c>
      <c r="U1593">
        <v>1</v>
      </c>
      <c r="V1593">
        <v>92117.2</v>
      </c>
      <c r="W1593" t="s">
        <v>101</v>
      </c>
      <c r="X1593" t="s">
        <v>2449</v>
      </c>
    </row>
    <row r="1594" spans="1:24" x14ac:dyDescent="0.25">
      <c r="A1594" t="s">
        <v>2446</v>
      </c>
      <c r="B1594" t="s">
        <v>2447</v>
      </c>
      <c r="C1594" t="s">
        <v>95</v>
      </c>
      <c r="D1594" t="s">
        <v>96</v>
      </c>
      <c r="E1594">
        <v>425</v>
      </c>
      <c r="F1594" t="s">
        <v>97</v>
      </c>
      <c r="G1594">
        <v>14</v>
      </c>
      <c r="H1594">
        <v>24.4</v>
      </c>
      <c r="I1594">
        <v>9.06</v>
      </c>
      <c r="J1594" s="3">
        <v>3.5999999999999998E-16</v>
      </c>
      <c r="K1594">
        <v>534.29049999999995</v>
      </c>
      <c r="L1594">
        <v>2</v>
      </c>
      <c r="M1594">
        <v>2.9</v>
      </c>
      <c r="N1594" t="s">
        <v>2451</v>
      </c>
      <c r="O1594" t="s">
        <v>179</v>
      </c>
      <c r="P1594" t="s">
        <v>585</v>
      </c>
      <c r="Q1594">
        <v>38.42</v>
      </c>
      <c r="R1594">
        <v>1</v>
      </c>
      <c r="S1594">
        <v>22.9</v>
      </c>
      <c r="T1594" s="3">
        <v>3.6999999999999998E-5</v>
      </c>
      <c r="U1594">
        <v>1</v>
      </c>
      <c r="V1594">
        <v>92117.2</v>
      </c>
      <c r="W1594" t="s">
        <v>101</v>
      </c>
      <c r="X1594" t="s">
        <v>2449</v>
      </c>
    </row>
    <row r="1595" spans="1:24" x14ac:dyDescent="0.25">
      <c r="A1595" t="s">
        <v>2446</v>
      </c>
      <c r="B1595" t="s">
        <v>2447</v>
      </c>
      <c r="C1595" t="s">
        <v>95</v>
      </c>
      <c r="D1595" t="s">
        <v>96</v>
      </c>
      <c r="E1595">
        <v>428</v>
      </c>
      <c r="F1595" t="s">
        <v>97</v>
      </c>
      <c r="G1595">
        <v>14</v>
      </c>
      <c r="H1595">
        <v>24.4</v>
      </c>
      <c r="I1595">
        <v>9.06</v>
      </c>
      <c r="J1595" s="3">
        <v>3.5999999999999998E-16</v>
      </c>
      <c r="K1595">
        <v>481.23849999999999</v>
      </c>
      <c r="L1595">
        <v>3</v>
      </c>
      <c r="M1595">
        <v>1.2</v>
      </c>
      <c r="N1595" t="s">
        <v>2452</v>
      </c>
      <c r="O1595" t="s">
        <v>109</v>
      </c>
      <c r="P1595" t="s">
        <v>585</v>
      </c>
      <c r="Q1595">
        <v>27.248000000000001</v>
      </c>
      <c r="R1595">
        <v>1</v>
      </c>
      <c r="S1595">
        <v>40</v>
      </c>
      <c r="T1595" s="3">
        <v>3.1E-9</v>
      </c>
      <c r="U1595">
        <v>1</v>
      </c>
      <c r="V1595">
        <v>92117.2</v>
      </c>
      <c r="W1595" t="s">
        <v>101</v>
      </c>
      <c r="X1595" t="s">
        <v>2449</v>
      </c>
    </row>
    <row r="1596" spans="1:24" x14ac:dyDescent="0.25">
      <c r="A1596" t="s">
        <v>2453</v>
      </c>
      <c r="B1596" t="s">
        <v>2454</v>
      </c>
      <c r="C1596" t="s">
        <v>95</v>
      </c>
      <c r="D1596" t="s">
        <v>96</v>
      </c>
      <c r="E1596">
        <v>264</v>
      </c>
      <c r="F1596" t="s">
        <v>97</v>
      </c>
      <c r="G1596">
        <v>15</v>
      </c>
      <c r="H1596">
        <v>12.8</v>
      </c>
      <c r="I1596">
        <v>8.41</v>
      </c>
      <c r="J1596" s="3">
        <v>5.7000000000000003E-15</v>
      </c>
      <c r="K1596">
        <v>865.75530000000003</v>
      </c>
      <c r="L1596">
        <v>3</v>
      </c>
      <c r="M1596">
        <v>3</v>
      </c>
      <c r="N1596" t="s">
        <v>2455</v>
      </c>
      <c r="O1596" t="s">
        <v>358</v>
      </c>
      <c r="P1596" t="s">
        <v>585</v>
      </c>
      <c r="Q1596">
        <v>46.566000000000003</v>
      </c>
      <c r="R1596">
        <v>1</v>
      </c>
      <c r="S1596">
        <v>27.3</v>
      </c>
      <c r="T1596" s="3">
        <v>1.4E-8</v>
      </c>
      <c r="U1596">
        <v>1</v>
      </c>
      <c r="V1596">
        <v>191616.3</v>
      </c>
      <c r="W1596" t="s">
        <v>101</v>
      </c>
      <c r="X1596" t="s">
        <v>2456</v>
      </c>
    </row>
    <row r="1597" spans="1:24" x14ac:dyDescent="0.25">
      <c r="A1597" t="s">
        <v>2453</v>
      </c>
      <c r="B1597" t="s">
        <v>2454</v>
      </c>
      <c r="C1597" t="s">
        <v>95</v>
      </c>
      <c r="D1597" t="s">
        <v>96</v>
      </c>
      <c r="E1597">
        <v>996</v>
      </c>
      <c r="F1597" t="s">
        <v>97</v>
      </c>
      <c r="G1597">
        <v>15</v>
      </c>
      <c r="H1597">
        <v>12.8</v>
      </c>
      <c r="I1597">
        <v>8.41</v>
      </c>
      <c r="J1597" s="3">
        <v>5.7000000000000003E-15</v>
      </c>
      <c r="K1597">
        <v>982.00940000000003</v>
      </c>
      <c r="L1597">
        <v>2</v>
      </c>
      <c r="M1597">
        <v>1.2</v>
      </c>
      <c r="N1597" t="s">
        <v>2457</v>
      </c>
      <c r="O1597" t="s">
        <v>169</v>
      </c>
      <c r="P1597" t="s">
        <v>585</v>
      </c>
      <c r="Q1597">
        <v>56.985999999999997</v>
      </c>
      <c r="R1597">
        <v>1</v>
      </c>
      <c r="S1597">
        <v>48.9</v>
      </c>
      <c r="T1597" s="3">
        <v>5.2999999999999998E-11</v>
      </c>
      <c r="U1597">
        <v>1</v>
      </c>
      <c r="V1597">
        <v>191616.3</v>
      </c>
      <c r="W1597" t="s">
        <v>101</v>
      </c>
      <c r="X1597" t="s">
        <v>2456</v>
      </c>
    </row>
    <row r="1598" spans="1:24" x14ac:dyDescent="0.25">
      <c r="A1598" t="s">
        <v>2458</v>
      </c>
      <c r="B1598" t="s">
        <v>2459</v>
      </c>
      <c r="C1598" t="s">
        <v>95</v>
      </c>
      <c r="D1598" t="s">
        <v>96</v>
      </c>
      <c r="E1598">
        <v>262</v>
      </c>
      <c r="F1598" t="s">
        <v>97</v>
      </c>
      <c r="G1598">
        <v>13</v>
      </c>
      <c r="H1598">
        <v>19.899999999999999</v>
      </c>
      <c r="I1598">
        <v>9.59</v>
      </c>
      <c r="J1598" s="3">
        <v>3.6999999999999997E-17</v>
      </c>
      <c r="K1598">
        <v>679.73299999999995</v>
      </c>
      <c r="L1598">
        <v>3</v>
      </c>
      <c r="M1598">
        <v>3.3</v>
      </c>
      <c r="N1598" t="s">
        <v>2460</v>
      </c>
      <c r="O1598" t="s">
        <v>148</v>
      </c>
      <c r="P1598" t="s">
        <v>585</v>
      </c>
      <c r="Q1598">
        <v>46.58</v>
      </c>
      <c r="R1598">
        <v>1</v>
      </c>
      <c r="S1598">
        <v>34</v>
      </c>
      <c r="T1598" s="3">
        <v>1.9000000000000001E-8</v>
      </c>
      <c r="U1598">
        <v>1</v>
      </c>
      <c r="V1598">
        <v>92219.9</v>
      </c>
      <c r="W1598" t="s">
        <v>101</v>
      </c>
      <c r="X1598" t="s">
        <v>2461</v>
      </c>
    </row>
    <row r="1599" spans="1:24" x14ac:dyDescent="0.25">
      <c r="A1599" t="s">
        <v>2458</v>
      </c>
      <c r="B1599" t="s">
        <v>2459</v>
      </c>
      <c r="C1599" t="s">
        <v>95</v>
      </c>
      <c r="D1599" t="s">
        <v>96</v>
      </c>
      <c r="E1599">
        <v>343</v>
      </c>
      <c r="F1599" t="s">
        <v>97</v>
      </c>
      <c r="G1599">
        <v>13</v>
      </c>
      <c r="H1599">
        <v>19.899999999999999</v>
      </c>
      <c r="I1599">
        <v>9.59</v>
      </c>
      <c r="J1599" s="3">
        <v>3.6999999999999997E-17</v>
      </c>
      <c r="K1599">
        <v>712.05050000000006</v>
      </c>
      <c r="L1599">
        <v>3</v>
      </c>
      <c r="M1599">
        <v>2.1</v>
      </c>
      <c r="N1599" t="s">
        <v>2462</v>
      </c>
      <c r="O1599" t="s">
        <v>99</v>
      </c>
      <c r="P1599" t="s">
        <v>585</v>
      </c>
      <c r="Q1599">
        <v>40.904000000000003</v>
      </c>
      <c r="R1599">
        <v>1</v>
      </c>
      <c r="S1599">
        <v>64</v>
      </c>
      <c r="T1599" s="3">
        <v>3.6999999999999997E-17</v>
      </c>
      <c r="U1599">
        <v>1</v>
      </c>
      <c r="V1599">
        <v>92219.9</v>
      </c>
      <c r="W1599" t="s">
        <v>101</v>
      </c>
      <c r="X1599" t="s">
        <v>2461</v>
      </c>
    </row>
    <row r="1600" spans="1:24" x14ac:dyDescent="0.25">
      <c r="A1600" t="s">
        <v>2458</v>
      </c>
      <c r="B1600" t="s">
        <v>2459</v>
      </c>
      <c r="C1600" t="s">
        <v>95</v>
      </c>
      <c r="D1600" t="s">
        <v>96</v>
      </c>
      <c r="E1600">
        <v>494</v>
      </c>
      <c r="F1600" t="s">
        <v>97</v>
      </c>
      <c r="G1600">
        <v>13</v>
      </c>
      <c r="H1600">
        <v>19.899999999999999</v>
      </c>
      <c r="I1600">
        <v>9.59</v>
      </c>
      <c r="J1600" s="3">
        <v>3.6999999999999997E-17</v>
      </c>
      <c r="K1600">
        <v>984.51400000000001</v>
      </c>
      <c r="L1600">
        <v>2</v>
      </c>
      <c r="M1600">
        <v>3.1</v>
      </c>
      <c r="N1600" t="s">
        <v>2463</v>
      </c>
      <c r="O1600" t="s">
        <v>261</v>
      </c>
      <c r="P1600" t="s">
        <v>585</v>
      </c>
      <c r="Q1600">
        <v>45.664000000000001</v>
      </c>
      <c r="R1600">
        <v>1</v>
      </c>
      <c r="S1600">
        <v>38.200000000000003</v>
      </c>
      <c r="T1600" s="3">
        <v>1.0000000000000001E-9</v>
      </c>
      <c r="U1600">
        <v>1</v>
      </c>
      <c r="V1600">
        <v>92219.9</v>
      </c>
      <c r="W1600" t="s">
        <v>101</v>
      </c>
      <c r="X1600" t="s">
        <v>2461</v>
      </c>
    </row>
    <row r="1601" spans="1:24" x14ac:dyDescent="0.25">
      <c r="A1601" t="s">
        <v>2458</v>
      </c>
      <c r="B1601" t="s">
        <v>2459</v>
      </c>
      <c r="C1601" t="s">
        <v>95</v>
      </c>
      <c r="D1601" t="s">
        <v>96</v>
      </c>
      <c r="E1601">
        <v>713</v>
      </c>
      <c r="F1601" t="s">
        <v>97</v>
      </c>
      <c r="G1601">
        <v>13</v>
      </c>
      <c r="H1601">
        <v>19.899999999999999</v>
      </c>
      <c r="I1601">
        <v>9.59</v>
      </c>
      <c r="J1601" s="3">
        <v>3.6999999999999997E-17</v>
      </c>
      <c r="K1601">
        <v>497.91239999999999</v>
      </c>
      <c r="L1601">
        <v>3</v>
      </c>
      <c r="M1601">
        <v>0.42</v>
      </c>
      <c r="N1601" t="s">
        <v>2464</v>
      </c>
      <c r="O1601" t="s">
        <v>146</v>
      </c>
      <c r="P1601" t="s">
        <v>585</v>
      </c>
      <c r="Q1601">
        <v>19.329999999999998</v>
      </c>
      <c r="R1601">
        <v>1</v>
      </c>
      <c r="S1601">
        <v>30.1</v>
      </c>
      <c r="T1601" s="3">
        <v>2.2999999999999999E-7</v>
      </c>
      <c r="U1601">
        <v>1</v>
      </c>
      <c r="V1601">
        <v>92219.9</v>
      </c>
      <c r="W1601" t="s">
        <v>101</v>
      </c>
      <c r="X1601" t="s">
        <v>2461</v>
      </c>
    </row>
    <row r="1602" spans="1:24" x14ac:dyDescent="0.25">
      <c r="A1602" t="s">
        <v>2458</v>
      </c>
      <c r="B1602" t="s">
        <v>2459</v>
      </c>
      <c r="C1602" t="s">
        <v>95</v>
      </c>
      <c r="D1602" t="s">
        <v>96</v>
      </c>
      <c r="E1602">
        <v>750</v>
      </c>
      <c r="F1602" t="s">
        <v>97</v>
      </c>
      <c r="G1602">
        <v>13</v>
      </c>
      <c r="H1602">
        <v>19.899999999999999</v>
      </c>
      <c r="I1602">
        <v>9.59</v>
      </c>
      <c r="J1602" s="3">
        <v>3.6999999999999997E-17</v>
      </c>
      <c r="K1602">
        <v>340.50400000000002</v>
      </c>
      <c r="L1602">
        <v>3</v>
      </c>
      <c r="M1602">
        <v>-0.42</v>
      </c>
      <c r="N1602" t="s">
        <v>2465</v>
      </c>
      <c r="O1602" t="s">
        <v>175</v>
      </c>
      <c r="P1602" t="s">
        <v>585</v>
      </c>
      <c r="Q1602">
        <v>20.800999999999998</v>
      </c>
      <c r="R1602">
        <v>1</v>
      </c>
      <c r="S1602">
        <v>35.1</v>
      </c>
      <c r="T1602" s="3">
        <v>7.1999999999999997E-11</v>
      </c>
      <c r="U1602">
        <v>1</v>
      </c>
      <c r="V1602">
        <v>92219.9</v>
      </c>
      <c r="W1602" t="s">
        <v>101</v>
      </c>
      <c r="X1602" t="s">
        <v>2461</v>
      </c>
    </row>
    <row r="1603" spans="1:24" x14ac:dyDescent="0.25">
      <c r="A1603" t="s">
        <v>2458</v>
      </c>
      <c r="B1603" t="s">
        <v>2459</v>
      </c>
      <c r="C1603" t="s">
        <v>95</v>
      </c>
      <c r="D1603" t="s">
        <v>96</v>
      </c>
      <c r="E1603">
        <v>778</v>
      </c>
      <c r="F1603" t="s">
        <v>97</v>
      </c>
      <c r="G1603">
        <v>13</v>
      </c>
      <c r="H1603">
        <v>19.899999999999999</v>
      </c>
      <c r="I1603">
        <v>9.59</v>
      </c>
      <c r="J1603" s="3">
        <v>3.6999999999999997E-17</v>
      </c>
      <c r="K1603">
        <v>763.34580000000005</v>
      </c>
      <c r="L1603">
        <v>2</v>
      </c>
      <c r="M1603">
        <v>0.28000000000000003</v>
      </c>
      <c r="N1603" t="s">
        <v>2466</v>
      </c>
      <c r="O1603" t="s">
        <v>106</v>
      </c>
      <c r="P1603" t="s">
        <v>585</v>
      </c>
      <c r="Q1603">
        <v>32.137999999999998</v>
      </c>
      <c r="R1603">
        <v>1</v>
      </c>
      <c r="S1603">
        <v>37.299999999999997</v>
      </c>
      <c r="T1603" s="3">
        <v>3.3000000000000002E-11</v>
      </c>
      <c r="U1603">
        <v>1</v>
      </c>
      <c r="V1603">
        <v>92219.9</v>
      </c>
      <c r="W1603" t="s">
        <v>101</v>
      </c>
      <c r="X1603" t="s">
        <v>2461</v>
      </c>
    </row>
    <row r="1604" spans="1:24" x14ac:dyDescent="0.25">
      <c r="A1604" t="s">
        <v>2467</v>
      </c>
      <c r="B1604" t="s">
        <v>2468</v>
      </c>
      <c r="C1604" t="s">
        <v>95</v>
      </c>
      <c r="D1604" t="s">
        <v>96</v>
      </c>
      <c r="E1604">
        <v>141</v>
      </c>
      <c r="F1604" t="s">
        <v>97</v>
      </c>
      <c r="G1604">
        <v>20</v>
      </c>
      <c r="H1604">
        <v>25.2</v>
      </c>
      <c r="I1604">
        <v>6.83</v>
      </c>
      <c r="J1604" s="3">
        <v>4.8999999999999997E-12</v>
      </c>
      <c r="K1604">
        <v>994.82449999999994</v>
      </c>
      <c r="L1604">
        <v>3</v>
      </c>
      <c r="M1604">
        <v>2.6</v>
      </c>
      <c r="N1604" t="s">
        <v>2469</v>
      </c>
      <c r="O1604" t="s">
        <v>207</v>
      </c>
      <c r="P1604" t="s">
        <v>585</v>
      </c>
      <c r="Q1604">
        <v>52.225000000000001</v>
      </c>
      <c r="R1604">
        <v>1</v>
      </c>
      <c r="S1604">
        <v>46.9</v>
      </c>
      <c r="T1604" s="3">
        <v>7.7999999999999999E-12</v>
      </c>
      <c r="U1604">
        <v>1</v>
      </c>
      <c r="V1604">
        <v>104744</v>
      </c>
      <c r="W1604" t="s">
        <v>101</v>
      </c>
      <c r="X1604" t="s">
        <v>2470</v>
      </c>
    </row>
    <row r="1605" spans="1:24" x14ac:dyDescent="0.25">
      <c r="A1605" t="s">
        <v>2471</v>
      </c>
      <c r="B1605" t="s">
        <v>2472</v>
      </c>
      <c r="C1605" t="s">
        <v>159</v>
      </c>
      <c r="D1605" t="s">
        <v>160</v>
      </c>
      <c r="E1605">
        <v>145</v>
      </c>
      <c r="F1605" t="s">
        <v>97</v>
      </c>
      <c r="G1605">
        <v>14</v>
      </c>
      <c r="H1605">
        <v>17.8</v>
      </c>
      <c r="I1605">
        <v>7.27</v>
      </c>
      <c r="J1605" s="3">
        <v>7.5000000000000004E-13</v>
      </c>
      <c r="K1605">
        <v>888.96370000000002</v>
      </c>
      <c r="L1605">
        <v>2</v>
      </c>
      <c r="M1605">
        <v>4.2999999999999997E-2</v>
      </c>
      <c r="N1605" t="s">
        <v>2473</v>
      </c>
      <c r="O1605" t="s">
        <v>1015</v>
      </c>
      <c r="P1605" t="s">
        <v>585</v>
      </c>
      <c r="Q1605">
        <v>56.91</v>
      </c>
      <c r="R1605">
        <v>1</v>
      </c>
      <c r="S1605">
        <v>43.2</v>
      </c>
      <c r="T1605" s="3">
        <v>7.4000000000000003E-10</v>
      </c>
      <c r="U1605">
        <v>1</v>
      </c>
      <c r="V1605">
        <v>136312.5</v>
      </c>
      <c r="W1605" t="s">
        <v>101</v>
      </c>
      <c r="X1605" t="s">
        <v>2474</v>
      </c>
    </row>
    <row r="1606" spans="1:24" x14ac:dyDescent="0.25">
      <c r="A1606" t="s">
        <v>2471</v>
      </c>
      <c r="B1606" t="s">
        <v>2472</v>
      </c>
      <c r="C1606" t="s">
        <v>95</v>
      </c>
      <c r="D1606" t="s">
        <v>96</v>
      </c>
      <c r="E1606">
        <v>95</v>
      </c>
      <c r="F1606" t="s">
        <v>97</v>
      </c>
      <c r="G1606">
        <v>14</v>
      </c>
      <c r="H1606">
        <v>17.8</v>
      </c>
      <c r="I1606">
        <v>7.27</v>
      </c>
      <c r="J1606" s="3">
        <v>7.5000000000000004E-13</v>
      </c>
      <c r="K1606">
        <v>833.09479999999996</v>
      </c>
      <c r="L1606">
        <v>3</v>
      </c>
      <c r="M1606">
        <v>3.8</v>
      </c>
      <c r="N1606" t="s">
        <v>2475</v>
      </c>
      <c r="O1606" t="s">
        <v>148</v>
      </c>
      <c r="P1606" t="s">
        <v>585</v>
      </c>
      <c r="Q1606">
        <v>49.326999999999998</v>
      </c>
      <c r="R1606">
        <v>1</v>
      </c>
      <c r="S1606">
        <v>31.1</v>
      </c>
      <c r="T1606" s="3">
        <v>1.4999999999999999E-7</v>
      </c>
      <c r="U1606">
        <v>1</v>
      </c>
      <c r="V1606">
        <v>136312.5</v>
      </c>
      <c r="W1606" t="s">
        <v>101</v>
      </c>
      <c r="X1606" t="s">
        <v>2474</v>
      </c>
    </row>
    <row r="1607" spans="1:24" x14ac:dyDescent="0.25">
      <c r="A1607" t="s">
        <v>2471</v>
      </c>
      <c r="B1607" t="s">
        <v>2472</v>
      </c>
      <c r="C1607" t="s">
        <v>95</v>
      </c>
      <c r="D1607" t="s">
        <v>96</v>
      </c>
      <c r="E1607">
        <v>154</v>
      </c>
      <c r="F1607" t="s">
        <v>97</v>
      </c>
      <c r="G1607">
        <v>14</v>
      </c>
      <c r="H1607">
        <v>17.8</v>
      </c>
      <c r="I1607">
        <v>7.27</v>
      </c>
      <c r="J1607" s="3">
        <v>7.5000000000000004E-13</v>
      </c>
      <c r="K1607">
        <v>888.96370000000002</v>
      </c>
      <c r="L1607">
        <v>2</v>
      </c>
      <c r="M1607">
        <v>4.2999999999999997E-2</v>
      </c>
      <c r="N1607" t="s">
        <v>2473</v>
      </c>
      <c r="O1607" t="s">
        <v>1015</v>
      </c>
      <c r="P1607" t="s">
        <v>585</v>
      </c>
      <c r="Q1607">
        <v>56.91</v>
      </c>
      <c r="R1607">
        <v>1</v>
      </c>
      <c r="S1607">
        <v>43.2</v>
      </c>
      <c r="T1607" s="3">
        <v>7.4000000000000003E-10</v>
      </c>
      <c r="U1607">
        <v>1</v>
      </c>
      <c r="V1607">
        <v>136312.5</v>
      </c>
      <c r="W1607" t="s">
        <v>101</v>
      </c>
      <c r="X1607" t="s">
        <v>2474</v>
      </c>
    </row>
    <row r="1608" spans="1:24" x14ac:dyDescent="0.25">
      <c r="A1608" t="s">
        <v>2471</v>
      </c>
      <c r="B1608" t="s">
        <v>2472</v>
      </c>
      <c r="C1608" t="s">
        <v>95</v>
      </c>
      <c r="D1608" t="s">
        <v>96</v>
      </c>
      <c r="E1608">
        <v>625</v>
      </c>
      <c r="F1608" t="s">
        <v>97</v>
      </c>
      <c r="G1608">
        <v>14</v>
      </c>
      <c r="H1608">
        <v>17.8</v>
      </c>
      <c r="I1608">
        <v>7.27</v>
      </c>
      <c r="J1608" s="3">
        <v>7.5000000000000004E-13</v>
      </c>
      <c r="K1608">
        <v>741.3723</v>
      </c>
      <c r="L1608">
        <v>3</v>
      </c>
      <c r="M1608">
        <v>3.3</v>
      </c>
      <c r="N1608" t="s">
        <v>2476</v>
      </c>
      <c r="O1608" t="s">
        <v>171</v>
      </c>
      <c r="P1608" t="s">
        <v>585</v>
      </c>
      <c r="Q1608">
        <v>47.63</v>
      </c>
      <c r="R1608">
        <v>1</v>
      </c>
      <c r="S1608">
        <v>49.8</v>
      </c>
      <c r="T1608" s="3">
        <v>7.5000000000000004E-13</v>
      </c>
      <c r="U1608">
        <v>1</v>
      </c>
      <c r="V1608">
        <v>136312.5</v>
      </c>
      <c r="W1608" t="s">
        <v>101</v>
      </c>
      <c r="X1608" t="s">
        <v>2474</v>
      </c>
    </row>
    <row r="1609" spans="1:24" x14ac:dyDescent="0.25">
      <c r="A1609" t="s">
        <v>2471</v>
      </c>
      <c r="B1609" t="s">
        <v>2472</v>
      </c>
      <c r="C1609" t="s">
        <v>95</v>
      </c>
      <c r="D1609" t="s">
        <v>96</v>
      </c>
      <c r="E1609">
        <v>673</v>
      </c>
      <c r="F1609" t="s">
        <v>97</v>
      </c>
      <c r="G1609">
        <v>14</v>
      </c>
      <c r="H1609">
        <v>17.8</v>
      </c>
      <c r="I1609">
        <v>7.27</v>
      </c>
      <c r="J1609" s="3">
        <v>7.5000000000000004E-13</v>
      </c>
      <c r="K1609">
        <v>835.41719999999998</v>
      </c>
      <c r="L1609">
        <v>3</v>
      </c>
      <c r="M1609">
        <v>2.2999999999999998</v>
      </c>
      <c r="N1609" t="s">
        <v>2477</v>
      </c>
      <c r="O1609" t="s">
        <v>2478</v>
      </c>
      <c r="P1609" t="s">
        <v>585</v>
      </c>
      <c r="Q1609">
        <v>50.012999999999998</v>
      </c>
      <c r="R1609">
        <v>1</v>
      </c>
      <c r="S1609">
        <v>44.1</v>
      </c>
      <c r="T1609" s="3">
        <v>7.4E-12</v>
      </c>
      <c r="U1609">
        <v>1</v>
      </c>
      <c r="V1609">
        <v>136312.5</v>
      </c>
      <c r="W1609" t="s">
        <v>101</v>
      </c>
      <c r="X1609" t="s">
        <v>2474</v>
      </c>
    </row>
    <row r="1610" spans="1:24" x14ac:dyDescent="0.25">
      <c r="A1610" t="s">
        <v>2471</v>
      </c>
      <c r="B1610" t="s">
        <v>2472</v>
      </c>
      <c r="C1610" t="s">
        <v>95</v>
      </c>
      <c r="D1610" t="s">
        <v>96</v>
      </c>
      <c r="E1610">
        <v>685</v>
      </c>
      <c r="F1610" t="s">
        <v>97</v>
      </c>
      <c r="G1610">
        <v>14</v>
      </c>
      <c r="H1610">
        <v>17.8</v>
      </c>
      <c r="I1610">
        <v>7.27</v>
      </c>
      <c r="J1610" s="3">
        <v>7.5000000000000004E-13</v>
      </c>
      <c r="K1610">
        <v>835.41719999999998</v>
      </c>
      <c r="L1610">
        <v>3</v>
      </c>
      <c r="M1610">
        <v>2.2999999999999998</v>
      </c>
      <c r="N1610" t="s">
        <v>2477</v>
      </c>
      <c r="O1610" t="s">
        <v>2478</v>
      </c>
      <c r="P1610" t="s">
        <v>585</v>
      </c>
      <c r="Q1610">
        <v>50.012999999999998</v>
      </c>
      <c r="R1610">
        <v>1</v>
      </c>
      <c r="S1610">
        <v>44.1</v>
      </c>
      <c r="T1610" s="3">
        <v>7.4E-12</v>
      </c>
      <c r="U1610">
        <v>1</v>
      </c>
      <c r="V1610">
        <v>136312.5</v>
      </c>
      <c r="W1610" t="s">
        <v>101</v>
      </c>
      <c r="X1610" t="s">
        <v>2474</v>
      </c>
    </row>
    <row r="1611" spans="1:24" x14ac:dyDescent="0.25">
      <c r="A1611" t="s">
        <v>2471</v>
      </c>
      <c r="B1611" t="s">
        <v>2472</v>
      </c>
      <c r="C1611" t="s">
        <v>95</v>
      </c>
      <c r="D1611" t="s">
        <v>96</v>
      </c>
      <c r="E1611">
        <v>1185</v>
      </c>
      <c r="F1611" t="s">
        <v>97</v>
      </c>
      <c r="G1611">
        <v>14</v>
      </c>
      <c r="H1611">
        <v>17.8</v>
      </c>
      <c r="I1611">
        <v>7.27</v>
      </c>
      <c r="J1611" s="3">
        <v>7.5000000000000004E-13</v>
      </c>
      <c r="K1611">
        <v>1232.1043999999999</v>
      </c>
      <c r="L1611">
        <v>2</v>
      </c>
      <c r="M1611">
        <v>2.2999999999999998</v>
      </c>
      <c r="N1611" t="s">
        <v>2479</v>
      </c>
      <c r="O1611" t="s">
        <v>148</v>
      </c>
      <c r="P1611" t="s">
        <v>585</v>
      </c>
      <c r="Q1611">
        <v>47.798999999999999</v>
      </c>
      <c r="R1611">
        <v>1</v>
      </c>
      <c r="S1611">
        <v>29.2</v>
      </c>
      <c r="T1611" s="3">
        <v>4.3000000000000003E-6</v>
      </c>
      <c r="U1611">
        <v>1</v>
      </c>
      <c r="V1611">
        <v>136312.5</v>
      </c>
      <c r="W1611" t="s">
        <v>101</v>
      </c>
      <c r="X1611" t="s">
        <v>2474</v>
      </c>
    </row>
    <row r="1612" spans="1:24" x14ac:dyDescent="0.25">
      <c r="A1612" t="s">
        <v>2480</v>
      </c>
      <c r="B1612" t="s">
        <v>2481</v>
      </c>
      <c r="C1612" t="s">
        <v>95</v>
      </c>
      <c r="D1612" t="s">
        <v>96</v>
      </c>
      <c r="E1612">
        <v>457</v>
      </c>
      <c r="F1612" t="s">
        <v>97</v>
      </c>
      <c r="G1612">
        <v>17</v>
      </c>
      <c r="H1612">
        <v>30.9</v>
      </c>
      <c r="I1612">
        <v>7.51</v>
      </c>
      <c r="J1612" s="3">
        <v>2.6E-13</v>
      </c>
      <c r="K1612">
        <v>706.07079999999996</v>
      </c>
      <c r="L1612">
        <v>4</v>
      </c>
      <c r="M1612">
        <v>1.6</v>
      </c>
      <c r="N1612" t="s">
        <v>2482</v>
      </c>
      <c r="O1612" t="s">
        <v>116</v>
      </c>
      <c r="P1612" t="s">
        <v>585</v>
      </c>
      <c r="Q1612">
        <v>24.844999999999999</v>
      </c>
      <c r="R1612">
        <v>1</v>
      </c>
      <c r="S1612">
        <v>41.4</v>
      </c>
      <c r="T1612" s="3">
        <v>4.8E-10</v>
      </c>
      <c r="U1612">
        <v>1</v>
      </c>
      <c r="V1612">
        <v>72758.7</v>
      </c>
      <c r="W1612" t="s">
        <v>101</v>
      </c>
      <c r="X1612" t="s">
        <v>2483</v>
      </c>
    </row>
    <row r="1613" spans="1:24" x14ac:dyDescent="0.25">
      <c r="A1613" t="s">
        <v>2484</v>
      </c>
      <c r="B1613" t="s">
        <v>2485</v>
      </c>
      <c r="C1613" t="s">
        <v>596</v>
      </c>
      <c r="D1613" t="s">
        <v>8</v>
      </c>
      <c r="E1613">
        <v>455</v>
      </c>
      <c r="F1613" t="s">
        <v>97</v>
      </c>
      <c r="G1613">
        <v>16</v>
      </c>
      <c r="H1613">
        <v>29.7</v>
      </c>
      <c r="I1613">
        <v>7.95</v>
      </c>
      <c r="J1613" s="3">
        <v>4.1000000000000002E-14</v>
      </c>
      <c r="K1613">
        <v>878.75930000000005</v>
      </c>
      <c r="L1613">
        <v>3</v>
      </c>
      <c r="M1613">
        <v>-13</v>
      </c>
      <c r="N1613" t="s">
        <v>2486</v>
      </c>
      <c r="O1613" t="s">
        <v>2487</v>
      </c>
      <c r="P1613" t="s">
        <v>585</v>
      </c>
      <c r="Q1613">
        <v>39.470999999999997</v>
      </c>
      <c r="R1613">
        <v>1</v>
      </c>
      <c r="S1613">
        <v>17.8</v>
      </c>
      <c r="T1613">
        <v>3.2000000000000002E-3</v>
      </c>
      <c r="U1613">
        <v>1</v>
      </c>
      <c r="V1613">
        <v>72201.100000000006</v>
      </c>
      <c r="W1613" t="s">
        <v>101</v>
      </c>
      <c r="X1613" t="s">
        <v>2488</v>
      </c>
    </row>
    <row r="1614" spans="1:24" x14ac:dyDescent="0.25">
      <c r="A1614" t="s">
        <v>2484</v>
      </c>
      <c r="B1614" t="s">
        <v>2485</v>
      </c>
      <c r="C1614" t="s">
        <v>95</v>
      </c>
      <c r="D1614" t="s">
        <v>96</v>
      </c>
      <c r="E1614">
        <v>362</v>
      </c>
      <c r="F1614" t="s">
        <v>97</v>
      </c>
      <c r="G1614">
        <v>16</v>
      </c>
      <c r="H1614">
        <v>29.7</v>
      </c>
      <c r="I1614">
        <v>7.95</v>
      </c>
      <c r="J1614" s="3">
        <v>4.1000000000000002E-14</v>
      </c>
      <c r="K1614">
        <v>580.9393</v>
      </c>
      <c r="L1614">
        <v>3</v>
      </c>
      <c r="M1614">
        <v>1.4</v>
      </c>
      <c r="N1614" t="s">
        <v>2489</v>
      </c>
      <c r="O1614" t="s">
        <v>106</v>
      </c>
      <c r="P1614" t="s">
        <v>585</v>
      </c>
      <c r="Q1614">
        <v>29.056000000000001</v>
      </c>
      <c r="R1614">
        <v>1</v>
      </c>
      <c r="S1614">
        <v>45</v>
      </c>
      <c r="T1614" s="3">
        <v>6.8000000000000001E-12</v>
      </c>
      <c r="U1614">
        <v>1</v>
      </c>
      <c r="V1614">
        <v>72201.100000000006</v>
      </c>
      <c r="W1614" t="s">
        <v>101</v>
      </c>
      <c r="X1614" t="s">
        <v>2488</v>
      </c>
    </row>
    <row r="1615" spans="1:24" x14ac:dyDescent="0.25">
      <c r="A1615" t="s">
        <v>2484</v>
      </c>
      <c r="B1615" t="s">
        <v>2485</v>
      </c>
      <c r="C1615" t="s">
        <v>95</v>
      </c>
      <c r="D1615" t="s">
        <v>96</v>
      </c>
      <c r="E1615">
        <v>416</v>
      </c>
      <c r="F1615" t="s">
        <v>97</v>
      </c>
      <c r="G1615">
        <v>16</v>
      </c>
      <c r="H1615">
        <v>29.7</v>
      </c>
      <c r="I1615">
        <v>7.95</v>
      </c>
      <c r="J1615" s="3">
        <v>4.1000000000000002E-14</v>
      </c>
      <c r="K1615">
        <v>737.3433</v>
      </c>
      <c r="L1615">
        <v>2</v>
      </c>
      <c r="M1615">
        <v>1.1000000000000001</v>
      </c>
      <c r="N1615" t="s">
        <v>2490</v>
      </c>
      <c r="O1615" t="s">
        <v>175</v>
      </c>
      <c r="P1615" t="s">
        <v>585</v>
      </c>
      <c r="Q1615">
        <v>25.896000000000001</v>
      </c>
      <c r="R1615">
        <v>1</v>
      </c>
      <c r="S1615">
        <v>54.9</v>
      </c>
      <c r="T1615" s="3">
        <v>4.1000000000000002E-14</v>
      </c>
      <c r="U1615">
        <v>1</v>
      </c>
      <c r="V1615">
        <v>72201.100000000006</v>
      </c>
      <c r="W1615" t="s">
        <v>101</v>
      </c>
      <c r="X1615" t="s">
        <v>2488</v>
      </c>
    </row>
    <row r="1616" spans="1:24" x14ac:dyDescent="0.25">
      <c r="A1616" t="s">
        <v>2484</v>
      </c>
      <c r="B1616" t="s">
        <v>2485</v>
      </c>
      <c r="C1616" t="s">
        <v>13</v>
      </c>
      <c r="D1616" t="s">
        <v>154</v>
      </c>
      <c r="E1616">
        <v>463</v>
      </c>
      <c r="F1616">
        <v>13</v>
      </c>
      <c r="G1616">
        <v>16</v>
      </c>
      <c r="H1616">
        <v>29.7</v>
      </c>
      <c r="I1616">
        <v>7.95</v>
      </c>
      <c r="J1616" s="3">
        <v>4.1000000000000002E-14</v>
      </c>
      <c r="K1616">
        <v>878.75930000000005</v>
      </c>
      <c r="L1616">
        <v>3</v>
      </c>
      <c r="M1616">
        <v>-13</v>
      </c>
      <c r="N1616" t="s">
        <v>2486</v>
      </c>
      <c r="O1616" t="s">
        <v>2487</v>
      </c>
      <c r="P1616" t="s">
        <v>585</v>
      </c>
      <c r="Q1616">
        <v>39.470999999999997</v>
      </c>
      <c r="R1616">
        <v>1</v>
      </c>
      <c r="S1616">
        <v>17.8</v>
      </c>
      <c r="T1616">
        <v>3.2000000000000002E-3</v>
      </c>
      <c r="U1616">
        <v>1</v>
      </c>
      <c r="V1616">
        <v>72201.100000000006</v>
      </c>
      <c r="W1616" t="s">
        <v>101</v>
      </c>
      <c r="X1616" t="s">
        <v>2488</v>
      </c>
    </row>
    <row r="1617" spans="1:24" x14ac:dyDescent="0.25">
      <c r="A1617" t="s">
        <v>2491</v>
      </c>
      <c r="B1617" t="s">
        <v>2492</v>
      </c>
      <c r="C1617" t="s">
        <v>95</v>
      </c>
      <c r="D1617" t="s">
        <v>96</v>
      </c>
      <c r="E1617">
        <v>27</v>
      </c>
      <c r="F1617" t="s">
        <v>97</v>
      </c>
      <c r="G1617">
        <v>15</v>
      </c>
      <c r="H1617">
        <v>41.3</v>
      </c>
      <c r="I1617">
        <v>8.07</v>
      </c>
      <c r="J1617" s="3">
        <v>2.5000000000000001E-14</v>
      </c>
      <c r="K1617">
        <v>584.60590000000002</v>
      </c>
      <c r="L1617">
        <v>3</v>
      </c>
      <c r="M1617">
        <v>0.81</v>
      </c>
      <c r="N1617" t="s">
        <v>2493</v>
      </c>
      <c r="O1617" t="s">
        <v>179</v>
      </c>
      <c r="P1617" t="s">
        <v>585</v>
      </c>
      <c r="Q1617">
        <v>18.803999999999998</v>
      </c>
      <c r="R1617">
        <v>1</v>
      </c>
      <c r="S1617">
        <v>50.8</v>
      </c>
      <c r="T1617" s="3">
        <v>6.1E-9</v>
      </c>
      <c r="U1617">
        <v>1</v>
      </c>
      <c r="V1617">
        <v>50976.7</v>
      </c>
      <c r="W1617" t="s">
        <v>101</v>
      </c>
      <c r="X1617" t="s">
        <v>2494</v>
      </c>
    </row>
    <row r="1618" spans="1:24" x14ac:dyDescent="0.25">
      <c r="A1618" t="s">
        <v>2491</v>
      </c>
      <c r="B1618" t="s">
        <v>2492</v>
      </c>
      <c r="C1618" t="s">
        <v>95</v>
      </c>
      <c r="D1618" t="s">
        <v>96</v>
      </c>
      <c r="E1618">
        <v>42</v>
      </c>
      <c r="F1618" t="s">
        <v>97</v>
      </c>
      <c r="G1618">
        <v>15</v>
      </c>
      <c r="H1618">
        <v>41.3</v>
      </c>
      <c r="I1618">
        <v>8.07</v>
      </c>
      <c r="J1618" s="3">
        <v>2.5000000000000001E-14</v>
      </c>
      <c r="K1618">
        <v>561.75900000000001</v>
      </c>
      <c r="L1618">
        <v>2</v>
      </c>
      <c r="M1618">
        <v>1</v>
      </c>
      <c r="N1618" t="s">
        <v>2495</v>
      </c>
      <c r="O1618" t="s">
        <v>177</v>
      </c>
      <c r="P1618" t="s">
        <v>585</v>
      </c>
      <c r="Q1618">
        <v>21.922999999999998</v>
      </c>
      <c r="R1618">
        <v>1</v>
      </c>
      <c r="S1618">
        <v>32.799999999999997</v>
      </c>
      <c r="T1618" s="3">
        <v>4.9999999999999998E-8</v>
      </c>
      <c r="U1618">
        <v>1</v>
      </c>
      <c r="V1618">
        <v>50976.7</v>
      </c>
      <c r="W1618" t="s">
        <v>101</v>
      </c>
      <c r="X1618" t="s">
        <v>2494</v>
      </c>
    </row>
    <row r="1619" spans="1:24" x14ac:dyDescent="0.25">
      <c r="A1619" t="s">
        <v>2491</v>
      </c>
      <c r="B1619" t="s">
        <v>2492</v>
      </c>
      <c r="C1619" t="s">
        <v>95</v>
      </c>
      <c r="D1619" t="s">
        <v>96</v>
      </c>
      <c r="E1619">
        <v>241</v>
      </c>
      <c r="F1619" t="s">
        <v>97</v>
      </c>
      <c r="G1619">
        <v>15</v>
      </c>
      <c r="H1619">
        <v>41.3</v>
      </c>
      <c r="I1619">
        <v>8.07</v>
      </c>
      <c r="J1619" s="3">
        <v>2.5000000000000001E-14</v>
      </c>
      <c r="K1619">
        <v>1082.7760000000001</v>
      </c>
      <c r="L1619">
        <v>3</v>
      </c>
      <c r="M1619">
        <v>1.3</v>
      </c>
      <c r="N1619" t="s">
        <v>2496</v>
      </c>
      <c r="O1619" t="s">
        <v>2497</v>
      </c>
      <c r="P1619" t="s">
        <v>585</v>
      </c>
      <c r="Q1619">
        <v>41.23</v>
      </c>
      <c r="R1619">
        <v>1</v>
      </c>
      <c r="S1619">
        <v>39.9</v>
      </c>
      <c r="T1619" s="3">
        <v>2.5000000000000001E-14</v>
      </c>
      <c r="U1619">
        <v>1</v>
      </c>
      <c r="V1619">
        <v>50976.7</v>
      </c>
      <c r="W1619" t="s">
        <v>101</v>
      </c>
      <c r="X1619" t="s">
        <v>2494</v>
      </c>
    </row>
    <row r="1620" spans="1:24" x14ac:dyDescent="0.25">
      <c r="A1620" t="s">
        <v>2491</v>
      </c>
      <c r="B1620" t="s">
        <v>2492</v>
      </c>
      <c r="C1620" t="s">
        <v>95</v>
      </c>
      <c r="D1620" t="s">
        <v>96</v>
      </c>
      <c r="E1620">
        <v>242</v>
      </c>
      <c r="F1620" t="s">
        <v>97</v>
      </c>
      <c r="G1620">
        <v>15</v>
      </c>
      <c r="H1620">
        <v>41.3</v>
      </c>
      <c r="I1620">
        <v>8.07</v>
      </c>
      <c r="J1620" s="3">
        <v>2.5000000000000001E-14</v>
      </c>
      <c r="K1620">
        <v>1082.7760000000001</v>
      </c>
      <c r="L1620">
        <v>3</v>
      </c>
      <c r="M1620">
        <v>1.3</v>
      </c>
      <c r="N1620" t="s">
        <v>2496</v>
      </c>
      <c r="O1620" t="s">
        <v>2497</v>
      </c>
      <c r="P1620" t="s">
        <v>585</v>
      </c>
      <c r="Q1620">
        <v>41.23</v>
      </c>
      <c r="R1620">
        <v>1</v>
      </c>
      <c r="S1620">
        <v>39.9</v>
      </c>
      <c r="T1620" s="3">
        <v>2.5000000000000001E-14</v>
      </c>
      <c r="U1620">
        <v>1</v>
      </c>
      <c r="V1620">
        <v>50976.7</v>
      </c>
      <c r="W1620" t="s">
        <v>101</v>
      </c>
      <c r="X1620" t="s">
        <v>2494</v>
      </c>
    </row>
    <row r="1621" spans="1:24" x14ac:dyDescent="0.25">
      <c r="A1621" t="s">
        <v>2491</v>
      </c>
      <c r="B1621" t="s">
        <v>2492</v>
      </c>
      <c r="C1621" t="s">
        <v>95</v>
      </c>
      <c r="D1621" t="s">
        <v>96</v>
      </c>
      <c r="E1621">
        <v>283</v>
      </c>
      <c r="F1621" t="s">
        <v>97</v>
      </c>
      <c r="G1621">
        <v>15</v>
      </c>
      <c r="H1621">
        <v>41.3</v>
      </c>
      <c r="I1621">
        <v>8.07</v>
      </c>
      <c r="J1621" s="3">
        <v>2.5000000000000001E-14</v>
      </c>
      <c r="K1621">
        <v>507.6952</v>
      </c>
      <c r="L1621">
        <v>2</v>
      </c>
      <c r="M1621">
        <v>-0.18</v>
      </c>
      <c r="N1621" t="s">
        <v>2498</v>
      </c>
      <c r="O1621" t="s">
        <v>177</v>
      </c>
      <c r="P1621" t="s">
        <v>585</v>
      </c>
      <c r="Q1621">
        <v>15.487</v>
      </c>
      <c r="R1621">
        <v>1</v>
      </c>
      <c r="S1621">
        <v>27.6</v>
      </c>
      <c r="T1621" s="3">
        <v>4.9999999999999998E-8</v>
      </c>
      <c r="U1621">
        <v>1</v>
      </c>
      <c r="V1621">
        <v>50976.7</v>
      </c>
      <c r="W1621" t="s">
        <v>101</v>
      </c>
      <c r="X1621" t="s">
        <v>2494</v>
      </c>
    </row>
    <row r="1622" spans="1:24" x14ac:dyDescent="0.25">
      <c r="A1622" t="s">
        <v>2491</v>
      </c>
      <c r="B1622" t="s">
        <v>2492</v>
      </c>
      <c r="C1622" t="s">
        <v>95</v>
      </c>
      <c r="D1622" t="s">
        <v>96</v>
      </c>
      <c r="E1622">
        <v>321</v>
      </c>
      <c r="F1622" t="s">
        <v>97</v>
      </c>
      <c r="G1622">
        <v>15</v>
      </c>
      <c r="H1622">
        <v>41.3</v>
      </c>
      <c r="I1622">
        <v>8.07</v>
      </c>
      <c r="J1622" s="3">
        <v>2.5000000000000001E-14</v>
      </c>
      <c r="K1622">
        <v>507.22179999999997</v>
      </c>
      <c r="L1622">
        <v>2</v>
      </c>
      <c r="M1622">
        <v>0.64</v>
      </c>
      <c r="N1622" t="s">
        <v>2499</v>
      </c>
      <c r="O1622" t="s">
        <v>177</v>
      </c>
      <c r="P1622" t="s">
        <v>585</v>
      </c>
      <c r="Q1622">
        <v>20.513999999999999</v>
      </c>
      <c r="R1622">
        <v>1</v>
      </c>
      <c r="S1622">
        <v>26</v>
      </c>
      <c r="T1622" s="3">
        <v>9.4E-7</v>
      </c>
      <c r="U1622">
        <v>1</v>
      </c>
      <c r="V1622">
        <v>50976.7</v>
      </c>
      <c r="W1622" t="s">
        <v>101</v>
      </c>
      <c r="X1622" t="s">
        <v>2494</v>
      </c>
    </row>
    <row r="1623" spans="1:24" x14ac:dyDescent="0.25">
      <c r="A1623" t="s">
        <v>2500</v>
      </c>
      <c r="B1623" t="s">
        <v>2501</v>
      </c>
      <c r="C1623" t="s">
        <v>95</v>
      </c>
      <c r="D1623" t="s">
        <v>96</v>
      </c>
      <c r="E1623">
        <v>76</v>
      </c>
      <c r="F1623" t="s">
        <v>97</v>
      </c>
      <c r="G1623">
        <v>17</v>
      </c>
      <c r="H1623">
        <v>23.2</v>
      </c>
      <c r="I1623">
        <v>7.92</v>
      </c>
      <c r="J1623" s="3">
        <v>4.6E-14</v>
      </c>
      <c r="K1623">
        <v>669.66309999999999</v>
      </c>
      <c r="L1623">
        <v>3</v>
      </c>
      <c r="M1623">
        <v>1.7</v>
      </c>
      <c r="N1623" t="s">
        <v>2502</v>
      </c>
      <c r="O1623" t="s">
        <v>776</v>
      </c>
      <c r="P1623" t="s">
        <v>585</v>
      </c>
      <c r="Q1623">
        <v>37.537999999999997</v>
      </c>
      <c r="R1623">
        <v>1</v>
      </c>
      <c r="S1623">
        <v>46.1</v>
      </c>
      <c r="T1623" s="3">
        <v>4.2999999999999999E-13</v>
      </c>
      <c r="U1623">
        <v>1</v>
      </c>
      <c r="V1623">
        <v>93909.8</v>
      </c>
      <c r="W1623" t="s">
        <v>101</v>
      </c>
      <c r="X1623" t="s">
        <v>2503</v>
      </c>
    </row>
    <row r="1624" spans="1:24" x14ac:dyDescent="0.25">
      <c r="A1624" t="s">
        <v>2500</v>
      </c>
      <c r="B1624" t="s">
        <v>2501</v>
      </c>
      <c r="C1624" t="s">
        <v>95</v>
      </c>
      <c r="D1624" t="s">
        <v>96</v>
      </c>
      <c r="E1624">
        <v>86</v>
      </c>
      <c r="F1624" t="s">
        <v>97</v>
      </c>
      <c r="G1624">
        <v>17</v>
      </c>
      <c r="H1624">
        <v>23.2</v>
      </c>
      <c r="I1624">
        <v>7.92</v>
      </c>
      <c r="J1624" s="3">
        <v>4.6E-14</v>
      </c>
      <c r="K1624">
        <v>669.66309999999999</v>
      </c>
      <c r="L1624">
        <v>3</v>
      </c>
      <c r="M1624">
        <v>1.7</v>
      </c>
      <c r="N1624" t="s">
        <v>2502</v>
      </c>
      <c r="O1624" t="s">
        <v>776</v>
      </c>
      <c r="P1624" t="s">
        <v>585</v>
      </c>
      <c r="Q1624">
        <v>37.537999999999997</v>
      </c>
      <c r="R1624">
        <v>1</v>
      </c>
      <c r="S1624">
        <v>46.1</v>
      </c>
      <c r="T1624" s="3">
        <v>4.2999999999999999E-13</v>
      </c>
      <c r="U1624">
        <v>1</v>
      </c>
      <c r="V1624">
        <v>93909.8</v>
      </c>
      <c r="W1624" t="s">
        <v>101</v>
      </c>
      <c r="X1624" t="s">
        <v>2503</v>
      </c>
    </row>
    <row r="1625" spans="1:24" x14ac:dyDescent="0.25">
      <c r="A1625" t="s">
        <v>2504</v>
      </c>
      <c r="B1625" t="s">
        <v>2505</v>
      </c>
      <c r="C1625" t="s">
        <v>201</v>
      </c>
      <c r="D1625" t="s">
        <v>96</v>
      </c>
      <c r="E1625">
        <v>1</v>
      </c>
      <c r="F1625" t="s">
        <v>97</v>
      </c>
      <c r="G1625">
        <v>16</v>
      </c>
      <c r="H1625">
        <v>26.8</v>
      </c>
      <c r="I1625">
        <v>7.21</v>
      </c>
      <c r="J1625" s="3">
        <v>9.5999999999999995E-13</v>
      </c>
      <c r="K1625">
        <v>753.41570000000002</v>
      </c>
      <c r="L1625">
        <v>2</v>
      </c>
      <c r="M1625">
        <v>2.1</v>
      </c>
      <c r="N1625" t="s">
        <v>2506</v>
      </c>
      <c r="O1625" t="s">
        <v>203</v>
      </c>
      <c r="P1625" t="s">
        <v>585</v>
      </c>
      <c r="Q1625">
        <v>42.197000000000003</v>
      </c>
      <c r="R1625">
        <v>1</v>
      </c>
      <c r="S1625">
        <v>32.4</v>
      </c>
      <c r="T1625" s="3">
        <v>2.3E-6</v>
      </c>
      <c r="U1625">
        <v>1</v>
      </c>
      <c r="V1625">
        <v>76994</v>
      </c>
      <c r="W1625" t="s">
        <v>101</v>
      </c>
      <c r="X1625" t="s">
        <v>2507</v>
      </c>
    </row>
    <row r="1626" spans="1:24" x14ac:dyDescent="0.25">
      <c r="A1626" t="s">
        <v>2504</v>
      </c>
      <c r="B1626" t="s">
        <v>2505</v>
      </c>
      <c r="C1626" t="s">
        <v>95</v>
      </c>
      <c r="D1626" t="s">
        <v>96</v>
      </c>
      <c r="E1626">
        <v>282</v>
      </c>
      <c r="F1626" t="s">
        <v>97</v>
      </c>
      <c r="G1626">
        <v>16</v>
      </c>
      <c r="H1626">
        <v>26.8</v>
      </c>
      <c r="I1626">
        <v>7.21</v>
      </c>
      <c r="J1626" s="3">
        <v>9.5999999999999995E-13</v>
      </c>
      <c r="K1626">
        <v>772.3605</v>
      </c>
      <c r="L1626">
        <v>2</v>
      </c>
      <c r="M1626">
        <v>0.41</v>
      </c>
      <c r="N1626" t="s">
        <v>2508</v>
      </c>
      <c r="O1626" t="s">
        <v>767</v>
      </c>
      <c r="P1626" t="s">
        <v>585</v>
      </c>
      <c r="Q1626">
        <v>28.634</v>
      </c>
      <c r="R1626">
        <v>1</v>
      </c>
      <c r="S1626">
        <v>48.9</v>
      </c>
      <c r="T1626" s="3">
        <v>2.2999999999999999E-12</v>
      </c>
      <c r="U1626">
        <v>1</v>
      </c>
      <c r="V1626">
        <v>76994</v>
      </c>
      <c r="W1626" t="s">
        <v>101</v>
      </c>
      <c r="X1626" t="s">
        <v>2507</v>
      </c>
    </row>
    <row r="1627" spans="1:24" x14ac:dyDescent="0.25">
      <c r="A1627" t="s">
        <v>2504</v>
      </c>
      <c r="B1627" t="s">
        <v>2505</v>
      </c>
      <c r="C1627" t="s">
        <v>95</v>
      </c>
      <c r="D1627" t="s">
        <v>96</v>
      </c>
      <c r="E1627">
        <v>283</v>
      </c>
      <c r="F1627" t="s">
        <v>97</v>
      </c>
      <c r="G1627">
        <v>16</v>
      </c>
      <c r="H1627">
        <v>26.8</v>
      </c>
      <c r="I1627">
        <v>7.21</v>
      </c>
      <c r="J1627" s="3">
        <v>9.5999999999999995E-13</v>
      </c>
      <c r="K1627">
        <v>772.3605</v>
      </c>
      <c r="L1627">
        <v>2</v>
      </c>
      <c r="M1627">
        <v>0.41</v>
      </c>
      <c r="N1627" t="s">
        <v>2508</v>
      </c>
      <c r="O1627" t="s">
        <v>767</v>
      </c>
      <c r="P1627" t="s">
        <v>585</v>
      </c>
      <c r="Q1627">
        <v>28.634</v>
      </c>
      <c r="R1627">
        <v>1</v>
      </c>
      <c r="S1627">
        <v>48.9</v>
      </c>
      <c r="T1627" s="3">
        <v>2.2999999999999999E-12</v>
      </c>
      <c r="U1627">
        <v>1</v>
      </c>
      <c r="V1627">
        <v>76994</v>
      </c>
      <c r="W1627" t="s">
        <v>101</v>
      </c>
      <c r="X1627" t="s">
        <v>2507</v>
      </c>
    </row>
    <row r="1628" spans="1:24" x14ac:dyDescent="0.25">
      <c r="A1628" t="s">
        <v>2504</v>
      </c>
      <c r="B1628" t="s">
        <v>2505</v>
      </c>
      <c r="C1628" t="s">
        <v>95</v>
      </c>
      <c r="D1628" t="s">
        <v>96</v>
      </c>
      <c r="E1628">
        <v>306</v>
      </c>
      <c r="F1628" t="s">
        <v>97</v>
      </c>
      <c r="G1628">
        <v>16</v>
      </c>
      <c r="H1628">
        <v>26.8</v>
      </c>
      <c r="I1628">
        <v>7.21</v>
      </c>
      <c r="J1628" s="3">
        <v>9.5999999999999995E-13</v>
      </c>
      <c r="K1628">
        <v>522.26570000000004</v>
      </c>
      <c r="L1628">
        <v>2</v>
      </c>
      <c r="M1628">
        <v>1</v>
      </c>
      <c r="N1628" t="s">
        <v>2509</v>
      </c>
      <c r="O1628" t="s">
        <v>177</v>
      </c>
      <c r="P1628" t="s">
        <v>585</v>
      </c>
      <c r="Q1628">
        <v>38.087000000000003</v>
      </c>
      <c r="R1628">
        <v>1</v>
      </c>
      <c r="S1628">
        <v>27.9</v>
      </c>
      <c r="T1628" s="3">
        <v>1.9E-6</v>
      </c>
      <c r="U1628">
        <v>1</v>
      </c>
      <c r="V1628">
        <v>76994</v>
      </c>
      <c r="W1628" t="s">
        <v>101</v>
      </c>
      <c r="X1628" t="s">
        <v>2507</v>
      </c>
    </row>
    <row r="1629" spans="1:24" x14ac:dyDescent="0.25">
      <c r="A1629" t="s">
        <v>2504</v>
      </c>
      <c r="B1629" t="s">
        <v>2505</v>
      </c>
      <c r="C1629" t="s">
        <v>95</v>
      </c>
      <c r="D1629" t="s">
        <v>96</v>
      </c>
      <c r="E1629">
        <v>328</v>
      </c>
      <c r="F1629" t="s">
        <v>97</v>
      </c>
      <c r="G1629">
        <v>16</v>
      </c>
      <c r="H1629">
        <v>26.8</v>
      </c>
      <c r="I1629">
        <v>7.21</v>
      </c>
      <c r="J1629" s="3">
        <v>9.5999999999999995E-13</v>
      </c>
      <c r="K1629">
        <v>658.00429999999994</v>
      </c>
      <c r="L1629">
        <v>3</v>
      </c>
      <c r="M1629">
        <v>1.4</v>
      </c>
      <c r="N1629" t="s">
        <v>2510</v>
      </c>
      <c r="O1629" t="s">
        <v>171</v>
      </c>
      <c r="P1629" t="s">
        <v>585</v>
      </c>
      <c r="Q1629">
        <v>29.869</v>
      </c>
      <c r="R1629">
        <v>1</v>
      </c>
      <c r="S1629">
        <v>55</v>
      </c>
      <c r="T1629" s="3">
        <v>2.0999999999999999E-12</v>
      </c>
      <c r="U1629">
        <v>1</v>
      </c>
      <c r="V1629">
        <v>76994</v>
      </c>
      <c r="W1629" t="s">
        <v>101</v>
      </c>
      <c r="X1629" t="s">
        <v>2507</v>
      </c>
    </row>
    <row r="1630" spans="1:24" x14ac:dyDescent="0.25">
      <c r="A1630" t="s">
        <v>2504</v>
      </c>
      <c r="B1630" t="s">
        <v>2505</v>
      </c>
      <c r="C1630" t="s">
        <v>95</v>
      </c>
      <c r="D1630" t="s">
        <v>96</v>
      </c>
      <c r="E1630">
        <v>588</v>
      </c>
      <c r="F1630" t="s">
        <v>97</v>
      </c>
      <c r="G1630">
        <v>16</v>
      </c>
      <c r="H1630">
        <v>26.8</v>
      </c>
      <c r="I1630">
        <v>7.21</v>
      </c>
      <c r="J1630" s="3">
        <v>9.5999999999999995E-13</v>
      </c>
      <c r="K1630">
        <v>600.75909999999999</v>
      </c>
      <c r="L1630">
        <v>2</v>
      </c>
      <c r="M1630">
        <v>1.7</v>
      </c>
      <c r="N1630" t="s">
        <v>2511</v>
      </c>
      <c r="O1630" t="s">
        <v>250</v>
      </c>
      <c r="P1630" t="s">
        <v>585</v>
      </c>
      <c r="Q1630">
        <v>24.382000000000001</v>
      </c>
      <c r="R1630">
        <v>1</v>
      </c>
      <c r="S1630">
        <v>43.2</v>
      </c>
      <c r="T1630" s="3">
        <v>9.5999999999999995E-13</v>
      </c>
      <c r="U1630">
        <v>1</v>
      </c>
      <c r="V1630">
        <v>76994</v>
      </c>
      <c r="W1630" t="s">
        <v>101</v>
      </c>
      <c r="X1630" t="s">
        <v>2507</v>
      </c>
    </row>
    <row r="1631" spans="1:24" x14ac:dyDescent="0.25">
      <c r="A1631" t="s">
        <v>2512</v>
      </c>
      <c r="B1631" t="s">
        <v>381</v>
      </c>
      <c r="C1631" t="s">
        <v>95</v>
      </c>
      <c r="D1631" t="s">
        <v>96</v>
      </c>
      <c r="E1631">
        <v>243</v>
      </c>
      <c r="F1631" t="s">
        <v>97</v>
      </c>
      <c r="G1631">
        <v>13</v>
      </c>
      <c r="H1631">
        <v>12.7</v>
      </c>
      <c r="I1631">
        <v>10.07</v>
      </c>
      <c r="J1631" s="3">
        <v>4.7999999999999999E-18</v>
      </c>
      <c r="K1631">
        <v>1062.5393999999999</v>
      </c>
      <c r="L1631">
        <v>2</v>
      </c>
      <c r="M1631">
        <v>1.6</v>
      </c>
      <c r="N1631" t="s">
        <v>391</v>
      </c>
      <c r="O1631" t="s">
        <v>106</v>
      </c>
      <c r="P1631" t="s">
        <v>585</v>
      </c>
      <c r="Q1631">
        <v>51.801000000000002</v>
      </c>
      <c r="R1631">
        <v>1</v>
      </c>
      <c r="S1631">
        <v>60.2</v>
      </c>
      <c r="T1631" s="3">
        <v>6.8000000000000001E-15</v>
      </c>
      <c r="U1631">
        <v>1</v>
      </c>
      <c r="V1631">
        <v>166570.70000000001</v>
      </c>
      <c r="W1631" t="s">
        <v>101</v>
      </c>
      <c r="X1631" t="s">
        <v>384</v>
      </c>
    </row>
    <row r="1632" spans="1:24" x14ac:dyDescent="0.25">
      <c r="A1632" t="s">
        <v>2512</v>
      </c>
      <c r="B1632" t="s">
        <v>381</v>
      </c>
      <c r="C1632" t="s">
        <v>95</v>
      </c>
      <c r="D1632" t="s">
        <v>96</v>
      </c>
      <c r="E1632">
        <v>526</v>
      </c>
      <c r="F1632" t="s">
        <v>97</v>
      </c>
      <c r="G1632">
        <v>13</v>
      </c>
      <c r="H1632">
        <v>12.7</v>
      </c>
      <c r="I1632">
        <v>10.07</v>
      </c>
      <c r="J1632" s="3">
        <v>4.7999999999999999E-18</v>
      </c>
      <c r="K1632">
        <v>639.84029999999996</v>
      </c>
      <c r="L1632">
        <v>2</v>
      </c>
      <c r="M1632">
        <v>0.87</v>
      </c>
      <c r="N1632" t="s">
        <v>396</v>
      </c>
      <c r="O1632" t="s">
        <v>179</v>
      </c>
      <c r="P1632" t="s">
        <v>585</v>
      </c>
      <c r="Q1632">
        <v>26.702999999999999</v>
      </c>
      <c r="R1632">
        <v>1</v>
      </c>
      <c r="S1632">
        <v>32.5</v>
      </c>
      <c r="T1632" s="3">
        <v>1.6999999999999999E-7</v>
      </c>
      <c r="U1632">
        <v>1</v>
      </c>
      <c r="V1632">
        <v>166570.70000000001</v>
      </c>
      <c r="W1632" t="s">
        <v>101</v>
      </c>
      <c r="X1632" t="s">
        <v>384</v>
      </c>
    </row>
    <row r="1633" spans="1:24" x14ac:dyDescent="0.25">
      <c r="A1633" t="s">
        <v>2512</v>
      </c>
      <c r="B1633" t="s">
        <v>381</v>
      </c>
      <c r="C1633" t="s">
        <v>95</v>
      </c>
      <c r="D1633" t="s">
        <v>96</v>
      </c>
      <c r="E1633">
        <v>670</v>
      </c>
      <c r="F1633" t="s">
        <v>97</v>
      </c>
      <c r="G1633">
        <v>13</v>
      </c>
      <c r="H1633">
        <v>12.7</v>
      </c>
      <c r="I1633">
        <v>10.07</v>
      </c>
      <c r="J1633" s="3">
        <v>4.7999999999999999E-18</v>
      </c>
      <c r="K1633">
        <v>828.40560000000005</v>
      </c>
      <c r="L1633">
        <v>3</v>
      </c>
      <c r="M1633">
        <v>5</v>
      </c>
      <c r="N1633" t="s">
        <v>2513</v>
      </c>
      <c r="O1633" t="s">
        <v>207</v>
      </c>
      <c r="P1633" t="s">
        <v>585</v>
      </c>
      <c r="Q1633">
        <v>48.351999999999997</v>
      </c>
      <c r="R1633">
        <v>1</v>
      </c>
      <c r="S1633">
        <v>44</v>
      </c>
      <c r="T1633" s="3">
        <v>2.5000000000000001E-11</v>
      </c>
      <c r="U1633">
        <v>1</v>
      </c>
      <c r="V1633">
        <v>166570.70000000001</v>
      </c>
      <c r="W1633" t="s">
        <v>101</v>
      </c>
      <c r="X1633" t="s">
        <v>384</v>
      </c>
    </row>
    <row r="1634" spans="1:24" x14ac:dyDescent="0.25">
      <c r="A1634" t="s">
        <v>2514</v>
      </c>
      <c r="B1634" t="s">
        <v>2515</v>
      </c>
      <c r="C1634" t="s">
        <v>95</v>
      </c>
      <c r="D1634" t="s">
        <v>96</v>
      </c>
      <c r="E1634">
        <v>282</v>
      </c>
      <c r="F1634" t="s">
        <v>97</v>
      </c>
      <c r="G1634">
        <v>12</v>
      </c>
      <c r="H1634">
        <v>14.9</v>
      </c>
      <c r="I1634">
        <v>8.81</v>
      </c>
      <c r="J1634" s="3">
        <v>1.0000000000000001E-15</v>
      </c>
      <c r="K1634">
        <v>757.39430000000004</v>
      </c>
      <c r="L1634">
        <v>3</v>
      </c>
      <c r="M1634">
        <v>1.1000000000000001</v>
      </c>
      <c r="N1634" t="s">
        <v>2516</v>
      </c>
      <c r="O1634" t="s">
        <v>2517</v>
      </c>
      <c r="P1634" t="s">
        <v>585</v>
      </c>
      <c r="Q1634">
        <v>41.759</v>
      </c>
      <c r="R1634">
        <v>1</v>
      </c>
      <c r="S1634">
        <v>48.8</v>
      </c>
      <c r="T1634" s="3">
        <v>6.2000000000000006E-11</v>
      </c>
      <c r="U1634">
        <v>1</v>
      </c>
      <c r="V1634">
        <v>126969</v>
      </c>
      <c r="W1634" t="s">
        <v>101</v>
      </c>
      <c r="X1634" t="s">
        <v>2518</v>
      </c>
    </row>
    <row r="1635" spans="1:24" x14ac:dyDescent="0.25">
      <c r="A1635" t="s">
        <v>2514</v>
      </c>
      <c r="B1635" t="s">
        <v>2515</v>
      </c>
      <c r="C1635" t="s">
        <v>95</v>
      </c>
      <c r="D1635" t="s">
        <v>96</v>
      </c>
      <c r="E1635">
        <v>291</v>
      </c>
      <c r="F1635" t="s">
        <v>97</v>
      </c>
      <c r="G1635">
        <v>12</v>
      </c>
      <c r="H1635">
        <v>14.9</v>
      </c>
      <c r="I1635">
        <v>8.81</v>
      </c>
      <c r="J1635" s="3">
        <v>1.0000000000000001E-15</v>
      </c>
      <c r="K1635">
        <v>757.39430000000004</v>
      </c>
      <c r="L1635">
        <v>3</v>
      </c>
      <c r="M1635">
        <v>1.1000000000000001</v>
      </c>
      <c r="N1635" t="s">
        <v>2516</v>
      </c>
      <c r="O1635" t="s">
        <v>2517</v>
      </c>
      <c r="P1635" t="s">
        <v>585</v>
      </c>
      <c r="Q1635">
        <v>41.759</v>
      </c>
      <c r="R1635">
        <v>1</v>
      </c>
      <c r="S1635">
        <v>48.8</v>
      </c>
      <c r="T1635" s="3">
        <v>6.2000000000000006E-11</v>
      </c>
      <c r="U1635">
        <v>1</v>
      </c>
      <c r="V1635">
        <v>126969</v>
      </c>
      <c r="W1635" t="s">
        <v>101</v>
      </c>
      <c r="X1635" t="s">
        <v>2518</v>
      </c>
    </row>
    <row r="1636" spans="1:24" x14ac:dyDescent="0.25">
      <c r="A1636" t="s">
        <v>2514</v>
      </c>
      <c r="B1636" t="s">
        <v>2515</v>
      </c>
      <c r="C1636" t="s">
        <v>95</v>
      </c>
      <c r="D1636" t="s">
        <v>96</v>
      </c>
      <c r="E1636">
        <v>938</v>
      </c>
      <c r="F1636" t="s">
        <v>97</v>
      </c>
      <c r="G1636">
        <v>12</v>
      </c>
      <c r="H1636">
        <v>14.9</v>
      </c>
      <c r="I1636">
        <v>8.81</v>
      </c>
      <c r="J1636" s="3">
        <v>1.0000000000000001E-15</v>
      </c>
      <c r="K1636">
        <v>732.71870000000001</v>
      </c>
      <c r="L1636">
        <v>3</v>
      </c>
      <c r="M1636">
        <v>2.1</v>
      </c>
      <c r="N1636" t="s">
        <v>2519</v>
      </c>
      <c r="O1636" t="s">
        <v>106</v>
      </c>
      <c r="P1636" t="s">
        <v>585</v>
      </c>
      <c r="Q1636">
        <v>41.234999999999999</v>
      </c>
      <c r="R1636">
        <v>1</v>
      </c>
      <c r="S1636">
        <v>67.8</v>
      </c>
      <c r="T1636" s="3">
        <v>1.0000000000000001E-15</v>
      </c>
      <c r="U1636">
        <v>1</v>
      </c>
      <c r="V1636">
        <v>126969</v>
      </c>
      <c r="W1636" t="s">
        <v>101</v>
      </c>
      <c r="X1636" t="s">
        <v>2518</v>
      </c>
    </row>
    <row r="1637" spans="1:24" x14ac:dyDescent="0.25">
      <c r="A1637" t="s">
        <v>2514</v>
      </c>
      <c r="B1637" t="s">
        <v>2515</v>
      </c>
      <c r="C1637" t="s">
        <v>95</v>
      </c>
      <c r="D1637" t="s">
        <v>96</v>
      </c>
      <c r="E1637">
        <v>1105</v>
      </c>
      <c r="F1637" t="s">
        <v>97</v>
      </c>
      <c r="G1637">
        <v>12</v>
      </c>
      <c r="H1637">
        <v>14.9</v>
      </c>
      <c r="I1637">
        <v>8.81</v>
      </c>
      <c r="J1637" s="3">
        <v>1.0000000000000001E-15</v>
      </c>
      <c r="K1637">
        <v>691.65150000000006</v>
      </c>
      <c r="L1637">
        <v>3</v>
      </c>
      <c r="M1637">
        <v>1.1000000000000001</v>
      </c>
      <c r="N1637" t="s">
        <v>2520</v>
      </c>
      <c r="O1637" t="s">
        <v>2521</v>
      </c>
      <c r="P1637" t="s">
        <v>585</v>
      </c>
      <c r="Q1637">
        <v>25.954000000000001</v>
      </c>
      <c r="R1637">
        <v>1</v>
      </c>
      <c r="S1637">
        <v>50.8</v>
      </c>
      <c r="T1637" s="3">
        <v>1.7E-14</v>
      </c>
      <c r="U1637">
        <v>1</v>
      </c>
      <c r="V1637">
        <v>126969</v>
      </c>
      <c r="W1637" t="s">
        <v>101</v>
      </c>
      <c r="X1637" t="s">
        <v>2518</v>
      </c>
    </row>
    <row r="1638" spans="1:24" x14ac:dyDescent="0.25">
      <c r="A1638" t="s">
        <v>2514</v>
      </c>
      <c r="B1638" t="s">
        <v>2515</v>
      </c>
      <c r="C1638" t="s">
        <v>95</v>
      </c>
      <c r="D1638" t="s">
        <v>96</v>
      </c>
      <c r="E1638">
        <v>1120</v>
      </c>
      <c r="F1638" t="s">
        <v>97</v>
      </c>
      <c r="G1638">
        <v>12</v>
      </c>
      <c r="H1638">
        <v>14.9</v>
      </c>
      <c r="I1638">
        <v>8.81</v>
      </c>
      <c r="J1638" s="3">
        <v>1.0000000000000001E-15</v>
      </c>
      <c r="K1638">
        <v>691.65150000000006</v>
      </c>
      <c r="L1638">
        <v>3</v>
      </c>
      <c r="M1638">
        <v>1.1000000000000001</v>
      </c>
      <c r="N1638" t="s">
        <v>2520</v>
      </c>
      <c r="O1638" t="s">
        <v>2521</v>
      </c>
      <c r="P1638" t="s">
        <v>585</v>
      </c>
      <c r="Q1638">
        <v>25.954000000000001</v>
      </c>
      <c r="R1638">
        <v>1</v>
      </c>
      <c r="S1638">
        <v>50.8</v>
      </c>
      <c r="T1638" s="3">
        <v>1.7E-14</v>
      </c>
      <c r="U1638">
        <v>1</v>
      </c>
      <c r="V1638">
        <v>126969</v>
      </c>
      <c r="W1638" t="s">
        <v>101</v>
      </c>
      <c r="X1638" t="s">
        <v>2518</v>
      </c>
    </row>
    <row r="1639" spans="1:24" x14ac:dyDescent="0.25">
      <c r="A1639" t="s">
        <v>2522</v>
      </c>
      <c r="B1639" t="s">
        <v>2523</v>
      </c>
      <c r="C1639" t="s">
        <v>596</v>
      </c>
      <c r="D1639" t="s">
        <v>8</v>
      </c>
      <c r="E1639">
        <v>365</v>
      </c>
      <c r="F1639" t="s">
        <v>97</v>
      </c>
      <c r="G1639">
        <v>17</v>
      </c>
      <c r="H1639">
        <v>29.1</v>
      </c>
      <c r="I1639">
        <v>8.4700000000000006</v>
      </c>
      <c r="J1639" s="3">
        <v>4.4999999999999998E-15</v>
      </c>
      <c r="K1639">
        <v>794.37080000000003</v>
      </c>
      <c r="L1639">
        <v>2</v>
      </c>
      <c r="M1639">
        <v>4.5999999999999996</v>
      </c>
      <c r="N1639" t="s">
        <v>2524</v>
      </c>
      <c r="O1639" t="s">
        <v>2525</v>
      </c>
      <c r="P1639" t="s">
        <v>585</v>
      </c>
      <c r="Q1639">
        <v>42.991</v>
      </c>
      <c r="R1639">
        <v>1</v>
      </c>
      <c r="S1639">
        <v>16.3</v>
      </c>
      <c r="T1639">
        <v>1.1999999999999999E-3</v>
      </c>
      <c r="U1639">
        <v>1</v>
      </c>
      <c r="V1639">
        <v>71290.899999999994</v>
      </c>
      <c r="W1639" t="s">
        <v>101</v>
      </c>
      <c r="X1639" t="s">
        <v>2526</v>
      </c>
    </row>
    <row r="1640" spans="1:24" x14ac:dyDescent="0.25">
      <c r="A1640" t="s">
        <v>2522</v>
      </c>
      <c r="B1640" t="s">
        <v>2523</v>
      </c>
      <c r="C1640" t="s">
        <v>596</v>
      </c>
      <c r="D1640" t="s">
        <v>8</v>
      </c>
      <c r="E1640">
        <v>508</v>
      </c>
      <c r="F1640" t="s">
        <v>97</v>
      </c>
      <c r="G1640">
        <v>17</v>
      </c>
      <c r="H1640">
        <v>29.1</v>
      </c>
      <c r="I1640">
        <v>8.4700000000000006</v>
      </c>
      <c r="J1640" s="3">
        <v>4.4999999999999998E-15</v>
      </c>
      <c r="K1640">
        <v>744.38660000000004</v>
      </c>
      <c r="L1640">
        <v>3</v>
      </c>
      <c r="M1640">
        <v>-15</v>
      </c>
      <c r="N1640" t="s">
        <v>2527</v>
      </c>
      <c r="O1640" t="s">
        <v>2528</v>
      </c>
      <c r="P1640" t="s">
        <v>585</v>
      </c>
      <c r="Q1640">
        <v>21.395</v>
      </c>
      <c r="R1640">
        <v>1</v>
      </c>
      <c r="S1640">
        <v>18.2</v>
      </c>
      <c r="T1640">
        <v>3.9E-2</v>
      </c>
      <c r="U1640">
        <v>1</v>
      </c>
      <c r="V1640">
        <v>71290.899999999994</v>
      </c>
      <c r="W1640" t="s">
        <v>101</v>
      </c>
      <c r="X1640" t="s">
        <v>2526</v>
      </c>
    </row>
    <row r="1641" spans="1:24" x14ac:dyDescent="0.25">
      <c r="A1641" t="s">
        <v>2522</v>
      </c>
      <c r="B1641" t="s">
        <v>2523</v>
      </c>
      <c r="C1641" t="s">
        <v>95</v>
      </c>
      <c r="D1641" t="s">
        <v>96</v>
      </c>
      <c r="E1641">
        <v>65</v>
      </c>
      <c r="F1641" t="s">
        <v>97</v>
      </c>
      <c r="G1641">
        <v>17</v>
      </c>
      <c r="H1641">
        <v>29.1</v>
      </c>
      <c r="I1641">
        <v>8.4700000000000006</v>
      </c>
      <c r="J1641" s="3">
        <v>4.4999999999999998E-15</v>
      </c>
      <c r="K1641">
        <v>395.52190000000002</v>
      </c>
      <c r="L1641">
        <v>3</v>
      </c>
      <c r="M1641">
        <v>0.66</v>
      </c>
      <c r="N1641" t="s">
        <v>2529</v>
      </c>
      <c r="O1641" t="s">
        <v>150</v>
      </c>
      <c r="P1641" t="s">
        <v>585</v>
      </c>
      <c r="Q1641">
        <v>21.42</v>
      </c>
      <c r="R1641">
        <v>1</v>
      </c>
      <c r="S1641">
        <v>29.4</v>
      </c>
      <c r="T1641" s="3">
        <v>6.9E-6</v>
      </c>
      <c r="U1641">
        <v>1</v>
      </c>
      <c r="V1641">
        <v>71290.899999999994</v>
      </c>
      <c r="W1641" t="s">
        <v>101</v>
      </c>
      <c r="X1641" t="s">
        <v>2526</v>
      </c>
    </row>
    <row r="1642" spans="1:24" x14ac:dyDescent="0.25">
      <c r="A1642" t="s">
        <v>2522</v>
      </c>
      <c r="B1642" t="s">
        <v>2523</v>
      </c>
      <c r="C1642" t="s">
        <v>95</v>
      </c>
      <c r="D1642" t="s">
        <v>96</v>
      </c>
      <c r="E1642">
        <v>206</v>
      </c>
      <c r="F1642" t="s">
        <v>97</v>
      </c>
      <c r="G1642">
        <v>17</v>
      </c>
      <c r="H1642">
        <v>29.1</v>
      </c>
      <c r="I1642">
        <v>8.4700000000000006</v>
      </c>
      <c r="J1642" s="3">
        <v>4.4999999999999998E-15</v>
      </c>
      <c r="K1642">
        <v>479.22989999999999</v>
      </c>
      <c r="L1642">
        <v>3</v>
      </c>
      <c r="M1642">
        <v>1.3</v>
      </c>
      <c r="N1642" t="s">
        <v>2530</v>
      </c>
      <c r="O1642" t="s">
        <v>99</v>
      </c>
      <c r="P1642" t="s">
        <v>585</v>
      </c>
      <c r="Q1642">
        <v>21.466999999999999</v>
      </c>
      <c r="R1642">
        <v>1</v>
      </c>
      <c r="S1642">
        <v>48</v>
      </c>
      <c r="T1642" s="3">
        <v>1.6000000000000001E-9</v>
      </c>
      <c r="U1642">
        <v>1</v>
      </c>
      <c r="V1642">
        <v>71290.899999999994</v>
      </c>
      <c r="W1642" t="s">
        <v>101</v>
      </c>
      <c r="X1642" t="s">
        <v>2526</v>
      </c>
    </row>
    <row r="1643" spans="1:24" x14ac:dyDescent="0.25">
      <c r="A1643" t="s">
        <v>2522</v>
      </c>
      <c r="B1643" t="s">
        <v>2523</v>
      </c>
      <c r="C1643" t="s">
        <v>95</v>
      </c>
      <c r="D1643" t="s">
        <v>96</v>
      </c>
      <c r="E1643">
        <v>221</v>
      </c>
      <c r="F1643" t="s">
        <v>97</v>
      </c>
      <c r="G1643">
        <v>17</v>
      </c>
      <c r="H1643">
        <v>29.1</v>
      </c>
      <c r="I1643">
        <v>8.4700000000000006</v>
      </c>
      <c r="J1643" s="3">
        <v>4.4999999999999998E-15</v>
      </c>
      <c r="K1643">
        <v>486.26319999999998</v>
      </c>
      <c r="L1643">
        <v>3</v>
      </c>
      <c r="M1643">
        <v>1.5</v>
      </c>
      <c r="N1643" t="s">
        <v>2531</v>
      </c>
      <c r="O1643" t="s">
        <v>99</v>
      </c>
      <c r="P1643" t="s">
        <v>585</v>
      </c>
      <c r="Q1643">
        <v>30.675000000000001</v>
      </c>
      <c r="R1643">
        <v>1</v>
      </c>
      <c r="S1643">
        <v>30.1</v>
      </c>
      <c r="T1643" s="3">
        <v>2.8000000000000002E-7</v>
      </c>
      <c r="U1643">
        <v>1</v>
      </c>
      <c r="V1643">
        <v>71290.899999999994</v>
      </c>
      <c r="W1643" t="s">
        <v>101</v>
      </c>
      <c r="X1643" t="s">
        <v>2526</v>
      </c>
    </row>
    <row r="1644" spans="1:24" x14ac:dyDescent="0.25">
      <c r="A1644" t="s">
        <v>2522</v>
      </c>
      <c r="B1644" t="s">
        <v>2523</v>
      </c>
      <c r="C1644" t="s">
        <v>95</v>
      </c>
      <c r="D1644" t="s">
        <v>96</v>
      </c>
      <c r="E1644">
        <v>325</v>
      </c>
      <c r="F1644" t="s">
        <v>97</v>
      </c>
      <c r="G1644">
        <v>17</v>
      </c>
      <c r="H1644">
        <v>29.1</v>
      </c>
      <c r="I1644">
        <v>8.4700000000000006</v>
      </c>
      <c r="J1644" s="3">
        <v>4.4999999999999998E-15</v>
      </c>
      <c r="K1644">
        <v>521.60379999999998</v>
      </c>
      <c r="L1644">
        <v>3</v>
      </c>
      <c r="M1644">
        <v>0.85</v>
      </c>
      <c r="N1644" t="s">
        <v>2532</v>
      </c>
      <c r="O1644" t="s">
        <v>106</v>
      </c>
      <c r="P1644" t="s">
        <v>585</v>
      </c>
      <c r="Q1644">
        <v>18.963000000000001</v>
      </c>
      <c r="R1644">
        <v>1</v>
      </c>
      <c r="S1644">
        <v>39</v>
      </c>
      <c r="T1644" s="3">
        <v>1.4999999999999999E-7</v>
      </c>
      <c r="U1644">
        <v>1</v>
      </c>
      <c r="V1644">
        <v>71290.899999999994</v>
      </c>
      <c r="W1644" t="s">
        <v>101</v>
      </c>
      <c r="X1644" t="s">
        <v>2526</v>
      </c>
    </row>
    <row r="1645" spans="1:24" x14ac:dyDescent="0.25">
      <c r="A1645" t="s">
        <v>2522</v>
      </c>
      <c r="B1645" t="s">
        <v>2523</v>
      </c>
      <c r="C1645" t="s">
        <v>95</v>
      </c>
      <c r="D1645" t="s">
        <v>96</v>
      </c>
      <c r="E1645">
        <v>338</v>
      </c>
      <c r="F1645" t="s">
        <v>97</v>
      </c>
      <c r="G1645">
        <v>17</v>
      </c>
      <c r="H1645">
        <v>29.1</v>
      </c>
      <c r="I1645">
        <v>8.4700000000000006</v>
      </c>
      <c r="J1645" s="3">
        <v>4.4999999999999998E-15</v>
      </c>
      <c r="K1645">
        <v>529.24599999999998</v>
      </c>
      <c r="L1645">
        <v>3</v>
      </c>
      <c r="M1645">
        <v>1.2</v>
      </c>
      <c r="N1645" t="s">
        <v>2533</v>
      </c>
      <c r="O1645" t="s">
        <v>99</v>
      </c>
      <c r="P1645" t="s">
        <v>585</v>
      </c>
      <c r="Q1645">
        <v>24.837</v>
      </c>
      <c r="R1645">
        <v>1</v>
      </c>
      <c r="S1645">
        <v>46.1</v>
      </c>
      <c r="T1645" s="3">
        <v>4.4999999999999998E-15</v>
      </c>
      <c r="U1645">
        <v>1</v>
      </c>
      <c r="V1645">
        <v>71290.899999999994</v>
      </c>
      <c r="W1645" t="s">
        <v>101</v>
      </c>
      <c r="X1645" t="s">
        <v>2526</v>
      </c>
    </row>
    <row r="1646" spans="1:24" x14ac:dyDescent="0.25">
      <c r="A1646" t="s">
        <v>2522</v>
      </c>
      <c r="B1646" t="s">
        <v>2523</v>
      </c>
      <c r="C1646" t="s">
        <v>95</v>
      </c>
      <c r="D1646" t="s">
        <v>96</v>
      </c>
      <c r="E1646">
        <v>366</v>
      </c>
      <c r="F1646" t="s">
        <v>97</v>
      </c>
      <c r="G1646">
        <v>17</v>
      </c>
      <c r="H1646">
        <v>29.1</v>
      </c>
      <c r="I1646">
        <v>8.4700000000000006</v>
      </c>
      <c r="J1646" s="3">
        <v>4.4999999999999998E-15</v>
      </c>
      <c r="K1646">
        <v>514.23109999999997</v>
      </c>
      <c r="L1646">
        <v>2</v>
      </c>
      <c r="M1646">
        <v>0.23</v>
      </c>
      <c r="N1646" t="s">
        <v>2534</v>
      </c>
      <c r="O1646" t="s">
        <v>767</v>
      </c>
      <c r="P1646" t="s">
        <v>585</v>
      </c>
      <c r="Q1646">
        <v>16.462</v>
      </c>
      <c r="R1646">
        <v>1</v>
      </c>
      <c r="S1646">
        <v>32.799999999999997</v>
      </c>
      <c r="T1646" s="3">
        <v>4.1999999999999999E-8</v>
      </c>
      <c r="U1646">
        <v>1</v>
      </c>
      <c r="V1646">
        <v>71290.899999999994</v>
      </c>
      <c r="W1646" t="s">
        <v>101</v>
      </c>
      <c r="X1646" t="s">
        <v>2526</v>
      </c>
    </row>
    <row r="1647" spans="1:24" x14ac:dyDescent="0.25">
      <c r="A1647" t="s">
        <v>2522</v>
      </c>
      <c r="B1647" t="s">
        <v>2523</v>
      </c>
      <c r="C1647" t="s">
        <v>95</v>
      </c>
      <c r="D1647" t="s">
        <v>96</v>
      </c>
      <c r="E1647">
        <v>367</v>
      </c>
      <c r="F1647" t="s">
        <v>97</v>
      </c>
      <c r="G1647">
        <v>17</v>
      </c>
      <c r="H1647">
        <v>29.1</v>
      </c>
      <c r="I1647">
        <v>8.4700000000000006</v>
      </c>
      <c r="J1647" s="3">
        <v>4.4999999999999998E-15</v>
      </c>
      <c r="K1647">
        <v>514.23109999999997</v>
      </c>
      <c r="L1647">
        <v>2</v>
      </c>
      <c r="M1647">
        <v>0.23</v>
      </c>
      <c r="N1647" t="s">
        <v>2534</v>
      </c>
      <c r="O1647" t="s">
        <v>767</v>
      </c>
      <c r="P1647" t="s">
        <v>585</v>
      </c>
      <c r="Q1647">
        <v>16.462</v>
      </c>
      <c r="R1647">
        <v>1</v>
      </c>
      <c r="S1647">
        <v>32.799999999999997</v>
      </c>
      <c r="T1647" s="3">
        <v>4.1999999999999999E-8</v>
      </c>
      <c r="U1647">
        <v>1</v>
      </c>
      <c r="V1647">
        <v>71290.899999999994</v>
      </c>
      <c r="W1647" t="s">
        <v>101</v>
      </c>
      <c r="X1647" t="s">
        <v>2526</v>
      </c>
    </row>
    <row r="1648" spans="1:24" x14ac:dyDescent="0.25">
      <c r="A1648" t="s">
        <v>2522</v>
      </c>
      <c r="B1648" t="s">
        <v>2523</v>
      </c>
      <c r="C1648" t="s">
        <v>95</v>
      </c>
      <c r="D1648" t="s">
        <v>96</v>
      </c>
      <c r="E1648">
        <v>397</v>
      </c>
      <c r="F1648" t="s">
        <v>97</v>
      </c>
      <c r="G1648">
        <v>17</v>
      </c>
      <c r="H1648">
        <v>29.1</v>
      </c>
      <c r="I1648">
        <v>8.4700000000000006</v>
      </c>
      <c r="J1648" s="3">
        <v>4.4999999999999998E-15</v>
      </c>
      <c r="K1648">
        <v>792.94579999999996</v>
      </c>
      <c r="L1648">
        <v>2</v>
      </c>
      <c r="M1648">
        <v>1.6</v>
      </c>
      <c r="N1648" t="s">
        <v>2535</v>
      </c>
      <c r="O1648" t="s">
        <v>150</v>
      </c>
      <c r="P1648" t="s">
        <v>585</v>
      </c>
      <c r="Q1648">
        <v>40.658000000000001</v>
      </c>
      <c r="R1648">
        <v>1</v>
      </c>
      <c r="S1648">
        <v>44</v>
      </c>
      <c r="T1648" s="3">
        <v>2.7000000000000002E-9</v>
      </c>
      <c r="U1648">
        <v>1</v>
      </c>
      <c r="V1648">
        <v>71290.899999999994</v>
      </c>
      <c r="W1648" t="s">
        <v>101</v>
      </c>
      <c r="X1648" t="s">
        <v>2526</v>
      </c>
    </row>
    <row r="1649" spans="1:24" x14ac:dyDescent="0.25">
      <c r="A1649" t="s">
        <v>2522</v>
      </c>
      <c r="B1649" t="s">
        <v>2523</v>
      </c>
      <c r="C1649" t="s">
        <v>95</v>
      </c>
      <c r="D1649" t="s">
        <v>96</v>
      </c>
      <c r="E1649">
        <v>453</v>
      </c>
      <c r="F1649" t="s">
        <v>97</v>
      </c>
      <c r="G1649">
        <v>17</v>
      </c>
      <c r="H1649">
        <v>29.1</v>
      </c>
      <c r="I1649">
        <v>8.4700000000000006</v>
      </c>
      <c r="J1649" s="3">
        <v>4.4999999999999998E-15</v>
      </c>
      <c r="K1649">
        <v>772.92250000000001</v>
      </c>
      <c r="L1649">
        <v>2</v>
      </c>
      <c r="M1649">
        <v>1.6</v>
      </c>
      <c r="N1649" t="s">
        <v>2536</v>
      </c>
      <c r="O1649" t="s">
        <v>171</v>
      </c>
      <c r="P1649" t="s">
        <v>585</v>
      </c>
      <c r="Q1649">
        <v>40.094000000000001</v>
      </c>
      <c r="R1649">
        <v>1</v>
      </c>
      <c r="S1649">
        <v>52.2</v>
      </c>
      <c r="T1649" s="3">
        <v>4.0000000000000001E-10</v>
      </c>
      <c r="U1649">
        <v>1</v>
      </c>
      <c r="V1649">
        <v>71290.899999999994</v>
      </c>
      <c r="W1649" t="s">
        <v>101</v>
      </c>
      <c r="X1649" t="s">
        <v>2526</v>
      </c>
    </row>
    <row r="1650" spans="1:24" x14ac:dyDescent="0.25">
      <c r="A1650" t="s">
        <v>2522</v>
      </c>
      <c r="B1650" t="s">
        <v>2523</v>
      </c>
      <c r="C1650" t="s">
        <v>13</v>
      </c>
      <c r="D1650" t="s">
        <v>154</v>
      </c>
      <c r="E1650">
        <v>372</v>
      </c>
      <c r="F1650">
        <v>11</v>
      </c>
      <c r="G1650">
        <v>17</v>
      </c>
      <c r="H1650">
        <v>29.1</v>
      </c>
      <c r="I1650">
        <v>8.4700000000000006</v>
      </c>
      <c r="J1650" s="3">
        <v>4.4999999999999998E-15</v>
      </c>
      <c r="K1650">
        <v>794.37080000000003</v>
      </c>
      <c r="L1650">
        <v>2</v>
      </c>
      <c r="M1650">
        <v>4.5999999999999996</v>
      </c>
      <c r="N1650" t="s">
        <v>2524</v>
      </c>
      <c r="O1650" t="s">
        <v>2525</v>
      </c>
      <c r="P1650" t="s">
        <v>585</v>
      </c>
      <c r="Q1650">
        <v>42.991</v>
      </c>
      <c r="R1650">
        <v>1</v>
      </c>
      <c r="S1650">
        <v>16.3</v>
      </c>
      <c r="T1650">
        <v>1.1999999999999999E-3</v>
      </c>
      <c r="U1650">
        <v>1</v>
      </c>
      <c r="V1650">
        <v>71290.899999999994</v>
      </c>
      <c r="W1650" t="s">
        <v>101</v>
      </c>
      <c r="X1650" t="s">
        <v>2526</v>
      </c>
    </row>
    <row r="1651" spans="1:24" x14ac:dyDescent="0.25">
      <c r="A1651" t="s">
        <v>2537</v>
      </c>
      <c r="B1651" t="s">
        <v>2538</v>
      </c>
      <c r="C1651" t="s">
        <v>95</v>
      </c>
      <c r="D1651" t="s">
        <v>96</v>
      </c>
      <c r="E1651">
        <v>170</v>
      </c>
      <c r="F1651" t="s">
        <v>97</v>
      </c>
      <c r="G1651">
        <v>16</v>
      </c>
      <c r="H1651">
        <v>23.4</v>
      </c>
      <c r="I1651">
        <v>7.99</v>
      </c>
      <c r="J1651" s="3">
        <v>3.5000000000000002E-14</v>
      </c>
      <c r="K1651">
        <v>350.67869999999999</v>
      </c>
      <c r="L1651">
        <v>4</v>
      </c>
      <c r="M1651">
        <v>-0.24</v>
      </c>
      <c r="N1651" t="s">
        <v>2539</v>
      </c>
      <c r="O1651" t="s">
        <v>1104</v>
      </c>
      <c r="P1651" t="s">
        <v>585</v>
      </c>
      <c r="Q1651">
        <v>14.9</v>
      </c>
      <c r="R1651">
        <v>1</v>
      </c>
      <c r="S1651">
        <v>22.9</v>
      </c>
      <c r="T1651" s="3">
        <v>1E-4</v>
      </c>
      <c r="U1651">
        <v>1</v>
      </c>
      <c r="V1651">
        <v>90071</v>
      </c>
      <c r="W1651" t="s">
        <v>101</v>
      </c>
      <c r="X1651" t="s">
        <v>2540</v>
      </c>
    </row>
    <row r="1652" spans="1:24" x14ac:dyDescent="0.25">
      <c r="A1652" t="s">
        <v>2537</v>
      </c>
      <c r="B1652" t="s">
        <v>2538</v>
      </c>
      <c r="C1652" t="s">
        <v>95</v>
      </c>
      <c r="D1652" t="s">
        <v>96</v>
      </c>
      <c r="E1652">
        <v>172</v>
      </c>
      <c r="F1652" t="s">
        <v>97</v>
      </c>
      <c r="G1652">
        <v>16</v>
      </c>
      <c r="H1652">
        <v>23.4</v>
      </c>
      <c r="I1652">
        <v>7.99</v>
      </c>
      <c r="J1652" s="3">
        <v>3.5000000000000002E-14</v>
      </c>
      <c r="K1652">
        <v>350.67869999999999</v>
      </c>
      <c r="L1652">
        <v>4</v>
      </c>
      <c r="M1652">
        <v>-0.24</v>
      </c>
      <c r="N1652" t="s">
        <v>2539</v>
      </c>
      <c r="O1652" t="s">
        <v>1104</v>
      </c>
      <c r="P1652" t="s">
        <v>585</v>
      </c>
      <c r="Q1652">
        <v>14.9</v>
      </c>
      <c r="R1652">
        <v>1</v>
      </c>
      <c r="S1652">
        <v>22.9</v>
      </c>
      <c r="T1652" s="3">
        <v>1E-4</v>
      </c>
      <c r="U1652">
        <v>1</v>
      </c>
      <c r="V1652">
        <v>90071</v>
      </c>
      <c r="W1652" t="s">
        <v>101</v>
      </c>
      <c r="X1652" t="s">
        <v>2540</v>
      </c>
    </row>
    <row r="1653" spans="1:24" x14ac:dyDescent="0.25">
      <c r="A1653" t="s">
        <v>2541</v>
      </c>
      <c r="B1653" t="s">
        <v>2542</v>
      </c>
      <c r="C1653" t="s">
        <v>95</v>
      </c>
      <c r="D1653" t="s">
        <v>96</v>
      </c>
      <c r="E1653">
        <v>1586</v>
      </c>
      <c r="F1653" t="s">
        <v>97</v>
      </c>
      <c r="G1653">
        <v>6</v>
      </c>
      <c r="H1653">
        <v>3.6</v>
      </c>
      <c r="I1653">
        <v>6.26</v>
      </c>
      <c r="J1653" s="3">
        <v>5.6E-11</v>
      </c>
      <c r="K1653">
        <v>704.04809999999998</v>
      </c>
      <c r="L1653">
        <v>3</v>
      </c>
      <c r="M1653">
        <v>2.1</v>
      </c>
      <c r="N1653" t="s">
        <v>2543</v>
      </c>
      <c r="O1653" t="s">
        <v>104</v>
      </c>
      <c r="P1653" t="s">
        <v>585</v>
      </c>
      <c r="Q1653">
        <v>55.752000000000002</v>
      </c>
      <c r="R1653">
        <v>1</v>
      </c>
      <c r="S1653">
        <v>33.6</v>
      </c>
      <c r="T1653" s="3">
        <v>5.6E-11</v>
      </c>
      <c r="U1653">
        <v>1</v>
      </c>
      <c r="V1653">
        <v>294367.90000000002</v>
      </c>
      <c r="W1653" t="s">
        <v>101</v>
      </c>
      <c r="X1653" t="s">
        <v>2544</v>
      </c>
    </row>
    <row r="1654" spans="1:24" x14ac:dyDescent="0.25">
      <c r="A1654" t="s">
        <v>2545</v>
      </c>
      <c r="B1654" t="s">
        <v>2546</v>
      </c>
      <c r="C1654" t="s">
        <v>95</v>
      </c>
      <c r="D1654" t="s">
        <v>96</v>
      </c>
      <c r="E1654">
        <v>57</v>
      </c>
      <c r="F1654" t="s">
        <v>97</v>
      </c>
      <c r="G1654">
        <v>11</v>
      </c>
      <c r="H1654">
        <v>48.3</v>
      </c>
      <c r="I1654">
        <v>11.6</v>
      </c>
      <c r="J1654" s="3">
        <v>7.0000000000000007E-21</v>
      </c>
      <c r="K1654">
        <v>1027.5735999999999</v>
      </c>
      <c r="L1654">
        <v>3</v>
      </c>
      <c r="M1654">
        <v>1.9</v>
      </c>
      <c r="N1654" t="s">
        <v>2547</v>
      </c>
      <c r="O1654" t="s">
        <v>99</v>
      </c>
      <c r="P1654" t="s">
        <v>585</v>
      </c>
      <c r="Q1654">
        <v>55.719000000000001</v>
      </c>
      <c r="R1654">
        <v>1</v>
      </c>
      <c r="S1654">
        <v>43.9</v>
      </c>
      <c r="T1654" s="3">
        <v>3.8E-12</v>
      </c>
      <c r="U1654">
        <v>1</v>
      </c>
      <c r="V1654">
        <v>52418.2</v>
      </c>
      <c r="W1654" t="s">
        <v>101</v>
      </c>
      <c r="X1654" t="s">
        <v>2548</v>
      </c>
    </row>
    <row r="1655" spans="1:24" x14ac:dyDescent="0.25">
      <c r="A1655" t="s">
        <v>2545</v>
      </c>
      <c r="B1655" t="s">
        <v>2546</v>
      </c>
      <c r="C1655" t="s">
        <v>13</v>
      </c>
      <c r="D1655" t="s">
        <v>14</v>
      </c>
      <c r="E1655">
        <v>157</v>
      </c>
      <c r="F1655">
        <v>67</v>
      </c>
      <c r="G1655">
        <v>11</v>
      </c>
      <c r="H1655">
        <v>48.3</v>
      </c>
      <c r="I1655">
        <v>11.6</v>
      </c>
      <c r="J1655" s="3">
        <v>7.0000000000000007E-21</v>
      </c>
      <c r="K1655">
        <v>776.65060000000005</v>
      </c>
      <c r="L1655">
        <v>3</v>
      </c>
      <c r="M1655">
        <v>2.4</v>
      </c>
      <c r="N1655" t="s">
        <v>2549</v>
      </c>
      <c r="O1655" t="s">
        <v>2550</v>
      </c>
      <c r="P1655" t="s">
        <v>585</v>
      </c>
      <c r="Q1655">
        <v>24.335999999999999</v>
      </c>
      <c r="R1655">
        <v>1</v>
      </c>
      <c r="S1655">
        <v>63.7</v>
      </c>
      <c r="T1655" s="3">
        <v>7.0000000000000007E-21</v>
      </c>
      <c r="U1655">
        <v>1</v>
      </c>
      <c r="V1655">
        <v>52418.2</v>
      </c>
      <c r="W1655" t="s">
        <v>101</v>
      </c>
      <c r="X1655" t="s">
        <v>2548</v>
      </c>
    </row>
    <row r="1656" spans="1:24" x14ac:dyDescent="0.25">
      <c r="A1656" t="s">
        <v>2545</v>
      </c>
      <c r="B1656" t="s">
        <v>2546</v>
      </c>
      <c r="C1656" t="s">
        <v>13</v>
      </c>
      <c r="D1656" t="s">
        <v>14</v>
      </c>
      <c r="E1656">
        <v>159</v>
      </c>
      <c r="F1656">
        <v>47</v>
      </c>
      <c r="G1656">
        <v>11</v>
      </c>
      <c r="H1656">
        <v>48.3</v>
      </c>
      <c r="I1656">
        <v>11.6</v>
      </c>
      <c r="J1656" s="3">
        <v>7.0000000000000007E-21</v>
      </c>
      <c r="K1656">
        <v>776.65060000000005</v>
      </c>
      <c r="L1656">
        <v>3</v>
      </c>
      <c r="M1656">
        <v>2.4</v>
      </c>
      <c r="N1656" t="s">
        <v>2549</v>
      </c>
      <c r="O1656" t="s">
        <v>2550</v>
      </c>
      <c r="P1656" t="s">
        <v>585</v>
      </c>
      <c r="Q1656">
        <v>24.335999999999999</v>
      </c>
      <c r="R1656">
        <v>1</v>
      </c>
      <c r="S1656">
        <v>63.7</v>
      </c>
      <c r="T1656" s="3">
        <v>7.0000000000000007E-21</v>
      </c>
      <c r="U1656">
        <v>1</v>
      </c>
      <c r="V1656">
        <v>52418.2</v>
      </c>
      <c r="W1656" t="s">
        <v>101</v>
      </c>
      <c r="X1656" t="s">
        <v>2548</v>
      </c>
    </row>
    <row r="1657" spans="1:24" x14ac:dyDescent="0.25">
      <c r="A1657" t="s">
        <v>2551</v>
      </c>
      <c r="B1657" t="s">
        <v>2552</v>
      </c>
      <c r="C1657" t="s">
        <v>95</v>
      </c>
      <c r="D1657" t="s">
        <v>96</v>
      </c>
      <c r="E1657">
        <v>516</v>
      </c>
      <c r="F1657" t="s">
        <v>97</v>
      </c>
      <c r="G1657">
        <v>14</v>
      </c>
      <c r="H1657">
        <v>20.5</v>
      </c>
      <c r="I1657">
        <v>9.2899999999999991</v>
      </c>
      <c r="J1657" s="3">
        <v>1.2999999999999999E-16</v>
      </c>
      <c r="K1657">
        <v>954.45770000000005</v>
      </c>
      <c r="L1657">
        <v>3</v>
      </c>
      <c r="M1657">
        <v>2.7</v>
      </c>
      <c r="N1657" t="s">
        <v>2553</v>
      </c>
      <c r="O1657" t="s">
        <v>175</v>
      </c>
      <c r="P1657" t="s">
        <v>585</v>
      </c>
      <c r="Q1657">
        <v>43.268999999999998</v>
      </c>
      <c r="R1657">
        <v>1</v>
      </c>
      <c r="S1657">
        <v>51.2</v>
      </c>
      <c r="T1657" s="3">
        <v>2.9000000000000002E-12</v>
      </c>
      <c r="U1657">
        <v>1</v>
      </c>
      <c r="V1657">
        <v>101273.2</v>
      </c>
      <c r="W1657" t="s">
        <v>101</v>
      </c>
      <c r="X1657" t="s">
        <v>2554</v>
      </c>
    </row>
    <row r="1658" spans="1:24" x14ac:dyDescent="0.25">
      <c r="A1658" t="s">
        <v>2555</v>
      </c>
      <c r="B1658" t="s">
        <v>2556</v>
      </c>
      <c r="C1658" t="s">
        <v>159</v>
      </c>
      <c r="D1658" t="s">
        <v>160</v>
      </c>
      <c r="E1658">
        <v>149</v>
      </c>
      <c r="F1658" t="s">
        <v>97</v>
      </c>
      <c r="G1658">
        <v>16</v>
      </c>
      <c r="H1658">
        <v>25.1</v>
      </c>
      <c r="I1658">
        <v>8.32</v>
      </c>
      <c r="J1658" s="3">
        <v>8.3999999999999992E-15</v>
      </c>
      <c r="K1658">
        <v>847.92129999999997</v>
      </c>
      <c r="L1658">
        <v>2</v>
      </c>
      <c r="M1658">
        <v>0.54</v>
      </c>
      <c r="N1658" t="s">
        <v>2557</v>
      </c>
      <c r="O1658" t="s">
        <v>162</v>
      </c>
      <c r="P1658" t="s">
        <v>585</v>
      </c>
      <c r="Q1658">
        <v>36.987000000000002</v>
      </c>
      <c r="R1658">
        <v>1</v>
      </c>
      <c r="S1658">
        <v>34.1</v>
      </c>
      <c r="T1658" s="3">
        <v>2.6000000000000001E-8</v>
      </c>
      <c r="U1658">
        <v>1</v>
      </c>
      <c r="V1658">
        <v>88029.4</v>
      </c>
      <c r="W1658" t="s">
        <v>101</v>
      </c>
      <c r="X1658" t="s">
        <v>2558</v>
      </c>
    </row>
    <row r="1659" spans="1:24" x14ac:dyDescent="0.25">
      <c r="A1659" t="s">
        <v>2555</v>
      </c>
      <c r="B1659" t="s">
        <v>2556</v>
      </c>
      <c r="C1659" t="s">
        <v>95</v>
      </c>
      <c r="D1659" t="s">
        <v>96</v>
      </c>
      <c r="E1659">
        <v>90</v>
      </c>
      <c r="F1659" t="s">
        <v>97</v>
      </c>
      <c r="G1659">
        <v>16</v>
      </c>
      <c r="H1659">
        <v>25.1</v>
      </c>
      <c r="I1659">
        <v>8.32</v>
      </c>
      <c r="J1659" s="3">
        <v>8.3999999999999992E-15</v>
      </c>
      <c r="K1659">
        <v>862.74959999999999</v>
      </c>
      <c r="L1659">
        <v>3</v>
      </c>
      <c r="M1659">
        <v>1.9</v>
      </c>
      <c r="N1659" t="s">
        <v>2559</v>
      </c>
      <c r="O1659" t="s">
        <v>175</v>
      </c>
      <c r="P1659" t="s">
        <v>585</v>
      </c>
      <c r="Q1659">
        <v>44.822000000000003</v>
      </c>
      <c r="R1659">
        <v>1</v>
      </c>
      <c r="S1659">
        <v>59.5</v>
      </c>
      <c r="T1659" s="3">
        <v>8.3999999999999992E-15</v>
      </c>
      <c r="U1659">
        <v>1</v>
      </c>
      <c r="V1659">
        <v>88029.4</v>
      </c>
      <c r="W1659" t="s">
        <v>101</v>
      </c>
      <c r="X1659" t="s">
        <v>2558</v>
      </c>
    </row>
    <row r="1660" spans="1:24" x14ac:dyDescent="0.25">
      <c r="A1660" t="s">
        <v>2555</v>
      </c>
      <c r="B1660" t="s">
        <v>2556</v>
      </c>
      <c r="C1660" t="s">
        <v>13</v>
      </c>
      <c r="D1660" t="s">
        <v>14</v>
      </c>
      <c r="E1660">
        <v>540</v>
      </c>
      <c r="F1660">
        <v>14</v>
      </c>
      <c r="G1660">
        <v>16</v>
      </c>
      <c r="H1660">
        <v>25.1</v>
      </c>
      <c r="I1660">
        <v>8.32</v>
      </c>
      <c r="J1660" s="3">
        <v>8.3999999999999992E-15</v>
      </c>
      <c r="K1660">
        <v>392.21019999999999</v>
      </c>
      <c r="L1660">
        <v>2</v>
      </c>
      <c r="M1660">
        <v>0.88</v>
      </c>
      <c r="N1660" t="s">
        <v>2560</v>
      </c>
      <c r="O1660" t="s">
        <v>2561</v>
      </c>
      <c r="P1660" t="s">
        <v>585</v>
      </c>
      <c r="Q1660">
        <v>18.321999999999999</v>
      </c>
      <c r="R1660">
        <v>1</v>
      </c>
      <c r="S1660">
        <v>15.3</v>
      </c>
      <c r="T1660" s="3">
        <v>7.2000000000000005E-4</v>
      </c>
      <c r="U1660">
        <v>1</v>
      </c>
      <c r="V1660">
        <v>88029.4</v>
      </c>
      <c r="W1660" t="s">
        <v>101</v>
      </c>
      <c r="X1660" t="s">
        <v>2558</v>
      </c>
    </row>
    <row r="1661" spans="1:24" x14ac:dyDescent="0.25">
      <c r="A1661" t="s">
        <v>2562</v>
      </c>
      <c r="B1661" t="s">
        <v>2563</v>
      </c>
      <c r="C1661" t="s">
        <v>95</v>
      </c>
      <c r="D1661" t="s">
        <v>96</v>
      </c>
      <c r="E1661">
        <v>6</v>
      </c>
      <c r="F1661" t="s">
        <v>97</v>
      </c>
      <c r="G1661">
        <v>15</v>
      </c>
      <c r="H1661">
        <v>18.899999999999999</v>
      </c>
      <c r="I1661">
        <v>8.1</v>
      </c>
      <c r="J1661" s="3">
        <v>2.0999999999999999E-14</v>
      </c>
      <c r="K1661">
        <v>629.84</v>
      </c>
      <c r="L1661">
        <v>2</v>
      </c>
      <c r="M1661">
        <v>1.2</v>
      </c>
      <c r="N1661" t="s">
        <v>2564</v>
      </c>
      <c r="O1661" t="s">
        <v>104</v>
      </c>
      <c r="P1661" t="s">
        <v>585</v>
      </c>
      <c r="Q1661">
        <v>36.374000000000002</v>
      </c>
      <c r="R1661">
        <v>1</v>
      </c>
      <c r="S1661">
        <v>37</v>
      </c>
      <c r="T1661" s="3">
        <v>6.4000000000000002E-12</v>
      </c>
      <c r="U1661">
        <v>1</v>
      </c>
      <c r="V1661">
        <v>98065.1</v>
      </c>
      <c r="W1661" t="s">
        <v>101</v>
      </c>
      <c r="X1661" t="s">
        <v>2565</v>
      </c>
    </row>
    <row r="1662" spans="1:24" x14ac:dyDescent="0.25">
      <c r="A1662" t="s">
        <v>2562</v>
      </c>
      <c r="B1662" t="s">
        <v>2563</v>
      </c>
      <c r="C1662" t="s">
        <v>95</v>
      </c>
      <c r="D1662" t="s">
        <v>96</v>
      </c>
      <c r="E1662">
        <v>159</v>
      </c>
      <c r="F1662" t="s">
        <v>97</v>
      </c>
      <c r="G1662">
        <v>15</v>
      </c>
      <c r="H1662">
        <v>18.899999999999999</v>
      </c>
      <c r="I1662">
        <v>8.1</v>
      </c>
      <c r="J1662" s="3">
        <v>2.0999999999999999E-14</v>
      </c>
      <c r="K1662">
        <v>939.82429999999999</v>
      </c>
      <c r="L1662">
        <v>3</v>
      </c>
      <c r="M1662">
        <v>3.3</v>
      </c>
      <c r="N1662" t="s">
        <v>2566</v>
      </c>
      <c r="O1662" t="s">
        <v>261</v>
      </c>
      <c r="P1662" t="s">
        <v>585</v>
      </c>
      <c r="Q1662">
        <v>54.540999999999997</v>
      </c>
      <c r="R1662">
        <v>1</v>
      </c>
      <c r="S1662">
        <v>43.1</v>
      </c>
      <c r="T1662" s="3">
        <v>3.8999999999999998E-14</v>
      </c>
      <c r="U1662">
        <v>1</v>
      </c>
      <c r="V1662">
        <v>98065.1</v>
      </c>
      <c r="W1662" t="s">
        <v>101</v>
      </c>
      <c r="X1662" t="s">
        <v>2565</v>
      </c>
    </row>
    <row r="1663" spans="1:24" x14ac:dyDescent="0.25">
      <c r="A1663" t="s">
        <v>2567</v>
      </c>
      <c r="B1663" t="s">
        <v>2568</v>
      </c>
      <c r="C1663" t="s">
        <v>95</v>
      </c>
      <c r="D1663" t="s">
        <v>96</v>
      </c>
      <c r="E1663">
        <v>377</v>
      </c>
      <c r="F1663" t="s">
        <v>97</v>
      </c>
      <c r="G1663">
        <v>5</v>
      </c>
      <c r="H1663">
        <v>5.6</v>
      </c>
      <c r="I1663">
        <v>3.62</v>
      </c>
      <c r="J1663" s="3">
        <v>3.3000000000000002E-7</v>
      </c>
      <c r="K1663">
        <v>606.28840000000002</v>
      </c>
      <c r="L1663">
        <v>2</v>
      </c>
      <c r="M1663">
        <v>-2.5</v>
      </c>
      <c r="N1663" t="s">
        <v>2569</v>
      </c>
      <c r="O1663" t="s">
        <v>109</v>
      </c>
      <c r="P1663" t="s">
        <v>585</v>
      </c>
      <c r="Q1663">
        <v>22.954999999999998</v>
      </c>
      <c r="R1663">
        <v>1</v>
      </c>
      <c r="S1663">
        <v>20.6</v>
      </c>
      <c r="T1663">
        <v>6.4000000000000003E-3</v>
      </c>
      <c r="U1663">
        <v>1</v>
      </c>
      <c r="V1663">
        <v>97746.9</v>
      </c>
      <c r="W1663" t="s">
        <v>101</v>
      </c>
      <c r="X1663" t="s">
        <v>2570</v>
      </c>
    </row>
    <row r="1664" spans="1:24" x14ac:dyDescent="0.25">
      <c r="A1664" t="s">
        <v>2571</v>
      </c>
      <c r="B1664" t="s">
        <v>2572</v>
      </c>
      <c r="C1664" t="s">
        <v>95</v>
      </c>
      <c r="D1664" t="s">
        <v>96</v>
      </c>
      <c r="E1664">
        <v>215</v>
      </c>
      <c r="F1664" t="s">
        <v>97</v>
      </c>
      <c r="G1664">
        <v>15</v>
      </c>
      <c r="H1664">
        <v>35.4</v>
      </c>
      <c r="I1664">
        <v>6.83</v>
      </c>
      <c r="J1664" s="3">
        <v>4.8999999999999997E-12</v>
      </c>
      <c r="K1664">
        <v>909.99090000000001</v>
      </c>
      <c r="L1664">
        <v>4</v>
      </c>
      <c r="M1664">
        <v>2.7</v>
      </c>
      <c r="N1664" t="s">
        <v>2573</v>
      </c>
      <c r="O1664" t="s">
        <v>106</v>
      </c>
      <c r="P1664" t="s">
        <v>585</v>
      </c>
      <c r="Q1664">
        <v>50.042999999999999</v>
      </c>
      <c r="R1664">
        <v>1</v>
      </c>
      <c r="S1664">
        <v>35</v>
      </c>
      <c r="T1664" s="3">
        <v>1.1000000000000001E-11</v>
      </c>
      <c r="U1664">
        <v>1</v>
      </c>
      <c r="V1664">
        <v>63542.5</v>
      </c>
      <c r="W1664" t="s">
        <v>101</v>
      </c>
      <c r="X1664" t="s">
        <v>2574</v>
      </c>
    </row>
    <row r="1665" spans="1:24" x14ac:dyDescent="0.25">
      <c r="A1665" t="s">
        <v>2571</v>
      </c>
      <c r="B1665" t="s">
        <v>2572</v>
      </c>
      <c r="C1665" t="s">
        <v>95</v>
      </c>
      <c r="D1665" t="s">
        <v>96</v>
      </c>
      <c r="E1665">
        <v>256</v>
      </c>
      <c r="F1665" t="s">
        <v>97</v>
      </c>
      <c r="G1665">
        <v>15</v>
      </c>
      <c r="H1665">
        <v>35.4</v>
      </c>
      <c r="I1665">
        <v>6.83</v>
      </c>
      <c r="J1665" s="3">
        <v>4.8999999999999997E-12</v>
      </c>
      <c r="K1665">
        <v>503.7663</v>
      </c>
      <c r="L1665">
        <v>2</v>
      </c>
      <c r="M1665">
        <v>1.6</v>
      </c>
      <c r="N1665" t="s">
        <v>2575</v>
      </c>
      <c r="O1665" t="s">
        <v>177</v>
      </c>
      <c r="P1665" t="s">
        <v>585</v>
      </c>
      <c r="Q1665">
        <v>21.515999999999998</v>
      </c>
      <c r="R1665">
        <v>1</v>
      </c>
      <c r="S1665">
        <v>40</v>
      </c>
      <c r="T1665" s="3">
        <v>2.7E-6</v>
      </c>
      <c r="U1665">
        <v>1</v>
      </c>
      <c r="V1665">
        <v>63542.5</v>
      </c>
      <c r="W1665" t="s">
        <v>101</v>
      </c>
      <c r="X1665" t="s">
        <v>2574</v>
      </c>
    </row>
    <row r="1666" spans="1:24" x14ac:dyDescent="0.25">
      <c r="A1666" t="s">
        <v>2571</v>
      </c>
      <c r="B1666" t="s">
        <v>2572</v>
      </c>
      <c r="C1666" t="s">
        <v>95</v>
      </c>
      <c r="D1666" t="s">
        <v>96</v>
      </c>
      <c r="E1666">
        <v>488</v>
      </c>
      <c r="F1666" t="s">
        <v>97</v>
      </c>
      <c r="G1666">
        <v>15</v>
      </c>
      <c r="H1666">
        <v>35.4</v>
      </c>
      <c r="I1666">
        <v>6.83</v>
      </c>
      <c r="J1666" s="3">
        <v>4.8999999999999997E-12</v>
      </c>
      <c r="K1666">
        <v>726.3492</v>
      </c>
      <c r="L1666">
        <v>2</v>
      </c>
      <c r="M1666">
        <v>2.9</v>
      </c>
      <c r="N1666" t="s">
        <v>2576</v>
      </c>
      <c r="O1666" t="s">
        <v>2577</v>
      </c>
      <c r="P1666" t="s">
        <v>585</v>
      </c>
      <c r="Q1666">
        <v>31.565000000000001</v>
      </c>
      <c r="R1666">
        <v>1</v>
      </c>
      <c r="S1666">
        <v>44.4</v>
      </c>
      <c r="T1666" s="3">
        <v>1.9999999999999999E-11</v>
      </c>
      <c r="U1666">
        <v>1</v>
      </c>
      <c r="V1666">
        <v>63542.5</v>
      </c>
      <c r="W1666" t="s">
        <v>101</v>
      </c>
      <c r="X1666" t="s">
        <v>2574</v>
      </c>
    </row>
    <row r="1667" spans="1:24" x14ac:dyDescent="0.25">
      <c r="A1667" t="s">
        <v>2571</v>
      </c>
      <c r="B1667" t="s">
        <v>2572</v>
      </c>
      <c r="C1667" t="s">
        <v>95</v>
      </c>
      <c r="D1667" t="s">
        <v>96</v>
      </c>
      <c r="E1667">
        <v>498</v>
      </c>
      <c r="F1667" t="s">
        <v>97</v>
      </c>
      <c r="G1667">
        <v>15</v>
      </c>
      <c r="H1667">
        <v>35.4</v>
      </c>
      <c r="I1667">
        <v>6.83</v>
      </c>
      <c r="J1667" s="3">
        <v>4.8999999999999997E-12</v>
      </c>
      <c r="K1667">
        <v>726.3492</v>
      </c>
      <c r="L1667">
        <v>2</v>
      </c>
      <c r="M1667">
        <v>2.9</v>
      </c>
      <c r="N1667" t="s">
        <v>2576</v>
      </c>
      <c r="O1667" t="s">
        <v>2577</v>
      </c>
      <c r="P1667" t="s">
        <v>585</v>
      </c>
      <c r="Q1667">
        <v>31.565000000000001</v>
      </c>
      <c r="R1667">
        <v>1</v>
      </c>
      <c r="S1667">
        <v>44.4</v>
      </c>
      <c r="T1667" s="3">
        <v>1.9999999999999999E-11</v>
      </c>
      <c r="U1667">
        <v>1</v>
      </c>
      <c r="V1667">
        <v>63542.5</v>
      </c>
      <c r="W1667" t="s">
        <v>101</v>
      </c>
      <c r="X1667" t="s">
        <v>2574</v>
      </c>
    </row>
    <row r="1668" spans="1:24" x14ac:dyDescent="0.25">
      <c r="A1668" t="s">
        <v>2578</v>
      </c>
      <c r="B1668" t="s">
        <v>472</v>
      </c>
      <c r="C1668" t="s">
        <v>95</v>
      </c>
      <c r="D1668" t="s">
        <v>96</v>
      </c>
      <c r="E1668">
        <v>745</v>
      </c>
      <c r="F1668" t="s">
        <v>97</v>
      </c>
      <c r="G1668">
        <v>13</v>
      </c>
      <c r="H1668">
        <v>14.7</v>
      </c>
      <c r="I1668">
        <v>9.1</v>
      </c>
      <c r="J1668" s="3">
        <v>2.9999999999999999E-16</v>
      </c>
      <c r="K1668">
        <v>695.66989999999998</v>
      </c>
      <c r="L1668">
        <v>3</v>
      </c>
      <c r="M1668">
        <v>4.5</v>
      </c>
      <c r="N1668" t="s">
        <v>477</v>
      </c>
      <c r="O1668" t="s">
        <v>175</v>
      </c>
      <c r="P1668" t="s">
        <v>585</v>
      </c>
      <c r="Q1668">
        <v>32.707000000000001</v>
      </c>
      <c r="R1668">
        <v>1</v>
      </c>
      <c r="S1668">
        <v>32.1</v>
      </c>
      <c r="T1668" s="3">
        <v>2.3000000000000001E-8</v>
      </c>
      <c r="U1668">
        <v>1</v>
      </c>
      <c r="V1668">
        <v>140959.70000000001</v>
      </c>
      <c r="W1668" t="s">
        <v>101</v>
      </c>
      <c r="X1668" t="s">
        <v>474</v>
      </c>
    </row>
    <row r="1669" spans="1:24" x14ac:dyDescent="0.25">
      <c r="A1669" t="s">
        <v>2578</v>
      </c>
      <c r="B1669" t="s">
        <v>472</v>
      </c>
      <c r="C1669" t="s">
        <v>95</v>
      </c>
      <c r="D1669" t="s">
        <v>96</v>
      </c>
      <c r="E1669">
        <v>1059</v>
      </c>
      <c r="F1669" t="s">
        <v>97</v>
      </c>
      <c r="G1669">
        <v>13</v>
      </c>
      <c r="H1669">
        <v>14.7</v>
      </c>
      <c r="I1669">
        <v>9.1</v>
      </c>
      <c r="J1669" s="3">
        <v>2.9999999999999999E-16</v>
      </c>
      <c r="K1669">
        <v>626.03930000000003</v>
      </c>
      <c r="L1669">
        <v>3</v>
      </c>
      <c r="M1669">
        <v>3.1</v>
      </c>
      <c r="N1669" t="s">
        <v>2579</v>
      </c>
      <c r="O1669" t="s">
        <v>104</v>
      </c>
      <c r="P1669" t="s">
        <v>585</v>
      </c>
      <c r="Q1669">
        <v>54.277999999999999</v>
      </c>
      <c r="R1669">
        <v>1</v>
      </c>
      <c r="S1669">
        <v>50.9</v>
      </c>
      <c r="T1669" s="3">
        <v>2.9999999999999999E-16</v>
      </c>
      <c r="U1669">
        <v>1</v>
      </c>
      <c r="V1669">
        <v>140959.70000000001</v>
      </c>
      <c r="W1669" t="s">
        <v>101</v>
      </c>
      <c r="X1669" t="s">
        <v>474</v>
      </c>
    </row>
    <row r="1670" spans="1:24" x14ac:dyDescent="0.25">
      <c r="A1670" t="s">
        <v>2580</v>
      </c>
      <c r="B1670" t="s">
        <v>2581</v>
      </c>
      <c r="C1670" t="s">
        <v>95</v>
      </c>
      <c r="D1670" t="s">
        <v>96</v>
      </c>
      <c r="E1670">
        <v>94</v>
      </c>
      <c r="F1670" t="s">
        <v>97</v>
      </c>
      <c r="G1670">
        <v>14</v>
      </c>
      <c r="H1670">
        <v>24.7</v>
      </c>
      <c r="I1670">
        <v>8.69</v>
      </c>
      <c r="J1670" s="3">
        <v>1.8000000000000001E-15</v>
      </c>
      <c r="K1670">
        <v>498.56630000000001</v>
      </c>
      <c r="L1670">
        <v>3</v>
      </c>
      <c r="M1670">
        <v>0.12</v>
      </c>
      <c r="N1670" t="s">
        <v>2582</v>
      </c>
      <c r="O1670" t="s">
        <v>106</v>
      </c>
      <c r="P1670" t="s">
        <v>585</v>
      </c>
      <c r="Q1670">
        <v>22.966999999999999</v>
      </c>
      <c r="R1670">
        <v>1</v>
      </c>
      <c r="S1670">
        <v>46.6</v>
      </c>
      <c r="T1670" s="3">
        <v>1.3E-11</v>
      </c>
      <c r="U1670">
        <v>1</v>
      </c>
      <c r="V1670">
        <v>69666.899999999994</v>
      </c>
      <c r="W1670" t="s">
        <v>101</v>
      </c>
      <c r="X1670" t="s">
        <v>2583</v>
      </c>
    </row>
    <row r="1671" spans="1:24" x14ac:dyDescent="0.25">
      <c r="A1671" t="s">
        <v>2580</v>
      </c>
      <c r="B1671" t="s">
        <v>2581</v>
      </c>
      <c r="C1671" t="s">
        <v>95</v>
      </c>
      <c r="D1671" t="s">
        <v>96</v>
      </c>
      <c r="E1671">
        <v>120</v>
      </c>
      <c r="F1671" t="s">
        <v>97</v>
      </c>
      <c r="G1671">
        <v>14</v>
      </c>
      <c r="H1671">
        <v>24.7</v>
      </c>
      <c r="I1671">
        <v>8.69</v>
      </c>
      <c r="J1671" s="3">
        <v>1.8000000000000001E-15</v>
      </c>
      <c r="K1671">
        <v>556.94799999999998</v>
      </c>
      <c r="L1671">
        <v>3</v>
      </c>
      <c r="M1671">
        <v>2</v>
      </c>
      <c r="N1671" t="s">
        <v>2584</v>
      </c>
      <c r="O1671" t="s">
        <v>148</v>
      </c>
      <c r="P1671" t="s">
        <v>585</v>
      </c>
      <c r="Q1671">
        <v>29.72</v>
      </c>
      <c r="R1671">
        <v>1</v>
      </c>
      <c r="S1671">
        <v>31.6</v>
      </c>
      <c r="T1671" s="3">
        <v>8.0000000000000005E-9</v>
      </c>
      <c r="U1671">
        <v>1</v>
      </c>
      <c r="V1671">
        <v>69666.899999999994</v>
      </c>
      <c r="W1671" t="s">
        <v>101</v>
      </c>
      <c r="X1671" t="s">
        <v>2583</v>
      </c>
    </row>
    <row r="1672" spans="1:24" x14ac:dyDescent="0.25">
      <c r="A1672" t="s">
        <v>2580</v>
      </c>
      <c r="B1672" t="s">
        <v>2581</v>
      </c>
      <c r="C1672" t="s">
        <v>95</v>
      </c>
      <c r="D1672" t="s">
        <v>96</v>
      </c>
      <c r="E1672">
        <v>209</v>
      </c>
      <c r="F1672" t="s">
        <v>97</v>
      </c>
      <c r="G1672">
        <v>14</v>
      </c>
      <c r="H1672">
        <v>24.7</v>
      </c>
      <c r="I1672">
        <v>8.69</v>
      </c>
      <c r="J1672" s="3">
        <v>1.8000000000000001E-15</v>
      </c>
      <c r="K1672">
        <v>501.57139999999998</v>
      </c>
      <c r="L1672">
        <v>3</v>
      </c>
      <c r="M1672">
        <v>0.81</v>
      </c>
      <c r="N1672" t="s">
        <v>2585</v>
      </c>
      <c r="O1672" t="s">
        <v>177</v>
      </c>
      <c r="P1672" t="s">
        <v>585</v>
      </c>
      <c r="Q1672">
        <v>30.495999999999999</v>
      </c>
      <c r="R1672">
        <v>1</v>
      </c>
      <c r="S1672">
        <v>26.5</v>
      </c>
      <c r="T1672" s="3">
        <v>7.4000000000000001E-7</v>
      </c>
      <c r="U1672">
        <v>1</v>
      </c>
      <c r="V1672">
        <v>69666.899999999994</v>
      </c>
      <c r="W1672" t="s">
        <v>101</v>
      </c>
      <c r="X1672" t="s">
        <v>2583</v>
      </c>
    </row>
    <row r="1673" spans="1:24" x14ac:dyDescent="0.25">
      <c r="A1673" t="s">
        <v>2580</v>
      </c>
      <c r="B1673" t="s">
        <v>2581</v>
      </c>
      <c r="C1673" t="s">
        <v>95</v>
      </c>
      <c r="D1673" t="s">
        <v>96</v>
      </c>
      <c r="E1673">
        <v>550</v>
      </c>
      <c r="F1673" t="s">
        <v>97</v>
      </c>
      <c r="G1673">
        <v>14</v>
      </c>
      <c r="H1673">
        <v>24.7</v>
      </c>
      <c r="I1673">
        <v>8.69</v>
      </c>
      <c r="J1673" s="3">
        <v>1.8000000000000001E-15</v>
      </c>
      <c r="K1673">
        <v>916.92550000000006</v>
      </c>
      <c r="L1673">
        <v>2</v>
      </c>
      <c r="M1673">
        <v>1.4</v>
      </c>
      <c r="N1673" t="s">
        <v>2586</v>
      </c>
      <c r="O1673" t="s">
        <v>153</v>
      </c>
      <c r="P1673" t="s">
        <v>585</v>
      </c>
      <c r="Q1673">
        <v>40.375999999999998</v>
      </c>
      <c r="R1673">
        <v>1</v>
      </c>
      <c r="S1673">
        <v>56.6</v>
      </c>
      <c r="T1673" s="3">
        <v>1.8000000000000001E-15</v>
      </c>
      <c r="U1673">
        <v>1</v>
      </c>
      <c r="V1673">
        <v>69666.899999999994</v>
      </c>
      <c r="W1673" t="s">
        <v>101</v>
      </c>
      <c r="X1673" t="s">
        <v>2583</v>
      </c>
    </row>
    <row r="1674" spans="1:24" x14ac:dyDescent="0.25">
      <c r="A1674" t="s">
        <v>2587</v>
      </c>
      <c r="B1674" t="s">
        <v>2588</v>
      </c>
      <c r="C1674" t="s">
        <v>385</v>
      </c>
      <c r="D1674" t="s">
        <v>96</v>
      </c>
      <c r="E1674">
        <v>1</v>
      </c>
      <c r="F1674" t="s">
        <v>97</v>
      </c>
      <c r="G1674">
        <v>19</v>
      </c>
      <c r="H1674">
        <v>31.7</v>
      </c>
      <c r="I1674">
        <v>5.71</v>
      </c>
      <c r="J1674" s="3">
        <v>5.6000000000000003E-10</v>
      </c>
      <c r="K1674">
        <v>315.69459999999998</v>
      </c>
      <c r="L1674">
        <v>2</v>
      </c>
      <c r="M1674">
        <v>-0.28000000000000003</v>
      </c>
      <c r="N1674" t="s">
        <v>2589</v>
      </c>
      <c r="O1674" t="s">
        <v>387</v>
      </c>
      <c r="P1674" t="s">
        <v>585</v>
      </c>
      <c r="Q1674">
        <v>16.507999999999999</v>
      </c>
      <c r="R1674">
        <v>1</v>
      </c>
      <c r="S1674">
        <v>20.8</v>
      </c>
      <c r="T1674" s="3">
        <v>2.5000000000000001E-4</v>
      </c>
      <c r="U1674">
        <v>1</v>
      </c>
      <c r="V1674">
        <v>66116.2</v>
      </c>
      <c r="W1674" t="s">
        <v>101</v>
      </c>
      <c r="X1674" t="s">
        <v>2590</v>
      </c>
    </row>
    <row r="1675" spans="1:24" x14ac:dyDescent="0.25">
      <c r="A1675" t="s">
        <v>2587</v>
      </c>
      <c r="B1675" t="s">
        <v>2588</v>
      </c>
      <c r="C1675" t="s">
        <v>95</v>
      </c>
      <c r="D1675" t="s">
        <v>96</v>
      </c>
      <c r="E1675">
        <v>468</v>
      </c>
      <c r="F1675" t="s">
        <v>97</v>
      </c>
      <c r="G1675">
        <v>19</v>
      </c>
      <c r="H1675">
        <v>31.7</v>
      </c>
      <c r="I1675">
        <v>5.71</v>
      </c>
      <c r="J1675" s="3">
        <v>5.6000000000000003E-10</v>
      </c>
      <c r="K1675">
        <v>421.76229999999998</v>
      </c>
      <c r="L1675">
        <v>2</v>
      </c>
      <c r="M1675">
        <v>0.6</v>
      </c>
      <c r="N1675" t="s">
        <v>2591</v>
      </c>
      <c r="O1675" t="s">
        <v>104</v>
      </c>
      <c r="P1675" t="s">
        <v>585</v>
      </c>
      <c r="Q1675">
        <v>20.536999999999999</v>
      </c>
      <c r="R1675">
        <v>1</v>
      </c>
      <c r="S1675">
        <v>16.2</v>
      </c>
      <c r="T1675">
        <v>3.3E-3</v>
      </c>
      <c r="U1675">
        <v>1</v>
      </c>
      <c r="V1675">
        <v>66116.2</v>
      </c>
      <c r="W1675" t="s">
        <v>101</v>
      </c>
      <c r="X1675" t="s">
        <v>2590</v>
      </c>
    </row>
    <row r="1676" spans="1:24" x14ac:dyDescent="0.25">
      <c r="A1676" t="s">
        <v>2592</v>
      </c>
      <c r="B1676" t="s">
        <v>2593</v>
      </c>
      <c r="C1676" t="s">
        <v>95</v>
      </c>
      <c r="D1676" t="s">
        <v>96</v>
      </c>
      <c r="E1676">
        <v>95</v>
      </c>
      <c r="F1676" t="s">
        <v>97</v>
      </c>
      <c r="G1676">
        <v>15</v>
      </c>
      <c r="H1676">
        <v>31.3</v>
      </c>
      <c r="I1676">
        <v>8.36</v>
      </c>
      <c r="J1676" s="3">
        <v>7.0000000000000001E-15</v>
      </c>
      <c r="K1676">
        <v>727.69290000000001</v>
      </c>
      <c r="L1676">
        <v>3</v>
      </c>
      <c r="M1676">
        <v>1.7</v>
      </c>
      <c r="N1676" t="s">
        <v>2594</v>
      </c>
      <c r="O1676" t="s">
        <v>99</v>
      </c>
      <c r="P1676" t="s">
        <v>585</v>
      </c>
      <c r="Q1676">
        <v>30.125</v>
      </c>
      <c r="R1676">
        <v>1</v>
      </c>
      <c r="S1676">
        <v>63.8</v>
      </c>
      <c r="T1676" s="3">
        <v>8.0000000000000002E-13</v>
      </c>
      <c r="U1676">
        <v>1</v>
      </c>
      <c r="V1676">
        <v>71656.3</v>
      </c>
      <c r="W1676" t="s">
        <v>101</v>
      </c>
      <c r="X1676" t="s">
        <v>2595</v>
      </c>
    </row>
    <row r="1677" spans="1:24" x14ac:dyDescent="0.25">
      <c r="A1677" t="s">
        <v>2592</v>
      </c>
      <c r="B1677" t="s">
        <v>2593</v>
      </c>
      <c r="C1677" t="s">
        <v>95</v>
      </c>
      <c r="D1677" t="s">
        <v>96</v>
      </c>
      <c r="E1677">
        <v>123</v>
      </c>
      <c r="F1677" t="s">
        <v>97</v>
      </c>
      <c r="G1677">
        <v>15</v>
      </c>
      <c r="H1677">
        <v>31.3</v>
      </c>
      <c r="I1677">
        <v>8.36</v>
      </c>
      <c r="J1677" s="3">
        <v>7.0000000000000001E-15</v>
      </c>
      <c r="K1677">
        <v>670.80870000000004</v>
      </c>
      <c r="L1677">
        <v>4</v>
      </c>
      <c r="M1677">
        <v>1.7</v>
      </c>
      <c r="N1677" t="s">
        <v>2596</v>
      </c>
      <c r="O1677" t="s">
        <v>261</v>
      </c>
      <c r="P1677" t="s">
        <v>585</v>
      </c>
      <c r="Q1677">
        <v>29.571000000000002</v>
      </c>
      <c r="R1677">
        <v>1</v>
      </c>
      <c r="S1677">
        <v>32.700000000000003</v>
      </c>
      <c r="T1677" s="3">
        <v>1.4999999999999999E-8</v>
      </c>
      <c r="U1677">
        <v>1</v>
      </c>
      <c r="V1677">
        <v>71656.3</v>
      </c>
      <c r="W1677" t="s">
        <v>101</v>
      </c>
      <c r="X1677" t="s">
        <v>2595</v>
      </c>
    </row>
    <row r="1678" spans="1:24" x14ac:dyDescent="0.25">
      <c r="A1678" t="s">
        <v>2592</v>
      </c>
      <c r="B1678" t="s">
        <v>2593</v>
      </c>
      <c r="C1678" t="s">
        <v>95</v>
      </c>
      <c r="D1678" t="s">
        <v>96</v>
      </c>
      <c r="E1678">
        <v>258</v>
      </c>
      <c r="F1678" t="s">
        <v>97</v>
      </c>
      <c r="G1678">
        <v>15</v>
      </c>
      <c r="H1678">
        <v>31.3</v>
      </c>
      <c r="I1678">
        <v>8.36</v>
      </c>
      <c r="J1678" s="3">
        <v>7.0000000000000001E-15</v>
      </c>
      <c r="K1678">
        <v>461.74930000000001</v>
      </c>
      <c r="L1678">
        <v>2</v>
      </c>
      <c r="M1678">
        <v>-7.8E-2</v>
      </c>
      <c r="N1678" t="s">
        <v>2597</v>
      </c>
      <c r="O1678" t="s">
        <v>179</v>
      </c>
      <c r="P1678" t="s">
        <v>585</v>
      </c>
      <c r="Q1678">
        <v>20.294</v>
      </c>
      <c r="R1678">
        <v>1</v>
      </c>
      <c r="S1678">
        <v>30.4</v>
      </c>
      <c r="T1678" s="3">
        <v>1.5999999999999999E-6</v>
      </c>
      <c r="U1678">
        <v>1</v>
      </c>
      <c r="V1678">
        <v>71656.3</v>
      </c>
      <c r="W1678" t="s">
        <v>101</v>
      </c>
      <c r="X1678" t="s">
        <v>2595</v>
      </c>
    </row>
    <row r="1679" spans="1:24" x14ac:dyDescent="0.25">
      <c r="A1679" t="s">
        <v>2592</v>
      </c>
      <c r="B1679" t="s">
        <v>2593</v>
      </c>
      <c r="C1679" t="s">
        <v>95</v>
      </c>
      <c r="D1679" t="s">
        <v>96</v>
      </c>
      <c r="E1679">
        <v>354</v>
      </c>
      <c r="F1679" t="s">
        <v>97</v>
      </c>
      <c r="G1679">
        <v>15</v>
      </c>
      <c r="H1679">
        <v>31.3</v>
      </c>
      <c r="I1679">
        <v>8.36</v>
      </c>
      <c r="J1679" s="3">
        <v>7.0000000000000001E-15</v>
      </c>
      <c r="K1679">
        <v>949.43899999999996</v>
      </c>
      <c r="L1679">
        <v>4</v>
      </c>
      <c r="M1679">
        <v>2.2999999999999998</v>
      </c>
      <c r="N1679" t="s">
        <v>2598</v>
      </c>
      <c r="O1679" t="s">
        <v>2599</v>
      </c>
      <c r="P1679" t="s">
        <v>585</v>
      </c>
      <c r="Q1679">
        <v>44.661999999999999</v>
      </c>
      <c r="R1679">
        <v>1</v>
      </c>
      <c r="S1679">
        <v>47.2</v>
      </c>
      <c r="T1679" s="3">
        <v>7.0000000000000001E-15</v>
      </c>
      <c r="U1679">
        <v>1</v>
      </c>
      <c r="V1679">
        <v>71656.3</v>
      </c>
      <c r="W1679" t="s">
        <v>101</v>
      </c>
      <c r="X1679" t="s">
        <v>2595</v>
      </c>
    </row>
    <row r="1680" spans="1:24" x14ac:dyDescent="0.25">
      <c r="A1680" t="s">
        <v>2592</v>
      </c>
      <c r="B1680" t="s">
        <v>2593</v>
      </c>
      <c r="C1680" t="s">
        <v>95</v>
      </c>
      <c r="D1680" t="s">
        <v>96</v>
      </c>
      <c r="E1680">
        <v>364</v>
      </c>
      <c r="F1680" t="s">
        <v>97</v>
      </c>
      <c r="G1680">
        <v>15</v>
      </c>
      <c r="H1680">
        <v>31.3</v>
      </c>
      <c r="I1680">
        <v>8.36</v>
      </c>
      <c r="J1680" s="3">
        <v>7.0000000000000001E-15</v>
      </c>
      <c r="K1680">
        <v>949.43899999999996</v>
      </c>
      <c r="L1680">
        <v>4</v>
      </c>
      <c r="M1680">
        <v>2.2999999999999998</v>
      </c>
      <c r="N1680" t="s">
        <v>2598</v>
      </c>
      <c r="O1680" t="s">
        <v>2599</v>
      </c>
      <c r="P1680" t="s">
        <v>585</v>
      </c>
      <c r="Q1680">
        <v>44.661999999999999</v>
      </c>
      <c r="R1680">
        <v>1</v>
      </c>
      <c r="S1680">
        <v>47.2</v>
      </c>
      <c r="T1680" s="3">
        <v>7.0000000000000001E-15</v>
      </c>
      <c r="U1680">
        <v>1</v>
      </c>
      <c r="V1680">
        <v>71656.3</v>
      </c>
      <c r="W1680" t="s">
        <v>101</v>
      </c>
      <c r="X1680" t="s">
        <v>2595</v>
      </c>
    </row>
    <row r="1681" spans="1:24" x14ac:dyDescent="0.25">
      <c r="A1681" t="s">
        <v>2600</v>
      </c>
      <c r="B1681" t="s">
        <v>2601</v>
      </c>
      <c r="C1681" t="s">
        <v>95</v>
      </c>
      <c r="D1681" t="s">
        <v>96</v>
      </c>
      <c r="E1681">
        <v>531</v>
      </c>
      <c r="F1681" t="s">
        <v>97</v>
      </c>
      <c r="G1681">
        <v>15</v>
      </c>
      <c r="H1681">
        <v>28.3</v>
      </c>
      <c r="I1681">
        <v>9.3000000000000007</v>
      </c>
      <c r="J1681" s="3">
        <v>1.2999999999999999E-16</v>
      </c>
      <c r="K1681">
        <v>1087.5358000000001</v>
      </c>
      <c r="L1681">
        <v>4</v>
      </c>
      <c r="M1681">
        <v>3</v>
      </c>
      <c r="N1681" t="s">
        <v>2602</v>
      </c>
      <c r="O1681" t="s">
        <v>169</v>
      </c>
      <c r="P1681" t="s">
        <v>585</v>
      </c>
      <c r="Q1681">
        <v>44.371000000000002</v>
      </c>
      <c r="R1681">
        <v>1</v>
      </c>
      <c r="S1681">
        <v>57.1</v>
      </c>
      <c r="T1681" s="3">
        <v>1.2999999999999999E-12</v>
      </c>
      <c r="U1681">
        <v>1</v>
      </c>
      <c r="V1681">
        <v>75691.199999999997</v>
      </c>
      <c r="W1681" t="s">
        <v>101</v>
      </c>
      <c r="X1681" t="s">
        <v>2603</v>
      </c>
    </row>
    <row r="1682" spans="1:24" x14ac:dyDescent="0.25">
      <c r="A1682" t="s">
        <v>2604</v>
      </c>
      <c r="B1682" t="s">
        <v>2605</v>
      </c>
      <c r="C1682" t="s">
        <v>95</v>
      </c>
      <c r="D1682" t="s">
        <v>96</v>
      </c>
      <c r="E1682">
        <v>521</v>
      </c>
      <c r="F1682" t="s">
        <v>97</v>
      </c>
      <c r="G1682">
        <v>14</v>
      </c>
      <c r="H1682">
        <v>22.5</v>
      </c>
      <c r="I1682">
        <v>6.86</v>
      </c>
      <c r="J1682" s="3">
        <v>4.2999999999999999E-12</v>
      </c>
      <c r="K1682">
        <v>723.8673</v>
      </c>
      <c r="L1682">
        <v>2</v>
      </c>
      <c r="M1682">
        <v>1.1000000000000001</v>
      </c>
      <c r="N1682" t="s">
        <v>2606</v>
      </c>
      <c r="O1682" t="s">
        <v>250</v>
      </c>
      <c r="P1682" t="s">
        <v>585</v>
      </c>
      <c r="Q1682">
        <v>34.063000000000002</v>
      </c>
      <c r="R1682">
        <v>1</v>
      </c>
      <c r="S1682">
        <v>49.5</v>
      </c>
      <c r="T1682" s="3">
        <v>4.2999999999999999E-12</v>
      </c>
      <c r="U1682">
        <v>1</v>
      </c>
      <c r="V1682">
        <v>87335.5</v>
      </c>
      <c r="W1682" t="s">
        <v>101</v>
      </c>
      <c r="X1682" t="s">
        <v>2607</v>
      </c>
    </row>
    <row r="1683" spans="1:24" x14ac:dyDescent="0.25">
      <c r="A1683" t="s">
        <v>2604</v>
      </c>
      <c r="B1683" t="s">
        <v>2605</v>
      </c>
      <c r="C1683" t="s">
        <v>95</v>
      </c>
      <c r="D1683" t="s">
        <v>96</v>
      </c>
      <c r="E1683">
        <v>654</v>
      </c>
      <c r="F1683" t="s">
        <v>97</v>
      </c>
      <c r="G1683">
        <v>14</v>
      </c>
      <c r="H1683">
        <v>22.5</v>
      </c>
      <c r="I1683">
        <v>6.86</v>
      </c>
      <c r="J1683" s="3">
        <v>4.2999999999999999E-12</v>
      </c>
      <c r="K1683">
        <v>721.37300000000005</v>
      </c>
      <c r="L1683">
        <v>2</v>
      </c>
      <c r="M1683">
        <v>2.2000000000000002</v>
      </c>
      <c r="N1683" t="s">
        <v>2608</v>
      </c>
      <c r="O1683" t="s">
        <v>104</v>
      </c>
      <c r="P1683" t="s">
        <v>585</v>
      </c>
      <c r="Q1683">
        <v>30.635000000000002</v>
      </c>
      <c r="R1683">
        <v>1</v>
      </c>
      <c r="S1683">
        <v>40.5</v>
      </c>
      <c r="T1683" s="3">
        <v>1.0999999999999999E-10</v>
      </c>
      <c r="U1683">
        <v>1</v>
      </c>
      <c r="V1683">
        <v>87335.5</v>
      </c>
      <c r="W1683" t="s">
        <v>101</v>
      </c>
      <c r="X1683" t="s">
        <v>2607</v>
      </c>
    </row>
    <row r="1684" spans="1:24" x14ac:dyDescent="0.25">
      <c r="A1684" t="s">
        <v>2604</v>
      </c>
      <c r="B1684" t="s">
        <v>2605</v>
      </c>
      <c r="C1684" t="s">
        <v>95</v>
      </c>
      <c r="D1684" t="s">
        <v>96</v>
      </c>
      <c r="E1684">
        <v>691</v>
      </c>
      <c r="F1684" t="s">
        <v>97</v>
      </c>
      <c r="G1684">
        <v>14</v>
      </c>
      <c r="H1684">
        <v>22.5</v>
      </c>
      <c r="I1684">
        <v>6.86</v>
      </c>
      <c r="J1684" s="3">
        <v>4.2999999999999999E-12</v>
      </c>
      <c r="K1684">
        <v>664.80600000000004</v>
      </c>
      <c r="L1684">
        <v>2</v>
      </c>
      <c r="M1684">
        <v>0.65</v>
      </c>
      <c r="N1684" t="s">
        <v>2609</v>
      </c>
      <c r="O1684" t="s">
        <v>179</v>
      </c>
      <c r="P1684" t="s">
        <v>585</v>
      </c>
      <c r="Q1684">
        <v>23.792999999999999</v>
      </c>
      <c r="R1684">
        <v>1</v>
      </c>
      <c r="S1684">
        <v>42.8</v>
      </c>
      <c r="T1684" s="3">
        <v>1.4999999999999999E-8</v>
      </c>
      <c r="U1684">
        <v>1</v>
      </c>
      <c r="V1684">
        <v>87335.5</v>
      </c>
      <c r="W1684" t="s">
        <v>101</v>
      </c>
      <c r="X1684" t="s">
        <v>2607</v>
      </c>
    </row>
    <row r="1685" spans="1:24" x14ac:dyDescent="0.25">
      <c r="A1685" t="s">
        <v>2610</v>
      </c>
      <c r="B1685" t="s">
        <v>2611</v>
      </c>
      <c r="C1685" t="s">
        <v>95</v>
      </c>
      <c r="D1685" t="s">
        <v>96</v>
      </c>
      <c r="E1685">
        <v>463</v>
      </c>
      <c r="F1685" t="s">
        <v>97</v>
      </c>
      <c r="G1685">
        <v>17</v>
      </c>
      <c r="H1685">
        <v>20.100000000000001</v>
      </c>
      <c r="I1685">
        <v>8.08</v>
      </c>
      <c r="J1685" s="3">
        <v>2.3999999999999999E-14</v>
      </c>
      <c r="K1685">
        <v>919.43140000000005</v>
      </c>
      <c r="L1685">
        <v>3</v>
      </c>
      <c r="M1685">
        <v>2.8</v>
      </c>
      <c r="N1685" t="s">
        <v>2612</v>
      </c>
      <c r="O1685" t="s">
        <v>179</v>
      </c>
      <c r="P1685" t="s">
        <v>585</v>
      </c>
      <c r="Q1685">
        <v>42.430999999999997</v>
      </c>
      <c r="R1685">
        <v>1</v>
      </c>
      <c r="S1685">
        <v>62.6</v>
      </c>
      <c r="T1685" s="3">
        <v>2.3999999999999999E-14</v>
      </c>
      <c r="U1685">
        <v>1</v>
      </c>
      <c r="V1685">
        <v>100688.8</v>
      </c>
      <c r="W1685" t="s">
        <v>101</v>
      </c>
      <c r="X1685" t="s">
        <v>2613</v>
      </c>
    </row>
    <row r="1686" spans="1:24" x14ac:dyDescent="0.25">
      <c r="A1686" t="s">
        <v>2610</v>
      </c>
      <c r="B1686" t="s">
        <v>2611</v>
      </c>
      <c r="C1686" t="s">
        <v>95</v>
      </c>
      <c r="D1686" t="s">
        <v>96</v>
      </c>
      <c r="E1686">
        <v>526</v>
      </c>
      <c r="F1686" t="s">
        <v>97</v>
      </c>
      <c r="G1686">
        <v>17</v>
      </c>
      <c r="H1686">
        <v>20.100000000000001</v>
      </c>
      <c r="I1686">
        <v>8.08</v>
      </c>
      <c r="J1686" s="3">
        <v>2.3999999999999999E-14</v>
      </c>
      <c r="K1686">
        <v>686.32219999999995</v>
      </c>
      <c r="L1686">
        <v>3</v>
      </c>
      <c r="M1686">
        <v>1.4</v>
      </c>
      <c r="N1686" t="s">
        <v>2614</v>
      </c>
      <c r="O1686" t="s">
        <v>169</v>
      </c>
      <c r="P1686" t="s">
        <v>585</v>
      </c>
      <c r="Q1686">
        <v>26.004000000000001</v>
      </c>
      <c r="R1686">
        <v>1</v>
      </c>
      <c r="S1686">
        <v>51.6</v>
      </c>
      <c r="T1686" s="3">
        <v>6.0000000000000003E-12</v>
      </c>
      <c r="U1686">
        <v>1</v>
      </c>
      <c r="V1686">
        <v>100688.8</v>
      </c>
      <c r="W1686" t="s">
        <v>101</v>
      </c>
      <c r="X1686" t="s">
        <v>2613</v>
      </c>
    </row>
    <row r="1687" spans="1:24" x14ac:dyDescent="0.25">
      <c r="A1687" t="s">
        <v>2615</v>
      </c>
      <c r="B1687" t="s">
        <v>2616</v>
      </c>
      <c r="C1687" t="s">
        <v>95</v>
      </c>
      <c r="D1687" t="s">
        <v>96</v>
      </c>
      <c r="E1687">
        <v>692</v>
      </c>
      <c r="F1687" t="s">
        <v>97</v>
      </c>
      <c r="G1687">
        <v>2</v>
      </c>
      <c r="H1687">
        <v>2.2999999999999998</v>
      </c>
      <c r="I1687">
        <v>3.37</v>
      </c>
      <c r="J1687" s="3">
        <v>1.7999999999999999E-6</v>
      </c>
      <c r="K1687">
        <v>653.82560000000001</v>
      </c>
      <c r="L1687">
        <v>2</v>
      </c>
      <c r="M1687">
        <v>1.5</v>
      </c>
      <c r="N1687" t="s">
        <v>2617</v>
      </c>
      <c r="O1687" t="s">
        <v>175</v>
      </c>
      <c r="P1687" t="s">
        <v>585</v>
      </c>
      <c r="Q1687">
        <v>17.523</v>
      </c>
      <c r="R1687">
        <v>1</v>
      </c>
      <c r="S1687">
        <v>35.5</v>
      </c>
      <c r="T1687" s="3">
        <v>1.7999999999999999E-6</v>
      </c>
      <c r="U1687">
        <v>1</v>
      </c>
      <c r="V1687">
        <v>89005.2</v>
      </c>
      <c r="W1687" t="s">
        <v>101</v>
      </c>
      <c r="X1687" t="s">
        <v>2618</v>
      </c>
    </row>
    <row r="1688" spans="1:24" x14ac:dyDescent="0.25">
      <c r="A1688" t="s">
        <v>2619</v>
      </c>
      <c r="B1688" t="s">
        <v>2620</v>
      </c>
      <c r="C1688" t="s">
        <v>95</v>
      </c>
      <c r="D1688" t="s">
        <v>96</v>
      </c>
      <c r="E1688">
        <v>25</v>
      </c>
      <c r="F1688" t="s">
        <v>97</v>
      </c>
      <c r="G1688">
        <v>13</v>
      </c>
      <c r="H1688">
        <v>30.6</v>
      </c>
      <c r="I1688">
        <v>7.35</v>
      </c>
      <c r="J1688" s="3">
        <v>5.2999999999999996E-13</v>
      </c>
      <c r="K1688">
        <v>555.78060000000005</v>
      </c>
      <c r="L1688">
        <v>2</v>
      </c>
      <c r="M1688">
        <v>0.52</v>
      </c>
      <c r="N1688" t="s">
        <v>2621</v>
      </c>
      <c r="O1688" t="s">
        <v>995</v>
      </c>
      <c r="P1688" t="s">
        <v>585</v>
      </c>
      <c r="Q1688">
        <v>21.715</v>
      </c>
      <c r="R1688">
        <v>1</v>
      </c>
      <c r="S1688">
        <v>34.5</v>
      </c>
      <c r="T1688" s="3">
        <v>1.4000000000000001E-10</v>
      </c>
      <c r="U1688">
        <v>1</v>
      </c>
      <c r="V1688">
        <v>63283.6</v>
      </c>
      <c r="W1688" t="s">
        <v>101</v>
      </c>
      <c r="X1688" t="s">
        <v>2622</v>
      </c>
    </row>
    <row r="1689" spans="1:24" x14ac:dyDescent="0.25">
      <c r="A1689" t="s">
        <v>2619</v>
      </c>
      <c r="B1689" t="s">
        <v>2620</v>
      </c>
      <c r="C1689" t="s">
        <v>95</v>
      </c>
      <c r="D1689" t="s">
        <v>96</v>
      </c>
      <c r="E1689">
        <v>27</v>
      </c>
      <c r="F1689" t="s">
        <v>97</v>
      </c>
      <c r="G1689">
        <v>13</v>
      </c>
      <c r="H1689">
        <v>30.6</v>
      </c>
      <c r="I1689">
        <v>7.35</v>
      </c>
      <c r="J1689" s="3">
        <v>5.2999999999999996E-13</v>
      </c>
      <c r="K1689">
        <v>555.78060000000005</v>
      </c>
      <c r="L1689">
        <v>2</v>
      </c>
      <c r="M1689">
        <v>0.52</v>
      </c>
      <c r="N1689" t="s">
        <v>2621</v>
      </c>
      <c r="O1689" t="s">
        <v>995</v>
      </c>
      <c r="P1689" t="s">
        <v>585</v>
      </c>
      <c r="Q1689">
        <v>21.715</v>
      </c>
      <c r="R1689">
        <v>1</v>
      </c>
      <c r="S1689">
        <v>34.5</v>
      </c>
      <c r="T1689" s="3">
        <v>1.4000000000000001E-10</v>
      </c>
      <c r="U1689">
        <v>1</v>
      </c>
      <c r="V1689">
        <v>63283.6</v>
      </c>
      <c r="W1689" t="s">
        <v>101</v>
      </c>
      <c r="X1689" t="s">
        <v>2622</v>
      </c>
    </row>
    <row r="1690" spans="1:24" x14ac:dyDescent="0.25">
      <c r="A1690" t="s">
        <v>2619</v>
      </c>
      <c r="B1690" t="s">
        <v>2620</v>
      </c>
      <c r="C1690" t="s">
        <v>95</v>
      </c>
      <c r="D1690" t="s">
        <v>96</v>
      </c>
      <c r="E1690">
        <v>101</v>
      </c>
      <c r="F1690" t="s">
        <v>97</v>
      </c>
      <c r="G1690">
        <v>13</v>
      </c>
      <c r="H1690">
        <v>30.6</v>
      </c>
      <c r="I1690">
        <v>7.35</v>
      </c>
      <c r="J1690" s="3">
        <v>5.2999999999999996E-13</v>
      </c>
      <c r="K1690">
        <v>724.36490000000003</v>
      </c>
      <c r="L1690">
        <v>2</v>
      </c>
      <c r="M1690">
        <v>1.1000000000000001</v>
      </c>
      <c r="N1690" t="s">
        <v>2623</v>
      </c>
      <c r="O1690" t="s">
        <v>106</v>
      </c>
      <c r="P1690" t="s">
        <v>585</v>
      </c>
      <c r="Q1690">
        <v>21.603999999999999</v>
      </c>
      <c r="R1690">
        <v>1</v>
      </c>
      <c r="S1690">
        <v>51.4</v>
      </c>
      <c r="T1690" s="3">
        <v>5.2999999999999996E-13</v>
      </c>
      <c r="U1690">
        <v>1</v>
      </c>
      <c r="V1690">
        <v>63283.6</v>
      </c>
      <c r="W1690" t="s">
        <v>101</v>
      </c>
      <c r="X1690" t="s">
        <v>2622</v>
      </c>
    </row>
    <row r="1691" spans="1:24" x14ac:dyDescent="0.25">
      <c r="A1691" t="s">
        <v>2619</v>
      </c>
      <c r="B1691" t="s">
        <v>2620</v>
      </c>
      <c r="C1691" t="s">
        <v>95</v>
      </c>
      <c r="D1691" t="s">
        <v>96</v>
      </c>
      <c r="E1691">
        <v>309</v>
      </c>
      <c r="F1691" t="s">
        <v>97</v>
      </c>
      <c r="G1691">
        <v>13</v>
      </c>
      <c r="H1691">
        <v>30.6</v>
      </c>
      <c r="I1691">
        <v>7.35</v>
      </c>
      <c r="J1691" s="3">
        <v>5.2999999999999996E-13</v>
      </c>
      <c r="K1691">
        <v>646.96420000000001</v>
      </c>
      <c r="L1691">
        <v>3</v>
      </c>
      <c r="M1691">
        <v>1.6</v>
      </c>
      <c r="N1691" t="s">
        <v>2624</v>
      </c>
      <c r="O1691" t="s">
        <v>104</v>
      </c>
      <c r="P1691" t="s">
        <v>585</v>
      </c>
      <c r="Q1691">
        <v>31.59</v>
      </c>
      <c r="R1691">
        <v>1</v>
      </c>
      <c r="S1691">
        <v>47.6</v>
      </c>
      <c r="T1691" s="3">
        <v>8.5000000000000004E-11</v>
      </c>
      <c r="U1691">
        <v>1</v>
      </c>
      <c r="V1691">
        <v>63283.6</v>
      </c>
      <c r="W1691" t="s">
        <v>101</v>
      </c>
      <c r="X1691" t="s">
        <v>2622</v>
      </c>
    </row>
    <row r="1692" spans="1:24" x14ac:dyDescent="0.25">
      <c r="A1692" t="s">
        <v>2619</v>
      </c>
      <c r="B1692" t="s">
        <v>2620</v>
      </c>
      <c r="C1692" t="s">
        <v>95</v>
      </c>
      <c r="D1692" t="s">
        <v>96</v>
      </c>
      <c r="E1692">
        <v>474</v>
      </c>
      <c r="F1692" t="s">
        <v>97</v>
      </c>
      <c r="G1692">
        <v>13</v>
      </c>
      <c r="H1692">
        <v>30.6</v>
      </c>
      <c r="I1692">
        <v>7.35</v>
      </c>
      <c r="J1692" s="3">
        <v>5.2999999999999996E-13</v>
      </c>
      <c r="K1692">
        <v>569.26549999999997</v>
      </c>
      <c r="L1692">
        <v>4</v>
      </c>
      <c r="M1692">
        <v>2</v>
      </c>
      <c r="N1692" t="s">
        <v>2625</v>
      </c>
      <c r="O1692" t="s">
        <v>153</v>
      </c>
      <c r="P1692" t="s">
        <v>585</v>
      </c>
      <c r="Q1692">
        <v>26.87</v>
      </c>
      <c r="R1692">
        <v>1</v>
      </c>
      <c r="S1692">
        <v>37.700000000000003</v>
      </c>
      <c r="T1692" s="3">
        <v>2.7000000000000002E-9</v>
      </c>
      <c r="U1692">
        <v>1</v>
      </c>
      <c r="V1692">
        <v>63283.6</v>
      </c>
      <c r="W1692" t="s">
        <v>101</v>
      </c>
      <c r="X1692" t="s">
        <v>2622</v>
      </c>
    </row>
    <row r="1693" spans="1:24" x14ac:dyDescent="0.25">
      <c r="A1693" t="s">
        <v>2626</v>
      </c>
      <c r="B1693" t="s">
        <v>2627</v>
      </c>
      <c r="C1693" t="s">
        <v>95</v>
      </c>
      <c r="D1693" t="s">
        <v>96</v>
      </c>
      <c r="E1693">
        <v>177</v>
      </c>
      <c r="F1693" t="s">
        <v>97</v>
      </c>
      <c r="G1693">
        <v>14</v>
      </c>
      <c r="H1693">
        <v>35.6</v>
      </c>
      <c r="I1693">
        <v>7.74</v>
      </c>
      <c r="J1693" s="3">
        <v>9.8999999999999995E-14</v>
      </c>
      <c r="K1693">
        <v>662.29070000000002</v>
      </c>
      <c r="L1693">
        <v>2</v>
      </c>
      <c r="M1693">
        <v>0.63</v>
      </c>
      <c r="N1693" t="s">
        <v>2628</v>
      </c>
      <c r="O1693" t="s">
        <v>175</v>
      </c>
      <c r="P1693" t="s">
        <v>585</v>
      </c>
      <c r="Q1693">
        <v>16.209</v>
      </c>
      <c r="R1693">
        <v>1</v>
      </c>
      <c r="S1693">
        <v>41.5</v>
      </c>
      <c r="T1693" s="3">
        <v>4.7000000000000003E-10</v>
      </c>
      <c r="U1693">
        <v>1</v>
      </c>
      <c r="V1693">
        <v>54855.4</v>
      </c>
      <c r="W1693" t="s">
        <v>101</v>
      </c>
      <c r="X1693" t="s">
        <v>2629</v>
      </c>
    </row>
    <row r="1694" spans="1:24" x14ac:dyDescent="0.25">
      <c r="A1694" t="s">
        <v>2626</v>
      </c>
      <c r="B1694" t="s">
        <v>2627</v>
      </c>
      <c r="C1694" t="s">
        <v>95</v>
      </c>
      <c r="D1694" t="s">
        <v>96</v>
      </c>
      <c r="E1694">
        <v>245</v>
      </c>
      <c r="F1694" t="s">
        <v>97</v>
      </c>
      <c r="G1694">
        <v>14</v>
      </c>
      <c r="H1694">
        <v>35.6</v>
      </c>
      <c r="I1694">
        <v>7.74</v>
      </c>
      <c r="J1694" s="3">
        <v>9.8999999999999995E-14</v>
      </c>
      <c r="K1694">
        <v>735.81679999999994</v>
      </c>
      <c r="L1694">
        <v>2</v>
      </c>
      <c r="M1694">
        <v>1.6</v>
      </c>
      <c r="N1694" t="s">
        <v>2630</v>
      </c>
      <c r="O1694" t="s">
        <v>2631</v>
      </c>
      <c r="P1694" t="s">
        <v>585</v>
      </c>
      <c r="Q1694">
        <v>22.797000000000001</v>
      </c>
      <c r="R1694">
        <v>1</v>
      </c>
      <c r="S1694">
        <v>39.799999999999997</v>
      </c>
      <c r="T1694" s="3">
        <v>4.0000000000000002E-9</v>
      </c>
      <c r="U1694">
        <v>1</v>
      </c>
      <c r="V1694">
        <v>54855.4</v>
      </c>
      <c r="W1694" t="s">
        <v>101</v>
      </c>
      <c r="X1694" t="s">
        <v>2629</v>
      </c>
    </row>
    <row r="1695" spans="1:24" x14ac:dyDescent="0.25">
      <c r="A1695" t="s">
        <v>2626</v>
      </c>
      <c r="B1695" t="s">
        <v>2627</v>
      </c>
      <c r="C1695" t="s">
        <v>95</v>
      </c>
      <c r="D1695" t="s">
        <v>96</v>
      </c>
      <c r="E1695">
        <v>250</v>
      </c>
      <c r="F1695" t="s">
        <v>97</v>
      </c>
      <c r="G1695">
        <v>14</v>
      </c>
      <c r="H1695">
        <v>35.6</v>
      </c>
      <c r="I1695">
        <v>7.74</v>
      </c>
      <c r="J1695" s="3">
        <v>9.8999999999999995E-14</v>
      </c>
      <c r="K1695">
        <v>735.81679999999994</v>
      </c>
      <c r="L1695">
        <v>2</v>
      </c>
      <c r="M1695">
        <v>1.6</v>
      </c>
      <c r="N1695" t="s">
        <v>2630</v>
      </c>
      <c r="O1695" t="s">
        <v>2631</v>
      </c>
      <c r="P1695" t="s">
        <v>585</v>
      </c>
      <c r="Q1695">
        <v>22.797000000000001</v>
      </c>
      <c r="R1695">
        <v>1</v>
      </c>
      <c r="S1695">
        <v>39.799999999999997</v>
      </c>
      <c r="T1695" s="3">
        <v>4.0000000000000002E-9</v>
      </c>
      <c r="U1695">
        <v>1</v>
      </c>
      <c r="V1695">
        <v>54855.4</v>
      </c>
      <c r="W1695" t="s">
        <v>101</v>
      </c>
      <c r="X1695" t="s">
        <v>2629</v>
      </c>
    </row>
    <row r="1696" spans="1:24" x14ac:dyDescent="0.25">
      <c r="A1696" t="s">
        <v>2632</v>
      </c>
      <c r="B1696" t="s">
        <v>2633</v>
      </c>
      <c r="C1696" t="s">
        <v>95</v>
      </c>
      <c r="D1696" t="s">
        <v>96</v>
      </c>
      <c r="E1696">
        <v>133</v>
      </c>
      <c r="F1696" t="s">
        <v>97</v>
      </c>
      <c r="G1696">
        <v>18</v>
      </c>
      <c r="H1696">
        <v>21.1</v>
      </c>
      <c r="I1696">
        <v>7.01</v>
      </c>
      <c r="J1696" s="3">
        <v>2.1999999999999999E-12</v>
      </c>
      <c r="K1696">
        <v>901.44579999999996</v>
      </c>
      <c r="L1696">
        <v>3</v>
      </c>
      <c r="M1696">
        <v>3.9</v>
      </c>
      <c r="N1696" t="s">
        <v>2634</v>
      </c>
      <c r="O1696" t="s">
        <v>2497</v>
      </c>
      <c r="P1696" t="s">
        <v>585</v>
      </c>
      <c r="Q1696">
        <v>47.039000000000001</v>
      </c>
      <c r="R1696">
        <v>1</v>
      </c>
      <c r="S1696">
        <v>56.6</v>
      </c>
      <c r="T1696" s="3">
        <v>2.1999999999999999E-12</v>
      </c>
      <c r="U1696">
        <v>1</v>
      </c>
      <c r="V1696">
        <v>92743.6</v>
      </c>
      <c r="W1696" t="s">
        <v>101</v>
      </c>
      <c r="X1696" t="s">
        <v>2635</v>
      </c>
    </row>
    <row r="1697" spans="1:24" x14ac:dyDescent="0.25">
      <c r="A1697" t="s">
        <v>2632</v>
      </c>
      <c r="B1697" t="s">
        <v>2633</v>
      </c>
      <c r="C1697" t="s">
        <v>95</v>
      </c>
      <c r="D1697" t="s">
        <v>96</v>
      </c>
      <c r="E1697">
        <v>134</v>
      </c>
      <c r="F1697" t="s">
        <v>97</v>
      </c>
      <c r="G1697">
        <v>18</v>
      </c>
      <c r="H1697">
        <v>21.1</v>
      </c>
      <c r="I1697">
        <v>7.01</v>
      </c>
      <c r="J1697" s="3">
        <v>2.1999999999999999E-12</v>
      </c>
      <c r="K1697">
        <v>901.44579999999996</v>
      </c>
      <c r="L1697">
        <v>3</v>
      </c>
      <c r="M1697">
        <v>3.9</v>
      </c>
      <c r="N1697" t="s">
        <v>2634</v>
      </c>
      <c r="O1697" t="s">
        <v>2497</v>
      </c>
      <c r="P1697" t="s">
        <v>585</v>
      </c>
      <c r="Q1697">
        <v>47.039000000000001</v>
      </c>
      <c r="R1697">
        <v>1</v>
      </c>
      <c r="S1697">
        <v>56.6</v>
      </c>
      <c r="T1697" s="3">
        <v>2.1999999999999999E-12</v>
      </c>
      <c r="U1697">
        <v>1</v>
      </c>
      <c r="V1697">
        <v>92743.6</v>
      </c>
      <c r="W1697" t="s">
        <v>101</v>
      </c>
      <c r="X1697" t="s">
        <v>2635</v>
      </c>
    </row>
    <row r="1698" spans="1:24" x14ac:dyDescent="0.25">
      <c r="A1698" t="s">
        <v>2632</v>
      </c>
      <c r="B1698" t="s">
        <v>2633</v>
      </c>
      <c r="C1698" t="s">
        <v>95</v>
      </c>
      <c r="D1698" t="s">
        <v>96</v>
      </c>
      <c r="E1698">
        <v>317</v>
      </c>
      <c r="F1698" t="s">
        <v>97</v>
      </c>
      <c r="G1698">
        <v>18</v>
      </c>
      <c r="H1698">
        <v>21.1</v>
      </c>
      <c r="I1698">
        <v>7.01</v>
      </c>
      <c r="J1698" s="3">
        <v>2.1999999999999999E-12</v>
      </c>
      <c r="K1698">
        <v>666.83349999999996</v>
      </c>
      <c r="L1698">
        <v>2</v>
      </c>
      <c r="M1698">
        <v>1.6</v>
      </c>
      <c r="N1698" t="s">
        <v>2636</v>
      </c>
      <c r="O1698" t="s">
        <v>169</v>
      </c>
      <c r="P1698" t="s">
        <v>585</v>
      </c>
      <c r="Q1698">
        <v>22.524000000000001</v>
      </c>
      <c r="R1698">
        <v>1</v>
      </c>
      <c r="S1698">
        <v>45.6</v>
      </c>
      <c r="T1698" s="3">
        <v>4.0999999999999998E-10</v>
      </c>
      <c r="U1698">
        <v>1</v>
      </c>
      <c r="V1698">
        <v>92743.6</v>
      </c>
      <c r="W1698" t="s">
        <v>101</v>
      </c>
      <c r="X1698" t="s">
        <v>2635</v>
      </c>
    </row>
    <row r="1699" spans="1:24" x14ac:dyDescent="0.25">
      <c r="A1699" t="s">
        <v>2632</v>
      </c>
      <c r="B1699" t="s">
        <v>2633</v>
      </c>
      <c r="C1699" t="s">
        <v>95</v>
      </c>
      <c r="D1699" t="s">
        <v>96</v>
      </c>
      <c r="E1699">
        <v>655</v>
      </c>
      <c r="F1699" t="s">
        <v>97</v>
      </c>
      <c r="G1699">
        <v>18</v>
      </c>
      <c r="H1699">
        <v>21.1</v>
      </c>
      <c r="I1699">
        <v>7.01</v>
      </c>
      <c r="J1699" s="3">
        <v>2.1999999999999999E-12</v>
      </c>
      <c r="K1699">
        <v>950.44899999999996</v>
      </c>
      <c r="L1699">
        <v>2</v>
      </c>
      <c r="M1699">
        <v>10</v>
      </c>
      <c r="N1699" t="s">
        <v>2637</v>
      </c>
      <c r="O1699" t="s">
        <v>2638</v>
      </c>
      <c r="P1699" t="s">
        <v>585</v>
      </c>
      <c r="Q1699">
        <v>49.302999999999997</v>
      </c>
      <c r="R1699">
        <v>1</v>
      </c>
      <c r="S1699">
        <v>15.1</v>
      </c>
      <c r="T1699">
        <v>8.3000000000000001E-3</v>
      </c>
      <c r="U1699">
        <v>1</v>
      </c>
      <c r="V1699">
        <v>92743.6</v>
      </c>
      <c r="W1699" t="s">
        <v>101</v>
      </c>
      <c r="X1699" t="s">
        <v>2635</v>
      </c>
    </row>
    <row r="1700" spans="1:24" x14ac:dyDescent="0.25">
      <c r="A1700" t="s">
        <v>2632</v>
      </c>
      <c r="B1700" t="s">
        <v>2633</v>
      </c>
      <c r="C1700" t="s">
        <v>95</v>
      </c>
      <c r="D1700" t="s">
        <v>96</v>
      </c>
      <c r="E1700">
        <v>827</v>
      </c>
      <c r="F1700" t="s">
        <v>97</v>
      </c>
      <c r="G1700">
        <v>18</v>
      </c>
      <c r="H1700">
        <v>21.1</v>
      </c>
      <c r="I1700">
        <v>7.01</v>
      </c>
      <c r="J1700" s="3">
        <v>2.1999999999999999E-12</v>
      </c>
      <c r="K1700">
        <v>896.49120000000005</v>
      </c>
      <c r="L1700">
        <v>2</v>
      </c>
      <c r="M1700">
        <v>2.1</v>
      </c>
      <c r="N1700" t="s">
        <v>2639</v>
      </c>
      <c r="O1700" t="s">
        <v>250</v>
      </c>
      <c r="P1700" t="s">
        <v>585</v>
      </c>
      <c r="Q1700">
        <v>46.878</v>
      </c>
      <c r="R1700">
        <v>1</v>
      </c>
      <c r="S1700">
        <v>33.1</v>
      </c>
      <c r="T1700" s="3">
        <v>3.4E-8</v>
      </c>
      <c r="U1700">
        <v>1</v>
      </c>
      <c r="V1700">
        <v>92743.6</v>
      </c>
      <c r="W1700" t="s">
        <v>101</v>
      </c>
      <c r="X1700" t="s">
        <v>2635</v>
      </c>
    </row>
    <row r="1701" spans="1:24" x14ac:dyDescent="0.25">
      <c r="A1701" t="s">
        <v>2640</v>
      </c>
      <c r="B1701" t="s">
        <v>2641</v>
      </c>
      <c r="C1701" t="s">
        <v>95</v>
      </c>
      <c r="D1701" t="s">
        <v>96</v>
      </c>
      <c r="E1701">
        <v>20</v>
      </c>
      <c r="F1701" t="s">
        <v>97</v>
      </c>
      <c r="G1701">
        <v>8</v>
      </c>
      <c r="H1701">
        <v>11.5</v>
      </c>
      <c r="I1701">
        <v>5.92</v>
      </c>
      <c r="J1701" s="3">
        <v>2.3000000000000001E-10</v>
      </c>
      <c r="K1701">
        <v>759.86659999999995</v>
      </c>
      <c r="L1701">
        <v>2</v>
      </c>
      <c r="M1701">
        <v>-2.5</v>
      </c>
      <c r="N1701" t="s">
        <v>2642</v>
      </c>
      <c r="O1701" t="s">
        <v>150</v>
      </c>
      <c r="P1701" t="s">
        <v>585</v>
      </c>
      <c r="Q1701">
        <v>43.271999999999998</v>
      </c>
      <c r="R1701">
        <v>1</v>
      </c>
      <c r="S1701">
        <v>35.4</v>
      </c>
      <c r="T1701" s="3">
        <v>1.2E-8</v>
      </c>
      <c r="U1701">
        <v>1</v>
      </c>
      <c r="V1701">
        <v>81250.3</v>
      </c>
      <c r="W1701" t="s">
        <v>101</v>
      </c>
      <c r="X1701" t="s">
        <v>2643</v>
      </c>
    </row>
    <row r="1702" spans="1:24" x14ac:dyDescent="0.25">
      <c r="A1702" t="s">
        <v>2644</v>
      </c>
      <c r="B1702" t="s">
        <v>2645</v>
      </c>
      <c r="C1702" t="s">
        <v>596</v>
      </c>
      <c r="D1702" t="s">
        <v>8</v>
      </c>
      <c r="E1702">
        <v>125</v>
      </c>
      <c r="F1702" t="s">
        <v>97</v>
      </c>
      <c r="G1702">
        <v>13</v>
      </c>
      <c r="H1702">
        <v>20.6</v>
      </c>
      <c r="I1702">
        <v>8.57</v>
      </c>
      <c r="J1702" s="3">
        <v>2.9000000000000002E-15</v>
      </c>
      <c r="K1702">
        <v>590.62879999999996</v>
      </c>
      <c r="L1702">
        <v>3</v>
      </c>
      <c r="M1702">
        <v>-3.3</v>
      </c>
      <c r="N1702" t="s">
        <v>2646</v>
      </c>
      <c r="O1702" t="s">
        <v>2528</v>
      </c>
      <c r="P1702" t="s">
        <v>585</v>
      </c>
      <c r="Q1702">
        <v>28.324000000000002</v>
      </c>
      <c r="R1702">
        <v>1</v>
      </c>
      <c r="S1702">
        <v>18.8</v>
      </c>
      <c r="T1702">
        <v>2.3999999999999998E-3</v>
      </c>
      <c r="U1702">
        <v>1</v>
      </c>
      <c r="V1702">
        <v>117850</v>
      </c>
      <c r="W1702" t="s">
        <v>101</v>
      </c>
      <c r="X1702" t="s">
        <v>2647</v>
      </c>
    </row>
    <row r="1703" spans="1:24" x14ac:dyDescent="0.25">
      <c r="A1703" t="s">
        <v>2644</v>
      </c>
      <c r="B1703" t="s">
        <v>2645</v>
      </c>
      <c r="C1703" t="s">
        <v>95</v>
      </c>
      <c r="D1703" t="s">
        <v>96</v>
      </c>
      <c r="E1703">
        <v>410</v>
      </c>
      <c r="F1703" t="s">
        <v>97</v>
      </c>
      <c r="G1703">
        <v>13</v>
      </c>
      <c r="H1703">
        <v>20.6</v>
      </c>
      <c r="I1703">
        <v>8.57</v>
      </c>
      <c r="J1703" s="3">
        <v>2.9000000000000002E-15</v>
      </c>
      <c r="K1703">
        <v>873.80150000000003</v>
      </c>
      <c r="L1703">
        <v>3</v>
      </c>
      <c r="M1703">
        <v>1.9</v>
      </c>
      <c r="N1703" t="s">
        <v>2648</v>
      </c>
      <c r="O1703" t="s">
        <v>544</v>
      </c>
      <c r="P1703" t="s">
        <v>585</v>
      </c>
      <c r="Q1703">
        <v>55.908999999999999</v>
      </c>
      <c r="R1703">
        <v>1</v>
      </c>
      <c r="S1703">
        <v>56.4</v>
      </c>
      <c r="T1703" s="3">
        <v>1.7999999999999999E-13</v>
      </c>
      <c r="U1703">
        <v>1</v>
      </c>
      <c r="V1703">
        <v>117850</v>
      </c>
      <c r="W1703" t="s">
        <v>101</v>
      </c>
      <c r="X1703" t="s">
        <v>2647</v>
      </c>
    </row>
    <row r="1704" spans="1:24" x14ac:dyDescent="0.25">
      <c r="A1704" t="s">
        <v>2649</v>
      </c>
      <c r="B1704" t="s">
        <v>2650</v>
      </c>
      <c r="C1704" t="s">
        <v>159</v>
      </c>
      <c r="D1704" t="s">
        <v>160</v>
      </c>
      <c r="E1704">
        <v>601</v>
      </c>
      <c r="F1704" t="s">
        <v>97</v>
      </c>
      <c r="G1704">
        <v>17</v>
      </c>
      <c r="H1704">
        <v>22.1</v>
      </c>
      <c r="I1704">
        <v>5.89</v>
      </c>
      <c r="J1704" s="3">
        <v>2.7E-10</v>
      </c>
      <c r="K1704">
        <v>688.04280000000006</v>
      </c>
      <c r="L1704">
        <v>3</v>
      </c>
      <c r="M1704">
        <v>2.8</v>
      </c>
      <c r="N1704" t="s">
        <v>2651</v>
      </c>
      <c r="O1704" t="s">
        <v>162</v>
      </c>
      <c r="P1704" t="s">
        <v>585</v>
      </c>
      <c r="Q1704">
        <v>40.636000000000003</v>
      </c>
      <c r="R1704">
        <v>1</v>
      </c>
      <c r="S1704">
        <v>55.3</v>
      </c>
      <c r="T1704" s="3">
        <v>2.7E-10</v>
      </c>
      <c r="U1704">
        <v>1</v>
      </c>
      <c r="V1704">
        <v>89866.6</v>
      </c>
      <c r="W1704" t="s">
        <v>101</v>
      </c>
      <c r="X1704" t="s">
        <v>2652</v>
      </c>
    </row>
    <row r="1705" spans="1:24" x14ac:dyDescent="0.25">
      <c r="A1705" t="s">
        <v>2653</v>
      </c>
      <c r="B1705" t="s">
        <v>2654</v>
      </c>
      <c r="C1705" t="s">
        <v>159</v>
      </c>
      <c r="D1705" t="s">
        <v>160</v>
      </c>
      <c r="E1705">
        <v>545</v>
      </c>
      <c r="F1705" t="s">
        <v>97</v>
      </c>
      <c r="G1705">
        <v>7</v>
      </c>
      <c r="H1705">
        <v>9.1999999999999993</v>
      </c>
      <c r="I1705">
        <v>7.71</v>
      </c>
      <c r="J1705" s="3">
        <v>1.1E-13</v>
      </c>
      <c r="K1705">
        <v>1031.5452</v>
      </c>
      <c r="L1705">
        <v>2</v>
      </c>
      <c r="M1705">
        <v>-1.2</v>
      </c>
      <c r="N1705" t="s">
        <v>2655</v>
      </c>
      <c r="O1705" t="s">
        <v>162</v>
      </c>
      <c r="P1705" t="s">
        <v>585</v>
      </c>
      <c r="Q1705">
        <v>56.54</v>
      </c>
      <c r="R1705">
        <v>1</v>
      </c>
      <c r="S1705">
        <v>32.4</v>
      </c>
      <c r="T1705" s="3">
        <v>7.9999999999999996E-6</v>
      </c>
      <c r="U1705">
        <v>1</v>
      </c>
      <c r="V1705">
        <v>94135.9</v>
      </c>
      <c r="W1705" t="s">
        <v>101</v>
      </c>
      <c r="X1705" t="s">
        <v>2656</v>
      </c>
    </row>
    <row r="1706" spans="1:24" x14ac:dyDescent="0.25">
      <c r="A1706" t="s">
        <v>2657</v>
      </c>
      <c r="B1706" t="s">
        <v>2658</v>
      </c>
      <c r="C1706" t="s">
        <v>95</v>
      </c>
      <c r="D1706" t="s">
        <v>96</v>
      </c>
      <c r="E1706">
        <v>306</v>
      </c>
      <c r="F1706" t="s">
        <v>97</v>
      </c>
      <c r="G1706">
        <v>13</v>
      </c>
      <c r="H1706">
        <v>19.2</v>
      </c>
      <c r="I1706">
        <v>10.36</v>
      </c>
      <c r="J1706" s="3">
        <v>1.4000000000000001E-18</v>
      </c>
      <c r="K1706">
        <v>869.93299999999999</v>
      </c>
      <c r="L1706">
        <v>2</v>
      </c>
      <c r="M1706">
        <v>1.1000000000000001</v>
      </c>
      <c r="N1706" t="s">
        <v>2659</v>
      </c>
      <c r="O1706" t="s">
        <v>146</v>
      </c>
      <c r="P1706" t="s">
        <v>585</v>
      </c>
      <c r="Q1706">
        <v>38.747999999999998</v>
      </c>
      <c r="R1706">
        <v>1</v>
      </c>
      <c r="S1706">
        <v>54.4</v>
      </c>
      <c r="T1706" s="3">
        <v>1.4000000000000001E-18</v>
      </c>
      <c r="U1706">
        <v>1</v>
      </c>
      <c r="V1706">
        <v>97113.8</v>
      </c>
      <c r="W1706" t="s">
        <v>101</v>
      </c>
      <c r="X1706" t="s">
        <v>2660</v>
      </c>
    </row>
    <row r="1707" spans="1:24" x14ac:dyDescent="0.25">
      <c r="A1707" t="s">
        <v>2657</v>
      </c>
      <c r="B1707" t="s">
        <v>2658</v>
      </c>
      <c r="C1707" t="s">
        <v>95</v>
      </c>
      <c r="D1707" t="s">
        <v>96</v>
      </c>
      <c r="E1707">
        <v>471</v>
      </c>
      <c r="F1707" t="s">
        <v>97</v>
      </c>
      <c r="G1707">
        <v>13</v>
      </c>
      <c r="H1707">
        <v>19.2</v>
      </c>
      <c r="I1707">
        <v>10.36</v>
      </c>
      <c r="J1707" s="3">
        <v>1.4000000000000001E-18</v>
      </c>
      <c r="K1707">
        <v>461.87880000000001</v>
      </c>
      <c r="L1707">
        <v>3</v>
      </c>
      <c r="M1707">
        <v>0.68</v>
      </c>
      <c r="N1707" t="s">
        <v>2661</v>
      </c>
      <c r="O1707" t="s">
        <v>106</v>
      </c>
      <c r="P1707" t="s">
        <v>585</v>
      </c>
      <c r="Q1707">
        <v>19.741</v>
      </c>
      <c r="R1707">
        <v>1</v>
      </c>
      <c r="S1707">
        <v>26.8</v>
      </c>
      <c r="T1707" s="3">
        <v>4.0999999999999997E-6</v>
      </c>
      <c r="U1707">
        <v>1</v>
      </c>
      <c r="V1707">
        <v>97113.8</v>
      </c>
      <c r="W1707" t="s">
        <v>101</v>
      </c>
      <c r="X1707" t="s">
        <v>2660</v>
      </c>
    </row>
    <row r="1708" spans="1:24" x14ac:dyDescent="0.25">
      <c r="A1708" t="s">
        <v>2662</v>
      </c>
      <c r="B1708" t="s">
        <v>2663</v>
      </c>
      <c r="C1708" t="s">
        <v>95</v>
      </c>
      <c r="D1708" t="s">
        <v>96</v>
      </c>
      <c r="E1708">
        <v>184</v>
      </c>
      <c r="F1708" t="s">
        <v>97</v>
      </c>
      <c r="G1708">
        <v>14</v>
      </c>
      <c r="H1708">
        <v>25.1</v>
      </c>
      <c r="I1708">
        <v>9.34</v>
      </c>
      <c r="J1708" s="3">
        <v>1.1E-16</v>
      </c>
      <c r="K1708">
        <v>914.09780000000001</v>
      </c>
      <c r="L1708">
        <v>3</v>
      </c>
      <c r="M1708">
        <v>3</v>
      </c>
      <c r="N1708" t="s">
        <v>2664</v>
      </c>
      <c r="O1708" t="s">
        <v>2665</v>
      </c>
      <c r="P1708" t="s">
        <v>585</v>
      </c>
      <c r="Q1708">
        <v>42.798999999999999</v>
      </c>
      <c r="R1708">
        <v>1</v>
      </c>
      <c r="S1708">
        <v>64.8</v>
      </c>
      <c r="T1708" s="3">
        <v>4.7999999999999999E-15</v>
      </c>
      <c r="U1708">
        <v>1</v>
      </c>
      <c r="V1708">
        <v>75586.100000000006</v>
      </c>
      <c r="W1708" t="s">
        <v>101</v>
      </c>
      <c r="X1708" t="s">
        <v>2666</v>
      </c>
    </row>
    <row r="1709" spans="1:24" x14ac:dyDescent="0.25">
      <c r="A1709" t="s">
        <v>2662</v>
      </c>
      <c r="B1709" t="s">
        <v>2663</v>
      </c>
      <c r="C1709" t="s">
        <v>95</v>
      </c>
      <c r="D1709" t="s">
        <v>96</v>
      </c>
      <c r="E1709">
        <v>191</v>
      </c>
      <c r="F1709" t="s">
        <v>97</v>
      </c>
      <c r="G1709">
        <v>14</v>
      </c>
      <c r="H1709">
        <v>25.1</v>
      </c>
      <c r="I1709">
        <v>9.34</v>
      </c>
      <c r="J1709" s="3">
        <v>1.1E-16</v>
      </c>
      <c r="K1709">
        <v>914.09780000000001</v>
      </c>
      <c r="L1709">
        <v>3</v>
      </c>
      <c r="M1709">
        <v>3</v>
      </c>
      <c r="N1709" t="s">
        <v>2664</v>
      </c>
      <c r="O1709" t="s">
        <v>2665</v>
      </c>
      <c r="P1709" t="s">
        <v>585</v>
      </c>
      <c r="Q1709">
        <v>42.798999999999999</v>
      </c>
      <c r="R1709">
        <v>1</v>
      </c>
      <c r="S1709">
        <v>64.8</v>
      </c>
      <c r="T1709" s="3">
        <v>4.7999999999999999E-15</v>
      </c>
      <c r="U1709">
        <v>1</v>
      </c>
      <c r="V1709">
        <v>75586.100000000006</v>
      </c>
      <c r="W1709" t="s">
        <v>101</v>
      </c>
      <c r="X1709" t="s">
        <v>2666</v>
      </c>
    </row>
    <row r="1710" spans="1:24" x14ac:dyDescent="0.25">
      <c r="A1710" t="s">
        <v>2662</v>
      </c>
      <c r="B1710" t="s">
        <v>2663</v>
      </c>
      <c r="C1710" t="s">
        <v>95</v>
      </c>
      <c r="D1710" t="s">
        <v>96</v>
      </c>
      <c r="E1710">
        <v>218</v>
      </c>
      <c r="F1710" t="s">
        <v>97</v>
      </c>
      <c r="G1710">
        <v>14</v>
      </c>
      <c r="H1710">
        <v>25.1</v>
      </c>
      <c r="I1710">
        <v>9.34</v>
      </c>
      <c r="J1710" s="3">
        <v>1.1E-16</v>
      </c>
      <c r="K1710">
        <v>660.82809999999995</v>
      </c>
      <c r="L1710">
        <v>2</v>
      </c>
      <c r="M1710">
        <v>1.9</v>
      </c>
      <c r="N1710" t="s">
        <v>2667</v>
      </c>
      <c r="O1710" t="s">
        <v>109</v>
      </c>
      <c r="P1710" t="s">
        <v>585</v>
      </c>
      <c r="Q1710">
        <v>29.036000000000001</v>
      </c>
      <c r="R1710">
        <v>1</v>
      </c>
      <c r="S1710">
        <v>31.5</v>
      </c>
      <c r="T1710" s="3">
        <v>9.9999999999999995E-8</v>
      </c>
      <c r="U1710">
        <v>1</v>
      </c>
      <c r="V1710">
        <v>75586.100000000006</v>
      </c>
      <c r="W1710" t="s">
        <v>101</v>
      </c>
      <c r="X1710" t="s">
        <v>2666</v>
      </c>
    </row>
    <row r="1711" spans="1:24" x14ac:dyDescent="0.25">
      <c r="A1711" t="s">
        <v>2668</v>
      </c>
      <c r="B1711" t="s">
        <v>2669</v>
      </c>
      <c r="C1711" t="s">
        <v>95</v>
      </c>
      <c r="D1711" t="s">
        <v>96</v>
      </c>
      <c r="E1711">
        <v>154</v>
      </c>
      <c r="F1711" t="s">
        <v>97</v>
      </c>
      <c r="G1711">
        <v>7</v>
      </c>
      <c r="H1711">
        <v>9.9</v>
      </c>
      <c r="I1711">
        <v>4.87</v>
      </c>
      <c r="J1711" s="3">
        <v>3.8000000000000001E-9</v>
      </c>
      <c r="K1711">
        <v>946.96990000000005</v>
      </c>
      <c r="L1711">
        <v>2</v>
      </c>
      <c r="M1711">
        <v>3.9</v>
      </c>
      <c r="N1711" t="s">
        <v>2670</v>
      </c>
      <c r="O1711" t="s">
        <v>150</v>
      </c>
      <c r="P1711" t="s">
        <v>585</v>
      </c>
      <c r="Q1711">
        <v>54.671999999999997</v>
      </c>
      <c r="R1711">
        <v>1</v>
      </c>
      <c r="S1711">
        <v>31.2</v>
      </c>
      <c r="T1711" s="3">
        <v>6.6999999999999996E-9</v>
      </c>
      <c r="U1711">
        <v>1</v>
      </c>
      <c r="V1711">
        <v>78401.8</v>
      </c>
      <c r="W1711" t="s">
        <v>101</v>
      </c>
      <c r="X1711" t="s">
        <v>2671</v>
      </c>
    </row>
    <row r="1712" spans="1:24" x14ac:dyDescent="0.25">
      <c r="A1712" t="s">
        <v>2672</v>
      </c>
      <c r="B1712" t="s">
        <v>2673</v>
      </c>
      <c r="C1712" t="s">
        <v>95</v>
      </c>
      <c r="D1712" t="s">
        <v>96</v>
      </c>
      <c r="E1712">
        <v>1</v>
      </c>
      <c r="F1712">
        <v>7</v>
      </c>
      <c r="G1712">
        <v>15</v>
      </c>
      <c r="H1712">
        <v>23.4</v>
      </c>
      <c r="I1712">
        <v>7.73</v>
      </c>
      <c r="J1712" s="3">
        <v>1E-13</v>
      </c>
      <c r="K1712">
        <v>545.26149999999996</v>
      </c>
      <c r="L1712">
        <v>2</v>
      </c>
      <c r="M1712">
        <v>1</v>
      </c>
      <c r="N1712" t="s">
        <v>2674</v>
      </c>
      <c r="O1712" t="s">
        <v>2675</v>
      </c>
      <c r="P1712" t="s">
        <v>585</v>
      </c>
      <c r="Q1712">
        <v>27.609000000000002</v>
      </c>
      <c r="R1712">
        <v>1</v>
      </c>
      <c r="S1712">
        <v>42.2</v>
      </c>
      <c r="T1712" s="3">
        <v>3.7E-9</v>
      </c>
      <c r="U1712">
        <v>1</v>
      </c>
      <c r="V1712">
        <v>77944.100000000006</v>
      </c>
      <c r="W1712" t="s">
        <v>101</v>
      </c>
      <c r="X1712" t="s">
        <v>2676</v>
      </c>
    </row>
    <row r="1713" spans="1:24" x14ac:dyDescent="0.25">
      <c r="A1713" t="s">
        <v>2672</v>
      </c>
      <c r="B1713" t="s">
        <v>2673</v>
      </c>
      <c r="C1713" t="s">
        <v>95</v>
      </c>
      <c r="D1713" t="s">
        <v>96</v>
      </c>
      <c r="E1713">
        <v>227</v>
      </c>
      <c r="F1713" t="s">
        <v>97</v>
      </c>
      <c r="G1713">
        <v>15</v>
      </c>
      <c r="H1713">
        <v>23.4</v>
      </c>
      <c r="I1713">
        <v>7.73</v>
      </c>
      <c r="J1713" s="3">
        <v>1E-13</v>
      </c>
      <c r="K1713">
        <v>855.44399999999996</v>
      </c>
      <c r="L1713">
        <v>2</v>
      </c>
      <c r="M1713">
        <v>1.7</v>
      </c>
      <c r="N1713" t="s">
        <v>2677</v>
      </c>
      <c r="O1713" t="s">
        <v>177</v>
      </c>
      <c r="P1713" t="s">
        <v>585</v>
      </c>
      <c r="Q1713">
        <v>37.031999999999996</v>
      </c>
      <c r="R1713">
        <v>1</v>
      </c>
      <c r="S1713">
        <v>44.7</v>
      </c>
      <c r="T1713" s="3">
        <v>4.9E-9</v>
      </c>
      <c r="U1713">
        <v>1</v>
      </c>
      <c r="V1713">
        <v>77944.100000000006</v>
      </c>
      <c r="W1713" t="s">
        <v>101</v>
      </c>
      <c r="X1713" t="s">
        <v>2676</v>
      </c>
    </row>
    <row r="1714" spans="1:24" x14ac:dyDescent="0.25">
      <c r="A1714" t="s">
        <v>2672</v>
      </c>
      <c r="B1714" t="s">
        <v>2673</v>
      </c>
      <c r="C1714" t="s">
        <v>95</v>
      </c>
      <c r="D1714" t="s">
        <v>96</v>
      </c>
      <c r="E1714">
        <v>352</v>
      </c>
      <c r="F1714" t="s">
        <v>97</v>
      </c>
      <c r="G1714">
        <v>15</v>
      </c>
      <c r="H1714">
        <v>23.4</v>
      </c>
      <c r="I1714">
        <v>7.73</v>
      </c>
      <c r="J1714" s="3">
        <v>1E-13</v>
      </c>
      <c r="K1714">
        <v>432.23129999999998</v>
      </c>
      <c r="L1714">
        <v>2</v>
      </c>
      <c r="M1714">
        <v>1.2</v>
      </c>
      <c r="N1714" t="s">
        <v>2678</v>
      </c>
      <c r="O1714" t="s">
        <v>169</v>
      </c>
      <c r="P1714" t="s">
        <v>585</v>
      </c>
      <c r="Q1714">
        <v>24.891999999999999</v>
      </c>
      <c r="R1714">
        <v>1</v>
      </c>
      <c r="S1714">
        <v>20.6</v>
      </c>
      <c r="T1714" s="3">
        <v>9.3999999999999998E-6</v>
      </c>
      <c r="U1714">
        <v>1</v>
      </c>
      <c r="V1714">
        <v>77944.100000000006</v>
      </c>
      <c r="W1714" t="s">
        <v>101</v>
      </c>
      <c r="X1714" t="s">
        <v>2676</v>
      </c>
    </row>
    <row r="1715" spans="1:24" x14ac:dyDescent="0.25">
      <c r="A1715" t="s">
        <v>2672</v>
      </c>
      <c r="B1715" t="s">
        <v>2673</v>
      </c>
      <c r="C1715" t="s">
        <v>95</v>
      </c>
      <c r="D1715" t="s">
        <v>96</v>
      </c>
      <c r="E1715">
        <v>431</v>
      </c>
      <c r="F1715" t="s">
        <v>97</v>
      </c>
      <c r="G1715">
        <v>15</v>
      </c>
      <c r="H1715">
        <v>23.4</v>
      </c>
      <c r="I1715">
        <v>7.73</v>
      </c>
      <c r="J1715" s="3">
        <v>1E-13</v>
      </c>
      <c r="K1715">
        <v>932.02549999999997</v>
      </c>
      <c r="L1715">
        <v>2</v>
      </c>
      <c r="M1715">
        <v>1.6</v>
      </c>
      <c r="N1715" t="s">
        <v>2679</v>
      </c>
      <c r="O1715" t="s">
        <v>104</v>
      </c>
      <c r="P1715" t="s">
        <v>585</v>
      </c>
      <c r="Q1715">
        <v>51.576999999999998</v>
      </c>
      <c r="R1715">
        <v>1</v>
      </c>
      <c r="S1715">
        <v>55.4</v>
      </c>
      <c r="T1715" s="3">
        <v>1E-13</v>
      </c>
      <c r="U1715">
        <v>1</v>
      </c>
      <c r="V1715">
        <v>77944.100000000006</v>
      </c>
      <c r="W1715" t="s">
        <v>101</v>
      </c>
      <c r="X1715" t="s">
        <v>2676</v>
      </c>
    </row>
    <row r="1716" spans="1:24" x14ac:dyDescent="0.25">
      <c r="A1716" t="s">
        <v>2672</v>
      </c>
      <c r="B1716" t="s">
        <v>2673</v>
      </c>
      <c r="C1716" t="s">
        <v>95</v>
      </c>
      <c r="D1716" t="s">
        <v>96</v>
      </c>
      <c r="E1716">
        <v>578</v>
      </c>
      <c r="F1716" t="s">
        <v>97</v>
      </c>
      <c r="G1716">
        <v>15</v>
      </c>
      <c r="H1716">
        <v>23.4</v>
      </c>
      <c r="I1716">
        <v>7.73</v>
      </c>
      <c r="J1716" s="3">
        <v>1E-13</v>
      </c>
      <c r="K1716">
        <v>477.73989999999998</v>
      </c>
      <c r="L1716">
        <v>2</v>
      </c>
      <c r="M1716">
        <v>1.3</v>
      </c>
      <c r="N1716" t="s">
        <v>2680</v>
      </c>
      <c r="O1716" t="s">
        <v>179</v>
      </c>
      <c r="P1716" t="s">
        <v>585</v>
      </c>
      <c r="Q1716">
        <v>22.44</v>
      </c>
      <c r="R1716">
        <v>1</v>
      </c>
      <c r="S1716">
        <v>29.6</v>
      </c>
      <c r="T1716" s="3">
        <v>6.7000000000000004E-7</v>
      </c>
      <c r="U1716">
        <v>1</v>
      </c>
      <c r="V1716">
        <v>77944.100000000006</v>
      </c>
      <c r="W1716" t="s">
        <v>101</v>
      </c>
      <c r="X1716" t="s">
        <v>2676</v>
      </c>
    </row>
    <row r="1717" spans="1:24" x14ac:dyDescent="0.25">
      <c r="A1717" t="s">
        <v>2672</v>
      </c>
      <c r="B1717" t="s">
        <v>2673</v>
      </c>
      <c r="C1717" t="s">
        <v>95</v>
      </c>
      <c r="D1717" t="s">
        <v>96</v>
      </c>
      <c r="E1717">
        <v>638</v>
      </c>
      <c r="F1717" t="s">
        <v>97</v>
      </c>
      <c r="G1717">
        <v>15</v>
      </c>
      <c r="H1717">
        <v>23.4</v>
      </c>
      <c r="I1717">
        <v>7.73</v>
      </c>
      <c r="J1717" s="3">
        <v>1E-13</v>
      </c>
      <c r="K1717">
        <v>481.75349999999997</v>
      </c>
      <c r="L1717">
        <v>2</v>
      </c>
      <c r="M1717">
        <v>2.2999999999999998</v>
      </c>
      <c r="N1717" t="s">
        <v>2681</v>
      </c>
      <c r="O1717" t="s">
        <v>179</v>
      </c>
      <c r="P1717" t="s">
        <v>585</v>
      </c>
      <c r="Q1717">
        <v>24.693999999999999</v>
      </c>
      <c r="R1717">
        <v>1</v>
      </c>
      <c r="S1717">
        <v>29.1</v>
      </c>
      <c r="T1717" s="3">
        <v>7.6000000000000001E-6</v>
      </c>
      <c r="U1717">
        <v>1</v>
      </c>
      <c r="V1717">
        <v>77944.100000000006</v>
      </c>
      <c r="W1717" t="s">
        <v>101</v>
      </c>
      <c r="X1717" t="s">
        <v>2676</v>
      </c>
    </row>
    <row r="1718" spans="1:24" x14ac:dyDescent="0.25">
      <c r="A1718" t="s">
        <v>2672</v>
      </c>
      <c r="B1718" t="s">
        <v>2673</v>
      </c>
      <c r="C1718" t="s">
        <v>95</v>
      </c>
      <c r="D1718" t="s">
        <v>96</v>
      </c>
      <c r="E1718">
        <v>674</v>
      </c>
      <c r="F1718" t="s">
        <v>97</v>
      </c>
      <c r="G1718">
        <v>15</v>
      </c>
      <c r="H1718">
        <v>23.4</v>
      </c>
      <c r="I1718">
        <v>7.73</v>
      </c>
      <c r="J1718" s="3">
        <v>1E-13</v>
      </c>
      <c r="K1718">
        <v>771.74559999999997</v>
      </c>
      <c r="L1718">
        <v>3</v>
      </c>
      <c r="M1718">
        <v>2.7</v>
      </c>
      <c r="N1718" t="s">
        <v>2682</v>
      </c>
      <c r="O1718" t="s">
        <v>333</v>
      </c>
      <c r="P1718" t="s">
        <v>585</v>
      </c>
      <c r="Q1718">
        <v>46.451999999999998</v>
      </c>
      <c r="R1718">
        <v>1</v>
      </c>
      <c r="S1718">
        <v>38.5</v>
      </c>
      <c r="T1718" s="3">
        <v>5.0000000000000001E-9</v>
      </c>
      <c r="U1718">
        <v>1</v>
      </c>
      <c r="V1718">
        <v>77944.100000000006</v>
      </c>
      <c r="W1718" t="s">
        <v>101</v>
      </c>
      <c r="X1718" t="s">
        <v>2676</v>
      </c>
    </row>
    <row r="1719" spans="1:24" x14ac:dyDescent="0.25">
      <c r="A1719" t="s">
        <v>2683</v>
      </c>
      <c r="B1719" t="s">
        <v>2684</v>
      </c>
      <c r="C1719" t="s">
        <v>201</v>
      </c>
      <c r="D1719" t="s">
        <v>96</v>
      </c>
      <c r="E1719">
        <v>1</v>
      </c>
      <c r="F1719" t="s">
        <v>97</v>
      </c>
      <c r="G1719">
        <v>13</v>
      </c>
      <c r="H1719">
        <v>31.6</v>
      </c>
      <c r="I1719">
        <v>9.41</v>
      </c>
      <c r="J1719" s="3">
        <v>8.2000000000000001E-17</v>
      </c>
      <c r="K1719">
        <v>443.2432</v>
      </c>
      <c r="L1719">
        <v>2</v>
      </c>
      <c r="M1719">
        <v>0.3</v>
      </c>
      <c r="N1719" t="s">
        <v>2685</v>
      </c>
      <c r="O1719" t="s">
        <v>203</v>
      </c>
      <c r="P1719" t="s">
        <v>585</v>
      </c>
      <c r="Q1719">
        <v>30.835999999999999</v>
      </c>
      <c r="R1719">
        <v>1</v>
      </c>
      <c r="S1719">
        <v>33</v>
      </c>
      <c r="T1719" s="3">
        <v>6.7000000000000004E-7</v>
      </c>
      <c r="U1719">
        <v>1</v>
      </c>
      <c r="V1719">
        <v>60593.9</v>
      </c>
      <c r="W1719" t="s">
        <v>101</v>
      </c>
      <c r="X1719" t="s">
        <v>2686</v>
      </c>
    </row>
    <row r="1720" spans="1:24" x14ac:dyDescent="0.25">
      <c r="A1720" t="s">
        <v>2683</v>
      </c>
      <c r="B1720" t="s">
        <v>2684</v>
      </c>
      <c r="C1720" t="s">
        <v>95</v>
      </c>
      <c r="D1720" t="s">
        <v>96</v>
      </c>
      <c r="E1720">
        <v>152</v>
      </c>
      <c r="F1720" t="s">
        <v>97</v>
      </c>
      <c r="G1720">
        <v>13</v>
      </c>
      <c r="H1720">
        <v>31.6</v>
      </c>
      <c r="I1720">
        <v>9.41</v>
      </c>
      <c r="J1720" s="3">
        <v>8.2000000000000001E-17</v>
      </c>
      <c r="K1720">
        <v>561.76620000000003</v>
      </c>
      <c r="L1720">
        <v>2</v>
      </c>
      <c r="M1720">
        <v>0.27</v>
      </c>
      <c r="N1720" t="s">
        <v>2687</v>
      </c>
      <c r="O1720" t="s">
        <v>175</v>
      </c>
      <c r="P1720" t="s">
        <v>585</v>
      </c>
      <c r="Q1720">
        <v>26.122</v>
      </c>
      <c r="R1720">
        <v>1</v>
      </c>
      <c r="S1720">
        <v>25.7</v>
      </c>
      <c r="T1720" s="3">
        <v>1.3E-6</v>
      </c>
      <c r="U1720">
        <v>1</v>
      </c>
      <c r="V1720">
        <v>60593.9</v>
      </c>
      <c r="W1720" t="s">
        <v>101</v>
      </c>
      <c r="X1720" t="s">
        <v>2686</v>
      </c>
    </row>
    <row r="1721" spans="1:24" x14ac:dyDescent="0.25">
      <c r="A1721" t="s">
        <v>2683</v>
      </c>
      <c r="B1721" t="s">
        <v>2684</v>
      </c>
      <c r="C1721" t="s">
        <v>95</v>
      </c>
      <c r="D1721" t="s">
        <v>96</v>
      </c>
      <c r="E1721">
        <v>158</v>
      </c>
      <c r="F1721" t="s">
        <v>97</v>
      </c>
      <c r="G1721">
        <v>13</v>
      </c>
      <c r="H1721">
        <v>31.6</v>
      </c>
      <c r="I1721">
        <v>9.41</v>
      </c>
      <c r="J1721" s="3">
        <v>8.2000000000000001E-17</v>
      </c>
      <c r="K1721">
        <v>542.25580000000002</v>
      </c>
      <c r="L1721">
        <v>2</v>
      </c>
      <c r="M1721">
        <v>1.5</v>
      </c>
      <c r="N1721" t="s">
        <v>2688</v>
      </c>
      <c r="O1721" t="s">
        <v>148</v>
      </c>
      <c r="P1721" t="s">
        <v>585</v>
      </c>
      <c r="Q1721">
        <v>26.814</v>
      </c>
      <c r="R1721">
        <v>1</v>
      </c>
      <c r="S1721">
        <v>34.799999999999997</v>
      </c>
      <c r="T1721" s="3">
        <v>8.0000000000000002E-8</v>
      </c>
      <c r="U1721">
        <v>1</v>
      </c>
      <c r="V1721">
        <v>60593.9</v>
      </c>
      <c r="W1721" t="s">
        <v>101</v>
      </c>
      <c r="X1721" t="s">
        <v>2686</v>
      </c>
    </row>
    <row r="1722" spans="1:24" x14ac:dyDescent="0.25">
      <c r="A1722" t="s">
        <v>2683</v>
      </c>
      <c r="B1722" t="s">
        <v>2684</v>
      </c>
      <c r="C1722" t="s">
        <v>95</v>
      </c>
      <c r="D1722" t="s">
        <v>96</v>
      </c>
      <c r="E1722">
        <v>374</v>
      </c>
      <c r="F1722" t="s">
        <v>97</v>
      </c>
      <c r="G1722">
        <v>13</v>
      </c>
      <c r="H1722">
        <v>31.6</v>
      </c>
      <c r="I1722">
        <v>9.41</v>
      </c>
      <c r="J1722" s="3">
        <v>8.2000000000000001E-17</v>
      </c>
      <c r="K1722">
        <v>680.70450000000005</v>
      </c>
      <c r="L1722">
        <v>3</v>
      </c>
      <c r="M1722">
        <v>2.1</v>
      </c>
      <c r="N1722" t="s">
        <v>2689</v>
      </c>
      <c r="O1722" t="s">
        <v>99</v>
      </c>
      <c r="P1722" t="s">
        <v>585</v>
      </c>
      <c r="Q1722">
        <v>39.939</v>
      </c>
      <c r="R1722">
        <v>1</v>
      </c>
      <c r="S1722">
        <v>62.6</v>
      </c>
      <c r="T1722" s="3">
        <v>2.5999999999999998E-12</v>
      </c>
      <c r="U1722">
        <v>1</v>
      </c>
      <c r="V1722">
        <v>60593.9</v>
      </c>
      <c r="W1722" t="s">
        <v>101</v>
      </c>
      <c r="X1722" t="s">
        <v>2686</v>
      </c>
    </row>
    <row r="1723" spans="1:24" x14ac:dyDescent="0.25">
      <c r="A1723" t="s">
        <v>2690</v>
      </c>
      <c r="B1723" t="s">
        <v>2691</v>
      </c>
      <c r="C1723" t="s">
        <v>201</v>
      </c>
      <c r="D1723" t="s">
        <v>96</v>
      </c>
      <c r="E1723">
        <v>1</v>
      </c>
      <c r="F1723" t="s">
        <v>97</v>
      </c>
      <c r="G1723">
        <v>15</v>
      </c>
      <c r="H1723">
        <v>35.1</v>
      </c>
      <c r="I1723">
        <v>6.97</v>
      </c>
      <c r="J1723" s="3">
        <v>2.5999999999999998E-12</v>
      </c>
      <c r="K1723">
        <v>712.85530000000006</v>
      </c>
      <c r="L1723">
        <v>2</v>
      </c>
      <c r="M1723">
        <v>1.2</v>
      </c>
      <c r="N1723" t="s">
        <v>2692</v>
      </c>
      <c r="O1723" t="s">
        <v>203</v>
      </c>
      <c r="P1723" t="s">
        <v>585</v>
      </c>
      <c r="Q1723">
        <v>23.806999999999999</v>
      </c>
      <c r="R1723">
        <v>1</v>
      </c>
      <c r="S1723">
        <v>46.8</v>
      </c>
      <c r="T1723" s="3">
        <v>3.8E-12</v>
      </c>
      <c r="U1723">
        <v>1</v>
      </c>
      <c r="V1723">
        <v>61207.5</v>
      </c>
      <c r="W1723" t="s">
        <v>101</v>
      </c>
      <c r="X1723" t="s">
        <v>2693</v>
      </c>
    </row>
    <row r="1724" spans="1:24" x14ac:dyDescent="0.25">
      <c r="A1724" t="s">
        <v>2690</v>
      </c>
      <c r="B1724" t="s">
        <v>2691</v>
      </c>
      <c r="C1724" t="s">
        <v>95</v>
      </c>
      <c r="D1724" t="s">
        <v>96</v>
      </c>
      <c r="E1724">
        <v>39</v>
      </c>
      <c r="F1724" t="s">
        <v>97</v>
      </c>
      <c r="G1724">
        <v>15</v>
      </c>
      <c r="H1724">
        <v>35.1</v>
      </c>
      <c r="I1724">
        <v>6.97</v>
      </c>
      <c r="J1724" s="3">
        <v>2.5999999999999998E-12</v>
      </c>
      <c r="K1724">
        <v>532.25850000000003</v>
      </c>
      <c r="L1724">
        <v>2</v>
      </c>
      <c r="M1724">
        <v>0.83</v>
      </c>
      <c r="N1724" t="s">
        <v>2694</v>
      </c>
      <c r="O1724" t="s">
        <v>179</v>
      </c>
      <c r="P1724" t="s">
        <v>585</v>
      </c>
      <c r="Q1724">
        <v>18.349</v>
      </c>
      <c r="R1724">
        <v>1</v>
      </c>
      <c r="S1724">
        <v>32.299999999999997</v>
      </c>
      <c r="T1724" s="3">
        <v>2.1999999999999998E-8</v>
      </c>
      <c r="U1724">
        <v>1</v>
      </c>
      <c r="V1724">
        <v>61207.5</v>
      </c>
      <c r="W1724" t="s">
        <v>101</v>
      </c>
      <c r="X1724" t="s">
        <v>2693</v>
      </c>
    </row>
    <row r="1725" spans="1:24" x14ac:dyDescent="0.25">
      <c r="A1725" t="s">
        <v>2690</v>
      </c>
      <c r="B1725" t="s">
        <v>2691</v>
      </c>
      <c r="C1725" t="s">
        <v>95</v>
      </c>
      <c r="D1725" t="s">
        <v>96</v>
      </c>
      <c r="E1725">
        <v>161</v>
      </c>
      <c r="F1725" t="s">
        <v>97</v>
      </c>
      <c r="G1725">
        <v>15</v>
      </c>
      <c r="H1725">
        <v>35.1</v>
      </c>
      <c r="I1725">
        <v>6.97</v>
      </c>
      <c r="J1725" s="3">
        <v>2.5999999999999998E-12</v>
      </c>
      <c r="K1725">
        <v>560.79960000000005</v>
      </c>
      <c r="L1725">
        <v>2</v>
      </c>
      <c r="M1725">
        <v>7.6999999999999999E-2</v>
      </c>
      <c r="N1725" t="s">
        <v>2695</v>
      </c>
      <c r="O1725" t="s">
        <v>109</v>
      </c>
      <c r="P1725" t="s">
        <v>585</v>
      </c>
      <c r="Q1725">
        <v>32.197000000000003</v>
      </c>
      <c r="R1725">
        <v>1</v>
      </c>
      <c r="S1725">
        <v>30.8</v>
      </c>
      <c r="T1725" s="3">
        <v>4.5999999999999999E-7</v>
      </c>
      <c r="U1725">
        <v>1</v>
      </c>
      <c r="V1725">
        <v>61207.5</v>
      </c>
      <c r="W1725" t="s">
        <v>101</v>
      </c>
      <c r="X1725" t="s">
        <v>2693</v>
      </c>
    </row>
    <row r="1726" spans="1:24" x14ac:dyDescent="0.25">
      <c r="A1726" t="s">
        <v>2690</v>
      </c>
      <c r="B1726" t="s">
        <v>2691</v>
      </c>
      <c r="C1726" t="s">
        <v>95</v>
      </c>
      <c r="D1726" t="s">
        <v>96</v>
      </c>
      <c r="E1726">
        <v>342</v>
      </c>
      <c r="F1726" t="s">
        <v>97</v>
      </c>
      <c r="G1726">
        <v>15</v>
      </c>
      <c r="H1726">
        <v>35.1</v>
      </c>
      <c r="I1726">
        <v>6.97</v>
      </c>
      <c r="J1726" s="3">
        <v>2.5999999999999998E-12</v>
      </c>
      <c r="K1726">
        <v>941.48419999999999</v>
      </c>
      <c r="L1726">
        <v>3</v>
      </c>
      <c r="M1726">
        <v>2.2999999999999998</v>
      </c>
      <c r="N1726" t="s">
        <v>2696</v>
      </c>
      <c r="O1726" t="s">
        <v>2697</v>
      </c>
      <c r="P1726" t="s">
        <v>585</v>
      </c>
      <c r="Q1726">
        <v>50.006</v>
      </c>
      <c r="R1726">
        <v>1</v>
      </c>
      <c r="S1726">
        <v>55.5</v>
      </c>
      <c r="T1726" s="3">
        <v>2.5999999999999998E-12</v>
      </c>
      <c r="U1726">
        <v>1</v>
      </c>
      <c r="V1726">
        <v>61207.5</v>
      </c>
      <c r="W1726" t="s">
        <v>101</v>
      </c>
      <c r="X1726" t="s">
        <v>2693</v>
      </c>
    </row>
    <row r="1727" spans="1:24" x14ac:dyDescent="0.25">
      <c r="A1727" t="s">
        <v>2690</v>
      </c>
      <c r="B1727" t="s">
        <v>2691</v>
      </c>
      <c r="C1727" t="s">
        <v>95</v>
      </c>
      <c r="D1727" t="s">
        <v>96</v>
      </c>
      <c r="E1727">
        <v>353</v>
      </c>
      <c r="F1727" t="s">
        <v>97</v>
      </c>
      <c r="G1727">
        <v>15</v>
      </c>
      <c r="H1727">
        <v>35.1</v>
      </c>
      <c r="I1727">
        <v>6.97</v>
      </c>
      <c r="J1727" s="3">
        <v>2.5999999999999998E-12</v>
      </c>
      <c r="K1727">
        <v>941.48419999999999</v>
      </c>
      <c r="L1727">
        <v>3</v>
      </c>
      <c r="M1727">
        <v>2.2999999999999998</v>
      </c>
      <c r="N1727" t="s">
        <v>2696</v>
      </c>
      <c r="O1727" t="s">
        <v>2697</v>
      </c>
      <c r="P1727" t="s">
        <v>585</v>
      </c>
      <c r="Q1727">
        <v>50.006</v>
      </c>
      <c r="R1727">
        <v>1</v>
      </c>
      <c r="S1727">
        <v>55.5</v>
      </c>
      <c r="T1727" s="3">
        <v>2.5999999999999998E-12</v>
      </c>
      <c r="U1727">
        <v>1</v>
      </c>
      <c r="V1727">
        <v>61207.5</v>
      </c>
      <c r="W1727" t="s">
        <v>101</v>
      </c>
      <c r="X1727" t="s">
        <v>2693</v>
      </c>
    </row>
    <row r="1728" spans="1:24" x14ac:dyDescent="0.25">
      <c r="A1728" t="s">
        <v>2690</v>
      </c>
      <c r="B1728" t="s">
        <v>2691</v>
      </c>
      <c r="C1728" t="s">
        <v>95</v>
      </c>
      <c r="D1728" t="s">
        <v>96</v>
      </c>
      <c r="E1728">
        <v>381</v>
      </c>
      <c r="F1728" t="s">
        <v>97</v>
      </c>
      <c r="G1728">
        <v>15</v>
      </c>
      <c r="H1728">
        <v>35.1</v>
      </c>
      <c r="I1728">
        <v>6.97</v>
      </c>
      <c r="J1728" s="3">
        <v>2.5999999999999998E-12</v>
      </c>
      <c r="K1728">
        <v>569.28049999999996</v>
      </c>
      <c r="L1728">
        <v>4</v>
      </c>
      <c r="M1728">
        <v>1.3</v>
      </c>
      <c r="N1728" t="s">
        <v>2698</v>
      </c>
      <c r="O1728" t="s">
        <v>129</v>
      </c>
      <c r="P1728" t="s">
        <v>585</v>
      </c>
      <c r="Q1728">
        <v>27.170999999999999</v>
      </c>
      <c r="R1728">
        <v>1</v>
      </c>
      <c r="S1728">
        <v>18.3</v>
      </c>
      <c r="T1728" s="3">
        <v>4.2000000000000002E-4</v>
      </c>
      <c r="U1728">
        <v>1</v>
      </c>
      <c r="V1728">
        <v>61207.5</v>
      </c>
      <c r="W1728" t="s">
        <v>101</v>
      </c>
      <c r="X1728" t="s">
        <v>2693</v>
      </c>
    </row>
    <row r="1729" spans="1:24" x14ac:dyDescent="0.25">
      <c r="A1729" t="s">
        <v>2699</v>
      </c>
      <c r="B1729" t="s">
        <v>2700</v>
      </c>
      <c r="C1729" t="s">
        <v>95</v>
      </c>
      <c r="D1729" t="s">
        <v>96</v>
      </c>
      <c r="E1729">
        <v>200</v>
      </c>
      <c r="F1729" t="s">
        <v>97</v>
      </c>
      <c r="G1729">
        <v>16</v>
      </c>
      <c r="H1729">
        <v>23.1</v>
      </c>
      <c r="I1729">
        <v>7.01</v>
      </c>
      <c r="J1729" s="3">
        <v>2.2999999999999999E-12</v>
      </c>
      <c r="K1729">
        <v>953.96879999999999</v>
      </c>
      <c r="L1729">
        <v>2</v>
      </c>
      <c r="M1729">
        <v>2.5</v>
      </c>
      <c r="N1729" t="s">
        <v>2701</v>
      </c>
      <c r="O1729" t="s">
        <v>150</v>
      </c>
      <c r="P1729" t="s">
        <v>585</v>
      </c>
      <c r="Q1729">
        <v>42.485999999999997</v>
      </c>
      <c r="R1729">
        <v>1</v>
      </c>
      <c r="S1729">
        <v>54.9</v>
      </c>
      <c r="T1729" s="3">
        <v>2.2999999999999999E-12</v>
      </c>
      <c r="U1729">
        <v>1</v>
      </c>
      <c r="V1729">
        <v>67820.600000000006</v>
      </c>
      <c r="W1729" t="s">
        <v>101</v>
      </c>
      <c r="X1729" t="s">
        <v>2702</v>
      </c>
    </row>
    <row r="1730" spans="1:24" x14ac:dyDescent="0.25">
      <c r="A1730" t="s">
        <v>2699</v>
      </c>
      <c r="B1730" t="s">
        <v>2700</v>
      </c>
      <c r="C1730" t="s">
        <v>95</v>
      </c>
      <c r="D1730" t="s">
        <v>96</v>
      </c>
      <c r="E1730">
        <v>305</v>
      </c>
      <c r="F1730" t="s">
        <v>97</v>
      </c>
      <c r="G1730">
        <v>16</v>
      </c>
      <c r="H1730">
        <v>23.1</v>
      </c>
      <c r="I1730">
        <v>7.01</v>
      </c>
      <c r="J1730" s="3">
        <v>2.2999999999999999E-12</v>
      </c>
      <c r="K1730">
        <v>496.93259999999998</v>
      </c>
      <c r="L1730">
        <v>3</v>
      </c>
      <c r="M1730">
        <v>-0.43</v>
      </c>
      <c r="N1730" t="s">
        <v>2703</v>
      </c>
      <c r="O1730" t="s">
        <v>99</v>
      </c>
      <c r="P1730" t="s">
        <v>585</v>
      </c>
      <c r="Q1730">
        <v>16.53</v>
      </c>
      <c r="R1730">
        <v>1</v>
      </c>
      <c r="S1730">
        <v>37.1</v>
      </c>
      <c r="T1730" s="3">
        <v>2.6E-7</v>
      </c>
      <c r="U1730">
        <v>3</v>
      </c>
      <c r="V1730">
        <v>67820.600000000006</v>
      </c>
      <c r="W1730" t="s">
        <v>101</v>
      </c>
      <c r="X1730" t="s">
        <v>2702</v>
      </c>
    </row>
    <row r="1731" spans="1:24" x14ac:dyDescent="0.25">
      <c r="A1731" t="s">
        <v>2699</v>
      </c>
      <c r="B1731" t="s">
        <v>2700</v>
      </c>
      <c r="C1731" t="s">
        <v>95</v>
      </c>
      <c r="D1731" t="s">
        <v>96</v>
      </c>
      <c r="E1731">
        <v>543</v>
      </c>
      <c r="F1731" t="s">
        <v>97</v>
      </c>
      <c r="G1731">
        <v>16</v>
      </c>
      <c r="H1731">
        <v>23.1</v>
      </c>
      <c r="I1731">
        <v>7.01</v>
      </c>
      <c r="J1731" s="3">
        <v>2.2999999999999999E-12</v>
      </c>
      <c r="K1731">
        <v>521.57309999999995</v>
      </c>
      <c r="L1731">
        <v>3</v>
      </c>
      <c r="M1731">
        <v>-0.15</v>
      </c>
      <c r="N1731" t="s">
        <v>2704</v>
      </c>
      <c r="O1731" t="s">
        <v>1119</v>
      </c>
      <c r="P1731" t="s">
        <v>585</v>
      </c>
      <c r="Q1731">
        <v>13.837</v>
      </c>
      <c r="R1731">
        <v>1</v>
      </c>
      <c r="S1731">
        <v>29.6</v>
      </c>
      <c r="T1731" s="3">
        <v>2E-8</v>
      </c>
      <c r="U1731">
        <v>1</v>
      </c>
      <c r="V1731">
        <v>67820.600000000006</v>
      </c>
      <c r="W1731" t="s">
        <v>101</v>
      </c>
      <c r="X1731" t="s">
        <v>2702</v>
      </c>
    </row>
    <row r="1732" spans="1:24" x14ac:dyDescent="0.25">
      <c r="A1732" t="s">
        <v>2699</v>
      </c>
      <c r="B1732" t="s">
        <v>2700</v>
      </c>
      <c r="C1732" t="s">
        <v>95</v>
      </c>
      <c r="D1732" t="s">
        <v>96</v>
      </c>
      <c r="E1732">
        <v>549</v>
      </c>
      <c r="F1732" t="s">
        <v>97</v>
      </c>
      <c r="G1732">
        <v>16</v>
      </c>
      <c r="H1732">
        <v>23.1</v>
      </c>
      <c r="I1732">
        <v>7.01</v>
      </c>
      <c r="J1732" s="3">
        <v>2.2999999999999999E-12</v>
      </c>
      <c r="K1732">
        <v>521.57309999999995</v>
      </c>
      <c r="L1732">
        <v>3</v>
      </c>
      <c r="M1732">
        <v>-0.15</v>
      </c>
      <c r="N1732" t="s">
        <v>2704</v>
      </c>
      <c r="O1732" t="s">
        <v>1119</v>
      </c>
      <c r="P1732" t="s">
        <v>585</v>
      </c>
      <c r="Q1732">
        <v>13.837</v>
      </c>
      <c r="R1732">
        <v>1</v>
      </c>
      <c r="S1732">
        <v>29.6</v>
      </c>
      <c r="T1732" s="3">
        <v>2E-8</v>
      </c>
      <c r="U1732">
        <v>1</v>
      </c>
      <c r="V1732">
        <v>67820.600000000006</v>
      </c>
      <c r="W1732" t="s">
        <v>101</v>
      </c>
      <c r="X1732" t="s">
        <v>2702</v>
      </c>
    </row>
    <row r="1733" spans="1:24" x14ac:dyDescent="0.25">
      <c r="A1733" t="s">
        <v>2705</v>
      </c>
      <c r="B1733" t="s">
        <v>2706</v>
      </c>
      <c r="C1733" t="s">
        <v>95</v>
      </c>
      <c r="D1733" t="s">
        <v>96</v>
      </c>
      <c r="E1733">
        <v>200</v>
      </c>
      <c r="F1733" t="s">
        <v>97</v>
      </c>
      <c r="G1733">
        <v>14</v>
      </c>
      <c r="H1733">
        <v>22.9</v>
      </c>
      <c r="I1733">
        <v>7.54</v>
      </c>
      <c r="J1733" s="3">
        <v>2.3999999999999999E-13</v>
      </c>
      <c r="K1733">
        <v>981.98159999999996</v>
      </c>
      <c r="L1733">
        <v>2</v>
      </c>
      <c r="M1733">
        <v>2.1</v>
      </c>
      <c r="N1733" t="s">
        <v>2707</v>
      </c>
      <c r="O1733" t="s">
        <v>150</v>
      </c>
      <c r="P1733" t="s">
        <v>585</v>
      </c>
      <c r="Q1733">
        <v>44.557000000000002</v>
      </c>
      <c r="R1733">
        <v>1</v>
      </c>
      <c r="S1733">
        <v>56.9</v>
      </c>
      <c r="T1733" s="3">
        <v>4.5999999999999998E-12</v>
      </c>
      <c r="U1733">
        <v>1</v>
      </c>
      <c r="V1733">
        <v>69413.399999999994</v>
      </c>
      <c r="W1733" t="s">
        <v>101</v>
      </c>
      <c r="X1733" t="s">
        <v>2708</v>
      </c>
    </row>
    <row r="1734" spans="1:24" x14ac:dyDescent="0.25">
      <c r="A1734" t="s">
        <v>2705</v>
      </c>
      <c r="B1734" t="s">
        <v>2706</v>
      </c>
      <c r="C1734" t="s">
        <v>95</v>
      </c>
      <c r="D1734" t="s">
        <v>96</v>
      </c>
      <c r="E1734">
        <v>305</v>
      </c>
      <c r="F1734" t="s">
        <v>97</v>
      </c>
      <c r="G1734">
        <v>14</v>
      </c>
      <c r="H1734">
        <v>22.9</v>
      </c>
      <c r="I1734">
        <v>7.54</v>
      </c>
      <c r="J1734" s="3">
        <v>2.3999999999999999E-13</v>
      </c>
      <c r="K1734">
        <v>496.93259999999998</v>
      </c>
      <c r="L1734">
        <v>3</v>
      </c>
      <c r="M1734">
        <v>-0.43</v>
      </c>
      <c r="N1734" t="s">
        <v>2703</v>
      </c>
      <c r="O1734" t="s">
        <v>99</v>
      </c>
      <c r="P1734" t="s">
        <v>585</v>
      </c>
      <c r="Q1734">
        <v>16.53</v>
      </c>
      <c r="R1734">
        <v>1</v>
      </c>
      <c r="S1734">
        <v>37.1</v>
      </c>
      <c r="T1734" s="3">
        <v>2.6E-7</v>
      </c>
      <c r="U1734">
        <v>3</v>
      </c>
      <c r="V1734">
        <v>69413.399999999994</v>
      </c>
      <c r="W1734" t="s">
        <v>101</v>
      </c>
      <c r="X1734" t="s">
        <v>2708</v>
      </c>
    </row>
    <row r="1735" spans="1:24" x14ac:dyDescent="0.25">
      <c r="A1735" t="s">
        <v>2709</v>
      </c>
      <c r="B1735" t="s">
        <v>2710</v>
      </c>
      <c r="C1735" t="s">
        <v>95</v>
      </c>
      <c r="D1735" t="s">
        <v>96</v>
      </c>
      <c r="E1735">
        <v>305</v>
      </c>
      <c r="F1735" t="s">
        <v>97</v>
      </c>
      <c r="G1735">
        <v>9</v>
      </c>
      <c r="H1735">
        <v>13.2</v>
      </c>
      <c r="I1735">
        <v>4.68</v>
      </c>
      <c r="J1735" s="3">
        <v>4.6999999999999997E-8</v>
      </c>
      <c r="K1735">
        <v>496.93259999999998</v>
      </c>
      <c r="L1735">
        <v>3</v>
      </c>
      <c r="M1735">
        <v>-0.43</v>
      </c>
      <c r="N1735" t="s">
        <v>2703</v>
      </c>
      <c r="O1735" t="s">
        <v>99</v>
      </c>
      <c r="P1735" t="s">
        <v>585</v>
      </c>
      <c r="Q1735">
        <v>16.53</v>
      </c>
      <c r="R1735">
        <v>1</v>
      </c>
      <c r="S1735">
        <v>37.1</v>
      </c>
      <c r="T1735" s="3">
        <v>2.6E-7</v>
      </c>
      <c r="U1735">
        <v>3</v>
      </c>
      <c r="V1735">
        <v>68564.5</v>
      </c>
      <c r="W1735" t="s">
        <v>101</v>
      </c>
      <c r="X1735" t="s">
        <v>2711</v>
      </c>
    </row>
    <row r="1736" spans="1:24" x14ac:dyDescent="0.25">
      <c r="A1736" t="s">
        <v>2712</v>
      </c>
      <c r="B1736" t="s">
        <v>2713</v>
      </c>
      <c r="C1736" t="s">
        <v>95</v>
      </c>
      <c r="D1736" t="s">
        <v>96</v>
      </c>
      <c r="E1736">
        <v>152</v>
      </c>
      <c r="F1736" t="s">
        <v>97</v>
      </c>
      <c r="G1736">
        <v>14</v>
      </c>
      <c r="H1736">
        <v>25.8</v>
      </c>
      <c r="I1736">
        <v>6.59</v>
      </c>
      <c r="J1736" s="3">
        <v>1.4E-11</v>
      </c>
      <c r="K1736">
        <v>862.9126</v>
      </c>
      <c r="L1736">
        <v>2</v>
      </c>
      <c r="M1736">
        <v>1.1000000000000001</v>
      </c>
      <c r="N1736" t="s">
        <v>2714</v>
      </c>
      <c r="O1736" t="s">
        <v>179</v>
      </c>
      <c r="P1736" t="s">
        <v>585</v>
      </c>
      <c r="Q1736">
        <v>34.752000000000002</v>
      </c>
      <c r="R1736">
        <v>1</v>
      </c>
      <c r="S1736">
        <v>49.8</v>
      </c>
      <c r="T1736" s="3">
        <v>2.0000000000000001E-10</v>
      </c>
      <c r="U1736">
        <v>1</v>
      </c>
      <c r="V1736">
        <v>82432.899999999994</v>
      </c>
      <c r="W1736" t="s">
        <v>101</v>
      </c>
      <c r="X1736" t="s">
        <v>2715</v>
      </c>
    </row>
    <row r="1737" spans="1:24" x14ac:dyDescent="0.25">
      <c r="A1737" t="s">
        <v>2712</v>
      </c>
      <c r="B1737" t="s">
        <v>2713</v>
      </c>
      <c r="C1737" t="s">
        <v>95</v>
      </c>
      <c r="D1737" t="s">
        <v>96</v>
      </c>
      <c r="E1737">
        <v>387</v>
      </c>
      <c r="F1737" t="s">
        <v>97</v>
      </c>
      <c r="G1737">
        <v>14</v>
      </c>
      <c r="H1737">
        <v>25.8</v>
      </c>
      <c r="I1737">
        <v>6.59</v>
      </c>
      <c r="J1737" s="3">
        <v>1.4E-11</v>
      </c>
      <c r="K1737">
        <v>542.93870000000004</v>
      </c>
      <c r="L1737">
        <v>3</v>
      </c>
      <c r="M1737">
        <v>-7.1999999999999995E-2</v>
      </c>
      <c r="N1737" t="s">
        <v>2716</v>
      </c>
      <c r="O1737" t="s">
        <v>109</v>
      </c>
      <c r="P1737" t="s">
        <v>585</v>
      </c>
      <c r="Q1737">
        <v>18.917000000000002</v>
      </c>
      <c r="R1737">
        <v>1</v>
      </c>
      <c r="S1737">
        <v>40.9</v>
      </c>
      <c r="T1737" s="3">
        <v>4.6999999999999999E-9</v>
      </c>
      <c r="U1737">
        <v>1</v>
      </c>
      <c r="V1737">
        <v>82432.899999999994</v>
      </c>
      <c r="W1737" t="s">
        <v>101</v>
      </c>
      <c r="X1737" t="s">
        <v>2715</v>
      </c>
    </row>
    <row r="1738" spans="1:24" x14ac:dyDescent="0.25">
      <c r="A1738" t="s">
        <v>2712</v>
      </c>
      <c r="B1738" t="s">
        <v>2713</v>
      </c>
      <c r="C1738" t="s">
        <v>95</v>
      </c>
      <c r="D1738" t="s">
        <v>96</v>
      </c>
      <c r="E1738">
        <v>484</v>
      </c>
      <c r="F1738" t="s">
        <v>97</v>
      </c>
      <c r="G1738">
        <v>14</v>
      </c>
      <c r="H1738">
        <v>25.8</v>
      </c>
      <c r="I1738">
        <v>6.59</v>
      </c>
      <c r="J1738" s="3">
        <v>1.4E-11</v>
      </c>
      <c r="K1738">
        <v>673.64729999999997</v>
      </c>
      <c r="L1738">
        <v>3</v>
      </c>
      <c r="M1738">
        <v>1.8</v>
      </c>
      <c r="N1738" t="s">
        <v>2717</v>
      </c>
      <c r="O1738" t="s">
        <v>171</v>
      </c>
      <c r="P1738" t="s">
        <v>585</v>
      </c>
      <c r="Q1738">
        <v>29.965</v>
      </c>
      <c r="R1738">
        <v>1</v>
      </c>
      <c r="S1738">
        <v>42.4</v>
      </c>
      <c r="T1738" s="3">
        <v>2.1999999999999999E-10</v>
      </c>
      <c r="U1738">
        <v>1</v>
      </c>
      <c r="V1738">
        <v>82432.899999999994</v>
      </c>
      <c r="W1738" t="s">
        <v>101</v>
      </c>
      <c r="X1738" t="s">
        <v>2715</v>
      </c>
    </row>
    <row r="1739" spans="1:24" x14ac:dyDescent="0.25">
      <c r="A1739" t="s">
        <v>2718</v>
      </c>
      <c r="B1739" t="s">
        <v>2719</v>
      </c>
      <c r="C1739" t="s">
        <v>159</v>
      </c>
      <c r="D1739" t="s">
        <v>160</v>
      </c>
      <c r="E1739">
        <v>532</v>
      </c>
      <c r="F1739" t="s">
        <v>97</v>
      </c>
      <c r="G1739">
        <v>14</v>
      </c>
      <c r="H1739">
        <v>25</v>
      </c>
      <c r="I1739">
        <v>6.77</v>
      </c>
      <c r="J1739" s="3">
        <v>6.4000000000000002E-12</v>
      </c>
      <c r="K1739">
        <v>479.74860000000001</v>
      </c>
      <c r="L1739">
        <v>2</v>
      </c>
      <c r="M1739">
        <v>0.59</v>
      </c>
      <c r="N1739" t="s">
        <v>2720</v>
      </c>
      <c r="O1739" t="s">
        <v>162</v>
      </c>
      <c r="P1739" t="s">
        <v>585</v>
      </c>
      <c r="Q1739">
        <v>36.615000000000002</v>
      </c>
      <c r="R1739">
        <v>1</v>
      </c>
      <c r="S1739">
        <v>28.2</v>
      </c>
      <c r="T1739" s="3">
        <v>1.8E-5</v>
      </c>
      <c r="U1739">
        <v>1</v>
      </c>
      <c r="V1739">
        <v>64425</v>
      </c>
      <c r="W1739" t="s">
        <v>101</v>
      </c>
      <c r="X1739" t="s">
        <v>2721</v>
      </c>
    </row>
    <row r="1740" spans="1:24" x14ac:dyDescent="0.25">
      <c r="A1740" t="s">
        <v>2718</v>
      </c>
      <c r="B1740" t="s">
        <v>2719</v>
      </c>
      <c r="C1740" t="s">
        <v>95</v>
      </c>
      <c r="D1740" t="s">
        <v>96</v>
      </c>
      <c r="E1740">
        <v>350</v>
      </c>
      <c r="F1740" t="s">
        <v>97</v>
      </c>
      <c r="G1740">
        <v>14</v>
      </c>
      <c r="H1740">
        <v>25</v>
      </c>
      <c r="I1740">
        <v>6.77</v>
      </c>
      <c r="J1740" s="3">
        <v>6.4000000000000002E-12</v>
      </c>
      <c r="K1740">
        <v>708.83920000000001</v>
      </c>
      <c r="L1740">
        <v>2</v>
      </c>
      <c r="M1740">
        <v>2.5</v>
      </c>
      <c r="N1740" t="s">
        <v>2722</v>
      </c>
      <c r="O1740" t="s">
        <v>175</v>
      </c>
      <c r="P1740" t="s">
        <v>585</v>
      </c>
      <c r="Q1740">
        <v>19.36</v>
      </c>
      <c r="R1740">
        <v>1</v>
      </c>
      <c r="S1740">
        <v>53.6</v>
      </c>
      <c r="T1740" s="3">
        <v>3.4999999999999998E-10</v>
      </c>
      <c r="U1740">
        <v>1</v>
      </c>
      <c r="V1740">
        <v>64425</v>
      </c>
      <c r="W1740" t="s">
        <v>101</v>
      </c>
      <c r="X1740" t="s">
        <v>2721</v>
      </c>
    </row>
    <row r="1741" spans="1:24" x14ac:dyDescent="0.25">
      <c r="A1741" t="s">
        <v>2718</v>
      </c>
      <c r="B1741" t="s">
        <v>2719</v>
      </c>
      <c r="C1741" t="s">
        <v>95</v>
      </c>
      <c r="D1741" t="s">
        <v>96</v>
      </c>
      <c r="E1741">
        <v>446</v>
      </c>
      <c r="F1741" t="s">
        <v>97</v>
      </c>
      <c r="G1741">
        <v>14</v>
      </c>
      <c r="H1741">
        <v>25</v>
      </c>
      <c r="I1741">
        <v>6.77</v>
      </c>
      <c r="J1741" s="3">
        <v>6.4000000000000002E-12</v>
      </c>
      <c r="K1741">
        <v>942.93700000000001</v>
      </c>
      <c r="L1741">
        <v>2</v>
      </c>
      <c r="M1741">
        <v>1.2</v>
      </c>
      <c r="N1741" t="s">
        <v>2723</v>
      </c>
      <c r="O1741" t="s">
        <v>175</v>
      </c>
      <c r="P1741" t="s">
        <v>585</v>
      </c>
      <c r="Q1741">
        <v>34.884999999999998</v>
      </c>
      <c r="R1741">
        <v>1</v>
      </c>
      <c r="S1741">
        <v>48.7</v>
      </c>
      <c r="T1741" s="3">
        <v>6.4000000000000002E-12</v>
      </c>
      <c r="U1741">
        <v>1</v>
      </c>
      <c r="V1741">
        <v>64425</v>
      </c>
      <c r="W1741" t="s">
        <v>101</v>
      </c>
      <c r="X1741" t="s">
        <v>2721</v>
      </c>
    </row>
    <row r="1742" spans="1:24" x14ac:dyDescent="0.25">
      <c r="A1742" t="s">
        <v>2724</v>
      </c>
      <c r="B1742" t="s">
        <v>2725</v>
      </c>
      <c r="C1742" t="s">
        <v>95</v>
      </c>
      <c r="D1742" t="s">
        <v>96</v>
      </c>
      <c r="E1742">
        <v>208</v>
      </c>
      <c r="F1742" t="s">
        <v>97</v>
      </c>
      <c r="G1742">
        <v>13</v>
      </c>
      <c r="H1742">
        <v>18.5</v>
      </c>
      <c r="I1742">
        <v>9.48</v>
      </c>
      <c r="J1742" s="3">
        <v>6.1000000000000005E-17</v>
      </c>
      <c r="K1742">
        <v>363.8433</v>
      </c>
      <c r="L1742">
        <v>3</v>
      </c>
      <c r="M1742">
        <v>0.69</v>
      </c>
      <c r="N1742" t="s">
        <v>2726</v>
      </c>
      <c r="O1742" t="s">
        <v>148</v>
      </c>
      <c r="P1742" t="s">
        <v>585</v>
      </c>
      <c r="Q1742">
        <v>23.632999999999999</v>
      </c>
      <c r="R1742">
        <v>1</v>
      </c>
      <c r="S1742">
        <v>40.9</v>
      </c>
      <c r="T1742" s="3">
        <v>4.1000000000000003E-8</v>
      </c>
      <c r="U1742">
        <v>1</v>
      </c>
      <c r="V1742">
        <v>91352.3</v>
      </c>
      <c r="W1742" t="s">
        <v>101</v>
      </c>
      <c r="X1742" t="s">
        <v>2727</v>
      </c>
    </row>
    <row r="1743" spans="1:24" x14ac:dyDescent="0.25">
      <c r="A1743" t="s">
        <v>2724</v>
      </c>
      <c r="B1743" t="s">
        <v>2725</v>
      </c>
      <c r="C1743" t="s">
        <v>95</v>
      </c>
      <c r="D1743" t="s">
        <v>96</v>
      </c>
      <c r="E1743">
        <v>228</v>
      </c>
      <c r="F1743" t="s">
        <v>97</v>
      </c>
      <c r="G1743">
        <v>13</v>
      </c>
      <c r="H1743">
        <v>18.5</v>
      </c>
      <c r="I1743">
        <v>9.48</v>
      </c>
      <c r="J1743" s="3">
        <v>6.1000000000000005E-17</v>
      </c>
      <c r="K1743">
        <v>893.10479999999995</v>
      </c>
      <c r="L1743">
        <v>3</v>
      </c>
      <c r="M1743">
        <v>2.7</v>
      </c>
      <c r="N1743" t="s">
        <v>2728</v>
      </c>
      <c r="O1743" t="s">
        <v>148</v>
      </c>
      <c r="P1743" t="s">
        <v>585</v>
      </c>
      <c r="Q1743">
        <v>42.377000000000002</v>
      </c>
      <c r="R1743">
        <v>1</v>
      </c>
      <c r="S1743">
        <v>72.099999999999994</v>
      </c>
      <c r="T1743" s="3">
        <v>6.1000000000000005E-17</v>
      </c>
      <c r="U1743">
        <v>1</v>
      </c>
      <c r="V1743">
        <v>91352.3</v>
      </c>
      <c r="W1743" t="s">
        <v>101</v>
      </c>
      <c r="X1743" t="s">
        <v>2727</v>
      </c>
    </row>
    <row r="1744" spans="1:24" x14ac:dyDescent="0.25">
      <c r="A1744" t="s">
        <v>2724</v>
      </c>
      <c r="B1744" t="s">
        <v>2725</v>
      </c>
      <c r="C1744" t="s">
        <v>95</v>
      </c>
      <c r="D1744" t="s">
        <v>96</v>
      </c>
      <c r="E1744">
        <v>297</v>
      </c>
      <c r="F1744" t="s">
        <v>97</v>
      </c>
      <c r="G1744">
        <v>13</v>
      </c>
      <c r="H1744">
        <v>18.5</v>
      </c>
      <c r="I1744">
        <v>9.48</v>
      </c>
      <c r="J1744" s="3">
        <v>6.1000000000000005E-17</v>
      </c>
      <c r="K1744">
        <v>675.0326</v>
      </c>
      <c r="L1744">
        <v>3</v>
      </c>
      <c r="M1744">
        <v>2.6</v>
      </c>
      <c r="N1744" t="s">
        <v>2729</v>
      </c>
      <c r="O1744" t="s">
        <v>129</v>
      </c>
      <c r="P1744" t="s">
        <v>585</v>
      </c>
      <c r="Q1744">
        <v>56.771000000000001</v>
      </c>
      <c r="R1744">
        <v>1</v>
      </c>
      <c r="S1744">
        <v>53.1</v>
      </c>
      <c r="T1744" s="3">
        <v>1.1E-12</v>
      </c>
      <c r="U1744">
        <v>1</v>
      </c>
      <c r="V1744">
        <v>91352.3</v>
      </c>
      <c r="W1744" t="s">
        <v>101</v>
      </c>
      <c r="X1744" t="s">
        <v>2727</v>
      </c>
    </row>
    <row r="1745" spans="1:24" x14ac:dyDescent="0.25">
      <c r="A1745" t="s">
        <v>2724</v>
      </c>
      <c r="B1745" t="s">
        <v>2725</v>
      </c>
      <c r="C1745" t="s">
        <v>95</v>
      </c>
      <c r="D1745" t="s">
        <v>96</v>
      </c>
      <c r="E1745">
        <v>531</v>
      </c>
      <c r="F1745" t="s">
        <v>97</v>
      </c>
      <c r="G1745">
        <v>13</v>
      </c>
      <c r="H1745">
        <v>18.5</v>
      </c>
      <c r="I1745">
        <v>9.48</v>
      </c>
      <c r="J1745" s="3">
        <v>6.1000000000000005E-17</v>
      </c>
      <c r="K1745">
        <v>492.26560000000001</v>
      </c>
      <c r="L1745">
        <v>2</v>
      </c>
      <c r="M1745">
        <v>0.91</v>
      </c>
      <c r="N1745" t="s">
        <v>2730</v>
      </c>
      <c r="O1745" t="s">
        <v>175</v>
      </c>
      <c r="P1745" t="s">
        <v>585</v>
      </c>
      <c r="Q1745">
        <v>28.907</v>
      </c>
      <c r="R1745">
        <v>1</v>
      </c>
      <c r="S1745">
        <v>33.299999999999997</v>
      </c>
      <c r="T1745" s="3">
        <v>7.1999999999999997E-11</v>
      </c>
      <c r="U1745">
        <v>2</v>
      </c>
      <c r="V1745">
        <v>91352.3</v>
      </c>
      <c r="W1745" t="s">
        <v>101</v>
      </c>
      <c r="X1745" t="s">
        <v>2727</v>
      </c>
    </row>
    <row r="1746" spans="1:24" x14ac:dyDescent="0.25">
      <c r="A1746" t="s">
        <v>2731</v>
      </c>
      <c r="B1746" t="s">
        <v>2732</v>
      </c>
      <c r="C1746" t="s">
        <v>95</v>
      </c>
      <c r="D1746" t="s">
        <v>96</v>
      </c>
      <c r="E1746">
        <v>230</v>
      </c>
      <c r="F1746" t="s">
        <v>97</v>
      </c>
      <c r="G1746">
        <v>4</v>
      </c>
      <c r="H1746">
        <v>7.4</v>
      </c>
      <c r="I1746">
        <v>6.83</v>
      </c>
      <c r="J1746" s="3">
        <v>4.7999999999999997E-12</v>
      </c>
      <c r="K1746">
        <v>998.84900000000005</v>
      </c>
      <c r="L1746">
        <v>3</v>
      </c>
      <c r="M1746">
        <v>2.8</v>
      </c>
      <c r="N1746" t="s">
        <v>2733</v>
      </c>
      <c r="O1746" t="s">
        <v>177</v>
      </c>
      <c r="P1746" t="s">
        <v>585</v>
      </c>
      <c r="Q1746">
        <v>46.3</v>
      </c>
      <c r="R1746">
        <v>1</v>
      </c>
      <c r="S1746">
        <v>46</v>
      </c>
      <c r="T1746" s="3">
        <v>4.7999999999999997E-12</v>
      </c>
      <c r="U1746">
        <v>1</v>
      </c>
      <c r="V1746">
        <v>87117.4</v>
      </c>
      <c r="W1746" t="s">
        <v>101</v>
      </c>
      <c r="X1746" t="s">
        <v>2734</v>
      </c>
    </row>
    <row r="1747" spans="1:24" x14ac:dyDescent="0.25">
      <c r="A1747" t="s">
        <v>2731</v>
      </c>
      <c r="B1747" t="s">
        <v>2732</v>
      </c>
      <c r="C1747" t="s">
        <v>95</v>
      </c>
      <c r="D1747" t="s">
        <v>96</v>
      </c>
      <c r="E1747">
        <v>532</v>
      </c>
      <c r="F1747" t="s">
        <v>97</v>
      </c>
      <c r="G1747">
        <v>4</v>
      </c>
      <c r="H1747">
        <v>7.4</v>
      </c>
      <c r="I1747">
        <v>6.83</v>
      </c>
      <c r="J1747" s="3">
        <v>4.7999999999999997E-12</v>
      </c>
      <c r="K1747">
        <v>492.26560000000001</v>
      </c>
      <c r="L1747">
        <v>2</v>
      </c>
      <c r="M1747">
        <v>0.91</v>
      </c>
      <c r="N1747" t="s">
        <v>2735</v>
      </c>
      <c r="O1747" t="s">
        <v>175</v>
      </c>
      <c r="P1747" t="s">
        <v>585</v>
      </c>
      <c r="Q1747">
        <v>28.907</v>
      </c>
      <c r="R1747">
        <v>1</v>
      </c>
      <c r="S1747">
        <v>33.299999999999997</v>
      </c>
      <c r="T1747" s="3">
        <v>7.1999999999999997E-11</v>
      </c>
      <c r="U1747">
        <v>2</v>
      </c>
      <c r="V1747">
        <v>87117.4</v>
      </c>
      <c r="W1747" t="s">
        <v>101</v>
      </c>
      <c r="X1747" t="s">
        <v>2734</v>
      </c>
    </row>
    <row r="1748" spans="1:24" x14ac:dyDescent="0.25">
      <c r="A1748" t="s">
        <v>2736</v>
      </c>
      <c r="B1748" t="s">
        <v>2737</v>
      </c>
      <c r="C1748" t="s">
        <v>596</v>
      </c>
      <c r="D1748" t="s">
        <v>8</v>
      </c>
      <c r="E1748">
        <v>93</v>
      </c>
      <c r="F1748" t="s">
        <v>97</v>
      </c>
      <c r="G1748">
        <v>15</v>
      </c>
      <c r="H1748">
        <v>21.3</v>
      </c>
      <c r="I1748">
        <v>7.9</v>
      </c>
      <c r="J1748" s="3">
        <v>5.0000000000000002E-14</v>
      </c>
      <c r="K1748">
        <v>731.8827</v>
      </c>
      <c r="L1748">
        <v>2</v>
      </c>
      <c r="M1748">
        <v>-14</v>
      </c>
      <c r="N1748" t="s">
        <v>2738</v>
      </c>
      <c r="O1748" t="s">
        <v>1404</v>
      </c>
      <c r="P1748" t="s">
        <v>585</v>
      </c>
      <c r="Q1748">
        <v>44.145000000000003</v>
      </c>
      <c r="R1748">
        <v>1</v>
      </c>
      <c r="S1748">
        <v>16.100000000000001</v>
      </c>
      <c r="T1748">
        <v>2E-3</v>
      </c>
      <c r="U1748">
        <v>1</v>
      </c>
      <c r="V1748">
        <v>98264.2</v>
      </c>
      <c r="W1748" t="s">
        <v>101</v>
      </c>
      <c r="X1748" t="s">
        <v>2739</v>
      </c>
    </row>
    <row r="1749" spans="1:24" x14ac:dyDescent="0.25">
      <c r="A1749" t="s">
        <v>2736</v>
      </c>
      <c r="B1749" t="s">
        <v>2737</v>
      </c>
      <c r="C1749" t="s">
        <v>95</v>
      </c>
      <c r="D1749" t="s">
        <v>96</v>
      </c>
      <c r="E1749">
        <v>77</v>
      </c>
      <c r="F1749" t="s">
        <v>97</v>
      </c>
      <c r="G1749">
        <v>15</v>
      </c>
      <c r="H1749">
        <v>21.3</v>
      </c>
      <c r="I1749">
        <v>7.9</v>
      </c>
      <c r="J1749" s="3">
        <v>5.0000000000000002E-14</v>
      </c>
      <c r="K1749">
        <v>668.32399999999996</v>
      </c>
      <c r="L1749">
        <v>2</v>
      </c>
      <c r="M1749">
        <v>0.4</v>
      </c>
      <c r="N1749" t="s">
        <v>2740</v>
      </c>
      <c r="O1749" t="s">
        <v>179</v>
      </c>
      <c r="P1749" t="s">
        <v>585</v>
      </c>
      <c r="Q1749">
        <v>32.296999999999997</v>
      </c>
      <c r="R1749">
        <v>1</v>
      </c>
      <c r="S1749">
        <v>22.6</v>
      </c>
      <c r="T1749" s="3">
        <v>1.1000000000000001E-6</v>
      </c>
      <c r="U1749">
        <v>1</v>
      </c>
      <c r="V1749">
        <v>98264.2</v>
      </c>
      <c r="W1749" t="s">
        <v>101</v>
      </c>
      <c r="X1749" t="s">
        <v>2739</v>
      </c>
    </row>
    <row r="1750" spans="1:24" x14ac:dyDescent="0.25">
      <c r="A1750" t="s">
        <v>2736</v>
      </c>
      <c r="B1750" t="s">
        <v>2737</v>
      </c>
      <c r="C1750" t="s">
        <v>95</v>
      </c>
      <c r="D1750" t="s">
        <v>96</v>
      </c>
      <c r="E1750">
        <v>771</v>
      </c>
      <c r="F1750" t="s">
        <v>97</v>
      </c>
      <c r="G1750">
        <v>15</v>
      </c>
      <c r="H1750">
        <v>21.3</v>
      </c>
      <c r="I1750">
        <v>7.9</v>
      </c>
      <c r="J1750" s="3">
        <v>5.0000000000000002E-14</v>
      </c>
      <c r="K1750">
        <v>651.55229999999995</v>
      </c>
      <c r="L1750">
        <v>4</v>
      </c>
      <c r="M1750">
        <v>1.6</v>
      </c>
      <c r="N1750" t="s">
        <v>2741</v>
      </c>
      <c r="O1750" t="s">
        <v>104</v>
      </c>
      <c r="P1750" t="s">
        <v>585</v>
      </c>
      <c r="Q1750">
        <v>27.849</v>
      </c>
      <c r="R1750">
        <v>1</v>
      </c>
      <c r="S1750">
        <v>55.7</v>
      </c>
      <c r="T1750" s="3">
        <v>5.0000000000000002E-14</v>
      </c>
      <c r="U1750">
        <v>1</v>
      </c>
      <c r="V1750">
        <v>98264.2</v>
      </c>
      <c r="W1750" t="s">
        <v>101</v>
      </c>
      <c r="X1750" t="s">
        <v>2739</v>
      </c>
    </row>
    <row r="1751" spans="1:24" x14ac:dyDescent="0.25">
      <c r="A1751" t="s">
        <v>2742</v>
      </c>
      <c r="B1751" t="s">
        <v>2743</v>
      </c>
      <c r="C1751" t="s">
        <v>95</v>
      </c>
      <c r="D1751" t="s">
        <v>96</v>
      </c>
      <c r="E1751">
        <v>53</v>
      </c>
      <c r="F1751" t="s">
        <v>97</v>
      </c>
      <c r="G1751">
        <v>13</v>
      </c>
      <c r="H1751">
        <v>21.5</v>
      </c>
      <c r="I1751">
        <v>6.65</v>
      </c>
      <c r="J1751" s="3">
        <v>9.9999999999999994E-12</v>
      </c>
      <c r="K1751">
        <v>651.01310000000001</v>
      </c>
      <c r="L1751">
        <v>3</v>
      </c>
      <c r="M1751">
        <v>1.5</v>
      </c>
      <c r="N1751" t="s">
        <v>2744</v>
      </c>
      <c r="O1751" t="s">
        <v>129</v>
      </c>
      <c r="P1751" t="s">
        <v>585</v>
      </c>
      <c r="Q1751">
        <v>40.268000000000001</v>
      </c>
      <c r="R1751">
        <v>1</v>
      </c>
      <c r="S1751">
        <v>45.8</v>
      </c>
      <c r="T1751" s="3">
        <v>7.2999999999999996E-10</v>
      </c>
      <c r="U1751">
        <v>1</v>
      </c>
      <c r="V1751">
        <v>83642.899999999994</v>
      </c>
      <c r="W1751" t="s">
        <v>101</v>
      </c>
      <c r="X1751" t="s">
        <v>2745</v>
      </c>
    </row>
    <row r="1752" spans="1:24" x14ac:dyDescent="0.25">
      <c r="A1752" t="s">
        <v>2742</v>
      </c>
      <c r="B1752" t="s">
        <v>2743</v>
      </c>
      <c r="C1752" t="s">
        <v>95</v>
      </c>
      <c r="D1752" t="s">
        <v>96</v>
      </c>
      <c r="E1752">
        <v>142</v>
      </c>
      <c r="F1752" t="s">
        <v>97</v>
      </c>
      <c r="G1752">
        <v>13</v>
      </c>
      <c r="H1752">
        <v>21.5</v>
      </c>
      <c r="I1752">
        <v>6.65</v>
      </c>
      <c r="J1752" s="3">
        <v>9.9999999999999994E-12</v>
      </c>
      <c r="K1752">
        <v>353.85910000000001</v>
      </c>
      <c r="L1752">
        <v>3</v>
      </c>
      <c r="M1752">
        <v>1.1000000000000001</v>
      </c>
      <c r="N1752" t="s">
        <v>2746</v>
      </c>
      <c r="O1752" t="s">
        <v>175</v>
      </c>
      <c r="P1752" t="s">
        <v>585</v>
      </c>
      <c r="Q1752">
        <v>20.175999999999998</v>
      </c>
      <c r="R1752">
        <v>1</v>
      </c>
      <c r="S1752">
        <v>32.5</v>
      </c>
      <c r="T1752" s="3">
        <v>1.1999999999999999E-7</v>
      </c>
      <c r="U1752">
        <v>1</v>
      </c>
      <c r="V1752">
        <v>83642.899999999994</v>
      </c>
      <c r="W1752" t="s">
        <v>101</v>
      </c>
      <c r="X1752" t="s">
        <v>2745</v>
      </c>
    </row>
    <row r="1753" spans="1:24" x14ac:dyDescent="0.25">
      <c r="A1753" t="s">
        <v>2742</v>
      </c>
      <c r="B1753" t="s">
        <v>2743</v>
      </c>
      <c r="C1753" t="s">
        <v>95</v>
      </c>
      <c r="D1753" t="s">
        <v>96</v>
      </c>
      <c r="E1753">
        <v>414</v>
      </c>
      <c r="F1753" t="s">
        <v>97</v>
      </c>
      <c r="G1753">
        <v>13</v>
      </c>
      <c r="H1753">
        <v>21.5</v>
      </c>
      <c r="I1753">
        <v>6.65</v>
      </c>
      <c r="J1753" s="3">
        <v>9.9999999999999994E-12</v>
      </c>
      <c r="K1753">
        <v>601.25620000000004</v>
      </c>
      <c r="L1753">
        <v>2</v>
      </c>
      <c r="M1753">
        <v>0.81</v>
      </c>
      <c r="N1753" t="s">
        <v>2747</v>
      </c>
      <c r="O1753" t="s">
        <v>250</v>
      </c>
      <c r="P1753" t="s">
        <v>585</v>
      </c>
      <c r="Q1753">
        <v>21.609000000000002</v>
      </c>
      <c r="R1753">
        <v>1</v>
      </c>
      <c r="S1753">
        <v>46.5</v>
      </c>
      <c r="T1753" s="3">
        <v>9.9999999999999994E-12</v>
      </c>
      <c r="U1753">
        <v>1</v>
      </c>
      <c r="V1753">
        <v>83642.899999999994</v>
      </c>
      <c r="W1753" t="s">
        <v>101</v>
      </c>
      <c r="X1753" t="s">
        <v>2745</v>
      </c>
    </row>
    <row r="1754" spans="1:24" x14ac:dyDescent="0.25">
      <c r="A1754" t="s">
        <v>2742</v>
      </c>
      <c r="B1754" t="s">
        <v>2743</v>
      </c>
      <c r="C1754" t="s">
        <v>95</v>
      </c>
      <c r="D1754" t="s">
        <v>96</v>
      </c>
      <c r="E1754">
        <v>697</v>
      </c>
      <c r="F1754" t="s">
        <v>97</v>
      </c>
      <c r="G1754">
        <v>13</v>
      </c>
      <c r="H1754">
        <v>21.5</v>
      </c>
      <c r="I1754">
        <v>6.65</v>
      </c>
      <c r="J1754" s="3">
        <v>9.9999999999999994E-12</v>
      </c>
      <c r="K1754">
        <v>589.31060000000002</v>
      </c>
      <c r="L1754">
        <v>2</v>
      </c>
      <c r="M1754">
        <v>0.53</v>
      </c>
      <c r="N1754" t="s">
        <v>2748</v>
      </c>
      <c r="O1754" t="s">
        <v>177</v>
      </c>
      <c r="P1754" t="s">
        <v>585</v>
      </c>
      <c r="Q1754">
        <v>17.45</v>
      </c>
      <c r="R1754">
        <v>1</v>
      </c>
      <c r="S1754">
        <v>35.200000000000003</v>
      </c>
      <c r="T1754" s="3">
        <v>8.9999999999999996E-7</v>
      </c>
      <c r="U1754">
        <v>1</v>
      </c>
      <c r="V1754">
        <v>83642.899999999994</v>
      </c>
      <c r="W1754" t="s">
        <v>101</v>
      </c>
      <c r="X1754" t="s">
        <v>2745</v>
      </c>
    </row>
    <row r="1755" spans="1:24" x14ac:dyDescent="0.25">
      <c r="A1755" t="s">
        <v>2742</v>
      </c>
      <c r="B1755" t="s">
        <v>2743</v>
      </c>
      <c r="C1755" t="s">
        <v>95</v>
      </c>
      <c r="D1755" t="s">
        <v>96</v>
      </c>
      <c r="E1755">
        <v>719</v>
      </c>
      <c r="F1755" t="s">
        <v>97</v>
      </c>
      <c r="G1755">
        <v>13</v>
      </c>
      <c r="H1755">
        <v>21.5</v>
      </c>
      <c r="I1755">
        <v>6.65</v>
      </c>
      <c r="J1755" s="3">
        <v>9.9999999999999994E-12</v>
      </c>
      <c r="K1755">
        <v>585.28449999999998</v>
      </c>
      <c r="L1755">
        <v>2</v>
      </c>
      <c r="M1755">
        <v>-0.18</v>
      </c>
      <c r="N1755" t="s">
        <v>2749</v>
      </c>
      <c r="O1755" t="s">
        <v>179</v>
      </c>
      <c r="P1755" t="s">
        <v>585</v>
      </c>
      <c r="Q1755">
        <v>28.806000000000001</v>
      </c>
      <c r="R1755">
        <v>1</v>
      </c>
      <c r="S1755">
        <v>45.4</v>
      </c>
      <c r="T1755" s="3">
        <v>1.5E-10</v>
      </c>
      <c r="U1755">
        <v>1</v>
      </c>
      <c r="V1755">
        <v>83642.899999999994</v>
      </c>
      <c r="W1755" t="s">
        <v>101</v>
      </c>
      <c r="X1755" t="s">
        <v>2745</v>
      </c>
    </row>
    <row r="1756" spans="1:24" x14ac:dyDescent="0.25">
      <c r="A1756" t="s">
        <v>2750</v>
      </c>
      <c r="B1756" t="s">
        <v>2751</v>
      </c>
      <c r="C1756" t="s">
        <v>95</v>
      </c>
      <c r="D1756" t="s">
        <v>96</v>
      </c>
      <c r="E1756">
        <v>257</v>
      </c>
      <c r="F1756" t="s">
        <v>97</v>
      </c>
      <c r="G1756">
        <v>14</v>
      </c>
      <c r="H1756">
        <v>27.1</v>
      </c>
      <c r="I1756">
        <v>7.65</v>
      </c>
      <c r="J1756" s="3">
        <v>1.4999999999999999E-13</v>
      </c>
      <c r="K1756">
        <v>585.55190000000005</v>
      </c>
      <c r="L1756">
        <v>4</v>
      </c>
      <c r="M1756">
        <v>1.9</v>
      </c>
      <c r="N1756" t="s">
        <v>1046</v>
      </c>
      <c r="O1756" t="s">
        <v>171</v>
      </c>
      <c r="P1756" t="s">
        <v>585</v>
      </c>
      <c r="Q1756">
        <v>46.777999999999999</v>
      </c>
      <c r="R1756">
        <v>1</v>
      </c>
      <c r="S1756">
        <v>44.3</v>
      </c>
      <c r="T1756" s="3">
        <v>1.6E-11</v>
      </c>
      <c r="U1756">
        <v>2</v>
      </c>
      <c r="V1756">
        <v>65310.1</v>
      </c>
      <c r="W1756" t="s">
        <v>101</v>
      </c>
      <c r="X1756" t="s">
        <v>2752</v>
      </c>
    </row>
    <row r="1757" spans="1:24" x14ac:dyDescent="0.25">
      <c r="A1757" t="s">
        <v>2750</v>
      </c>
      <c r="B1757" t="s">
        <v>2751</v>
      </c>
      <c r="C1757" t="s">
        <v>95</v>
      </c>
      <c r="D1757" t="s">
        <v>96</v>
      </c>
      <c r="E1757">
        <v>491</v>
      </c>
      <c r="F1757" t="s">
        <v>97</v>
      </c>
      <c r="G1757">
        <v>14</v>
      </c>
      <c r="H1757">
        <v>27.1</v>
      </c>
      <c r="I1757">
        <v>7.65</v>
      </c>
      <c r="J1757" s="3">
        <v>1.4999999999999999E-13</v>
      </c>
      <c r="K1757">
        <v>742.3415</v>
      </c>
      <c r="L1757">
        <v>2</v>
      </c>
      <c r="M1757">
        <v>1.6</v>
      </c>
      <c r="N1757" t="s">
        <v>2753</v>
      </c>
      <c r="O1757" t="s">
        <v>171</v>
      </c>
      <c r="P1757" t="s">
        <v>585</v>
      </c>
      <c r="Q1757">
        <v>33.781999999999996</v>
      </c>
      <c r="R1757">
        <v>1</v>
      </c>
      <c r="S1757">
        <v>48.9</v>
      </c>
      <c r="T1757" s="3">
        <v>2.0999999999999999E-12</v>
      </c>
      <c r="U1757">
        <v>1</v>
      </c>
      <c r="V1757">
        <v>65310.1</v>
      </c>
      <c r="W1757" t="s">
        <v>101</v>
      </c>
      <c r="X1757" t="s">
        <v>2752</v>
      </c>
    </row>
    <row r="1758" spans="1:24" x14ac:dyDescent="0.25">
      <c r="A1758" t="s">
        <v>2750</v>
      </c>
      <c r="B1758" t="s">
        <v>2751</v>
      </c>
      <c r="C1758" t="s">
        <v>95</v>
      </c>
      <c r="D1758" t="s">
        <v>96</v>
      </c>
      <c r="E1758">
        <v>516</v>
      </c>
      <c r="F1758" t="s">
        <v>97</v>
      </c>
      <c r="G1758">
        <v>14</v>
      </c>
      <c r="H1758">
        <v>27.1</v>
      </c>
      <c r="I1758">
        <v>7.65</v>
      </c>
      <c r="J1758" s="3">
        <v>1.4999999999999999E-13</v>
      </c>
      <c r="K1758">
        <v>752.35479999999995</v>
      </c>
      <c r="L1758">
        <v>2</v>
      </c>
      <c r="M1758">
        <v>1.8</v>
      </c>
      <c r="N1758" t="s">
        <v>2754</v>
      </c>
      <c r="O1758" t="s">
        <v>99</v>
      </c>
      <c r="P1758" t="s">
        <v>585</v>
      </c>
      <c r="Q1758">
        <v>24.324999999999999</v>
      </c>
      <c r="R1758">
        <v>1</v>
      </c>
      <c r="S1758">
        <v>48.2</v>
      </c>
      <c r="T1758" s="3">
        <v>1.4999999999999999E-13</v>
      </c>
      <c r="U1758">
        <v>1</v>
      </c>
      <c r="V1758">
        <v>65310.1</v>
      </c>
      <c r="W1758" t="s">
        <v>101</v>
      </c>
      <c r="X1758" t="s">
        <v>2752</v>
      </c>
    </row>
    <row r="1759" spans="1:24" x14ac:dyDescent="0.25">
      <c r="A1759" t="s">
        <v>2755</v>
      </c>
      <c r="B1759" t="s">
        <v>2756</v>
      </c>
      <c r="C1759" t="s">
        <v>159</v>
      </c>
      <c r="D1759" t="s">
        <v>160</v>
      </c>
      <c r="E1759">
        <v>296</v>
      </c>
      <c r="F1759" t="s">
        <v>97</v>
      </c>
      <c r="G1759">
        <v>11</v>
      </c>
      <c r="H1759">
        <v>23.5</v>
      </c>
      <c r="I1759">
        <v>8.61</v>
      </c>
      <c r="J1759" s="3">
        <v>2.3999999999999999E-15</v>
      </c>
      <c r="K1759">
        <v>658.85500000000002</v>
      </c>
      <c r="L1759">
        <v>2</v>
      </c>
      <c r="M1759">
        <v>2.2999999999999998</v>
      </c>
      <c r="N1759" t="s">
        <v>2757</v>
      </c>
      <c r="O1759" t="s">
        <v>162</v>
      </c>
      <c r="P1759" t="s">
        <v>585</v>
      </c>
      <c r="Q1759">
        <v>48.683999999999997</v>
      </c>
      <c r="R1759">
        <v>1</v>
      </c>
      <c r="S1759">
        <v>34.299999999999997</v>
      </c>
      <c r="T1759" s="3">
        <v>6.9E-10</v>
      </c>
      <c r="U1759">
        <v>1</v>
      </c>
      <c r="V1759">
        <v>77486.7</v>
      </c>
      <c r="W1759" t="s">
        <v>101</v>
      </c>
      <c r="X1759" t="s">
        <v>2758</v>
      </c>
    </row>
    <row r="1760" spans="1:24" x14ac:dyDescent="0.25">
      <c r="A1760" t="s">
        <v>2755</v>
      </c>
      <c r="B1760" t="s">
        <v>2756</v>
      </c>
      <c r="C1760" t="s">
        <v>201</v>
      </c>
      <c r="D1760" t="s">
        <v>96</v>
      </c>
      <c r="E1760">
        <v>1</v>
      </c>
      <c r="F1760" t="s">
        <v>97</v>
      </c>
      <c r="G1760">
        <v>11</v>
      </c>
      <c r="H1760">
        <v>23.5</v>
      </c>
      <c r="I1760">
        <v>8.61</v>
      </c>
      <c r="J1760" s="3">
        <v>2.3999999999999999E-15</v>
      </c>
      <c r="K1760">
        <v>850.11900000000003</v>
      </c>
      <c r="L1760">
        <v>3</v>
      </c>
      <c r="M1760">
        <v>2.2999999999999998</v>
      </c>
      <c r="N1760" t="s">
        <v>2759</v>
      </c>
      <c r="O1760" t="s">
        <v>203</v>
      </c>
      <c r="P1760" t="s">
        <v>585</v>
      </c>
      <c r="Q1760">
        <v>43.768000000000001</v>
      </c>
      <c r="R1760">
        <v>1</v>
      </c>
      <c r="S1760">
        <v>60.8</v>
      </c>
      <c r="T1760" s="3">
        <v>7.5999999999999996E-11</v>
      </c>
      <c r="U1760">
        <v>1</v>
      </c>
      <c r="V1760">
        <v>77486.7</v>
      </c>
      <c r="W1760" t="s">
        <v>101</v>
      </c>
      <c r="X1760" t="s">
        <v>2758</v>
      </c>
    </row>
    <row r="1761" spans="1:24" x14ac:dyDescent="0.25">
      <c r="A1761" t="s">
        <v>2755</v>
      </c>
      <c r="B1761" t="s">
        <v>2756</v>
      </c>
      <c r="C1761" t="s">
        <v>95</v>
      </c>
      <c r="D1761" t="s">
        <v>96</v>
      </c>
      <c r="E1761">
        <v>368</v>
      </c>
      <c r="F1761" t="s">
        <v>97</v>
      </c>
      <c r="G1761">
        <v>11</v>
      </c>
      <c r="H1761">
        <v>23.5</v>
      </c>
      <c r="I1761">
        <v>8.61</v>
      </c>
      <c r="J1761" s="3">
        <v>2.3999999999999999E-15</v>
      </c>
      <c r="K1761">
        <v>617.28250000000003</v>
      </c>
      <c r="L1761">
        <v>3</v>
      </c>
      <c r="M1761">
        <v>1.2</v>
      </c>
      <c r="N1761" t="s">
        <v>2760</v>
      </c>
      <c r="O1761" t="s">
        <v>2517</v>
      </c>
      <c r="P1761" t="s">
        <v>585</v>
      </c>
      <c r="Q1761">
        <v>21.608000000000001</v>
      </c>
      <c r="R1761">
        <v>1</v>
      </c>
      <c r="S1761">
        <v>43.9</v>
      </c>
      <c r="T1761" s="3">
        <v>1.7E-12</v>
      </c>
      <c r="U1761">
        <v>1</v>
      </c>
      <c r="V1761">
        <v>77486.7</v>
      </c>
      <c r="W1761" t="s">
        <v>101</v>
      </c>
      <c r="X1761" t="s">
        <v>2758</v>
      </c>
    </row>
    <row r="1762" spans="1:24" x14ac:dyDescent="0.25">
      <c r="A1762" t="s">
        <v>2755</v>
      </c>
      <c r="B1762" t="s">
        <v>2756</v>
      </c>
      <c r="C1762" t="s">
        <v>95</v>
      </c>
      <c r="D1762" t="s">
        <v>96</v>
      </c>
      <c r="E1762">
        <v>377</v>
      </c>
      <c r="F1762" t="s">
        <v>97</v>
      </c>
      <c r="G1762">
        <v>11</v>
      </c>
      <c r="H1762">
        <v>23.5</v>
      </c>
      <c r="I1762">
        <v>8.61</v>
      </c>
      <c r="J1762" s="3">
        <v>2.3999999999999999E-15</v>
      </c>
      <c r="K1762">
        <v>617.28250000000003</v>
      </c>
      <c r="L1762">
        <v>3</v>
      </c>
      <c r="M1762">
        <v>1.2</v>
      </c>
      <c r="N1762" t="s">
        <v>2760</v>
      </c>
      <c r="O1762" t="s">
        <v>2517</v>
      </c>
      <c r="P1762" t="s">
        <v>585</v>
      </c>
      <c r="Q1762">
        <v>21.608000000000001</v>
      </c>
      <c r="R1762">
        <v>1</v>
      </c>
      <c r="S1762">
        <v>43.9</v>
      </c>
      <c r="T1762" s="3">
        <v>1.7E-12</v>
      </c>
      <c r="U1762">
        <v>1</v>
      </c>
      <c r="V1762">
        <v>77486.7</v>
      </c>
      <c r="W1762" t="s">
        <v>101</v>
      </c>
      <c r="X1762" t="s">
        <v>2758</v>
      </c>
    </row>
    <row r="1763" spans="1:24" x14ac:dyDescent="0.25">
      <c r="A1763" t="s">
        <v>2755</v>
      </c>
      <c r="B1763" t="s">
        <v>2756</v>
      </c>
      <c r="C1763" t="s">
        <v>95</v>
      </c>
      <c r="D1763" t="s">
        <v>96</v>
      </c>
      <c r="E1763">
        <v>386</v>
      </c>
      <c r="F1763" t="s">
        <v>97</v>
      </c>
      <c r="G1763">
        <v>11</v>
      </c>
      <c r="H1763">
        <v>23.5</v>
      </c>
      <c r="I1763">
        <v>8.61</v>
      </c>
      <c r="J1763" s="3">
        <v>2.3999999999999999E-15</v>
      </c>
      <c r="K1763">
        <v>881.06949999999995</v>
      </c>
      <c r="L1763">
        <v>3</v>
      </c>
      <c r="M1763">
        <v>2.4</v>
      </c>
      <c r="N1763" t="s">
        <v>2761</v>
      </c>
      <c r="O1763" t="s">
        <v>109</v>
      </c>
      <c r="P1763" t="s">
        <v>585</v>
      </c>
      <c r="Q1763">
        <v>39.152999999999999</v>
      </c>
      <c r="R1763">
        <v>1</v>
      </c>
      <c r="S1763">
        <v>73.8</v>
      </c>
      <c r="T1763" s="3">
        <v>2.3999999999999999E-15</v>
      </c>
      <c r="U1763">
        <v>1</v>
      </c>
      <c r="V1763">
        <v>77486.7</v>
      </c>
      <c r="W1763" t="s">
        <v>101</v>
      </c>
      <c r="X1763" t="s">
        <v>2758</v>
      </c>
    </row>
    <row r="1764" spans="1:24" x14ac:dyDescent="0.25">
      <c r="A1764" t="s">
        <v>2755</v>
      </c>
      <c r="B1764" t="s">
        <v>2756</v>
      </c>
      <c r="C1764" t="s">
        <v>95</v>
      </c>
      <c r="D1764" t="s">
        <v>96</v>
      </c>
      <c r="E1764">
        <v>424</v>
      </c>
      <c r="F1764" t="s">
        <v>97</v>
      </c>
      <c r="G1764">
        <v>11</v>
      </c>
      <c r="H1764">
        <v>23.5</v>
      </c>
      <c r="I1764">
        <v>8.61</v>
      </c>
      <c r="J1764" s="3">
        <v>2.3999999999999999E-15</v>
      </c>
      <c r="K1764">
        <v>539.54240000000004</v>
      </c>
      <c r="L1764">
        <v>4</v>
      </c>
      <c r="M1764">
        <v>1.7</v>
      </c>
      <c r="N1764" t="s">
        <v>2762</v>
      </c>
      <c r="O1764" t="s">
        <v>261</v>
      </c>
      <c r="P1764" t="s">
        <v>585</v>
      </c>
      <c r="Q1764">
        <v>26.742999999999999</v>
      </c>
      <c r="R1764">
        <v>1</v>
      </c>
      <c r="S1764">
        <v>37.9</v>
      </c>
      <c r="T1764" s="3">
        <v>1.0000000000000001E-9</v>
      </c>
      <c r="U1764">
        <v>1</v>
      </c>
      <c r="V1764">
        <v>77486.7</v>
      </c>
      <c r="W1764" t="s">
        <v>101</v>
      </c>
      <c r="X1764" t="s">
        <v>2758</v>
      </c>
    </row>
    <row r="1765" spans="1:24" x14ac:dyDescent="0.25">
      <c r="A1765" t="s">
        <v>2755</v>
      </c>
      <c r="B1765" t="s">
        <v>2756</v>
      </c>
      <c r="C1765" t="s">
        <v>95</v>
      </c>
      <c r="D1765" t="s">
        <v>96</v>
      </c>
      <c r="E1765">
        <v>467</v>
      </c>
      <c r="F1765" t="s">
        <v>97</v>
      </c>
      <c r="G1765">
        <v>11</v>
      </c>
      <c r="H1765">
        <v>23.5</v>
      </c>
      <c r="I1765">
        <v>8.61</v>
      </c>
      <c r="J1765" s="3">
        <v>2.3999999999999999E-15</v>
      </c>
      <c r="K1765">
        <v>448.73110000000003</v>
      </c>
      <c r="L1765">
        <v>2</v>
      </c>
      <c r="M1765">
        <v>0.34</v>
      </c>
      <c r="N1765" t="s">
        <v>2763</v>
      </c>
      <c r="O1765" t="s">
        <v>104</v>
      </c>
      <c r="P1765" t="s">
        <v>585</v>
      </c>
      <c r="Q1765">
        <v>25.673999999999999</v>
      </c>
      <c r="R1765">
        <v>1</v>
      </c>
      <c r="S1765">
        <v>26.4</v>
      </c>
      <c r="T1765" s="3">
        <v>1E-4</v>
      </c>
      <c r="U1765">
        <v>1</v>
      </c>
      <c r="V1765">
        <v>77486.7</v>
      </c>
      <c r="W1765" t="s">
        <v>101</v>
      </c>
      <c r="X1765" t="s">
        <v>2758</v>
      </c>
    </row>
    <row r="1766" spans="1:24" x14ac:dyDescent="0.25">
      <c r="A1766" t="s">
        <v>2755</v>
      </c>
      <c r="B1766" t="s">
        <v>2756</v>
      </c>
      <c r="C1766" t="s">
        <v>95</v>
      </c>
      <c r="D1766" t="s">
        <v>96</v>
      </c>
      <c r="E1766">
        <v>607</v>
      </c>
      <c r="F1766" t="s">
        <v>97</v>
      </c>
      <c r="G1766">
        <v>11</v>
      </c>
      <c r="H1766">
        <v>23.5</v>
      </c>
      <c r="I1766">
        <v>8.61</v>
      </c>
      <c r="J1766" s="3">
        <v>2.3999999999999999E-15</v>
      </c>
      <c r="K1766">
        <v>384.20209999999997</v>
      </c>
      <c r="L1766">
        <v>3</v>
      </c>
      <c r="M1766">
        <v>-0.66</v>
      </c>
      <c r="N1766" t="s">
        <v>2764</v>
      </c>
      <c r="O1766" t="s">
        <v>148</v>
      </c>
      <c r="P1766" t="s">
        <v>585</v>
      </c>
      <c r="Q1766">
        <v>14.563000000000001</v>
      </c>
      <c r="R1766">
        <v>1</v>
      </c>
      <c r="S1766">
        <v>31.4</v>
      </c>
      <c r="T1766" s="3">
        <v>4.0999999999999999E-7</v>
      </c>
      <c r="U1766">
        <v>1</v>
      </c>
      <c r="V1766">
        <v>77486.7</v>
      </c>
      <c r="W1766" t="s">
        <v>101</v>
      </c>
      <c r="X1766" t="s">
        <v>2758</v>
      </c>
    </row>
    <row r="1767" spans="1:24" x14ac:dyDescent="0.25">
      <c r="A1767" t="s">
        <v>2765</v>
      </c>
      <c r="B1767" t="s">
        <v>2766</v>
      </c>
      <c r="C1767" t="s">
        <v>95</v>
      </c>
      <c r="D1767" t="s">
        <v>96</v>
      </c>
      <c r="E1767">
        <v>627</v>
      </c>
      <c r="F1767" t="s">
        <v>97</v>
      </c>
      <c r="G1767">
        <v>12</v>
      </c>
      <c r="H1767">
        <v>14.6</v>
      </c>
      <c r="I1767">
        <v>9.35</v>
      </c>
      <c r="J1767" s="3">
        <v>9.9999999999999998E-17</v>
      </c>
      <c r="K1767">
        <v>417.71030000000002</v>
      </c>
      <c r="L1767">
        <v>2</v>
      </c>
      <c r="M1767">
        <v>-0.59</v>
      </c>
      <c r="N1767" t="s">
        <v>2767</v>
      </c>
      <c r="O1767" t="s">
        <v>104</v>
      </c>
      <c r="P1767" t="s">
        <v>585</v>
      </c>
      <c r="Q1767">
        <v>15.863</v>
      </c>
      <c r="R1767">
        <v>1</v>
      </c>
      <c r="S1767">
        <v>25.1</v>
      </c>
      <c r="T1767" s="3">
        <v>2.6000000000000001E-6</v>
      </c>
      <c r="U1767">
        <v>1</v>
      </c>
      <c r="V1767">
        <v>119750.5</v>
      </c>
      <c r="W1767" t="s">
        <v>101</v>
      </c>
      <c r="X1767" t="s">
        <v>2768</v>
      </c>
    </row>
    <row r="1768" spans="1:24" x14ac:dyDescent="0.25">
      <c r="A1768" t="s">
        <v>2765</v>
      </c>
      <c r="B1768" t="s">
        <v>2766</v>
      </c>
      <c r="C1768" t="s">
        <v>95</v>
      </c>
      <c r="D1768" t="s">
        <v>96</v>
      </c>
      <c r="E1768">
        <v>634</v>
      </c>
      <c r="F1768" t="s">
        <v>97</v>
      </c>
      <c r="G1768">
        <v>12</v>
      </c>
      <c r="H1768">
        <v>14.6</v>
      </c>
      <c r="I1768">
        <v>9.35</v>
      </c>
      <c r="J1768" s="3">
        <v>9.9999999999999998E-17</v>
      </c>
      <c r="K1768">
        <v>687.05169999999998</v>
      </c>
      <c r="L1768">
        <v>3</v>
      </c>
      <c r="M1768">
        <v>1.8</v>
      </c>
      <c r="N1768" t="s">
        <v>2769</v>
      </c>
      <c r="O1768" t="s">
        <v>109</v>
      </c>
      <c r="P1768" t="s">
        <v>585</v>
      </c>
      <c r="Q1768">
        <v>42.48</v>
      </c>
      <c r="R1768">
        <v>1</v>
      </c>
      <c r="S1768">
        <v>64.400000000000006</v>
      </c>
      <c r="T1768" s="3">
        <v>9.9999999999999998E-17</v>
      </c>
      <c r="U1768">
        <v>1</v>
      </c>
      <c r="V1768">
        <v>119750.5</v>
      </c>
      <c r="W1768" t="s">
        <v>101</v>
      </c>
      <c r="X1768" t="s">
        <v>2768</v>
      </c>
    </row>
    <row r="1769" spans="1:24" x14ac:dyDescent="0.25">
      <c r="A1769" t="s">
        <v>2765</v>
      </c>
      <c r="B1769" t="s">
        <v>2766</v>
      </c>
      <c r="C1769" t="s">
        <v>95</v>
      </c>
      <c r="D1769" t="s">
        <v>96</v>
      </c>
      <c r="E1769">
        <v>856</v>
      </c>
      <c r="F1769" t="s">
        <v>97</v>
      </c>
      <c r="G1769">
        <v>12</v>
      </c>
      <c r="H1769">
        <v>14.6</v>
      </c>
      <c r="I1769">
        <v>9.35</v>
      </c>
      <c r="J1769" s="3">
        <v>9.9999999999999998E-17</v>
      </c>
      <c r="K1769">
        <v>527.74570000000006</v>
      </c>
      <c r="L1769">
        <v>2</v>
      </c>
      <c r="M1769">
        <v>0.73</v>
      </c>
      <c r="N1769" t="s">
        <v>2770</v>
      </c>
      <c r="O1769" t="s">
        <v>104</v>
      </c>
      <c r="P1769" t="s">
        <v>585</v>
      </c>
      <c r="Q1769">
        <v>18.158000000000001</v>
      </c>
      <c r="R1769">
        <v>1</v>
      </c>
      <c r="S1769">
        <v>27.7</v>
      </c>
      <c r="T1769" s="3">
        <v>6.0999999999999998E-7</v>
      </c>
      <c r="U1769">
        <v>1</v>
      </c>
      <c r="V1769">
        <v>119750.5</v>
      </c>
      <c r="W1769" t="s">
        <v>101</v>
      </c>
      <c r="X1769" t="s">
        <v>2768</v>
      </c>
    </row>
    <row r="1770" spans="1:24" x14ac:dyDescent="0.25">
      <c r="A1770" t="s">
        <v>2771</v>
      </c>
      <c r="B1770" t="s">
        <v>2772</v>
      </c>
      <c r="C1770" t="s">
        <v>95</v>
      </c>
      <c r="D1770" t="s">
        <v>96</v>
      </c>
      <c r="E1770">
        <v>727</v>
      </c>
      <c r="F1770" t="s">
        <v>97</v>
      </c>
      <c r="G1770">
        <v>11</v>
      </c>
      <c r="H1770">
        <v>15.9</v>
      </c>
      <c r="I1770">
        <v>9.27</v>
      </c>
      <c r="J1770" s="3">
        <v>1.5E-16</v>
      </c>
      <c r="K1770">
        <v>731.34259999999995</v>
      </c>
      <c r="L1770">
        <v>3</v>
      </c>
      <c r="M1770">
        <v>2.5</v>
      </c>
      <c r="N1770" t="s">
        <v>2773</v>
      </c>
      <c r="O1770" t="s">
        <v>235</v>
      </c>
      <c r="P1770" t="s">
        <v>585</v>
      </c>
      <c r="Q1770">
        <v>36.222000000000001</v>
      </c>
      <c r="R1770">
        <v>1</v>
      </c>
      <c r="S1770">
        <v>63.8</v>
      </c>
      <c r="T1770" s="3">
        <v>1.5E-16</v>
      </c>
      <c r="U1770">
        <v>1</v>
      </c>
      <c r="V1770">
        <v>107768.1</v>
      </c>
      <c r="W1770" t="s">
        <v>101</v>
      </c>
      <c r="X1770" t="s">
        <v>2774</v>
      </c>
    </row>
    <row r="1771" spans="1:24" x14ac:dyDescent="0.25">
      <c r="A1771" t="s">
        <v>2771</v>
      </c>
      <c r="B1771" t="s">
        <v>2772</v>
      </c>
      <c r="C1771" t="s">
        <v>95</v>
      </c>
      <c r="D1771" t="s">
        <v>96</v>
      </c>
      <c r="E1771">
        <v>911</v>
      </c>
      <c r="F1771" t="s">
        <v>97</v>
      </c>
      <c r="G1771">
        <v>11</v>
      </c>
      <c r="H1771">
        <v>15.9</v>
      </c>
      <c r="I1771">
        <v>9.27</v>
      </c>
      <c r="J1771" s="3">
        <v>1.5E-16</v>
      </c>
      <c r="K1771">
        <v>504.94709999999998</v>
      </c>
      <c r="L1771">
        <v>3</v>
      </c>
      <c r="M1771">
        <v>1.6</v>
      </c>
      <c r="N1771" t="s">
        <v>2775</v>
      </c>
      <c r="O1771" t="s">
        <v>109</v>
      </c>
      <c r="P1771" t="s">
        <v>585</v>
      </c>
      <c r="Q1771">
        <v>39.994</v>
      </c>
      <c r="R1771">
        <v>1</v>
      </c>
      <c r="S1771">
        <v>53.3</v>
      </c>
      <c r="T1771" s="3">
        <v>6.7000000000000001E-11</v>
      </c>
      <c r="U1771">
        <v>1</v>
      </c>
      <c r="V1771">
        <v>107768.1</v>
      </c>
      <c r="W1771" t="s">
        <v>101</v>
      </c>
      <c r="X1771" t="s">
        <v>2774</v>
      </c>
    </row>
    <row r="1772" spans="1:24" x14ac:dyDescent="0.25">
      <c r="A1772" t="s">
        <v>2776</v>
      </c>
      <c r="B1772" t="s">
        <v>2777</v>
      </c>
      <c r="C1772" t="s">
        <v>95</v>
      </c>
      <c r="D1772" t="s">
        <v>96</v>
      </c>
      <c r="E1772">
        <v>321</v>
      </c>
      <c r="F1772" t="s">
        <v>97</v>
      </c>
      <c r="G1772">
        <v>10</v>
      </c>
      <c r="H1772">
        <v>22.2</v>
      </c>
      <c r="I1772">
        <v>11.02</v>
      </c>
      <c r="J1772" s="3">
        <v>8.5000000000000005E-20</v>
      </c>
      <c r="K1772">
        <v>712.84699999999998</v>
      </c>
      <c r="L1772">
        <v>2</v>
      </c>
      <c r="M1772">
        <v>2</v>
      </c>
      <c r="N1772" t="s">
        <v>2778</v>
      </c>
      <c r="O1772" t="s">
        <v>177</v>
      </c>
      <c r="P1772" t="s">
        <v>585</v>
      </c>
      <c r="Q1772">
        <v>30.248999999999999</v>
      </c>
      <c r="R1772">
        <v>1</v>
      </c>
      <c r="S1772">
        <v>37</v>
      </c>
      <c r="T1772" s="3">
        <v>1.2E-8</v>
      </c>
      <c r="U1772">
        <v>1</v>
      </c>
      <c r="V1772">
        <v>53426.2</v>
      </c>
      <c r="W1772" t="s">
        <v>101</v>
      </c>
      <c r="X1772" t="s">
        <v>2779</v>
      </c>
    </row>
    <row r="1773" spans="1:24" x14ac:dyDescent="0.25">
      <c r="A1773" t="s">
        <v>2776</v>
      </c>
      <c r="B1773" t="s">
        <v>2777</v>
      </c>
      <c r="C1773" t="s">
        <v>95</v>
      </c>
      <c r="D1773" t="s">
        <v>96</v>
      </c>
      <c r="E1773">
        <v>464</v>
      </c>
      <c r="F1773" t="s">
        <v>97</v>
      </c>
      <c r="G1773">
        <v>10</v>
      </c>
      <c r="H1773">
        <v>22.2</v>
      </c>
      <c r="I1773">
        <v>11.02</v>
      </c>
      <c r="J1773" s="3">
        <v>8.5000000000000005E-20</v>
      </c>
      <c r="K1773">
        <v>567.99810000000002</v>
      </c>
      <c r="L1773">
        <v>4</v>
      </c>
      <c r="M1773">
        <v>0.83</v>
      </c>
      <c r="N1773" t="s">
        <v>2780</v>
      </c>
      <c r="O1773" t="s">
        <v>235</v>
      </c>
      <c r="P1773" t="s">
        <v>585</v>
      </c>
      <c r="Q1773">
        <v>17.015999999999998</v>
      </c>
      <c r="R1773">
        <v>1</v>
      </c>
      <c r="S1773">
        <v>59.3</v>
      </c>
      <c r="T1773" s="3">
        <v>8.5000000000000005E-20</v>
      </c>
      <c r="U1773">
        <v>1</v>
      </c>
      <c r="V1773">
        <v>53426.2</v>
      </c>
      <c r="W1773" t="s">
        <v>101</v>
      </c>
      <c r="X1773" t="s">
        <v>2779</v>
      </c>
    </row>
    <row r="1774" spans="1:24" x14ac:dyDescent="0.25">
      <c r="A1774" t="s">
        <v>2781</v>
      </c>
      <c r="B1774" t="s">
        <v>2782</v>
      </c>
      <c r="C1774" t="s">
        <v>95</v>
      </c>
      <c r="D1774" t="s">
        <v>96</v>
      </c>
      <c r="E1774">
        <v>270</v>
      </c>
      <c r="F1774" t="s">
        <v>97</v>
      </c>
      <c r="G1774">
        <v>6</v>
      </c>
      <c r="H1774">
        <v>10.3</v>
      </c>
      <c r="I1774">
        <v>5.62</v>
      </c>
      <c r="J1774" s="3">
        <v>8.6000000000000003E-10</v>
      </c>
      <c r="K1774">
        <v>506.51940000000002</v>
      </c>
      <c r="L1774">
        <v>4</v>
      </c>
      <c r="M1774">
        <v>1.4</v>
      </c>
      <c r="N1774" t="s">
        <v>2783</v>
      </c>
      <c r="O1774" t="s">
        <v>177</v>
      </c>
      <c r="P1774" t="s">
        <v>585</v>
      </c>
      <c r="Q1774">
        <v>22.382999999999999</v>
      </c>
      <c r="R1774">
        <v>1</v>
      </c>
      <c r="S1774">
        <v>57</v>
      </c>
      <c r="T1774" s="3">
        <v>2.0000000000000001E-9</v>
      </c>
      <c r="U1774">
        <v>1</v>
      </c>
      <c r="V1774">
        <v>61830.400000000001</v>
      </c>
      <c r="W1774" t="s">
        <v>101</v>
      </c>
      <c r="X1774" t="s">
        <v>2784</v>
      </c>
    </row>
    <row r="1775" spans="1:24" x14ac:dyDescent="0.25">
      <c r="A1775" t="s">
        <v>2785</v>
      </c>
      <c r="B1775" t="s">
        <v>2786</v>
      </c>
      <c r="C1775" t="s">
        <v>13</v>
      </c>
      <c r="D1775" t="s">
        <v>154</v>
      </c>
      <c r="E1775">
        <v>213</v>
      </c>
      <c r="F1775">
        <v>18</v>
      </c>
      <c r="G1775">
        <v>13</v>
      </c>
      <c r="H1775">
        <v>23.9</v>
      </c>
      <c r="I1775">
        <v>7.89</v>
      </c>
      <c r="J1775" s="3">
        <v>5.3000000000000001E-14</v>
      </c>
      <c r="K1775">
        <v>857.39700000000005</v>
      </c>
      <c r="L1775">
        <v>2</v>
      </c>
      <c r="M1775">
        <v>0.42</v>
      </c>
      <c r="N1775" t="s">
        <v>2787</v>
      </c>
      <c r="O1775" t="s">
        <v>2788</v>
      </c>
      <c r="P1775" t="s">
        <v>585</v>
      </c>
      <c r="Q1775">
        <v>24.745999999999999</v>
      </c>
      <c r="R1775">
        <v>1</v>
      </c>
      <c r="S1775">
        <v>38.700000000000003</v>
      </c>
      <c r="T1775" s="3">
        <v>2.2999999999999999E-9</v>
      </c>
      <c r="U1775">
        <v>1</v>
      </c>
      <c r="V1775">
        <v>74355.8</v>
      </c>
      <c r="W1775" t="s">
        <v>101</v>
      </c>
      <c r="X1775" t="s">
        <v>2789</v>
      </c>
    </row>
    <row r="1776" spans="1:24" x14ac:dyDescent="0.25">
      <c r="A1776" t="s">
        <v>2785</v>
      </c>
      <c r="B1776" t="s">
        <v>2786</v>
      </c>
      <c r="C1776" t="s">
        <v>13</v>
      </c>
      <c r="D1776" t="s">
        <v>14</v>
      </c>
      <c r="E1776">
        <v>217</v>
      </c>
      <c r="F1776">
        <v>8</v>
      </c>
      <c r="G1776">
        <v>13</v>
      </c>
      <c r="H1776">
        <v>23.9</v>
      </c>
      <c r="I1776">
        <v>7.89</v>
      </c>
      <c r="J1776" s="3">
        <v>5.3000000000000001E-14</v>
      </c>
      <c r="K1776">
        <v>857.39700000000005</v>
      </c>
      <c r="L1776">
        <v>2</v>
      </c>
      <c r="M1776">
        <v>0.42</v>
      </c>
      <c r="N1776" t="s">
        <v>2787</v>
      </c>
      <c r="O1776" t="s">
        <v>2788</v>
      </c>
      <c r="P1776" t="s">
        <v>585</v>
      </c>
      <c r="Q1776">
        <v>24.745999999999999</v>
      </c>
      <c r="R1776">
        <v>1</v>
      </c>
      <c r="S1776">
        <v>38.700000000000003</v>
      </c>
      <c r="T1776" s="3">
        <v>2.2999999999999999E-9</v>
      </c>
      <c r="U1776">
        <v>1</v>
      </c>
      <c r="V1776">
        <v>74355.8</v>
      </c>
      <c r="W1776" t="s">
        <v>101</v>
      </c>
      <c r="X1776" t="s">
        <v>2789</v>
      </c>
    </row>
    <row r="1777" spans="1:24" x14ac:dyDescent="0.25">
      <c r="A1777" t="s">
        <v>2790</v>
      </c>
      <c r="B1777" t="s">
        <v>2791</v>
      </c>
      <c r="C1777" t="s">
        <v>95</v>
      </c>
      <c r="D1777" t="s">
        <v>96</v>
      </c>
      <c r="E1777">
        <v>369</v>
      </c>
      <c r="F1777" t="s">
        <v>97</v>
      </c>
      <c r="G1777">
        <v>12</v>
      </c>
      <c r="H1777">
        <v>19</v>
      </c>
      <c r="I1777">
        <v>8.09</v>
      </c>
      <c r="J1777" s="3">
        <v>2.2000000000000001E-14</v>
      </c>
      <c r="K1777">
        <v>827.74239999999998</v>
      </c>
      <c r="L1777">
        <v>3</v>
      </c>
      <c r="M1777">
        <v>1.9</v>
      </c>
      <c r="N1777" t="s">
        <v>2792</v>
      </c>
      <c r="O1777" t="s">
        <v>1037</v>
      </c>
      <c r="P1777" t="s">
        <v>585</v>
      </c>
      <c r="Q1777">
        <v>33.914999999999999</v>
      </c>
      <c r="R1777">
        <v>1</v>
      </c>
      <c r="S1777">
        <v>61.8</v>
      </c>
      <c r="T1777" s="3">
        <v>2.2000000000000001E-14</v>
      </c>
      <c r="U1777">
        <v>1</v>
      </c>
      <c r="V1777">
        <v>87303.1</v>
      </c>
      <c r="W1777" t="s">
        <v>101</v>
      </c>
      <c r="X1777" t="s">
        <v>2793</v>
      </c>
    </row>
    <row r="1778" spans="1:24" x14ac:dyDescent="0.25">
      <c r="A1778" t="s">
        <v>2790</v>
      </c>
      <c r="B1778" t="s">
        <v>2791</v>
      </c>
      <c r="C1778" t="s">
        <v>95</v>
      </c>
      <c r="D1778" t="s">
        <v>96</v>
      </c>
      <c r="E1778">
        <v>376</v>
      </c>
      <c r="F1778" t="s">
        <v>97</v>
      </c>
      <c r="G1778">
        <v>12</v>
      </c>
      <c r="H1778">
        <v>19</v>
      </c>
      <c r="I1778">
        <v>8.09</v>
      </c>
      <c r="J1778" s="3">
        <v>2.2000000000000001E-14</v>
      </c>
      <c r="K1778">
        <v>602.30619999999999</v>
      </c>
      <c r="L1778">
        <v>2</v>
      </c>
      <c r="M1778">
        <v>1.1000000000000001</v>
      </c>
      <c r="N1778" t="s">
        <v>2794</v>
      </c>
      <c r="O1778" t="s">
        <v>109</v>
      </c>
      <c r="P1778" t="s">
        <v>585</v>
      </c>
      <c r="Q1778">
        <v>25.23</v>
      </c>
      <c r="R1778">
        <v>1</v>
      </c>
      <c r="S1778">
        <v>32.799999999999997</v>
      </c>
      <c r="T1778" s="3">
        <v>1.3999999999999999E-6</v>
      </c>
      <c r="U1778">
        <v>1</v>
      </c>
      <c r="V1778">
        <v>87303.1</v>
      </c>
      <c r="W1778" t="s">
        <v>101</v>
      </c>
      <c r="X1778" t="s">
        <v>2793</v>
      </c>
    </row>
    <row r="1779" spans="1:24" x14ac:dyDescent="0.25">
      <c r="A1779" t="s">
        <v>2790</v>
      </c>
      <c r="B1779" t="s">
        <v>2791</v>
      </c>
      <c r="C1779" t="s">
        <v>95</v>
      </c>
      <c r="D1779" t="s">
        <v>96</v>
      </c>
      <c r="E1779">
        <v>551</v>
      </c>
      <c r="F1779" t="s">
        <v>97</v>
      </c>
      <c r="G1779">
        <v>12</v>
      </c>
      <c r="H1779">
        <v>19</v>
      </c>
      <c r="I1779">
        <v>8.09</v>
      </c>
      <c r="J1779" s="3">
        <v>2.2000000000000001E-14</v>
      </c>
      <c r="K1779">
        <v>493.78910000000002</v>
      </c>
      <c r="L1779">
        <v>2</v>
      </c>
      <c r="M1779">
        <v>0.62</v>
      </c>
      <c r="N1779" t="s">
        <v>2795</v>
      </c>
      <c r="O1779" t="s">
        <v>109</v>
      </c>
      <c r="P1779" t="s">
        <v>585</v>
      </c>
      <c r="Q1779">
        <v>38.31</v>
      </c>
      <c r="R1779">
        <v>1</v>
      </c>
      <c r="S1779">
        <v>26.5</v>
      </c>
      <c r="T1779" s="3">
        <v>2.6000000000000001E-6</v>
      </c>
      <c r="U1779">
        <v>1</v>
      </c>
      <c r="V1779">
        <v>87303.1</v>
      </c>
      <c r="W1779" t="s">
        <v>101</v>
      </c>
      <c r="X1779" t="s">
        <v>2793</v>
      </c>
    </row>
    <row r="1780" spans="1:24" x14ac:dyDescent="0.25">
      <c r="A1780" t="s">
        <v>2790</v>
      </c>
      <c r="B1780" t="s">
        <v>2791</v>
      </c>
      <c r="C1780" t="s">
        <v>95</v>
      </c>
      <c r="D1780" t="s">
        <v>96</v>
      </c>
      <c r="E1780">
        <v>636</v>
      </c>
      <c r="F1780" t="s">
        <v>97</v>
      </c>
      <c r="G1780">
        <v>12</v>
      </c>
      <c r="H1780">
        <v>19</v>
      </c>
      <c r="I1780">
        <v>8.09</v>
      </c>
      <c r="J1780" s="3">
        <v>2.2000000000000001E-14</v>
      </c>
      <c r="K1780">
        <v>739.39160000000004</v>
      </c>
      <c r="L1780">
        <v>2</v>
      </c>
      <c r="M1780">
        <v>2.7</v>
      </c>
      <c r="N1780" t="s">
        <v>2796</v>
      </c>
      <c r="O1780" t="s">
        <v>106</v>
      </c>
      <c r="P1780" t="s">
        <v>585</v>
      </c>
      <c r="Q1780">
        <v>51.923000000000002</v>
      </c>
      <c r="R1780">
        <v>1</v>
      </c>
      <c r="S1780">
        <v>58.1</v>
      </c>
      <c r="T1780" s="3">
        <v>9.2999999999999995E-14</v>
      </c>
      <c r="U1780">
        <v>1</v>
      </c>
      <c r="V1780">
        <v>87303.1</v>
      </c>
      <c r="W1780" t="s">
        <v>101</v>
      </c>
      <c r="X1780" t="s">
        <v>2793</v>
      </c>
    </row>
    <row r="1781" spans="1:24" x14ac:dyDescent="0.25">
      <c r="A1781" t="s">
        <v>2797</v>
      </c>
      <c r="B1781" t="s">
        <v>2798</v>
      </c>
      <c r="C1781" t="s">
        <v>95</v>
      </c>
      <c r="D1781" t="s">
        <v>96</v>
      </c>
      <c r="E1781">
        <v>318</v>
      </c>
      <c r="F1781" t="s">
        <v>97</v>
      </c>
      <c r="G1781">
        <v>17</v>
      </c>
      <c r="H1781">
        <v>24.9</v>
      </c>
      <c r="I1781">
        <v>5.94</v>
      </c>
      <c r="J1781" s="3">
        <v>2.1E-10</v>
      </c>
      <c r="K1781">
        <v>567.26300000000003</v>
      </c>
      <c r="L1781">
        <v>3</v>
      </c>
      <c r="M1781">
        <v>2.4</v>
      </c>
      <c r="N1781" t="s">
        <v>2799</v>
      </c>
      <c r="O1781" t="s">
        <v>106</v>
      </c>
      <c r="P1781" t="s">
        <v>585</v>
      </c>
      <c r="Q1781">
        <v>20.137</v>
      </c>
      <c r="R1781">
        <v>1</v>
      </c>
      <c r="S1781">
        <v>32.9</v>
      </c>
      <c r="T1781" s="3">
        <v>3.8000000000000001E-9</v>
      </c>
      <c r="U1781">
        <v>1</v>
      </c>
      <c r="V1781">
        <v>84101.1</v>
      </c>
      <c r="W1781" t="s">
        <v>101</v>
      </c>
      <c r="X1781" t="s">
        <v>2800</v>
      </c>
    </row>
    <row r="1782" spans="1:24" x14ac:dyDescent="0.25">
      <c r="A1782" t="s">
        <v>2801</v>
      </c>
      <c r="B1782" t="s">
        <v>2802</v>
      </c>
      <c r="C1782" t="s">
        <v>596</v>
      </c>
      <c r="D1782" t="s">
        <v>8</v>
      </c>
      <c r="E1782">
        <v>232</v>
      </c>
      <c r="F1782" t="s">
        <v>97</v>
      </c>
      <c r="G1782">
        <v>13</v>
      </c>
      <c r="H1782">
        <v>15.5</v>
      </c>
      <c r="I1782">
        <v>7.68</v>
      </c>
      <c r="J1782" s="3">
        <v>1.3E-13</v>
      </c>
      <c r="K1782">
        <v>862.14490000000001</v>
      </c>
      <c r="L1782">
        <v>4</v>
      </c>
      <c r="M1782">
        <v>-13</v>
      </c>
      <c r="N1782" t="s">
        <v>2803</v>
      </c>
      <c r="O1782" t="s">
        <v>2804</v>
      </c>
      <c r="P1782" t="s">
        <v>585</v>
      </c>
      <c r="Q1782">
        <v>27.442</v>
      </c>
      <c r="R1782">
        <v>1</v>
      </c>
      <c r="S1782">
        <v>15.3</v>
      </c>
      <c r="T1782">
        <v>1.8E-3</v>
      </c>
      <c r="U1782">
        <v>1</v>
      </c>
      <c r="V1782">
        <v>120840.3</v>
      </c>
      <c r="W1782" t="s">
        <v>101</v>
      </c>
      <c r="X1782" t="s">
        <v>2805</v>
      </c>
    </row>
    <row r="1783" spans="1:24" x14ac:dyDescent="0.25">
      <c r="A1783" t="s">
        <v>2801</v>
      </c>
      <c r="B1783" t="s">
        <v>2802</v>
      </c>
      <c r="C1783" t="s">
        <v>596</v>
      </c>
      <c r="D1783" t="s">
        <v>8</v>
      </c>
      <c r="E1783">
        <v>944</v>
      </c>
      <c r="F1783">
        <v>42</v>
      </c>
      <c r="G1783">
        <v>13</v>
      </c>
      <c r="H1783">
        <v>15.5</v>
      </c>
      <c r="I1783">
        <v>7.68</v>
      </c>
      <c r="J1783" s="3">
        <v>1.3E-13</v>
      </c>
      <c r="K1783">
        <v>839.68780000000004</v>
      </c>
      <c r="L1783">
        <v>4</v>
      </c>
      <c r="M1783">
        <v>-8.1</v>
      </c>
      <c r="N1783" t="s">
        <v>2806</v>
      </c>
      <c r="O1783" t="s">
        <v>2807</v>
      </c>
      <c r="P1783" t="s">
        <v>585</v>
      </c>
      <c r="Q1783">
        <v>42.905000000000001</v>
      </c>
      <c r="R1783">
        <v>1</v>
      </c>
      <c r="S1783">
        <v>17.7</v>
      </c>
      <c r="T1783">
        <v>2.5999999999999999E-3</v>
      </c>
      <c r="U1783">
        <v>1</v>
      </c>
      <c r="V1783">
        <v>120840.3</v>
      </c>
      <c r="W1783" t="s">
        <v>101</v>
      </c>
      <c r="X1783" t="s">
        <v>2805</v>
      </c>
    </row>
    <row r="1784" spans="1:24" x14ac:dyDescent="0.25">
      <c r="A1784" t="s">
        <v>2801</v>
      </c>
      <c r="B1784" t="s">
        <v>2802</v>
      </c>
      <c r="C1784" t="s">
        <v>159</v>
      </c>
      <c r="D1784" t="s">
        <v>160</v>
      </c>
      <c r="E1784">
        <v>996</v>
      </c>
      <c r="F1784" t="s">
        <v>97</v>
      </c>
      <c r="G1784">
        <v>13</v>
      </c>
      <c r="H1784">
        <v>15.5</v>
      </c>
      <c r="I1784">
        <v>7.68</v>
      </c>
      <c r="J1784" s="3">
        <v>1.3E-13</v>
      </c>
      <c r="K1784">
        <v>977.50450000000001</v>
      </c>
      <c r="L1784">
        <v>2</v>
      </c>
      <c r="M1784">
        <v>3.1</v>
      </c>
      <c r="N1784" t="s">
        <v>2808</v>
      </c>
      <c r="O1784" t="s">
        <v>162</v>
      </c>
      <c r="P1784" t="s">
        <v>585</v>
      </c>
      <c r="Q1784">
        <v>51.956000000000003</v>
      </c>
      <c r="R1784">
        <v>1</v>
      </c>
      <c r="S1784">
        <v>58.1</v>
      </c>
      <c r="T1784" s="3">
        <v>1.3E-13</v>
      </c>
      <c r="U1784">
        <v>1</v>
      </c>
      <c r="V1784">
        <v>120840.3</v>
      </c>
      <c r="W1784" t="s">
        <v>101</v>
      </c>
      <c r="X1784" t="s">
        <v>2805</v>
      </c>
    </row>
    <row r="1785" spans="1:24" x14ac:dyDescent="0.25">
      <c r="A1785" t="s">
        <v>2801</v>
      </c>
      <c r="B1785" t="s">
        <v>2802</v>
      </c>
      <c r="C1785" t="s">
        <v>95</v>
      </c>
      <c r="D1785" t="s">
        <v>96</v>
      </c>
      <c r="E1785">
        <v>945</v>
      </c>
      <c r="F1785" t="s">
        <v>97</v>
      </c>
      <c r="G1785">
        <v>13</v>
      </c>
      <c r="H1785">
        <v>15.5</v>
      </c>
      <c r="I1785">
        <v>7.68</v>
      </c>
      <c r="J1785" s="3">
        <v>1.3E-13</v>
      </c>
      <c r="K1785">
        <v>839.68780000000004</v>
      </c>
      <c r="L1785">
        <v>4</v>
      </c>
      <c r="M1785">
        <v>-8.1</v>
      </c>
      <c r="N1785" t="s">
        <v>2806</v>
      </c>
      <c r="O1785" t="s">
        <v>2807</v>
      </c>
      <c r="P1785" t="s">
        <v>585</v>
      </c>
      <c r="Q1785">
        <v>42.905000000000001</v>
      </c>
      <c r="R1785">
        <v>1</v>
      </c>
      <c r="S1785">
        <v>17.7</v>
      </c>
      <c r="T1785">
        <v>2.5999999999999999E-3</v>
      </c>
      <c r="U1785">
        <v>1</v>
      </c>
      <c r="V1785">
        <v>120840.3</v>
      </c>
      <c r="W1785" t="s">
        <v>101</v>
      </c>
      <c r="X1785" t="s">
        <v>2805</v>
      </c>
    </row>
    <row r="1786" spans="1:24" x14ac:dyDescent="0.25">
      <c r="A1786" t="s">
        <v>2801</v>
      </c>
      <c r="B1786" t="s">
        <v>2802</v>
      </c>
      <c r="C1786" t="s">
        <v>95</v>
      </c>
      <c r="D1786" t="s">
        <v>96</v>
      </c>
      <c r="E1786">
        <v>957</v>
      </c>
      <c r="F1786" t="s">
        <v>97</v>
      </c>
      <c r="G1786">
        <v>13</v>
      </c>
      <c r="H1786">
        <v>15.5</v>
      </c>
      <c r="I1786">
        <v>7.68</v>
      </c>
      <c r="J1786" s="3">
        <v>1.3E-13</v>
      </c>
      <c r="K1786">
        <v>792.3922</v>
      </c>
      <c r="L1786">
        <v>2</v>
      </c>
      <c r="M1786">
        <v>-0.18</v>
      </c>
      <c r="N1786" t="s">
        <v>2809</v>
      </c>
      <c r="O1786" t="s">
        <v>250</v>
      </c>
      <c r="P1786" t="s">
        <v>585</v>
      </c>
      <c r="Q1786">
        <v>40.421999999999997</v>
      </c>
      <c r="R1786">
        <v>1</v>
      </c>
      <c r="S1786">
        <v>37.1</v>
      </c>
      <c r="T1786" s="3">
        <v>3.1E-9</v>
      </c>
      <c r="U1786">
        <v>1</v>
      </c>
      <c r="V1786">
        <v>120840.3</v>
      </c>
      <c r="W1786" t="s">
        <v>101</v>
      </c>
      <c r="X1786" t="s">
        <v>2805</v>
      </c>
    </row>
    <row r="1787" spans="1:24" x14ac:dyDescent="0.25">
      <c r="A1787" t="s">
        <v>2801</v>
      </c>
      <c r="B1787" t="s">
        <v>2802</v>
      </c>
      <c r="C1787" t="s">
        <v>13</v>
      </c>
      <c r="D1787" t="s">
        <v>193</v>
      </c>
      <c r="E1787">
        <v>252</v>
      </c>
      <c r="F1787">
        <v>12</v>
      </c>
      <c r="G1787">
        <v>13</v>
      </c>
      <c r="H1787">
        <v>15.5</v>
      </c>
      <c r="I1787">
        <v>7.68</v>
      </c>
      <c r="J1787" s="3">
        <v>1.3E-13</v>
      </c>
      <c r="K1787">
        <v>862.14490000000001</v>
      </c>
      <c r="L1787">
        <v>4</v>
      </c>
      <c r="M1787">
        <v>-13</v>
      </c>
      <c r="N1787" t="s">
        <v>2803</v>
      </c>
      <c r="O1787" t="s">
        <v>2804</v>
      </c>
      <c r="P1787" t="s">
        <v>585</v>
      </c>
      <c r="Q1787">
        <v>27.442</v>
      </c>
      <c r="R1787">
        <v>1</v>
      </c>
      <c r="S1787">
        <v>15.3</v>
      </c>
      <c r="T1787">
        <v>1.8E-3</v>
      </c>
      <c r="U1787">
        <v>1</v>
      </c>
      <c r="V1787">
        <v>120840.3</v>
      </c>
      <c r="W1787" t="s">
        <v>101</v>
      </c>
      <c r="X1787" t="s">
        <v>2805</v>
      </c>
    </row>
    <row r="1788" spans="1:24" x14ac:dyDescent="0.25">
      <c r="A1788" t="s">
        <v>2810</v>
      </c>
      <c r="B1788" t="s">
        <v>2811</v>
      </c>
      <c r="C1788" t="s">
        <v>201</v>
      </c>
      <c r="D1788" t="s">
        <v>96</v>
      </c>
      <c r="E1788">
        <v>1</v>
      </c>
      <c r="F1788" t="s">
        <v>97</v>
      </c>
      <c r="G1788">
        <v>10</v>
      </c>
      <c r="H1788">
        <v>18.8</v>
      </c>
      <c r="I1788">
        <v>8.8800000000000008</v>
      </c>
      <c r="J1788" s="3">
        <v>7.6000000000000002E-16</v>
      </c>
      <c r="K1788">
        <v>1006.895</v>
      </c>
      <c r="L1788">
        <v>3</v>
      </c>
      <c r="M1788">
        <v>2.7</v>
      </c>
      <c r="N1788" t="s">
        <v>2812</v>
      </c>
      <c r="O1788" t="s">
        <v>203</v>
      </c>
      <c r="P1788" t="s">
        <v>585</v>
      </c>
      <c r="Q1788">
        <v>56.314</v>
      </c>
      <c r="R1788">
        <v>1</v>
      </c>
      <c r="S1788">
        <v>40.700000000000003</v>
      </c>
      <c r="T1788" s="3">
        <v>6.1000000000000003E-12</v>
      </c>
      <c r="U1788">
        <v>1</v>
      </c>
      <c r="V1788">
        <v>92273.3</v>
      </c>
      <c r="W1788" t="s">
        <v>101</v>
      </c>
      <c r="X1788" t="s">
        <v>2813</v>
      </c>
    </row>
    <row r="1789" spans="1:24" x14ac:dyDescent="0.25">
      <c r="A1789" t="s">
        <v>2810</v>
      </c>
      <c r="B1789" t="s">
        <v>2811</v>
      </c>
      <c r="C1789" t="s">
        <v>95</v>
      </c>
      <c r="D1789" t="s">
        <v>96</v>
      </c>
      <c r="E1789">
        <v>391</v>
      </c>
      <c r="F1789" t="s">
        <v>97</v>
      </c>
      <c r="G1789">
        <v>10</v>
      </c>
      <c r="H1789">
        <v>18.8</v>
      </c>
      <c r="I1789">
        <v>8.8800000000000008</v>
      </c>
      <c r="J1789" s="3">
        <v>7.6000000000000002E-16</v>
      </c>
      <c r="K1789">
        <v>792.40409999999997</v>
      </c>
      <c r="L1789">
        <v>2</v>
      </c>
      <c r="M1789">
        <v>1.5</v>
      </c>
      <c r="N1789" t="s">
        <v>2814</v>
      </c>
      <c r="O1789" t="s">
        <v>171</v>
      </c>
      <c r="P1789" t="s">
        <v>585</v>
      </c>
      <c r="Q1789">
        <v>44.334000000000003</v>
      </c>
      <c r="R1789">
        <v>1</v>
      </c>
      <c r="S1789">
        <v>43.9</v>
      </c>
      <c r="T1789" s="3">
        <v>7.6000000000000002E-16</v>
      </c>
      <c r="U1789">
        <v>1</v>
      </c>
      <c r="V1789">
        <v>92273.3</v>
      </c>
      <c r="W1789" t="s">
        <v>101</v>
      </c>
      <c r="X1789" t="s">
        <v>2813</v>
      </c>
    </row>
    <row r="1790" spans="1:24" x14ac:dyDescent="0.25">
      <c r="A1790" t="s">
        <v>2810</v>
      </c>
      <c r="B1790" t="s">
        <v>2811</v>
      </c>
      <c r="C1790" t="s">
        <v>95</v>
      </c>
      <c r="D1790" t="s">
        <v>96</v>
      </c>
      <c r="E1790">
        <v>425</v>
      </c>
      <c r="F1790" t="s">
        <v>97</v>
      </c>
      <c r="G1790">
        <v>10</v>
      </c>
      <c r="H1790">
        <v>18.8</v>
      </c>
      <c r="I1790">
        <v>8.8800000000000008</v>
      </c>
      <c r="J1790" s="3">
        <v>7.6000000000000002E-16</v>
      </c>
      <c r="K1790">
        <v>1161.8794</v>
      </c>
      <c r="L1790">
        <v>3</v>
      </c>
      <c r="M1790">
        <v>3.8</v>
      </c>
      <c r="N1790" t="s">
        <v>2815</v>
      </c>
      <c r="O1790" t="s">
        <v>1037</v>
      </c>
      <c r="P1790" t="s">
        <v>585</v>
      </c>
      <c r="Q1790">
        <v>48.447000000000003</v>
      </c>
      <c r="R1790">
        <v>1</v>
      </c>
      <c r="S1790">
        <v>53</v>
      </c>
      <c r="T1790" s="3">
        <v>3.8999999999999999E-12</v>
      </c>
      <c r="U1790">
        <v>1</v>
      </c>
      <c r="V1790">
        <v>92273.3</v>
      </c>
      <c r="W1790" t="s">
        <v>101</v>
      </c>
      <c r="X1790" t="s">
        <v>2813</v>
      </c>
    </row>
    <row r="1791" spans="1:24" x14ac:dyDescent="0.25">
      <c r="A1791" t="s">
        <v>2816</v>
      </c>
      <c r="B1791" t="s">
        <v>2817</v>
      </c>
      <c r="C1791" t="s">
        <v>95</v>
      </c>
      <c r="D1791" t="s">
        <v>96</v>
      </c>
      <c r="E1791">
        <v>361</v>
      </c>
      <c r="F1791" t="s">
        <v>97</v>
      </c>
      <c r="G1791">
        <v>12</v>
      </c>
      <c r="H1791">
        <v>17.8</v>
      </c>
      <c r="I1791">
        <v>7.61</v>
      </c>
      <c r="J1791" s="3">
        <v>1.7000000000000001E-13</v>
      </c>
      <c r="K1791">
        <v>357.5308</v>
      </c>
      <c r="L1791">
        <v>3</v>
      </c>
      <c r="M1791">
        <v>0.3</v>
      </c>
      <c r="N1791" t="s">
        <v>2818</v>
      </c>
      <c r="O1791" t="s">
        <v>150</v>
      </c>
      <c r="P1791" t="s">
        <v>585</v>
      </c>
      <c r="Q1791">
        <v>19.332999999999998</v>
      </c>
      <c r="R1791">
        <v>1</v>
      </c>
      <c r="S1791">
        <v>30.4</v>
      </c>
      <c r="T1791" s="3">
        <v>1.9000000000000001E-9</v>
      </c>
      <c r="U1791">
        <v>1</v>
      </c>
      <c r="V1791">
        <v>72996.100000000006</v>
      </c>
      <c r="W1791" t="s">
        <v>101</v>
      </c>
      <c r="X1791" t="s">
        <v>2819</v>
      </c>
    </row>
    <row r="1792" spans="1:24" x14ac:dyDescent="0.25">
      <c r="A1792" t="s">
        <v>2816</v>
      </c>
      <c r="B1792" t="s">
        <v>2817</v>
      </c>
      <c r="C1792" t="s">
        <v>95</v>
      </c>
      <c r="D1792" t="s">
        <v>96</v>
      </c>
      <c r="E1792">
        <v>515</v>
      </c>
      <c r="F1792" t="s">
        <v>97</v>
      </c>
      <c r="G1792">
        <v>12</v>
      </c>
      <c r="H1792">
        <v>17.8</v>
      </c>
      <c r="I1792">
        <v>7.61</v>
      </c>
      <c r="J1792" s="3">
        <v>1.7000000000000001E-13</v>
      </c>
      <c r="K1792">
        <v>631.30899999999997</v>
      </c>
      <c r="L1792">
        <v>2</v>
      </c>
      <c r="M1792">
        <v>1.1000000000000001</v>
      </c>
      <c r="N1792" t="s">
        <v>2820</v>
      </c>
      <c r="O1792" t="s">
        <v>148</v>
      </c>
      <c r="P1792" t="s">
        <v>585</v>
      </c>
      <c r="Q1792">
        <v>17.393000000000001</v>
      </c>
      <c r="R1792">
        <v>1</v>
      </c>
      <c r="S1792">
        <v>54</v>
      </c>
      <c r="T1792" s="3">
        <v>1.7000000000000001E-13</v>
      </c>
      <c r="U1792">
        <v>1</v>
      </c>
      <c r="V1792">
        <v>72996.100000000006</v>
      </c>
      <c r="W1792" t="s">
        <v>101</v>
      </c>
      <c r="X1792" t="s">
        <v>2819</v>
      </c>
    </row>
    <row r="1793" spans="1:24" x14ac:dyDescent="0.25">
      <c r="A1793" t="s">
        <v>2821</v>
      </c>
      <c r="B1793" t="s">
        <v>2822</v>
      </c>
      <c r="C1793" t="s">
        <v>385</v>
      </c>
      <c r="D1793" t="s">
        <v>96</v>
      </c>
      <c r="E1793">
        <v>1</v>
      </c>
      <c r="F1793" t="s">
        <v>97</v>
      </c>
      <c r="G1793">
        <v>11</v>
      </c>
      <c r="H1793">
        <v>28.9</v>
      </c>
      <c r="I1793">
        <v>7.62</v>
      </c>
      <c r="J1793" s="3">
        <v>1.6E-13</v>
      </c>
      <c r="K1793">
        <v>810.90020000000004</v>
      </c>
      <c r="L1793">
        <v>2</v>
      </c>
      <c r="M1793">
        <v>1.7</v>
      </c>
      <c r="N1793" t="s">
        <v>2823</v>
      </c>
      <c r="O1793" t="s">
        <v>387</v>
      </c>
      <c r="P1793" t="s">
        <v>585</v>
      </c>
      <c r="Q1793">
        <v>40.215000000000003</v>
      </c>
      <c r="R1793">
        <v>1</v>
      </c>
      <c r="S1793">
        <v>54.4</v>
      </c>
      <c r="T1793" s="3">
        <v>1.6000000000000001E-9</v>
      </c>
      <c r="U1793">
        <v>1</v>
      </c>
      <c r="V1793">
        <v>59180.1</v>
      </c>
      <c r="W1793" t="s">
        <v>101</v>
      </c>
      <c r="X1793" t="s">
        <v>2824</v>
      </c>
    </row>
    <row r="1794" spans="1:24" x14ac:dyDescent="0.25">
      <c r="A1794" t="s">
        <v>2821</v>
      </c>
      <c r="B1794" t="s">
        <v>2822</v>
      </c>
      <c r="C1794" t="s">
        <v>95</v>
      </c>
      <c r="D1794" t="s">
        <v>96</v>
      </c>
      <c r="E1794">
        <v>274</v>
      </c>
      <c r="F1794" t="s">
        <v>97</v>
      </c>
      <c r="G1794">
        <v>11</v>
      </c>
      <c r="H1794">
        <v>28.9</v>
      </c>
      <c r="I1794">
        <v>7.62</v>
      </c>
      <c r="J1794" s="3">
        <v>1.6E-13</v>
      </c>
      <c r="K1794">
        <v>973.48230000000001</v>
      </c>
      <c r="L1794">
        <v>3</v>
      </c>
      <c r="M1794">
        <v>2.8</v>
      </c>
      <c r="N1794" t="s">
        <v>2825</v>
      </c>
      <c r="O1794" t="s">
        <v>544</v>
      </c>
      <c r="P1794" t="s">
        <v>585</v>
      </c>
      <c r="Q1794">
        <v>46.475000000000001</v>
      </c>
      <c r="R1794">
        <v>1</v>
      </c>
      <c r="S1794">
        <v>53.8</v>
      </c>
      <c r="T1794" s="3">
        <v>1.6E-13</v>
      </c>
      <c r="U1794">
        <v>1</v>
      </c>
      <c r="V1794">
        <v>59180.1</v>
      </c>
      <c r="W1794" t="s">
        <v>101</v>
      </c>
      <c r="X1794" t="s">
        <v>2824</v>
      </c>
    </row>
    <row r="1795" spans="1:24" x14ac:dyDescent="0.25">
      <c r="A1795" t="s">
        <v>2821</v>
      </c>
      <c r="B1795" t="s">
        <v>2822</v>
      </c>
      <c r="C1795" t="s">
        <v>95</v>
      </c>
      <c r="D1795" t="s">
        <v>96</v>
      </c>
      <c r="E1795">
        <v>365</v>
      </c>
      <c r="F1795" t="s">
        <v>97</v>
      </c>
      <c r="G1795">
        <v>11</v>
      </c>
      <c r="H1795">
        <v>28.9</v>
      </c>
      <c r="I1795">
        <v>7.62</v>
      </c>
      <c r="J1795" s="3">
        <v>1.6E-13</v>
      </c>
      <c r="K1795">
        <v>585.80809999999997</v>
      </c>
      <c r="L1795">
        <v>2</v>
      </c>
      <c r="M1795">
        <v>1.2</v>
      </c>
      <c r="N1795" t="s">
        <v>2826</v>
      </c>
      <c r="O1795" t="s">
        <v>104</v>
      </c>
      <c r="P1795" t="s">
        <v>585</v>
      </c>
      <c r="Q1795">
        <v>30.292000000000002</v>
      </c>
      <c r="R1795">
        <v>1</v>
      </c>
      <c r="S1795">
        <v>39.200000000000003</v>
      </c>
      <c r="T1795" s="3">
        <v>5.4999999999999996E-9</v>
      </c>
      <c r="U1795">
        <v>1</v>
      </c>
      <c r="V1795">
        <v>59180.1</v>
      </c>
      <c r="W1795" t="s">
        <v>101</v>
      </c>
      <c r="X1795" t="s">
        <v>2824</v>
      </c>
    </row>
    <row r="1796" spans="1:24" x14ac:dyDescent="0.25">
      <c r="A1796" t="s">
        <v>2827</v>
      </c>
      <c r="B1796" t="s">
        <v>2828</v>
      </c>
      <c r="C1796" t="s">
        <v>596</v>
      </c>
      <c r="D1796" t="s">
        <v>8</v>
      </c>
      <c r="E1796">
        <v>165</v>
      </c>
      <c r="F1796">
        <v>43</v>
      </c>
      <c r="G1796">
        <v>8</v>
      </c>
      <c r="H1796">
        <v>19.2</v>
      </c>
      <c r="I1796">
        <v>7.89</v>
      </c>
      <c r="J1796" s="3">
        <v>5.3000000000000001E-14</v>
      </c>
      <c r="K1796">
        <v>561.54570000000001</v>
      </c>
      <c r="L1796">
        <v>4</v>
      </c>
      <c r="M1796">
        <v>9.3000000000000007</v>
      </c>
      <c r="N1796" t="s">
        <v>2829</v>
      </c>
      <c r="O1796" t="s">
        <v>2830</v>
      </c>
      <c r="P1796" t="s">
        <v>585</v>
      </c>
      <c r="Q1796">
        <v>21.27</v>
      </c>
      <c r="R1796">
        <v>1</v>
      </c>
      <c r="S1796">
        <v>26.8</v>
      </c>
      <c r="T1796">
        <v>1.6999999999999999E-3</v>
      </c>
      <c r="U1796">
        <v>1</v>
      </c>
      <c r="V1796">
        <v>58164.800000000003</v>
      </c>
      <c r="W1796" t="s">
        <v>101</v>
      </c>
      <c r="X1796" t="s">
        <v>2831</v>
      </c>
    </row>
    <row r="1797" spans="1:24" x14ac:dyDescent="0.25">
      <c r="A1797" t="s">
        <v>2827</v>
      </c>
      <c r="B1797" t="s">
        <v>2828</v>
      </c>
      <c r="C1797" t="s">
        <v>385</v>
      </c>
      <c r="D1797" t="s">
        <v>96</v>
      </c>
      <c r="E1797">
        <v>1</v>
      </c>
      <c r="F1797" t="s">
        <v>97</v>
      </c>
      <c r="G1797">
        <v>8</v>
      </c>
      <c r="H1797">
        <v>19.2</v>
      </c>
      <c r="I1797">
        <v>7.89</v>
      </c>
      <c r="J1797" s="3">
        <v>5.3000000000000001E-14</v>
      </c>
      <c r="K1797">
        <v>817.90830000000005</v>
      </c>
      <c r="L1797">
        <v>2</v>
      </c>
      <c r="M1797">
        <v>2</v>
      </c>
      <c r="N1797" t="s">
        <v>2832</v>
      </c>
      <c r="O1797" t="s">
        <v>387</v>
      </c>
      <c r="P1797" t="s">
        <v>585</v>
      </c>
      <c r="Q1797">
        <v>40.947000000000003</v>
      </c>
      <c r="R1797">
        <v>1</v>
      </c>
      <c r="S1797">
        <v>56</v>
      </c>
      <c r="T1797" s="3">
        <v>4.0999999999999998E-10</v>
      </c>
      <c r="U1797">
        <v>1</v>
      </c>
      <c r="V1797">
        <v>58164.800000000003</v>
      </c>
      <c r="W1797" t="s">
        <v>101</v>
      </c>
      <c r="X1797" t="s">
        <v>2831</v>
      </c>
    </row>
    <row r="1798" spans="1:24" x14ac:dyDescent="0.25">
      <c r="A1798" t="s">
        <v>2827</v>
      </c>
      <c r="B1798" t="s">
        <v>2828</v>
      </c>
      <c r="C1798" t="s">
        <v>95</v>
      </c>
      <c r="D1798" t="s">
        <v>96</v>
      </c>
      <c r="E1798">
        <v>297</v>
      </c>
      <c r="F1798" t="s">
        <v>97</v>
      </c>
      <c r="G1798">
        <v>8</v>
      </c>
      <c r="H1798">
        <v>19.2</v>
      </c>
      <c r="I1798">
        <v>7.89</v>
      </c>
      <c r="J1798" s="3">
        <v>5.3000000000000001E-14</v>
      </c>
      <c r="K1798">
        <v>613.61040000000003</v>
      </c>
      <c r="L1798">
        <v>3</v>
      </c>
      <c r="M1798">
        <v>2.9</v>
      </c>
      <c r="N1798" t="s">
        <v>2833</v>
      </c>
      <c r="O1798" t="s">
        <v>146</v>
      </c>
      <c r="P1798" t="s">
        <v>585</v>
      </c>
      <c r="Q1798">
        <v>25.065999999999999</v>
      </c>
      <c r="R1798">
        <v>1</v>
      </c>
      <c r="S1798">
        <v>46.4</v>
      </c>
      <c r="T1798" s="3">
        <v>7.4000000000000001E-9</v>
      </c>
      <c r="U1798">
        <v>1</v>
      </c>
      <c r="V1798">
        <v>58164.800000000003</v>
      </c>
      <c r="W1798" t="s">
        <v>101</v>
      </c>
      <c r="X1798" t="s">
        <v>2831</v>
      </c>
    </row>
    <row r="1799" spans="1:24" x14ac:dyDescent="0.25">
      <c r="A1799" t="s">
        <v>2834</v>
      </c>
      <c r="B1799" t="s">
        <v>2835</v>
      </c>
      <c r="C1799" t="s">
        <v>159</v>
      </c>
      <c r="D1799" t="s">
        <v>160</v>
      </c>
      <c r="E1799">
        <v>314</v>
      </c>
      <c r="F1799" t="s">
        <v>97</v>
      </c>
      <c r="G1799">
        <v>11</v>
      </c>
      <c r="H1799">
        <v>19.899999999999999</v>
      </c>
      <c r="I1799">
        <v>8.41</v>
      </c>
      <c r="J1799" s="3">
        <v>5.7000000000000003E-15</v>
      </c>
      <c r="K1799">
        <v>1023.5651</v>
      </c>
      <c r="L1799">
        <v>2</v>
      </c>
      <c r="M1799">
        <v>2.8</v>
      </c>
      <c r="N1799" t="s">
        <v>2836</v>
      </c>
      <c r="O1799" t="s">
        <v>162</v>
      </c>
      <c r="P1799" t="s">
        <v>585</v>
      </c>
      <c r="Q1799">
        <v>53.991</v>
      </c>
      <c r="R1799">
        <v>1</v>
      </c>
      <c r="S1799">
        <v>60.5</v>
      </c>
      <c r="T1799" s="3">
        <v>8.0000000000000002E-13</v>
      </c>
      <c r="U1799">
        <v>1</v>
      </c>
      <c r="V1799">
        <v>72270.7</v>
      </c>
      <c r="W1799" t="s">
        <v>101</v>
      </c>
      <c r="X1799" t="s">
        <v>2837</v>
      </c>
    </row>
    <row r="1800" spans="1:24" x14ac:dyDescent="0.25">
      <c r="A1800" t="s">
        <v>2834</v>
      </c>
      <c r="B1800" t="s">
        <v>2835</v>
      </c>
      <c r="C1800" t="s">
        <v>95</v>
      </c>
      <c r="D1800" t="s">
        <v>96</v>
      </c>
      <c r="E1800">
        <v>304</v>
      </c>
      <c r="F1800" t="s">
        <v>97</v>
      </c>
      <c r="G1800">
        <v>11</v>
      </c>
      <c r="H1800">
        <v>19.899999999999999</v>
      </c>
      <c r="I1800">
        <v>8.41</v>
      </c>
      <c r="J1800" s="3">
        <v>5.7000000000000003E-15</v>
      </c>
      <c r="K1800">
        <v>883.00250000000005</v>
      </c>
      <c r="L1800">
        <v>2</v>
      </c>
      <c r="M1800">
        <v>2.8</v>
      </c>
      <c r="N1800" t="s">
        <v>2838</v>
      </c>
      <c r="O1800" t="s">
        <v>150</v>
      </c>
      <c r="P1800" t="s">
        <v>585</v>
      </c>
      <c r="Q1800">
        <v>52.140999999999998</v>
      </c>
      <c r="R1800">
        <v>1</v>
      </c>
      <c r="S1800">
        <v>45.5</v>
      </c>
      <c r="T1800" s="3">
        <v>2.5000000000000002E-10</v>
      </c>
      <c r="U1800">
        <v>1</v>
      </c>
      <c r="V1800">
        <v>72270.7</v>
      </c>
      <c r="W1800" t="s">
        <v>101</v>
      </c>
      <c r="X1800" t="s">
        <v>2837</v>
      </c>
    </row>
    <row r="1801" spans="1:24" x14ac:dyDescent="0.25">
      <c r="A1801" t="s">
        <v>2834</v>
      </c>
      <c r="B1801" t="s">
        <v>2835</v>
      </c>
      <c r="C1801" t="s">
        <v>95</v>
      </c>
      <c r="D1801" t="s">
        <v>96</v>
      </c>
      <c r="E1801">
        <v>388</v>
      </c>
      <c r="F1801" t="s">
        <v>97</v>
      </c>
      <c r="G1801">
        <v>11</v>
      </c>
      <c r="H1801">
        <v>19.899999999999999</v>
      </c>
      <c r="I1801">
        <v>8.41</v>
      </c>
      <c r="J1801" s="3">
        <v>5.7000000000000003E-15</v>
      </c>
      <c r="K1801">
        <v>524.29759999999999</v>
      </c>
      <c r="L1801">
        <v>2</v>
      </c>
      <c r="M1801">
        <v>1.2</v>
      </c>
      <c r="N1801" t="s">
        <v>2839</v>
      </c>
      <c r="O1801" t="s">
        <v>109</v>
      </c>
      <c r="P1801" t="s">
        <v>585</v>
      </c>
      <c r="Q1801">
        <v>34.582999999999998</v>
      </c>
      <c r="R1801">
        <v>1</v>
      </c>
      <c r="S1801">
        <v>34.9</v>
      </c>
      <c r="T1801" s="3">
        <v>3.8000000000000001E-7</v>
      </c>
      <c r="U1801">
        <v>1</v>
      </c>
      <c r="V1801">
        <v>72270.7</v>
      </c>
      <c r="W1801" t="s">
        <v>101</v>
      </c>
      <c r="X1801" t="s">
        <v>2837</v>
      </c>
    </row>
    <row r="1802" spans="1:24" x14ac:dyDescent="0.25">
      <c r="A1802" t="s">
        <v>2840</v>
      </c>
      <c r="B1802" t="s">
        <v>2841</v>
      </c>
      <c r="C1802" t="s">
        <v>95</v>
      </c>
      <c r="D1802" t="s">
        <v>96</v>
      </c>
      <c r="E1802">
        <v>213</v>
      </c>
      <c r="F1802" t="s">
        <v>97</v>
      </c>
      <c r="G1802">
        <v>14</v>
      </c>
      <c r="H1802">
        <v>22.9</v>
      </c>
      <c r="I1802">
        <v>5.68</v>
      </c>
      <c r="J1802" s="3">
        <v>6.5000000000000003E-10</v>
      </c>
      <c r="K1802">
        <v>469.21080000000001</v>
      </c>
      <c r="L1802">
        <v>3</v>
      </c>
      <c r="M1802">
        <v>3.8</v>
      </c>
      <c r="N1802" t="s">
        <v>2842</v>
      </c>
      <c r="O1802" t="s">
        <v>150</v>
      </c>
      <c r="P1802" t="s">
        <v>585</v>
      </c>
      <c r="Q1802">
        <v>11.739000000000001</v>
      </c>
      <c r="R1802">
        <v>1</v>
      </c>
      <c r="S1802">
        <v>16.899999999999999</v>
      </c>
      <c r="T1802" s="3">
        <v>8.4999999999999994E-8</v>
      </c>
      <c r="U1802">
        <v>2</v>
      </c>
      <c r="V1802">
        <v>80041.5</v>
      </c>
      <c r="W1802" t="s">
        <v>101</v>
      </c>
      <c r="X1802" t="s">
        <v>2843</v>
      </c>
    </row>
    <row r="1803" spans="1:24" x14ac:dyDescent="0.25">
      <c r="A1803" t="s">
        <v>2840</v>
      </c>
      <c r="B1803" t="s">
        <v>2841</v>
      </c>
      <c r="C1803" t="s">
        <v>95</v>
      </c>
      <c r="D1803" t="s">
        <v>96</v>
      </c>
      <c r="E1803">
        <v>239</v>
      </c>
      <c r="F1803" t="s">
        <v>97</v>
      </c>
      <c r="G1803">
        <v>14</v>
      </c>
      <c r="H1803">
        <v>22.9</v>
      </c>
      <c r="I1803">
        <v>5.68</v>
      </c>
      <c r="J1803" s="3">
        <v>6.5000000000000003E-10</v>
      </c>
      <c r="K1803">
        <v>338.8304</v>
      </c>
      <c r="L1803">
        <v>3</v>
      </c>
      <c r="M1803">
        <v>-1.9</v>
      </c>
      <c r="N1803" t="s">
        <v>2844</v>
      </c>
      <c r="O1803" t="s">
        <v>179</v>
      </c>
      <c r="P1803" t="s">
        <v>585</v>
      </c>
      <c r="Q1803">
        <v>14.23</v>
      </c>
      <c r="R1803">
        <v>1</v>
      </c>
      <c r="S1803">
        <v>19.899999999999999</v>
      </c>
      <c r="T1803" s="3">
        <v>1.5E-5</v>
      </c>
      <c r="U1803">
        <v>1</v>
      </c>
      <c r="V1803">
        <v>80041.5</v>
      </c>
      <c r="W1803" t="s">
        <v>101</v>
      </c>
      <c r="X1803" t="s">
        <v>2843</v>
      </c>
    </row>
    <row r="1804" spans="1:24" x14ac:dyDescent="0.25">
      <c r="A1804" t="s">
        <v>2840</v>
      </c>
      <c r="B1804" t="s">
        <v>2841</v>
      </c>
      <c r="C1804" t="s">
        <v>95</v>
      </c>
      <c r="D1804" t="s">
        <v>96</v>
      </c>
      <c r="E1804">
        <v>439</v>
      </c>
      <c r="F1804" t="s">
        <v>97</v>
      </c>
      <c r="G1804">
        <v>14</v>
      </c>
      <c r="H1804">
        <v>22.9</v>
      </c>
      <c r="I1804">
        <v>5.68</v>
      </c>
      <c r="J1804" s="3">
        <v>6.5000000000000003E-10</v>
      </c>
      <c r="K1804">
        <v>436.86259999999999</v>
      </c>
      <c r="L1804">
        <v>3</v>
      </c>
      <c r="M1804">
        <v>-0.28999999999999998</v>
      </c>
      <c r="N1804" t="s">
        <v>2845</v>
      </c>
      <c r="O1804" t="s">
        <v>169</v>
      </c>
      <c r="P1804" t="s">
        <v>585</v>
      </c>
      <c r="Q1804">
        <v>13.414</v>
      </c>
      <c r="R1804">
        <v>1</v>
      </c>
      <c r="S1804">
        <v>24.9</v>
      </c>
      <c r="T1804" s="3">
        <v>4.9000000000000002E-8</v>
      </c>
      <c r="U1804">
        <v>1</v>
      </c>
      <c r="V1804">
        <v>80041.5</v>
      </c>
      <c r="W1804" t="s">
        <v>101</v>
      </c>
      <c r="X1804" t="s">
        <v>2843</v>
      </c>
    </row>
    <row r="1805" spans="1:24" x14ac:dyDescent="0.25">
      <c r="A1805" t="s">
        <v>2840</v>
      </c>
      <c r="B1805" t="s">
        <v>2841</v>
      </c>
      <c r="C1805" t="s">
        <v>95</v>
      </c>
      <c r="D1805" t="s">
        <v>96</v>
      </c>
      <c r="E1805">
        <v>502</v>
      </c>
      <c r="F1805" t="s">
        <v>97</v>
      </c>
      <c r="G1805">
        <v>14</v>
      </c>
      <c r="H1805">
        <v>22.9</v>
      </c>
      <c r="I1805">
        <v>5.68</v>
      </c>
      <c r="J1805" s="3">
        <v>6.5000000000000003E-10</v>
      </c>
      <c r="K1805">
        <v>754.34519999999998</v>
      </c>
      <c r="L1805">
        <v>2</v>
      </c>
      <c r="M1805">
        <v>-7.5</v>
      </c>
      <c r="N1805" t="s">
        <v>2846</v>
      </c>
      <c r="O1805" t="s">
        <v>150</v>
      </c>
      <c r="P1805" t="s">
        <v>585</v>
      </c>
      <c r="Q1805">
        <v>25.712</v>
      </c>
      <c r="R1805">
        <v>1</v>
      </c>
      <c r="S1805">
        <v>34.1</v>
      </c>
      <c r="T1805" s="3">
        <v>7.1000000000000003E-10</v>
      </c>
      <c r="U1805">
        <v>1</v>
      </c>
      <c r="V1805">
        <v>80041.5</v>
      </c>
      <c r="W1805" t="s">
        <v>101</v>
      </c>
      <c r="X1805" t="s">
        <v>2843</v>
      </c>
    </row>
    <row r="1806" spans="1:24" x14ac:dyDescent="0.25">
      <c r="A1806" t="s">
        <v>2840</v>
      </c>
      <c r="B1806" t="s">
        <v>2841</v>
      </c>
      <c r="C1806" t="s">
        <v>95</v>
      </c>
      <c r="D1806" t="s">
        <v>96</v>
      </c>
      <c r="E1806">
        <v>589</v>
      </c>
      <c r="F1806" t="s">
        <v>97</v>
      </c>
      <c r="G1806">
        <v>14</v>
      </c>
      <c r="H1806">
        <v>22.9</v>
      </c>
      <c r="I1806">
        <v>5.68</v>
      </c>
      <c r="J1806" s="3">
        <v>6.5000000000000003E-10</v>
      </c>
      <c r="K1806">
        <v>744.91840000000002</v>
      </c>
      <c r="L1806">
        <v>2</v>
      </c>
      <c r="M1806">
        <v>3.5</v>
      </c>
      <c r="N1806" t="s">
        <v>2847</v>
      </c>
      <c r="O1806" t="s">
        <v>169</v>
      </c>
      <c r="P1806" t="s">
        <v>585</v>
      </c>
      <c r="Q1806">
        <v>47.51</v>
      </c>
      <c r="R1806">
        <v>1</v>
      </c>
      <c r="S1806">
        <v>39.5</v>
      </c>
      <c r="T1806" s="3">
        <v>1.6999999999999999E-7</v>
      </c>
      <c r="U1806">
        <v>1</v>
      </c>
      <c r="V1806">
        <v>80041.5</v>
      </c>
      <c r="W1806" t="s">
        <v>101</v>
      </c>
      <c r="X1806" t="s">
        <v>2843</v>
      </c>
    </row>
    <row r="1807" spans="1:24" x14ac:dyDescent="0.25">
      <c r="A1807" t="s">
        <v>2848</v>
      </c>
      <c r="B1807" t="s">
        <v>2849</v>
      </c>
      <c r="C1807" t="s">
        <v>95</v>
      </c>
      <c r="D1807" t="s">
        <v>96</v>
      </c>
      <c r="E1807">
        <v>193</v>
      </c>
      <c r="F1807" t="s">
        <v>97</v>
      </c>
      <c r="G1807">
        <v>11</v>
      </c>
      <c r="H1807">
        <v>5.5</v>
      </c>
      <c r="I1807">
        <v>9.32</v>
      </c>
      <c r="J1807" s="3">
        <v>1.2E-16</v>
      </c>
      <c r="K1807">
        <v>558.59360000000004</v>
      </c>
      <c r="L1807">
        <v>3</v>
      </c>
      <c r="M1807">
        <v>0.14000000000000001</v>
      </c>
      <c r="N1807" t="s">
        <v>2850</v>
      </c>
      <c r="O1807" t="s">
        <v>109</v>
      </c>
      <c r="P1807" t="s">
        <v>585</v>
      </c>
      <c r="Q1807">
        <v>12.319000000000001</v>
      </c>
      <c r="R1807">
        <v>1</v>
      </c>
      <c r="S1807">
        <v>42.7</v>
      </c>
      <c r="T1807" s="3">
        <v>3E-10</v>
      </c>
      <c r="U1807">
        <v>1</v>
      </c>
      <c r="V1807">
        <v>269459.8</v>
      </c>
      <c r="W1807" t="s">
        <v>101</v>
      </c>
      <c r="X1807" t="s">
        <v>2851</v>
      </c>
    </row>
    <row r="1808" spans="1:24" x14ac:dyDescent="0.25">
      <c r="A1808" t="s">
        <v>2848</v>
      </c>
      <c r="B1808" t="s">
        <v>2849</v>
      </c>
      <c r="C1808" t="s">
        <v>95</v>
      </c>
      <c r="D1808" t="s">
        <v>96</v>
      </c>
      <c r="E1808">
        <v>277</v>
      </c>
      <c r="F1808" t="s">
        <v>97</v>
      </c>
      <c r="G1808">
        <v>11</v>
      </c>
      <c r="H1808">
        <v>5.5</v>
      </c>
      <c r="I1808">
        <v>9.32</v>
      </c>
      <c r="J1808" s="3">
        <v>1.2E-16</v>
      </c>
      <c r="K1808">
        <v>962.4932</v>
      </c>
      <c r="L1808">
        <v>2</v>
      </c>
      <c r="M1808">
        <v>3.1</v>
      </c>
      <c r="N1808" t="s">
        <v>2852</v>
      </c>
      <c r="O1808" t="s">
        <v>150</v>
      </c>
      <c r="P1808" t="s">
        <v>585</v>
      </c>
      <c r="Q1808">
        <v>43.506</v>
      </c>
      <c r="R1808">
        <v>1</v>
      </c>
      <c r="S1808">
        <v>53.9</v>
      </c>
      <c r="T1808" s="3">
        <v>5.6E-11</v>
      </c>
      <c r="U1808">
        <v>1</v>
      </c>
      <c r="V1808">
        <v>269459.8</v>
      </c>
      <c r="W1808" t="s">
        <v>101</v>
      </c>
      <c r="X1808" t="s">
        <v>2851</v>
      </c>
    </row>
    <row r="1809" spans="1:24" x14ac:dyDescent="0.25">
      <c r="A1809" t="s">
        <v>2848</v>
      </c>
      <c r="B1809" t="s">
        <v>2849</v>
      </c>
      <c r="C1809" t="s">
        <v>95</v>
      </c>
      <c r="D1809" t="s">
        <v>96</v>
      </c>
      <c r="E1809">
        <v>476</v>
      </c>
      <c r="F1809" t="s">
        <v>97</v>
      </c>
      <c r="G1809">
        <v>11</v>
      </c>
      <c r="H1809">
        <v>5.5</v>
      </c>
      <c r="I1809">
        <v>9.32</v>
      </c>
      <c r="J1809" s="3">
        <v>1.2E-16</v>
      </c>
      <c r="K1809">
        <v>1098.0027</v>
      </c>
      <c r="L1809">
        <v>2</v>
      </c>
      <c r="M1809">
        <v>2.7</v>
      </c>
      <c r="N1809" t="s">
        <v>2853</v>
      </c>
      <c r="O1809" t="s">
        <v>235</v>
      </c>
      <c r="P1809" t="s">
        <v>585</v>
      </c>
      <c r="Q1809">
        <v>34.21</v>
      </c>
      <c r="R1809">
        <v>1</v>
      </c>
      <c r="S1809">
        <v>72.7</v>
      </c>
      <c r="T1809" s="3">
        <v>1.2E-16</v>
      </c>
      <c r="U1809">
        <v>1</v>
      </c>
      <c r="V1809">
        <v>269459.8</v>
      </c>
      <c r="W1809" t="s">
        <v>101</v>
      </c>
      <c r="X1809" t="s">
        <v>2851</v>
      </c>
    </row>
    <row r="1810" spans="1:24" x14ac:dyDescent="0.25">
      <c r="A1810" t="s">
        <v>2854</v>
      </c>
      <c r="B1810" t="s">
        <v>2855</v>
      </c>
      <c r="C1810" t="s">
        <v>95</v>
      </c>
      <c r="D1810" t="s">
        <v>96</v>
      </c>
      <c r="E1810">
        <v>208</v>
      </c>
      <c r="F1810" t="s">
        <v>97</v>
      </c>
      <c r="G1810">
        <v>12</v>
      </c>
      <c r="H1810">
        <v>16.899999999999999</v>
      </c>
      <c r="I1810">
        <v>5.91</v>
      </c>
      <c r="J1810" s="3">
        <v>2.5000000000000002E-10</v>
      </c>
      <c r="K1810">
        <v>469.21080000000001</v>
      </c>
      <c r="L1810">
        <v>3</v>
      </c>
      <c r="M1810">
        <v>3.8</v>
      </c>
      <c r="N1810" t="s">
        <v>2842</v>
      </c>
      <c r="O1810" t="s">
        <v>150</v>
      </c>
      <c r="P1810" t="s">
        <v>585</v>
      </c>
      <c r="Q1810">
        <v>11.739000000000001</v>
      </c>
      <c r="R1810">
        <v>1</v>
      </c>
      <c r="S1810">
        <v>16.899999999999999</v>
      </c>
      <c r="T1810" s="3">
        <v>8.4999999999999994E-8</v>
      </c>
      <c r="U1810">
        <v>2</v>
      </c>
      <c r="V1810">
        <v>85125.9</v>
      </c>
      <c r="W1810" t="s">
        <v>101</v>
      </c>
      <c r="X1810" t="s">
        <v>2856</v>
      </c>
    </row>
    <row r="1811" spans="1:24" x14ac:dyDescent="0.25">
      <c r="A1811" t="s">
        <v>2857</v>
      </c>
      <c r="B1811" t="s">
        <v>2858</v>
      </c>
      <c r="C1811" t="s">
        <v>95</v>
      </c>
      <c r="D1811" t="s">
        <v>96</v>
      </c>
      <c r="E1811">
        <v>311</v>
      </c>
      <c r="F1811" t="s">
        <v>97</v>
      </c>
      <c r="G1811">
        <v>12</v>
      </c>
      <c r="H1811">
        <v>30.6</v>
      </c>
      <c r="I1811">
        <v>7.34</v>
      </c>
      <c r="J1811" s="3">
        <v>5.6000000000000004E-13</v>
      </c>
      <c r="K1811">
        <v>514.2663</v>
      </c>
      <c r="L1811">
        <v>2</v>
      </c>
      <c r="M1811">
        <v>1.2</v>
      </c>
      <c r="N1811" t="s">
        <v>2859</v>
      </c>
      <c r="O1811" t="s">
        <v>150</v>
      </c>
      <c r="P1811" t="s">
        <v>585</v>
      </c>
      <c r="Q1811">
        <v>26.846</v>
      </c>
      <c r="R1811">
        <v>1</v>
      </c>
      <c r="S1811">
        <v>30.1</v>
      </c>
      <c r="T1811" s="3">
        <v>1.0999999999999999E-8</v>
      </c>
      <c r="U1811">
        <v>1</v>
      </c>
      <c r="V1811">
        <v>57003.3</v>
      </c>
      <c r="W1811" t="s">
        <v>101</v>
      </c>
      <c r="X1811" t="s">
        <v>2860</v>
      </c>
    </row>
    <row r="1812" spans="1:24" x14ac:dyDescent="0.25">
      <c r="A1812" t="s">
        <v>2861</v>
      </c>
      <c r="B1812" t="s">
        <v>2862</v>
      </c>
      <c r="C1812" t="s">
        <v>95</v>
      </c>
      <c r="D1812" t="s">
        <v>96</v>
      </c>
      <c r="E1812">
        <v>38</v>
      </c>
      <c r="F1812" t="s">
        <v>97</v>
      </c>
      <c r="G1812">
        <v>12</v>
      </c>
      <c r="H1812">
        <v>24</v>
      </c>
      <c r="I1812">
        <v>9.24</v>
      </c>
      <c r="J1812" s="3">
        <v>1.6000000000000001E-16</v>
      </c>
      <c r="K1812">
        <v>485.21749999999997</v>
      </c>
      <c r="L1812">
        <v>3</v>
      </c>
      <c r="M1812">
        <v>0.23</v>
      </c>
      <c r="N1812" t="s">
        <v>2863</v>
      </c>
      <c r="O1812" t="s">
        <v>179</v>
      </c>
      <c r="P1812" t="s">
        <v>585</v>
      </c>
      <c r="Q1812">
        <v>17.867999999999999</v>
      </c>
      <c r="R1812">
        <v>1</v>
      </c>
      <c r="S1812">
        <v>47.8</v>
      </c>
      <c r="T1812" s="3">
        <v>9.6000000000000005E-11</v>
      </c>
      <c r="U1812">
        <v>1</v>
      </c>
      <c r="V1812">
        <v>78460</v>
      </c>
      <c r="W1812" t="s">
        <v>101</v>
      </c>
      <c r="X1812" t="s">
        <v>2864</v>
      </c>
    </row>
    <row r="1813" spans="1:24" x14ac:dyDescent="0.25">
      <c r="A1813" t="s">
        <v>2861</v>
      </c>
      <c r="B1813" t="s">
        <v>2862</v>
      </c>
      <c r="C1813" t="s">
        <v>95</v>
      </c>
      <c r="D1813" t="s">
        <v>96</v>
      </c>
      <c r="E1813">
        <v>286</v>
      </c>
      <c r="F1813" t="s">
        <v>97</v>
      </c>
      <c r="G1813">
        <v>12</v>
      </c>
      <c r="H1813">
        <v>24</v>
      </c>
      <c r="I1813">
        <v>9.24</v>
      </c>
      <c r="J1813" s="3">
        <v>1.6000000000000001E-16</v>
      </c>
      <c r="K1813">
        <v>1009.9833</v>
      </c>
      <c r="L1813">
        <v>2</v>
      </c>
      <c r="M1813">
        <v>3.2</v>
      </c>
      <c r="N1813" t="s">
        <v>2865</v>
      </c>
      <c r="O1813" t="s">
        <v>171</v>
      </c>
      <c r="P1813" t="s">
        <v>585</v>
      </c>
      <c r="Q1813">
        <v>46.216000000000001</v>
      </c>
      <c r="R1813">
        <v>1</v>
      </c>
      <c r="S1813">
        <v>54.7</v>
      </c>
      <c r="T1813" s="3">
        <v>1.6000000000000001E-16</v>
      </c>
      <c r="U1813">
        <v>1</v>
      </c>
      <c r="V1813">
        <v>78460</v>
      </c>
      <c r="W1813" t="s">
        <v>101</v>
      </c>
      <c r="X1813" t="s">
        <v>2864</v>
      </c>
    </row>
    <row r="1814" spans="1:24" x14ac:dyDescent="0.25">
      <c r="A1814" t="s">
        <v>2861</v>
      </c>
      <c r="B1814" t="s">
        <v>2862</v>
      </c>
      <c r="C1814" t="s">
        <v>95</v>
      </c>
      <c r="D1814" t="s">
        <v>96</v>
      </c>
      <c r="E1814">
        <v>509</v>
      </c>
      <c r="F1814" t="s">
        <v>97</v>
      </c>
      <c r="G1814">
        <v>12</v>
      </c>
      <c r="H1814">
        <v>24</v>
      </c>
      <c r="I1814">
        <v>9.24</v>
      </c>
      <c r="J1814" s="3">
        <v>1.6000000000000001E-16</v>
      </c>
      <c r="K1814">
        <v>741.6277</v>
      </c>
      <c r="L1814">
        <v>4</v>
      </c>
      <c r="M1814">
        <v>0.8</v>
      </c>
      <c r="N1814" t="s">
        <v>2866</v>
      </c>
      <c r="O1814" t="s">
        <v>2867</v>
      </c>
      <c r="P1814" t="s">
        <v>585</v>
      </c>
      <c r="Q1814">
        <v>39.277000000000001</v>
      </c>
      <c r="R1814">
        <v>1</v>
      </c>
      <c r="S1814">
        <v>56</v>
      </c>
      <c r="T1814" s="3">
        <v>1.2E-10</v>
      </c>
      <c r="U1814">
        <v>1</v>
      </c>
      <c r="V1814">
        <v>78460</v>
      </c>
      <c r="W1814" t="s">
        <v>101</v>
      </c>
      <c r="X1814" t="s">
        <v>2864</v>
      </c>
    </row>
    <row r="1815" spans="1:24" x14ac:dyDescent="0.25">
      <c r="A1815" t="s">
        <v>2861</v>
      </c>
      <c r="B1815" t="s">
        <v>2862</v>
      </c>
      <c r="C1815" t="s">
        <v>95</v>
      </c>
      <c r="D1815" t="s">
        <v>96</v>
      </c>
      <c r="E1815">
        <v>511</v>
      </c>
      <c r="F1815" t="s">
        <v>97</v>
      </c>
      <c r="G1815">
        <v>12</v>
      </c>
      <c r="H1815">
        <v>24</v>
      </c>
      <c r="I1815">
        <v>9.24</v>
      </c>
      <c r="J1815" s="3">
        <v>1.6000000000000001E-16</v>
      </c>
      <c r="K1815">
        <v>741.6277</v>
      </c>
      <c r="L1815">
        <v>4</v>
      </c>
      <c r="M1815">
        <v>0.8</v>
      </c>
      <c r="N1815" t="s">
        <v>2866</v>
      </c>
      <c r="O1815" t="s">
        <v>2867</v>
      </c>
      <c r="P1815" t="s">
        <v>585</v>
      </c>
      <c r="Q1815">
        <v>39.277000000000001</v>
      </c>
      <c r="R1815">
        <v>1</v>
      </c>
      <c r="S1815">
        <v>56</v>
      </c>
      <c r="T1815" s="3">
        <v>1.2E-10</v>
      </c>
      <c r="U1815">
        <v>1</v>
      </c>
      <c r="V1815">
        <v>78460</v>
      </c>
      <c r="W1815" t="s">
        <v>101</v>
      </c>
      <c r="X1815" t="s">
        <v>2864</v>
      </c>
    </row>
    <row r="1816" spans="1:24" x14ac:dyDescent="0.25">
      <c r="A1816" t="s">
        <v>2861</v>
      </c>
      <c r="B1816" t="s">
        <v>2862</v>
      </c>
      <c r="C1816" t="s">
        <v>95</v>
      </c>
      <c r="D1816" t="s">
        <v>96</v>
      </c>
      <c r="E1816">
        <v>683</v>
      </c>
      <c r="F1816" t="s">
        <v>97</v>
      </c>
      <c r="G1816">
        <v>12</v>
      </c>
      <c r="H1816">
        <v>24</v>
      </c>
      <c r="I1816">
        <v>9.24</v>
      </c>
      <c r="J1816" s="3">
        <v>1.6000000000000001E-16</v>
      </c>
      <c r="K1816">
        <v>781.70540000000005</v>
      </c>
      <c r="L1816">
        <v>3</v>
      </c>
      <c r="M1816">
        <v>2.2999999999999998</v>
      </c>
      <c r="N1816" t="s">
        <v>2868</v>
      </c>
      <c r="O1816" t="s">
        <v>261</v>
      </c>
      <c r="P1816" t="s">
        <v>585</v>
      </c>
      <c r="Q1816">
        <v>43.026000000000003</v>
      </c>
      <c r="R1816">
        <v>1</v>
      </c>
      <c r="S1816">
        <v>53.1</v>
      </c>
      <c r="T1816" s="3">
        <v>6.0999999999999997E-15</v>
      </c>
      <c r="U1816">
        <v>1</v>
      </c>
      <c r="V1816">
        <v>78460</v>
      </c>
      <c r="W1816" t="s">
        <v>101</v>
      </c>
      <c r="X1816" t="s">
        <v>2864</v>
      </c>
    </row>
    <row r="1817" spans="1:24" x14ac:dyDescent="0.25">
      <c r="A1817" t="s">
        <v>2869</v>
      </c>
      <c r="B1817" t="s">
        <v>2870</v>
      </c>
      <c r="C1817" t="s">
        <v>95</v>
      </c>
      <c r="D1817" t="s">
        <v>96</v>
      </c>
      <c r="E1817">
        <v>483</v>
      </c>
      <c r="F1817" t="s">
        <v>97</v>
      </c>
      <c r="G1817">
        <v>11</v>
      </c>
      <c r="H1817">
        <v>12.4</v>
      </c>
      <c r="I1817">
        <v>8.42</v>
      </c>
      <c r="J1817" s="3">
        <v>5.6000000000000003E-15</v>
      </c>
      <c r="K1817">
        <v>461.89299999999997</v>
      </c>
      <c r="L1817">
        <v>3</v>
      </c>
      <c r="M1817">
        <v>-0.17</v>
      </c>
      <c r="N1817" t="s">
        <v>2871</v>
      </c>
      <c r="O1817" t="s">
        <v>773</v>
      </c>
      <c r="P1817" t="s">
        <v>585</v>
      </c>
      <c r="Q1817">
        <v>21.126999999999999</v>
      </c>
      <c r="R1817">
        <v>1</v>
      </c>
      <c r="S1817">
        <v>31.6</v>
      </c>
      <c r="T1817" s="3">
        <v>1.1000000000000001E-7</v>
      </c>
      <c r="U1817">
        <v>1</v>
      </c>
      <c r="V1817">
        <v>112420.1</v>
      </c>
      <c r="W1817" t="s">
        <v>101</v>
      </c>
      <c r="X1817" t="s">
        <v>2872</v>
      </c>
    </row>
    <row r="1818" spans="1:24" x14ac:dyDescent="0.25">
      <c r="A1818" t="s">
        <v>2869</v>
      </c>
      <c r="B1818" t="s">
        <v>2870</v>
      </c>
      <c r="C1818" t="s">
        <v>95</v>
      </c>
      <c r="D1818" t="s">
        <v>96</v>
      </c>
      <c r="E1818">
        <v>490</v>
      </c>
      <c r="F1818" t="s">
        <v>97</v>
      </c>
      <c r="G1818">
        <v>11</v>
      </c>
      <c r="H1818">
        <v>12.4</v>
      </c>
      <c r="I1818">
        <v>8.42</v>
      </c>
      <c r="J1818" s="3">
        <v>5.6000000000000003E-15</v>
      </c>
      <c r="K1818">
        <v>461.89299999999997</v>
      </c>
      <c r="L1818">
        <v>3</v>
      </c>
      <c r="M1818">
        <v>-0.17</v>
      </c>
      <c r="N1818" t="s">
        <v>2871</v>
      </c>
      <c r="O1818" t="s">
        <v>773</v>
      </c>
      <c r="P1818" t="s">
        <v>585</v>
      </c>
      <c r="Q1818">
        <v>21.126999999999999</v>
      </c>
      <c r="R1818">
        <v>1</v>
      </c>
      <c r="S1818">
        <v>31.6</v>
      </c>
      <c r="T1818" s="3">
        <v>1.1000000000000001E-7</v>
      </c>
      <c r="U1818">
        <v>1</v>
      </c>
      <c r="V1818">
        <v>112420.1</v>
      </c>
      <c r="W1818" t="s">
        <v>101</v>
      </c>
      <c r="X1818" t="s">
        <v>2872</v>
      </c>
    </row>
    <row r="1819" spans="1:24" x14ac:dyDescent="0.25">
      <c r="A1819" t="s">
        <v>2869</v>
      </c>
      <c r="B1819" t="s">
        <v>2870</v>
      </c>
      <c r="C1819" t="s">
        <v>95</v>
      </c>
      <c r="D1819" t="s">
        <v>96</v>
      </c>
      <c r="E1819">
        <v>536</v>
      </c>
      <c r="F1819" t="s">
        <v>97</v>
      </c>
      <c r="G1819">
        <v>11</v>
      </c>
      <c r="H1819">
        <v>12.4</v>
      </c>
      <c r="I1819">
        <v>8.42</v>
      </c>
      <c r="J1819" s="3">
        <v>5.6000000000000003E-15</v>
      </c>
      <c r="K1819">
        <v>844.38890000000004</v>
      </c>
      <c r="L1819">
        <v>2</v>
      </c>
      <c r="M1819">
        <v>2.2999999999999998</v>
      </c>
      <c r="N1819" t="s">
        <v>2873</v>
      </c>
      <c r="O1819" t="s">
        <v>2874</v>
      </c>
      <c r="P1819" t="s">
        <v>585</v>
      </c>
      <c r="Q1819">
        <v>32.677</v>
      </c>
      <c r="R1819">
        <v>1</v>
      </c>
      <c r="S1819">
        <v>43.4</v>
      </c>
      <c r="T1819" s="3">
        <v>7.0000000000000001E-12</v>
      </c>
      <c r="U1819">
        <v>1</v>
      </c>
      <c r="V1819">
        <v>112420.1</v>
      </c>
      <c r="W1819" t="s">
        <v>101</v>
      </c>
      <c r="X1819" t="s">
        <v>2872</v>
      </c>
    </row>
    <row r="1820" spans="1:24" x14ac:dyDescent="0.25">
      <c r="A1820" t="s">
        <v>2869</v>
      </c>
      <c r="B1820" t="s">
        <v>2870</v>
      </c>
      <c r="C1820" t="s">
        <v>95</v>
      </c>
      <c r="D1820" t="s">
        <v>96</v>
      </c>
      <c r="E1820">
        <v>544</v>
      </c>
      <c r="F1820" t="s">
        <v>97</v>
      </c>
      <c r="G1820">
        <v>11</v>
      </c>
      <c r="H1820">
        <v>12.4</v>
      </c>
      <c r="I1820">
        <v>8.42</v>
      </c>
      <c r="J1820" s="3">
        <v>5.6000000000000003E-15</v>
      </c>
      <c r="K1820">
        <v>844.38890000000004</v>
      </c>
      <c r="L1820">
        <v>2</v>
      </c>
      <c r="M1820">
        <v>2.2999999999999998</v>
      </c>
      <c r="N1820" t="s">
        <v>2873</v>
      </c>
      <c r="O1820" t="s">
        <v>2874</v>
      </c>
      <c r="P1820" t="s">
        <v>585</v>
      </c>
      <c r="Q1820">
        <v>32.677</v>
      </c>
      <c r="R1820">
        <v>1</v>
      </c>
      <c r="S1820">
        <v>43.4</v>
      </c>
      <c r="T1820" s="3">
        <v>7.0000000000000001E-12</v>
      </c>
      <c r="U1820">
        <v>1</v>
      </c>
      <c r="V1820">
        <v>112420.1</v>
      </c>
      <c r="W1820" t="s">
        <v>101</v>
      </c>
      <c r="X1820" t="s">
        <v>2872</v>
      </c>
    </row>
    <row r="1821" spans="1:24" x14ac:dyDescent="0.25">
      <c r="A1821" t="s">
        <v>2875</v>
      </c>
      <c r="B1821" t="s">
        <v>2876</v>
      </c>
      <c r="C1821" t="s">
        <v>95</v>
      </c>
      <c r="D1821" t="s">
        <v>96</v>
      </c>
      <c r="E1821">
        <v>167</v>
      </c>
      <c r="F1821" t="s">
        <v>97</v>
      </c>
      <c r="G1821">
        <v>12</v>
      </c>
      <c r="H1821">
        <v>25.1</v>
      </c>
      <c r="I1821">
        <v>8.44</v>
      </c>
      <c r="J1821" s="3">
        <v>5.1E-15</v>
      </c>
      <c r="K1821">
        <v>728.3623</v>
      </c>
      <c r="L1821">
        <v>2</v>
      </c>
      <c r="M1821">
        <v>1.7</v>
      </c>
      <c r="N1821" t="s">
        <v>2877</v>
      </c>
      <c r="O1821" t="s">
        <v>175</v>
      </c>
      <c r="P1821" t="s">
        <v>585</v>
      </c>
      <c r="Q1821">
        <v>37.106000000000002</v>
      </c>
      <c r="R1821">
        <v>1</v>
      </c>
      <c r="S1821">
        <v>48.7</v>
      </c>
      <c r="T1821" s="3">
        <v>7.4000000000000003E-11</v>
      </c>
      <c r="U1821">
        <v>1</v>
      </c>
      <c r="V1821">
        <v>73279.600000000006</v>
      </c>
      <c r="W1821" t="s">
        <v>101</v>
      </c>
      <c r="X1821" t="s">
        <v>2878</v>
      </c>
    </row>
    <row r="1822" spans="1:24" x14ac:dyDescent="0.25">
      <c r="A1822" t="s">
        <v>2875</v>
      </c>
      <c r="B1822" t="s">
        <v>2876</v>
      </c>
      <c r="C1822" t="s">
        <v>95</v>
      </c>
      <c r="D1822" t="s">
        <v>96</v>
      </c>
      <c r="E1822">
        <v>426</v>
      </c>
      <c r="F1822" t="s">
        <v>97</v>
      </c>
      <c r="G1822">
        <v>12</v>
      </c>
      <c r="H1822">
        <v>25.1</v>
      </c>
      <c r="I1822">
        <v>8.44</v>
      </c>
      <c r="J1822" s="3">
        <v>5.1E-15</v>
      </c>
      <c r="K1822">
        <v>960.84699999999998</v>
      </c>
      <c r="L1822">
        <v>3</v>
      </c>
      <c r="M1822">
        <v>1.9</v>
      </c>
      <c r="N1822" t="s">
        <v>2879</v>
      </c>
      <c r="O1822" t="s">
        <v>2880</v>
      </c>
      <c r="P1822" t="s">
        <v>585</v>
      </c>
      <c r="Q1822">
        <v>50.706000000000003</v>
      </c>
      <c r="R1822">
        <v>1</v>
      </c>
      <c r="S1822">
        <v>66.900000000000006</v>
      </c>
      <c r="T1822" s="3">
        <v>5.1E-15</v>
      </c>
      <c r="U1822">
        <v>1</v>
      </c>
      <c r="V1822">
        <v>73279.600000000006</v>
      </c>
      <c r="W1822" t="s">
        <v>101</v>
      </c>
      <c r="X1822" t="s">
        <v>2878</v>
      </c>
    </row>
    <row r="1823" spans="1:24" x14ac:dyDescent="0.25">
      <c r="A1823" t="s">
        <v>2875</v>
      </c>
      <c r="B1823" t="s">
        <v>2876</v>
      </c>
      <c r="C1823" t="s">
        <v>95</v>
      </c>
      <c r="D1823" t="s">
        <v>96</v>
      </c>
      <c r="E1823">
        <v>447</v>
      </c>
      <c r="F1823" t="s">
        <v>97</v>
      </c>
      <c r="G1823">
        <v>12</v>
      </c>
      <c r="H1823">
        <v>25.1</v>
      </c>
      <c r="I1823">
        <v>8.44</v>
      </c>
      <c r="J1823" s="3">
        <v>5.1E-15</v>
      </c>
      <c r="K1823">
        <v>960.84699999999998</v>
      </c>
      <c r="L1823">
        <v>3</v>
      </c>
      <c r="M1823">
        <v>1.9</v>
      </c>
      <c r="N1823" t="s">
        <v>2879</v>
      </c>
      <c r="O1823" t="s">
        <v>2880</v>
      </c>
      <c r="P1823" t="s">
        <v>585</v>
      </c>
      <c r="Q1823">
        <v>50.706000000000003</v>
      </c>
      <c r="R1823">
        <v>1</v>
      </c>
      <c r="S1823">
        <v>66.900000000000006</v>
      </c>
      <c r="T1823" s="3">
        <v>5.1E-15</v>
      </c>
      <c r="U1823">
        <v>1</v>
      </c>
      <c r="V1823">
        <v>73279.600000000006</v>
      </c>
      <c r="W1823" t="s">
        <v>101</v>
      </c>
      <c r="X1823" t="s">
        <v>2878</v>
      </c>
    </row>
    <row r="1824" spans="1:24" x14ac:dyDescent="0.25">
      <c r="A1824" t="s">
        <v>2875</v>
      </c>
      <c r="B1824" t="s">
        <v>2876</v>
      </c>
      <c r="C1824" t="s">
        <v>95</v>
      </c>
      <c r="D1824" t="s">
        <v>96</v>
      </c>
      <c r="E1824">
        <v>632</v>
      </c>
      <c r="F1824" t="s">
        <v>97</v>
      </c>
      <c r="G1824">
        <v>12</v>
      </c>
      <c r="H1824">
        <v>25.1</v>
      </c>
      <c r="I1824">
        <v>8.44</v>
      </c>
      <c r="J1824" s="3">
        <v>5.1E-15</v>
      </c>
      <c r="K1824">
        <v>731.35940000000005</v>
      </c>
      <c r="L1824">
        <v>4</v>
      </c>
      <c r="M1824">
        <v>2.2999999999999998</v>
      </c>
      <c r="N1824" t="s">
        <v>2881</v>
      </c>
      <c r="O1824" t="s">
        <v>106</v>
      </c>
      <c r="P1824" t="s">
        <v>585</v>
      </c>
      <c r="Q1824">
        <v>39.640999999999998</v>
      </c>
      <c r="R1824">
        <v>1</v>
      </c>
      <c r="S1824">
        <v>40.799999999999997</v>
      </c>
      <c r="T1824" s="3">
        <v>2.1000000000000002E-9</v>
      </c>
      <c r="U1824">
        <v>1</v>
      </c>
      <c r="V1824">
        <v>73279.600000000006</v>
      </c>
      <c r="W1824" t="s">
        <v>101</v>
      </c>
      <c r="X1824" t="s">
        <v>2878</v>
      </c>
    </row>
    <row r="1825" spans="1:24" x14ac:dyDescent="0.25">
      <c r="A1825" t="s">
        <v>2882</v>
      </c>
      <c r="B1825" t="s">
        <v>2883</v>
      </c>
      <c r="C1825" t="s">
        <v>95</v>
      </c>
      <c r="D1825" t="s">
        <v>96</v>
      </c>
      <c r="E1825">
        <v>113</v>
      </c>
      <c r="F1825" t="s">
        <v>97</v>
      </c>
      <c r="G1825">
        <v>10</v>
      </c>
      <c r="H1825">
        <v>29.3</v>
      </c>
      <c r="I1825">
        <v>7.42</v>
      </c>
      <c r="J1825" s="3">
        <v>3.9E-13</v>
      </c>
      <c r="K1825">
        <v>811.78179999999998</v>
      </c>
      <c r="L1825">
        <v>3</v>
      </c>
      <c r="M1825">
        <v>2.6</v>
      </c>
      <c r="N1825" t="s">
        <v>2884</v>
      </c>
      <c r="O1825" t="s">
        <v>2885</v>
      </c>
      <c r="P1825" t="s">
        <v>585</v>
      </c>
      <c r="Q1825">
        <v>47.777999999999999</v>
      </c>
      <c r="R1825">
        <v>1</v>
      </c>
      <c r="S1825">
        <v>49.3</v>
      </c>
      <c r="T1825" s="3">
        <v>2.1999999999999999E-10</v>
      </c>
      <c r="U1825">
        <v>1</v>
      </c>
      <c r="V1825">
        <v>64707</v>
      </c>
      <c r="W1825" t="s">
        <v>101</v>
      </c>
      <c r="X1825" t="s">
        <v>2886</v>
      </c>
    </row>
    <row r="1826" spans="1:24" x14ac:dyDescent="0.25">
      <c r="A1826" t="s">
        <v>2882</v>
      </c>
      <c r="B1826" t="s">
        <v>2883</v>
      </c>
      <c r="C1826" t="s">
        <v>95</v>
      </c>
      <c r="D1826" t="s">
        <v>96</v>
      </c>
      <c r="E1826">
        <v>119</v>
      </c>
      <c r="F1826" t="s">
        <v>97</v>
      </c>
      <c r="G1826">
        <v>10</v>
      </c>
      <c r="H1826">
        <v>29.3</v>
      </c>
      <c r="I1826">
        <v>7.42</v>
      </c>
      <c r="J1826" s="3">
        <v>3.9E-13</v>
      </c>
      <c r="K1826">
        <v>811.78179999999998</v>
      </c>
      <c r="L1826">
        <v>3</v>
      </c>
      <c r="M1826">
        <v>2.6</v>
      </c>
      <c r="N1826" t="s">
        <v>2884</v>
      </c>
      <c r="O1826" t="s">
        <v>2885</v>
      </c>
      <c r="P1826" t="s">
        <v>585</v>
      </c>
      <c r="Q1826">
        <v>47.777999999999999</v>
      </c>
      <c r="R1826">
        <v>1</v>
      </c>
      <c r="S1826">
        <v>49.3</v>
      </c>
      <c r="T1826" s="3">
        <v>2.1999999999999999E-10</v>
      </c>
      <c r="U1826">
        <v>1</v>
      </c>
      <c r="V1826">
        <v>64707</v>
      </c>
      <c r="W1826" t="s">
        <v>101</v>
      </c>
      <c r="X1826" t="s">
        <v>2886</v>
      </c>
    </row>
    <row r="1827" spans="1:24" x14ac:dyDescent="0.25">
      <c r="A1827" t="s">
        <v>2882</v>
      </c>
      <c r="B1827" t="s">
        <v>2883</v>
      </c>
      <c r="C1827" t="s">
        <v>95</v>
      </c>
      <c r="D1827" t="s">
        <v>96</v>
      </c>
      <c r="E1827">
        <v>218</v>
      </c>
      <c r="F1827" t="s">
        <v>97</v>
      </c>
      <c r="G1827">
        <v>10</v>
      </c>
      <c r="H1827">
        <v>29.3</v>
      </c>
      <c r="I1827">
        <v>7.42</v>
      </c>
      <c r="J1827" s="3">
        <v>3.9E-13</v>
      </c>
      <c r="K1827">
        <v>661.29499999999996</v>
      </c>
      <c r="L1827">
        <v>3</v>
      </c>
      <c r="M1827">
        <v>1.8</v>
      </c>
      <c r="N1827" t="s">
        <v>2887</v>
      </c>
      <c r="O1827" t="s">
        <v>104</v>
      </c>
      <c r="P1827" t="s">
        <v>585</v>
      </c>
      <c r="Q1827">
        <v>17.997</v>
      </c>
      <c r="R1827">
        <v>1</v>
      </c>
      <c r="S1827">
        <v>56.1</v>
      </c>
      <c r="T1827" s="3">
        <v>3.9E-13</v>
      </c>
      <c r="U1827">
        <v>1</v>
      </c>
      <c r="V1827">
        <v>64707</v>
      </c>
      <c r="W1827" t="s">
        <v>101</v>
      </c>
      <c r="X1827" t="s">
        <v>2886</v>
      </c>
    </row>
    <row r="1828" spans="1:24" x14ac:dyDescent="0.25">
      <c r="A1828" t="s">
        <v>2882</v>
      </c>
      <c r="B1828" t="s">
        <v>2883</v>
      </c>
      <c r="C1828" t="s">
        <v>95</v>
      </c>
      <c r="D1828" t="s">
        <v>96</v>
      </c>
      <c r="E1828">
        <v>324</v>
      </c>
      <c r="F1828" t="s">
        <v>97</v>
      </c>
      <c r="G1828">
        <v>10</v>
      </c>
      <c r="H1828">
        <v>29.3</v>
      </c>
      <c r="I1828">
        <v>7.42</v>
      </c>
      <c r="J1828" s="3">
        <v>3.9E-13</v>
      </c>
      <c r="K1828">
        <v>888.97119999999995</v>
      </c>
      <c r="L1828">
        <v>2</v>
      </c>
      <c r="M1828">
        <v>2.2000000000000002</v>
      </c>
      <c r="N1828" t="s">
        <v>2888</v>
      </c>
      <c r="O1828" t="s">
        <v>177</v>
      </c>
      <c r="P1828" t="s">
        <v>585</v>
      </c>
      <c r="Q1828">
        <v>32.506</v>
      </c>
      <c r="R1828">
        <v>1</v>
      </c>
      <c r="S1828">
        <v>52.9</v>
      </c>
      <c r="T1828" s="3">
        <v>1.2E-10</v>
      </c>
      <c r="U1828">
        <v>1</v>
      </c>
      <c r="V1828">
        <v>64707</v>
      </c>
      <c r="W1828" t="s">
        <v>101</v>
      </c>
      <c r="X1828" t="s">
        <v>2886</v>
      </c>
    </row>
    <row r="1829" spans="1:24" x14ac:dyDescent="0.25">
      <c r="A1829" t="s">
        <v>2889</v>
      </c>
      <c r="B1829" t="s">
        <v>2890</v>
      </c>
      <c r="C1829" t="s">
        <v>159</v>
      </c>
      <c r="D1829" t="s">
        <v>160</v>
      </c>
      <c r="E1829">
        <v>37</v>
      </c>
      <c r="F1829" t="s">
        <v>97</v>
      </c>
      <c r="G1829">
        <v>13</v>
      </c>
      <c r="H1829">
        <v>24.6</v>
      </c>
      <c r="I1829">
        <v>8.84</v>
      </c>
      <c r="J1829" s="3">
        <v>9.2999999999999993E-16</v>
      </c>
      <c r="K1829">
        <v>414.23009999999999</v>
      </c>
      <c r="L1829">
        <v>2</v>
      </c>
      <c r="M1829">
        <v>0.82</v>
      </c>
      <c r="N1829" t="s">
        <v>2891</v>
      </c>
      <c r="O1829" t="s">
        <v>162</v>
      </c>
      <c r="P1829" t="s">
        <v>585</v>
      </c>
      <c r="Q1829">
        <v>24.379000000000001</v>
      </c>
      <c r="R1829">
        <v>1</v>
      </c>
      <c r="S1829">
        <v>29.6</v>
      </c>
      <c r="T1829" s="3">
        <v>2.2000000000000001E-6</v>
      </c>
      <c r="U1829">
        <v>1</v>
      </c>
      <c r="V1829">
        <v>48227.7</v>
      </c>
      <c r="W1829" t="s">
        <v>101</v>
      </c>
      <c r="X1829" t="s">
        <v>2892</v>
      </c>
    </row>
    <row r="1830" spans="1:24" x14ac:dyDescent="0.25">
      <c r="A1830" t="s">
        <v>2889</v>
      </c>
      <c r="B1830" t="s">
        <v>2890</v>
      </c>
      <c r="C1830" t="s">
        <v>95</v>
      </c>
      <c r="D1830" t="s">
        <v>96</v>
      </c>
      <c r="E1830">
        <v>21</v>
      </c>
      <c r="F1830" t="s">
        <v>97</v>
      </c>
      <c r="G1830">
        <v>13</v>
      </c>
      <c r="H1830">
        <v>24.6</v>
      </c>
      <c r="I1830">
        <v>8.84</v>
      </c>
      <c r="J1830" s="3">
        <v>9.2999999999999993E-16</v>
      </c>
      <c r="K1830">
        <v>700.81590000000006</v>
      </c>
      <c r="L1830">
        <v>2</v>
      </c>
      <c r="M1830">
        <v>1.6</v>
      </c>
      <c r="N1830" t="s">
        <v>2893</v>
      </c>
      <c r="O1830" t="s">
        <v>148</v>
      </c>
      <c r="P1830" t="s">
        <v>585</v>
      </c>
      <c r="Q1830">
        <v>15.771000000000001</v>
      </c>
      <c r="R1830">
        <v>1</v>
      </c>
      <c r="S1830">
        <v>50.8</v>
      </c>
      <c r="T1830" s="3">
        <v>9.2999999999999993E-16</v>
      </c>
      <c r="U1830">
        <v>1</v>
      </c>
      <c r="V1830">
        <v>48227.7</v>
      </c>
      <c r="W1830" t="s">
        <v>101</v>
      </c>
      <c r="X1830" t="s">
        <v>2892</v>
      </c>
    </row>
    <row r="1831" spans="1:24" x14ac:dyDescent="0.25">
      <c r="A1831" t="s">
        <v>2889</v>
      </c>
      <c r="B1831" t="s">
        <v>2890</v>
      </c>
      <c r="C1831" t="s">
        <v>95</v>
      </c>
      <c r="D1831" t="s">
        <v>96</v>
      </c>
      <c r="E1831">
        <v>108</v>
      </c>
      <c r="F1831" t="s">
        <v>97</v>
      </c>
      <c r="G1831">
        <v>13</v>
      </c>
      <c r="H1831">
        <v>24.6</v>
      </c>
      <c r="I1831">
        <v>8.84</v>
      </c>
      <c r="J1831" s="3">
        <v>9.2999999999999993E-16</v>
      </c>
      <c r="K1831">
        <v>555.28210000000001</v>
      </c>
      <c r="L1831">
        <v>2</v>
      </c>
      <c r="M1831">
        <v>2</v>
      </c>
      <c r="N1831" t="s">
        <v>2894</v>
      </c>
      <c r="O1831" t="s">
        <v>179</v>
      </c>
      <c r="P1831" t="s">
        <v>585</v>
      </c>
      <c r="Q1831">
        <v>29.539000000000001</v>
      </c>
      <c r="R1831">
        <v>1</v>
      </c>
      <c r="S1831">
        <v>34.5</v>
      </c>
      <c r="T1831" s="3">
        <v>2.4000000000000001E-5</v>
      </c>
      <c r="U1831">
        <v>1</v>
      </c>
      <c r="V1831">
        <v>48227.7</v>
      </c>
      <c r="W1831" t="s">
        <v>101</v>
      </c>
      <c r="X1831" t="s">
        <v>2892</v>
      </c>
    </row>
    <row r="1832" spans="1:24" x14ac:dyDescent="0.25">
      <c r="A1832" t="s">
        <v>2889</v>
      </c>
      <c r="B1832" t="s">
        <v>2890</v>
      </c>
      <c r="C1832" t="s">
        <v>95</v>
      </c>
      <c r="D1832" t="s">
        <v>96</v>
      </c>
      <c r="E1832">
        <v>122</v>
      </c>
      <c r="F1832" t="s">
        <v>97</v>
      </c>
      <c r="G1832">
        <v>13</v>
      </c>
      <c r="H1832">
        <v>24.6</v>
      </c>
      <c r="I1832">
        <v>8.84</v>
      </c>
      <c r="J1832" s="3">
        <v>9.2999999999999993E-16</v>
      </c>
      <c r="K1832">
        <v>838.91549999999995</v>
      </c>
      <c r="L1832">
        <v>4</v>
      </c>
      <c r="M1832">
        <v>2.2000000000000002</v>
      </c>
      <c r="N1832" t="s">
        <v>2895</v>
      </c>
      <c r="O1832" t="s">
        <v>2896</v>
      </c>
      <c r="P1832" t="s">
        <v>585</v>
      </c>
      <c r="Q1832">
        <v>46.759</v>
      </c>
      <c r="R1832">
        <v>1</v>
      </c>
      <c r="S1832">
        <v>63.2</v>
      </c>
      <c r="T1832" s="3">
        <v>1.3E-11</v>
      </c>
      <c r="U1832">
        <v>1</v>
      </c>
      <c r="V1832">
        <v>48227.7</v>
      </c>
      <c r="W1832" t="s">
        <v>101</v>
      </c>
      <c r="X1832" t="s">
        <v>2892</v>
      </c>
    </row>
    <row r="1833" spans="1:24" x14ac:dyDescent="0.25">
      <c r="A1833" t="s">
        <v>2897</v>
      </c>
      <c r="B1833" t="s">
        <v>2898</v>
      </c>
      <c r="C1833" t="s">
        <v>95</v>
      </c>
      <c r="D1833" t="s">
        <v>96</v>
      </c>
      <c r="E1833">
        <v>425</v>
      </c>
      <c r="F1833" t="s">
        <v>97</v>
      </c>
      <c r="G1833">
        <v>12</v>
      </c>
      <c r="H1833">
        <v>17</v>
      </c>
      <c r="I1833">
        <v>7.26</v>
      </c>
      <c r="J1833" s="3">
        <v>7.8000000000000001E-13</v>
      </c>
      <c r="K1833">
        <v>684.35410000000002</v>
      </c>
      <c r="L1833">
        <v>2</v>
      </c>
      <c r="M1833">
        <v>1.6</v>
      </c>
      <c r="N1833" t="s">
        <v>2899</v>
      </c>
      <c r="O1833" t="s">
        <v>106</v>
      </c>
      <c r="P1833" t="s">
        <v>585</v>
      </c>
      <c r="Q1833">
        <v>36.447000000000003</v>
      </c>
      <c r="R1833">
        <v>1</v>
      </c>
      <c r="S1833">
        <v>49.5</v>
      </c>
      <c r="T1833" s="3">
        <v>7.8000000000000001E-13</v>
      </c>
      <c r="U1833">
        <v>1</v>
      </c>
      <c r="V1833">
        <v>102126.8</v>
      </c>
      <c r="W1833" t="s">
        <v>101</v>
      </c>
      <c r="X1833" t="s">
        <v>2900</v>
      </c>
    </row>
    <row r="1834" spans="1:24" x14ac:dyDescent="0.25">
      <c r="A1834" t="s">
        <v>2897</v>
      </c>
      <c r="B1834" t="s">
        <v>2898</v>
      </c>
      <c r="C1834" t="s">
        <v>95</v>
      </c>
      <c r="D1834" t="s">
        <v>96</v>
      </c>
      <c r="E1834">
        <v>459</v>
      </c>
      <c r="F1834" t="s">
        <v>97</v>
      </c>
      <c r="G1834">
        <v>12</v>
      </c>
      <c r="H1834">
        <v>17</v>
      </c>
      <c r="I1834">
        <v>7.26</v>
      </c>
      <c r="J1834" s="3">
        <v>7.8000000000000001E-13</v>
      </c>
      <c r="K1834">
        <v>866.77319999999997</v>
      </c>
      <c r="L1834">
        <v>3</v>
      </c>
      <c r="M1834">
        <v>1.1000000000000001</v>
      </c>
      <c r="N1834" t="s">
        <v>2901</v>
      </c>
      <c r="O1834" t="s">
        <v>333</v>
      </c>
      <c r="P1834" t="s">
        <v>585</v>
      </c>
      <c r="Q1834">
        <v>45.53</v>
      </c>
      <c r="R1834">
        <v>1</v>
      </c>
      <c r="S1834">
        <v>54.9</v>
      </c>
      <c r="T1834" s="3">
        <v>9.8999999999999994E-12</v>
      </c>
      <c r="U1834">
        <v>1</v>
      </c>
      <c r="V1834">
        <v>102126.8</v>
      </c>
      <c r="W1834" t="s">
        <v>101</v>
      </c>
      <c r="X1834" t="s">
        <v>2900</v>
      </c>
    </row>
    <row r="1835" spans="1:24" x14ac:dyDescent="0.25">
      <c r="A1835" t="s">
        <v>2902</v>
      </c>
      <c r="B1835" t="s">
        <v>2903</v>
      </c>
      <c r="C1835" t="s">
        <v>596</v>
      </c>
      <c r="D1835" t="s">
        <v>8</v>
      </c>
      <c r="E1835">
        <v>143</v>
      </c>
      <c r="F1835" t="s">
        <v>97</v>
      </c>
      <c r="G1835">
        <v>15</v>
      </c>
      <c r="H1835">
        <v>24.2</v>
      </c>
      <c r="I1835">
        <v>7.26</v>
      </c>
      <c r="J1835" s="3">
        <v>7.8000000000000001E-13</v>
      </c>
      <c r="K1835">
        <v>689.66079999999999</v>
      </c>
      <c r="L1835">
        <v>3</v>
      </c>
      <c r="M1835">
        <v>-5.9</v>
      </c>
      <c r="N1835" t="s">
        <v>2904</v>
      </c>
      <c r="O1835" t="s">
        <v>2905</v>
      </c>
      <c r="P1835" t="s">
        <v>585</v>
      </c>
      <c r="Q1835">
        <v>20.056999999999999</v>
      </c>
      <c r="R1835">
        <v>1</v>
      </c>
      <c r="S1835">
        <v>16.399999999999999</v>
      </c>
      <c r="T1835">
        <v>8.6999999999999994E-3</v>
      </c>
      <c r="U1835">
        <v>1</v>
      </c>
      <c r="V1835">
        <v>83067.600000000006</v>
      </c>
      <c r="W1835" t="s">
        <v>101</v>
      </c>
      <c r="X1835" t="s">
        <v>2906</v>
      </c>
    </row>
    <row r="1836" spans="1:24" x14ac:dyDescent="0.25">
      <c r="A1836" t="s">
        <v>2902</v>
      </c>
      <c r="B1836" t="s">
        <v>2903</v>
      </c>
      <c r="C1836" t="s">
        <v>95</v>
      </c>
      <c r="D1836" t="s">
        <v>96</v>
      </c>
      <c r="E1836">
        <v>124</v>
      </c>
      <c r="F1836" t="s">
        <v>97</v>
      </c>
      <c r="G1836">
        <v>15</v>
      </c>
      <c r="H1836">
        <v>24.2</v>
      </c>
      <c r="I1836">
        <v>7.26</v>
      </c>
      <c r="J1836" s="3">
        <v>7.8000000000000001E-13</v>
      </c>
      <c r="K1836">
        <v>475.22370000000001</v>
      </c>
      <c r="L1836">
        <v>2</v>
      </c>
      <c r="M1836">
        <v>-0.67</v>
      </c>
      <c r="N1836" t="s">
        <v>2907</v>
      </c>
      <c r="O1836" t="s">
        <v>109</v>
      </c>
      <c r="P1836" t="s">
        <v>585</v>
      </c>
      <c r="Q1836">
        <v>15.292</v>
      </c>
      <c r="R1836">
        <v>1</v>
      </c>
      <c r="S1836">
        <v>27.8</v>
      </c>
      <c r="T1836" s="3">
        <v>4.0999999999999997E-6</v>
      </c>
      <c r="U1836">
        <v>1</v>
      </c>
      <c r="V1836">
        <v>83067.600000000006</v>
      </c>
      <c r="W1836" t="s">
        <v>101</v>
      </c>
      <c r="X1836" t="s">
        <v>2906</v>
      </c>
    </row>
    <row r="1837" spans="1:24" x14ac:dyDescent="0.25">
      <c r="A1837" t="s">
        <v>2902</v>
      </c>
      <c r="B1837" t="s">
        <v>2903</v>
      </c>
      <c r="C1837" t="s">
        <v>95</v>
      </c>
      <c r="D1837" t="s">
        <v>96</v>
      </c>
      <c r="E1837">
        <v>324</v>
      </c>
      <c r="F1837" t="s">
        <v>97</v>
      </c>
      <c r="G1837">
        <v>15</v>
      </c>
      <c r="H1837">
        <v>24.2</v>
      </c>
      <c r="I1837">
        <v>7.26</v>
      </c>
      <c r="J1837" s="3">
        <v>7.8000000000000001E-13</v>
      </c>
      <c r="K1837">
        <v>575.30100000000004</v>
      </c>
      <c r="L1837">
        <v>2</v>
      </c>
      <c r="M1837">
        <v>1.3</v>
      </c>
      <c r="N1837" t="s">
        <v>2908</v>
      </c>
      <c r="O1837" t="s">
        <v>177</v>
      </c>
      <c r="P1837" t="s">
        <v>585</v>
      </c>
      <c r="Q1837">
        <v>27.125</v>
      </c>
      <c r="R1837">
        <v>1</v>
      </c>
      <c r="S1837">
        <v>43</v>
      </c>
      <c r="T1837" s="3">
        <v>2.8000000000000002E-7</v>
      </c>
      <c r="U1837">
        <v>1</v>
      </c>
      <c r="V1837">
        <v>83067.600000000006</v>
      </c>
      <c r="W1837" t="s">
        <v>101</v>
      </c>
      <c r="X1837" t="s">
        <v>2906</v>
      </c>
    </row>
    <row r="1838" spans="1:24" x14ac:dyDescent="0.25">
      <c r="A1838" t="s">
        <v>2902</v>
      </c>
      <c r="B1838" t="s">
        <v>2903</v>
      </c>
      <c r="C1838" t="s">
        <v>95</v>
      </c>
      <c r="D1838" t="s">
        <v>96</v>
      </c>
      <c r="E1838">
        <v>435</v>
      </c>
      <c r="F1838" t="s">
        <v>97</v>
      </c>
      <c r="G1838">
        <v>15</v>
      </c>
      <c r="H1838">
        <v>24.2</v>
      </c>
      <c r="I1838">
        <v>7.26</v>
      </c>
      <c r="J1838" s="3">
        <v>7.8000000000000001E-13</v>
      </c>
      <c r="K1838">
        <v>423.5249</v>
      </c>
      <c r="L1838">
        <v>3</v>
      </c>
      <c r="M1838">
        <v>-0.63</v>
      </c>
      <c r="N1838" t="s">
        <v>2909</v>
      </c>
      <c r="O1838" t="s">
        <v>1059</v>
      </c>
      <c r="P1838" t="s">
        <v>585</v>
      </c>
      <c r="Q1838">
        <v>13.128</v>
      </c>
      <c r="R1838">
        <v>1</v>
      </c>
      <c r="S1838">
        <v>22</v>
      </c>
      <c r="T1838" s="3">
        <v>9.0999999999999993E-6</v>
      </c>
      <c r="U1838">
        <v>1</v>
      </c>
      <c r="V1838">
        <v>83067.600000000006</v>
      </c>
      <c r="W1838" t="s">
        <v>101</v>
      </c>
      <c r="X1838" t="s">
        <v>2906</v>
      </c>
    </row>
    <row r="1839" spans="1:24" x14ac:dyDescent="0.25">
      <c r="A1839" t="s">
        <v>2902</v>
      </c>
      <c r="B1839" t="s">
        <v>2903</v>
      </c>
      <c r="C1839" t="s">
        <v>95</v>
      </c>
      <c r="D1839" t="s">
        <v>96</v>
      </c>
      <c r="E1839">
        <v>441</v>
      </c>
      <c r="F1839" t="s">
        <v>97</v>
      </c>
      <c r="G1839">
        <v>15</v>
      </c>
      <c r="H1839">
        <v>24.2</v>
      </c>
      <c r="I1839">
        <v>7.26</v>
      </c>
      <c r="J1839" s="3">
        <v>7.8000000000000001E-13</v>
      </c>
      <c r="K1839">
        <v>423.5249</v>
      </c>
      <c r="L1839">
        <v>3</v>
      </c>
      <c r="M1839">
        <v>-0.63</v>
      </c>
      <c r="N1839" t="s">
        <v>2909</v>
      </c>
      <c r="O1839" t="s">
        <v>1059</v>
      </c>
      <c r="P1839" t="s">
        <v>585</v>
      </c>
      <c r="Q1839">
        <v>13.128</v>
      </c>
      <c r="R1839">
        <v>1</v>
      </c>
      <c r="S1839">
        <v>22</v>
      </c>
      <c r="T1839" s="3">
        <v>9.0999999999999993E-6</v>
      </c>
      <c r="U1839">
        <v>1</v>
      </c>
      <c r="V1839">
        <v>83067.600000000006</v>
      </c>
      <c r="W1839" t="s">
        <v>101</v>
      </c>
      <c r="X1839" t="s">
        <v>2906</v>
      </c>
    </row>
    <row r="1840" spans="1:24" x14ac:dyDescent="0.25">
      <c r="A1840" t="s">
        <v>2902</v>
      </c>
      <c r="B1840" t="s">
        <v>2903</v>
      </c>
      <c r="C1840" t="s">
        <v>95</v>
      </c>
      <c r="D1840" t="s">
        <v>96</v>
      </c>
      <c r="E1840">
        <v>545</v>
      </c>
      <c r="F1840" t="s">
        <v>97</v>
      </c>
      <c r="G1840">
        <v>15</v>
      </c>
      <c r="H1840">
        <v>24.2</v>
      </c>
      <c r="I1840">
        <v>7.26</v>
      </c>
      <c r="J1840" s="3">
        <v>7.8000000000000001E-13</v>
      </c>
      <c r="K1840">
        <v>480.92570000000001</v>
      </c>
      <c r="L1840">
        <v>3</v>
      </c>
      <c r="M1840">
        <v>-0.15</v>
      </c>
      <c r="N1840" t="s">
        <v>2910</v>
      </c>
      <c r="O1840" t="s">
        <v>148</v>
      </c>
      <c r="P1840" t="s">
        <v>585</v>
      </c>
      <c r="Q1840">
        <v>25.106000000000002</v>
      </c>
      <c r="R1840">
        <v>1</v>
      </c>
      <c r="S1840">
        <v>25.9</v>
      </c>
      <c r="T1840" s="3">
        <v>2.1999999999999999E-5</v>
      </c>
      <c r="U1840">
        <v>1</v>
      </c>
      <c r="V1840">
        <v>83067.600000000006</v>
      </c>
      <c r="W1840" t="s">
        <v>101</v>
      </c>
      <c r="X1840" t="s">
        <v>2906</v>
      </c>
    </row>
    <row r="1841" spans="1:24" x14ac:dyDescent="0.25">
      <c r="A1841" t="s">
        <v>2902</v>
      </c>
      <c r="B1841" t="s">
        <v>2903</v>
      </c>
      <c r="C1841" t="s">
        <v>95</v>
      </c>
      <c r="D1841" t="s">
        <v>96</v>
      </c>
      <c r="E1841">
        <v>675</v>
      </c>
      <c r="F1841" t="s">
        <v>97</v>
      </c>
      <c r="G1841">
        <v>15</v>
      </c>
      <c r="H1841">
        <v>24.2</v>
      </c>
      <c r="I1841">
        <v>7.26</v>
      </c>
      <c r="J1841" s="3">
        <v>7.8000000000000001E-13</v>
      </c>
      <c r="K1841">
        <v>625.07539999999995</v>
      </c>
      <c r="L1841">
        <v>4</v>
      </c>
      <c r="M1841">
        <v>1.7</v>
      </c>
      <c r="N1841" t="s">
        <v>2911</v>
      </c>
      <c r="O1841" t="s">
        <v>109</v>
      </c>
      <c r="P1841" t="s">
        <v>585</v>
      </c>
      <c r="Q1841">
        <v>50.744999999999997</v>
      </c>
      <c r="R1841">
        <v>1</v>
      </c>
      <c r="S1841">
        <v>54.2</v>
      </c>
      <c r="T1841" s="3">
        <v>7.8000000000000001E-13</v>
      </c>
      <c r="U1841">
        <v>1</v>
      </c>
      <c r="V1841">
        <v>83067.600000000006</v>
      </c>
      <c r="W1841" t="s">
        <v>101</v>
      </c>
      <c r="X1841" t="s">
        <v>2906</v>
      </c>
    </row>
    <row r="1842" spans="1:24" x14ac:dyDescent="0.25">
      <c r="A1842" t="s">
        <v>2902</v>
      </c>
      <c r="B1842" t="s">
        <v>2903</v>
      </c>
      <c r="C1842" t="s">
        <v>13</v>
      </c>
      <c r="D1842" t="s">
        <v>14</v>
      </c>
      <c r="E1842">
        <v>142</v>
      </c>
      <c r="F1842" t="s">
        <v>97</v>
      </c>
      <c r="G1842">
        <v>15</v>
      </c>
      <c r="H1842">
        <v>24.2</v>
      </c>
      <c r="I1842">
        <v>7.26</v>
      </c>
      <c r="J1842" s="3">
        <v>7.8000000000000001E-13</v>
      </c>
      <c r="K1842">
        <v>689.66079999999999</v>
      </c>
      <c r="L1842">
        <v>3</v>
      </c>
      <c r="M1842">
        <v>-5.9</v>
      </c>
      <c r="N1842" t="s">
        <v>2904</v>
      </c>
      <c r="O1842" t="s">
        <v>2905</v>
      </c>
      <c r="P1842" t="s">
        <v>585</v>
      </c>
      <c r="Q1842">
        <v>20.056999999999999</v>
      </c>
      <c r="R1842">
        <v>1</v>
      </c>
      <c r="S1842">
        <v>16.399999999999999</v>
      </c>
      <c r="T1842">
        <v>8.6999999999999994E-3</v>
      </c>
      <c r="U1842">
        <v>1</v>
      </c>
      <c r="V1842">
        <v>83067.600000000006</v>
      </c>
      <c r="W1842" t="s">
        <v>101</v>
      </c>
      <c r="X1842" t="s">
        <v>2906</v>
      </c>
    </row>
    <row r="1843" spans="1:24" x14ac:dyDescent="0.25">
      <c r="A1843" t="s">
        <v>2912</v>
      </c>
      <c r="B1843" t="s">
        <v>2913</v>
      </c>
      <c r="C1843" t="s">
        <v>385</v>
      </c>
      <c r="D1843" t="s">
        <v>96</v>
      </c>
      <c r="E1843">
        <v>1</v>
      </c>
      <c r="F1843" t="s">
        <v>97</v>
      </c>
      <c r="G1843">
        <v>14</v>
      </c>
      <c r="H1843">
        <v>25.5</v>
      </c>
      <c r="I1843">
        <v>6.86</v>
      </c>
      <c r="J1843" s="3">
        <v>4.2999999999999999E-12</v>
      </c>
      <c r="K1843">
        <v>582.81859999999995</v>
      </c>
      <c r="L1843">
        <v>2</v>
      </c>
      <c r="M1843">
        <v>3.4</v>
      </c>
      <c r="N1843" t="s">
        <v>2914</v>
      </c>
      <c r="O1843" t="s">
        <v>387</v>
      </c>
      <c r="P1843" t="s">
        <v>585</v>
      </c>
      <c r="Q1843">
        <v>32.176000000000002</v>
      </c>
      <c r="R1843">
        <v>1</v>
      </c>
      <c r="S1843">
        <v>26.2</v>
      </c>
      <c r="T1843" s="3">
        <v>5.8000000000000004E-6</v>
      </c>
      <c r="U1843">
        <v>1</v>
      </c>
      <c r="V1843">
        <v>62943.5</v>
      </c>
      <c r="W1843" t="s">
        <v>101</v>
      </c>
      <c r="X1843" t="s">
        <v>2915</v>
      </c>
    </row>
    <row r="1844" spans="1:24" x14ac:dyDescent="0.25">
      <c r="A1844" t="s">
        <v>2912</v>
      </c>
      <c r="B1844" t="s">
        <v>2913</v>
      </c>
      <c r="C1844" t="s">
        <v>95</v>
      </c>
      <c r="D1844" t="s">
        <v>96</v>
      </c>
      <c r="E1844">
        <v>145</v>
      </c>
      <c r="F1844" t="s">
        <v>97</v>
      </c>
      <c r="G1844">
        <v>14</v>
      </c>
      <c r="H1844">
        <v>25.5</v>
      </c>
      <c r="I1844">
        <v>6.86</v>
      </c>
      <c r="J1844" s="3">
        <v>4.2999999999999999E-12</v>
      </c>
      <c r="K1844">
        <v>511.29719999999998</v>
      </c>
      <c r="L1844">
        <v>2</v>
      </c>
      <c r="M1844">
        <v>0.81</v>
      </c>
      <c r="N1844" t="s">
        <v>2916</v>
      </c>
      <c r="O1844" t="s">
        <v>169</v>
      </c>
      <c r="P1844" t="s">
        <v>585</v>
      </c>
      <c r="Q1844">
        <v>42.536999999999999</v>
      </c>
      <c r="R1844">
        <v>1</v>
      </c>
      <c r="S1844">
        <v>19.100000000000001</v>
      </c>
      <c r="T1844" s="3">
        <v>3.2000000000000003E-4</v>
      </c>
      <c r="U1844">
        <v>1</v>
      </c>
      <c r="V1844">
        <v>62943.5</v>
      </c>
      <c r="W1844" t="s">
        <v>101</v>
      </c>
      <c r="X1844" t="s">
        <v>2915</v>
      </c>
    </row>
    <row r="1845" spans="1:24" x14ac:dyDescent="0.25">
      <c r="A1845" t="s">
        <v>2912</v>
      </c>
      <c r="B1845" t="s">
        <v>2913</v>
      </c>
      <c r="C1845" t="s">
        <v>95</v>
      </c>
      <c r="D1845" t="s">
        <v>96</v>
      </c>
      <c r="E1845">
        <v>449</v>
      </c>
      <c r="F1845" t="s">
        <v>97</v>
      </c>
      <c r="G1845">
        <v>14</v>
      </c>
      <c r="H1845">
        <v>25.5</v>
      </c>
      <c r="I1845">
        <v>6.86</v>
      </c>
      <c r="J1845" s="3">
        <v>4.2999999999999999E-12</v>
      </c>
      <c r="K1845">
        <v>424.19229999999999</v>
      </c>
      <c r="L1845">
        <v>2</v>
      </c>
      <c r="M1845">
        <v>0.74</v>
      </c>
      <c r="N1845" t="s">
        <v>2917</v>
      </c>
      <c r="O1845" t="s">
        <v>148</v>
      </c>
      <c r="P1845" t="s">
        <v>585</v>
      </c>
      <c r="Q1845">
        <v>19.257999999999999</v>
      </c>
      <c r="R1845">
        <v>1</v>
      </c>
      <c r="S1845">
        <v>24.1</v>
      </c>
      <c r="T1845" s="3">
        <v>6.7000000000000004E-7</v>
      </c>
      <c r="U1845">
        <v>1</v>
      </c>
      <c r="V1845">
        <v>62943.5</v>
      </c>
      <c r="W1845" t="s">
        <v>101</v>
      </c>
      <c r="X1845" t="s">
        <v>2915</v>
      </c>
    </row>
    <row r="1846" spans="1:24" x14ac:dyDescent="0.25">
      <c r="A1846" t="s">
        <v>2918</v>
      </c>
      <c r="B1846" t="s">
        <v>2919</v>
      </c>
      <c r="C1846" t="s">
        <v>95</v>
      </c>
      <c r="D1846" t="s">
        <v>96</v>
      </c>
      <c r="E1846">
        <v>114</v>
      </c>
      <c r="F1846" t="s">
        <v>97</v>
      </c>
      <c r="G1846">
        <v>12</v>
      </c>
      <c r="H1846">
        <v>22.7</v>
      </c>
      <c r="I1846">
        <v>9.89</v>
      </c>
      <c r="J1846" s="3">
        <v>1.1E-17</v>
      </c>
      <c r="K1846">
        <v>819.71339999999998</v>
      </c>
      <c r="L1846">
        <v>3</v>
      </c>
      <c r="M1846">
        <v>1.8</v>
      </c>
      <c r="N1846" t="s">
        <v>2920</v>
      </c>
      <c r="O1846" t="s">
        <v>261</v>
      </c>
      <c r="P1846" t="s">
        <v>585</v>
      </c>
      <c r="Q1846">
        <v>31.568000000000001</v>
      </c>
      <c r="R1846">
        <v>1</v>
      </c>
      <c r="S1846">
        <v>62.3</v>
      </c>
      <c r="T1846" s="3">
        <v>8.1000000000000005E-16</v>
      </c>
      <c r="U1846">
        <v>1</v>
      </c>
      <c r="V1846">
        <v>72692.2</v>
      </c>
      <c r="W1846" t="s">
        <v>101</v>
      </c>
      <c r="X1846" t="s">
        <v>2921</v>
      </c>
    </row>
    <row r="1847" spans="1:24" x14ac:dyDescent="0.25">
      <c r="A1847" t="s">
        <v>2922</v>
      </c>
      <c r="B1847" t="s">
        <v>2923</v>
      </c>
      <c r="C1847" t="s">
        <v>95</v>
      </c>
      <c r="D1847" t="s">
        <v>96</v>
      </c>
      <c r="E1847">
        <v>10</v>
      </c>
      <c r="F1847" t="s">
        <v>97</v>
      </c>
      <c r="G1847">
        <v>11</v>
      </c>
      <c r="H1847">
        <v>23.7</v>
      </c>
      <c r="I1847">
        <v>8.52</v>
      </c>
      <c r="J1847" s="3">
        <v>3.6000000000000001E-15</v>
      </c>
      <c r="K1847">
        <v>557.24540000000002</v>
      </c>
      <c r="L1847">
        <v>4</v>
      </c>
      <c r="M1847">
        <v>0.42</v>
      </c>
      <c r="N1847" t="s">
        <v>2924</v>
      </c>
      <c r="O1847" t="s">
        <v>177</v>
      </c>
      <c r="P1847" t="s">
        <v>585</v>
      </c>
      <c r="Q1847">
        <v>13.698</v>
      </c>
      <c r="R1847">
        <v>1</v>
      </c>
      <c r="S1847">
        <v>59.5</v>
      </c>
      <c r="T1847" s="3">
        <v>3.6000000000000001E-15</v>
      </c>
      <c r="U1847">
        <v>1</v>
      </c>
      <c r="V1847">
        <v>68263</v>
      </c>
      <c r="W1847" t="s">
        <v>101</v>
      </c>
      <c r="X1847" t="s">
        <v>2925</v>
      </c>
    </row>
    <row r="1848" spans="1:24" x14ac:dyDescent="0.25">
      <c r="A1848" t="s">
        <v>2922</v>
      </c>
      <c r="B1848" t="s">
        <v>2923</v>
      </c>
      <c r="C1848" t="s">
        <v>95</v>
      </c>
      <c r="D1848" t="s">
        <v>96</v>
      </c>
      <c r="E1848">
        <v>529</v>
      </c>
      <c r="F1848" t="s">
        <v>97</v>
      </c>
      <c r="G1848">
        <v>11</v>
      </c>
      <c r="H1848">
        <v>23.7</v>
      </c>
      <c r="I1848">
        <v>8.52</v>
      </c>
      <c r="J1848" s="3">
        <v>3.6000000000000001E-15</v>
      </c>
      <c r="K1848">
        <v>664.26900000000001</v>
      </c>
      <c r="L1848">
        <v>2</v>
      </c>
      <c r="M1848">
        <v>1.1000000000000001</v>
      </c>
      <c r="N1848" t="s">
        <v>2926</v>
      </c>
      <c r="O1848" t="s">
        <v>836</v>
      </c>
      <c r="P1848" t="s">
        <v>585</v>
      </c>
      <c r="Q1848">
        <v>22.655000000000001</v>
      </c>
      <c r="R1848">
        <v>1</v>
      </c>
      <c r="S1848">
        <v>32.6</v>
      </c>
      <c r="T1848" s="3">
        <v>1.3000000000000001E-8</v>
      </c>
      <c r="U1848">
        <v>1</v>
      </c>
      <c r="V1848">
        <v>68263</v>
      </c>
      <c r="W1848" t="s">
        <v>101</v>
      </c>
      <c r="X1848" t="s">
        <v>2925</v>
      </c>
    </row>
    <row r="1849" spans="1:24" x14ac:dyDescent="0.25">
      <c r="A1849" t="s">
        <v>2922</v>
      </c>
      <c r="B1849" t="s">
        <v>2923</v>
      </c>
      <c r="C1849" t="s">
        <v>95</v>
      </c>
      <c r="D1849" t="s">
        <v>96</v>
      </c>
      <c r="E1849">
        <v>530</v>
      </c>
      <c r="F1849" t="s">
        <v>97</v>
      </c>
      <c r="G1849">
        <v>11</v>
      </c>
      <c r="H1849">
        <v>23.7</v>
      </c>
      <c r="I1849">
        <v>8.52</v>
      </c>
      <c r="J1849" s="3">
        <v>3.6000000000000001E-15</v>
      </c>
      <c r="K1849">
        <v>664.26900000000001</v>
      </c>
      <c r="L1849">
        <v>2</v>
      </c>
      <c r="M1849">
        <v>1.1000000000000001</v>
      </c>
      <c r="N1849" t="s">
        <v>2926</v>
      </c>
      <c r="O1849" t="s">
        <v>836</v>
      </c>
      <c r="P1849" t="s">
        <v>585</v>
      </c>
      <c r="Q1849">
        <v>22.655000000000001</v>
      </c>
      <c r="R1849">
        <v>1</v>
      </c>
      <c r="S1849">
        <v>32.6</v>
      </c>
      <c r="T1849" s="3">
        <v>1.3000000000000001E-8</v>
      </c>
      <c r="U1849">
        <v>1</v>
      </c>
      <c r="V1849">
        <v>68263</v>
      </c>
      <c r="W1849" t="s">
        <v>101</v>
      </c>
      <c r="X1849" t="s">
        <v>2925</v>
      </c>
    </row>
    <row r="1850" spans="1:24" x14ac:dyDescent="0.25">
      <c r="A1850" t="s">
        <v>2927</v>
      </c>
      <c r="B1850" t="s">
        <v>2928</v>
      </c>
      <c r="C1850" t="s">
        <v>95</v>
      </c>
      <c r="D1850" t="s">
        <v>96</v>
      </c>
      <c r="E1850">
        <v>191</v>
      </c>
      <c r="F1850" t="s">
        <v>97</v>
      </c>
      <c r="G1850">
        <v>9</v>
      </c>
      <c r="H1850">
        <v>25.4</v>
      </c>
      <c r="I1850">
        <v>9.7100000000000009</v>
      </c>
      <c r="J1850" s="3">
        <v>2.2E-17</v>
      </c>
      <c r="K1850">
        <v>735.33770000000004</v>
      </c>
      <c r="L1850">
        <v>3</v>
      </c>
      <c r="M1850">
        <v>0.95</v>
      </c>
      <c r="N1850" t="s">
        <v>2929</v>
      </c>
      <c r="O1850" t="s">
        <v>148</v>
      </c>
      <c r="P1850" t="s">
        <v>585</v>
      </c>
      <c r="Q1850">
        <v>33.685000000000002</v>
      </c>
      <c r="R1850">
        <v>1</v>
      </c>
      <c r="S1850">
        <v>60.6</v>
      </c>
      <c r="T1850" s="3">
        <v>2E-14</v>
      </c>
      <c r="U1850">
        <v>1</v>
      </c>
      <c r="V1850">
        <v>60626.3</v>
      </c>
      <c r="W1850" t="s">
        <v>101</v>
      </c>
      <c r="X1850" t="s">
        <v>2930</v>
      </c>
    </row>
    <row r="1851" spans="1:24" x14ac:dyDescent="0.25">
      <c r="A1851" t="s">
        <v>2927</v>
      </c>
      <c r="B1851" t="s">
        <v>2928</v>
      </c>
      <c r="C1851" t="s">
        <v>95</v>
      </c>
      <c r="D1851" t="s">
        <v>96</v>
      </c>
      <c r="E1851">
        <v>239</v>
      </c>
      <c r="F1851" t="s">
        <v>97</v>
      </c>
      <c r="G1851">
        <v>9</v>
      </c>
      <c r="H1851">
        <v>25.4</v>
      </c>
      <c r="I1851">
        <v>9.7100000000000009</v>
      </c>
      <c r="J1851" s="3">
        <v>2.2E-17</v>
      </c>
      <c r="K1851">
        <v>649.9683</v>
      </c>
      <c r="L1851">
        <v>3</v>
      </c>
      <c r="M1851">
        <v>2</v>
      </c>
      <c r="N1851" t="s">
        <v>2931</v>
      </c>
      <c r="O1851" t="s">
        <v>171</v>
      </c>
      <c r="P1851" t="s">
        <v>585</v>
      </c>
      <c r="Q1851">
        <v>24.388000000000002</v>
      </c>
      <c r="R1851">
        <v>1</v>
      </c>
      <c r="S1851">
        <v>75</v>
      </c>
      <c r="T1851" s="3">
        <v>7.9000000000000002E-16</v>
      </c>
      <c r="U1851">
        <v>1</v>
      </c>
      <c r="V1851">
        <v>60626.3</v>
      </c>
      <c r="W1851" t="s">
        <v>101</v>
      </c>
      <c r="X1851" t="s">
        <v>2930</v>
      </c>
    </row>
    <row r="1852" spans="1:24" x14ac:dyDescent="0.25">
      <c r="A1852" t="s">
        <v>2927</v>
      </c>
      <c r="B1852" t="s">
        <v>2928</v>
      </c>
      <c r="C1852" t="s">
        <v>95</v>
      </c>
      <c r="D1852" t="s">
        <v>96</v>
      </c>
      <c r="E1852">
        <v>365</v>
      </c>
      <c r="F1852" t="s">
        <v>97</v>
      </c>
      <c r="G1852">
        <v>9</v>
      </c>
      <c r="H1852">
        <v>25.4</v>
      </c>
      <c r="I1852">
        <v>9.7100000000000009</v>
      </c>
      <c r="J1852" s="3">
        <v>2.2E-17</v>
      </c>
      <c r="K1852">
        <v>788.76189999999997</v>
      </c>
      <c r="L1852">
        <v>3</v>
      </c>
      <c r="M1852">
        <v>3.4</v>
      </c>
      <c r="N1852" t="s">
        <v>2932</v>
      </c>
      <c r="O1852" t="s">
        <v>233</v>
      </c>
      <c r="P1852" t="s">
        <v>585</v>
      </c>
      <c r="Q1852">
        <v>44.554000000000002</v>
      </c>
      <c r="R1852">
        <v>1</v>
      </c>
      <c r="S1852">
        <v>30.3</v>
      </c>
      <c r="T1852" s="3">
        <v>6.9999999999999997E-7</v>
      </c>
      <c r="U1852">
        <v>1</v>
      </c>
      <c r="V1852">
        <v>60626.3</v>
      </c>
      <c r="W1852" t="s">
        <v>101</v>
      </c>
      <c r="X1852" t="s">
        <v>2930</v>
      </c>
    </row>
    <row r="1853" spans="1:24" x14ac:dyDescent="0.25">
      <c r="A1853" t="s">
        <v>2933</v>
      </c>
      <c r="B1853" t="s">
        <v>2934</v>
      </c>
      <c r="C1853" t="s">
        <v>95</v>
      </c>
      <c r="D1853" t="s">
        <v>96</v>
      </c>
      <c r="E1853">
        <v>1</v>
      </c>
      <c r="F1853" t="s">
        <v>97</v>
      </c>
      <c r="G1853">
        <v>9</v>
      </c>
      <c r="H1853">
        <v>13</v>
      </c>
      <c r="I1853">
        <v>9.15</v>
      </c>
      <c r="J1853" s="3">
        <v>2.5000000000000002E-16</v>
      </c>
      <c r="K1853">
        <v>1080.5614</v>
      </c>
      <c r="L1853">
        <v>2</v>
      </c>
      <c r="M1853">
        <v>2.4</v>
      </c>
      <c r="N1853" t="s">
        <v>2935</v>
      </c>
      <c r="O1853" t="s">
        <v>109</v>
      </c>
      <c r="P1853" t="s">
        <v>585</v>
      </c>
      <c r="Q1853">
        <v>50.55</v>
      </c>
      <c r="R1853">
        <v>1</v>
      </c>
      <c r="S1853">
        <v>61.7</v>
      </c>
      <c r="T1853" s="3">
        <v>2.1999999999999999E-12</v>
      </c>
      <c r="U1853">
        <v>1</v>
      </c>
      <c r="V1853">
        <v>105837.2</v>
      </c>
      <c r="W1853" t="s">
        <v>101</v>
      </c>
      <c r="X1853" t="s">
        <v>2936</v>
      </c>
    </row>
    <row r="1854" spans="1:24" x14ac:dyDescent="0.25">
      <c r="A1854" t="s">
        <v>2933</v>
      </c>
      <c r="B1854" t="s">
        <v>2934</v>
      </c>
      <c r="C1854" t="s">
        <v>95</v>
      </c>
      <c r="D1854" t="s">
        <v>96</v>
      </c>
      <c r="E1854">
        <v>520</v>
      </c>
      <c r="F1854" t="s">
        <v>97</v>
      </c>
      <c r="G1854">
        <v>9</v>
      </c>
      <c r="H1854">
        <v>13</v>
      </c>
      <c r="I1854">
        <v>9.15</v>
      </c>
      <c r="J1854" s="3">
        <v>2.5000000000000002E-16</v>
      </c>
      <c r="K1854">
        <v>875.11590000000001</v>
      </c>
      <c r="L1854">
        <v>3</v>
      </c>
      <c r="M1854">
        <v>1.8</v>
      </c>
      <c r="N1854" t="s">
        <v>2937</v>
      </c>
      <c r="O1854" t="s">
        <v>233</v>
      </c>
      <c r="P1854" t="s">
        <v>585</v>
      </c>
      <c r="Q1854">
        <v>53.777999999999999</v>
      </c>
      <c r="R1854">
        <v>1</v>
      </c>
      <c r="S1854">
        <v>61.6</v>
      </c>
      <c r="T1854" s="3">
        <v>2.5000000000000002E-16</v>
      </c>
      <c r="U1854">
        <v>1</v>
      </c>
      <c r="V1854">
        <v>105837.2</v>
      </c>
      <c r="W1854" t="s">
        <v>101</v>
      </c>
      <c r="X1854" t="s">
        <v>2936</v>
      </c>
    </row>
    <row r="1855" spans="1:24" x14ac:dyDescent="0.25">
      <c r="A1855" t="s">
        <v>2933</v>
      </c>
      <c r="B1855" t="s">
        <v>2934</v>
      </c>
      <c r="C1855" t="s">
        <v>95</v>
      </c>
      <c r="D1855" t="s">
        <v>96</v>
      </c>
      <c r="E1855">
        <v>725</v>
      </c>
      <c r="F1855" t="s">
        <v>97</v>
      </c>
      <c r="G1855">
        <v>9</v>
      </c>
      <c r="H1855">
        <v>13</v>
      </c>
      <c r="I1855">
        <v>9.15</v>
      </c>
      <c r="J1855" s="3">
        <v>2.5000000000000002E-16</v>
      </c>
      <c r="K1855">
        <v>350.92590000000001</v>
      </c>
      <c r="L1855">
        <v>4</v>
      </c>
      <c r="M1855">
        <v>-1.5</v>
      </c>
      <c r="N1855" t="s">
        <v>2938</v>
      </c>
      <c r="O1855" t="s">
        <v>106</v>
      </c>
      <c r="P1855" t="s">
        <v>585</v>
      </c>
      <c r="Q1855">
        <v>14.044</v>
      </c>
      <c r="R1855">
        <v>1</v>
      </c>
      <c r="S1855">
        <v>45.8</v>
      </c>
      <c r="T1855" s="3">
        <v>5.1000000000000005E-13</v>
      </c>
      <c r="U1855">
        <v>1</v>
      </c>
      <c r="V1855">
        <v>105837.2</v>
      </c>
      <c r="W1855" t="s">
        <v>101</v>
      </c>
      <c r="X1855" t="s">
        <v>2936</v>
      </c>
    </row>
    <row r="1856" spans="1:24" x14ac:dyDescent="0.25">
      <c r="A1856" t="s">
        <v>2939</v>
      </c>
      <c r="B1856" t="s">
        <v>2940</v>
      </c>
      <c r="C1856" t="s">
        <v>95</v>
      </c>
      <c r="D1856" t="s">
        <v>96</v>
      </c>
      <c r="E1856">
        <v>313</v>
      </c>
      <c r="F1856" t="s">
        <v>97</v>
      </c>
      <c r="G1856">
        <v>12</v>
      </c>
      <c r="H1856">
        <v>16.399999999999999</v>
      </c>
      <c r="I1856">
        <v>7.16</v>
      </c>
      <c r="J1856" s="3">
        <v>1.1999999999999999E-12</v>
      </c>
      <c r="K1856">
        <v>1024.0046</v>
      </c>
      <c r="L1856">
        <v>2</v>
      </c>
      <c r="M1856">
        <v>3.2</v>
      </c>
      <c r="N1856" t="s">
        <v>2941</v>
      </c>
      <c r="O1856" t="s">
        <v>175</v>
      </c>
      <c r="P1856" t="s">
        <v>585</v>
      </c>
      <c r="Q1856">
        <v>51.859000000000002</v>
      </c>
      <c r="R1856">
        <v>1</v>
      </c>
      <c r="S1856">
        <v>67.2</v>
      </c>
      <c r="T1856" s="3">
        <v>1.1999999999999999E-12</v>
      </c>
      <c r="U1856">
        <v>1</v>
      </c>
      <c r="V1856">
        <v>90585.2</v>
      </c>
      <c r="W1856" t="s">
        <v>101</v>
      </c>
      <c r="X1856" t="s">
        <v>2942</v>
      </c>
    </row>
    <row r="1857" spans="1:24" x14ac:dyDescent="0.25">
      <c r="A1857" t="s">
        <v>2943</v>
      </c>
      <c r="B1857" t="s">
        <v>2944</v>
      </c>
      <c r="C1857" t="s">
        <v>95</v>
      </c>
      <c r="D1857" t="s">
        <v>96</v>
      </c>
      <c r="E1857">
        <v>265</v>
      </c>
      <c r="F1857" t="s">
        <v>97</v>
      </c>
      <c r="G1857">
        <v>13</v>
      </c>
      <c r="H1857">
        <v>20.399999999999999</v>
      </c>
      <c r="I1857">
        <v>6.74</v>
      </c>
      <c r="J1857" s="3">
        <v>7.2E-12</v>
      </c>
      <c r="K1857">
        <v>858.76089999999999</v>
      </c>
      <c r="L1857">
        <v>3</v>
      </c>
      <c r="M1857">
        <v>2.4</v>
      </c>
      <c r="N1857" t="s">
        <v>2945</v>
      </c>
      <c r="O1857" t="s">
        <v>2946</v>
      </c>
      <c r="P1857" t="s">
        <v>585</v>
      </c>
      <c r="Q1857">
        <v>52.767000000000003</v>
      </c>
      <c r="R1857">
        <v>1</v>
      </c>
      <c r="S1857">
        <v>42.7</v>
      </c>
      <c r="T1857" s="3">
        <v>1.8999999999999999E-11</v>
      </c>
      <c r="U1857">
        <v>1</v>
      </c>
      <c r="V1857">
        <v>95576.7</v>
      </c>
      <c r="W1857" t="s">
        <v>101</v>
      </c>
      <c r="X1857" t="s">
        <v>2947</v>
      </c>
    </row>
    <row r="1858" spans="1:24" x14ac:dyDescent="0.25">
      <c r="A1858" t="s">
        <v>2943</v>
      </c>
      <c r="B1858" t="s">
        <v>2944</v>
      </c>
      <c r="C1858" t="s">
        <v>95</v>
      </c>
      <c r="D1858" t="s">
        <v>96</v>
      </c>
      <c r="E1858">
        <v>269</v>
      </c>
      <c r="F1858" t="s">
        <v>97</v>
      </c>
      <c r="G1858">
        <v>13</v>
      </c>
      <c r="H1858">
        <v>20.399999999999999</v>
      </c>
      <c r="I1858">
        <v>6.74</v>
      </c>
      <c r="J1858" s="3">
        <v>7.2E-12</v>
      </c>
      <c r="K1858">
        <v>858.76089999999999</v>
      </c>
      <c r="L1858">
        <v>3</v>
      </c>
      <c r="M1858">
        <v>2.4</v>
      </c>
      <c r="N1858" t="s">
        <v>2945</v>
      </c>
      <c r="O1858" t="s">
        <v>2946</v>
      </c>
      <c r="P1858" t="s">
        <v>585</v>
      </c>
      <c r="Q1858">
        <v>52.767000000000003</v>
      </c>
      <c r="R1858">
        <v>1</v>
      </c>
      <c r="S1858">
        <v>42.7</v>
      </c>
      <c r="T1858" s="3">
        <v>1.8999999999999999E-11</v>
      </c>
      <c r="U1858">
        <v>1</v>
      </c>
      <c r="V1858">
        <v>95576.7</v>
      </c>
      <c r="W1858" t="s">
        <v>101</v>
      </c>
      <c r="X1858" t="s">
        <v>2947</v>
      </c>
    </row>
    <row r="1859" spans="1:24" x14ac:dyDescent="0.25">
      <c r="A1859" t="s">
        <v>2943</v>
      </c>
      <c r="B1859" t="s">
        <v>2944</v>
      </c>
      <c r="C1859" t="s">
        <v>95</v>
      </c>
      <c r="D1859" t="s">
        <v>96</v>
      </c>
      <c r="E1859">
        <v>553</v>
      </c>
      <c r="F1859" t="s">
        <v>97</v>
      </c>
      <c r="G1859">
        <v>13</v>
      </c>
      <c r="H1859">
        <v>20.399999999999999</v>
      </c>
      <c r="I1859">
        <v>6.74</v>
      </c>
      <c r="J1859" s="3">
        <v>7.2E-12</v>
      </c>
      <c r="K1859">
        <v>893.1173</v>
      </c>
      <c r="L1859">
        <v>3</v>
      </c>
      <c r="M1859">
        <v>2.2999999999999998</v>
      </c>
      <c r="N1859" t="s">
        <v>2948</v>
      </c>
      <c r="O1859" t="s">
        <v>2949</v>
      </c>
      <c r="P1859" t="s">
        <v>585</v>
      </c>
      <c r="Q1859">
        <v>49.427</v>
      </c>
      <c r="R1859">
        <v>1</v>
      </c>
      <c r="S1859">
        <v>50.4</v>
      </c>
      <c r="T1859" s="3">
        <v>7.2E-12</v>
      </c>
      <c r="U1859">
        <v>1</v>
      </c>
      <c r="V1859">
        <v>95576.7</v>
      </c>
      <c r="W1859" t="s">
        <v>101</v>
      </c>
      <c r="X1859" t="s">
        <v>2947</v>
      </c>
    </row>
    <row r="1860" spans="1:24" x14ac:dyDescent="0.25">
      <c r="A1860" t="s">
        <v>2943</v>
      </c>
      <c r="B1860" t="s">
        <v>2944</v>
      </c>
      <c r="C1860" t="s">
        <v>95</v>
      </c>
      <c r="D1860" t="s">
        <v>96</v>
      </c>
      <c r="E1860">
        <v>561</v>
      </c>
      <c r="F1860" t="s">
        <v>97</v>
      </c>
      <c r="G1860">
        <v>13</v>
      </c>
      <c r="H1860">
        <v>20.399999999999999</v>
      </c>
      <c r="I1860">
        <v>6.74</v>
      </c>
      <c r="J1860" s="3">
        <v>7.2E-12</v>
      </c>
      <c r="K1860">
        <v>893.1173</v>
      </c>
      <c r="L1860">
        <v>3</v>
      </c>
      <c r="M1860">
        <v>2.2999999999999998</v>
      </c>
      <c r="N1860" t="s">
        <v>2948</v>
      </c>
      <c r="O1860" t="s">
        <v>2949</v>
      </c>
      <c r="P1860" t="s">
        <v>585</v>
      </c>
      <c r="Q1860">
        <v>49.427</v>
      </c>
      <c r="R1860">
        <v>1</v>
      </c>
      <c r="S1860">
        <v>50.4</v>
      </c>
      <c r="T1860" s="3">
        <v>7.2E-12</v>
      </c>
      <c r="U1860">
        <v>1</v>
      </c>
      <c r="V1860">
        <v>95576.7</v>
      </c>
      <c r="W1860" t="s">
        <v>101</v>
      </c>
      <c r="X1860" t="s">
        <v>2947</v>
      </c>
    </row>
    <row r="1861" spans="1:24" x14ac:dyDescent="0.25">
      <c r="A1861" t="s">
        <v>2943</v>
      </c>
      <c r="B1861" t="s">
        <v>2944</v>
      </c>
      <c r="C1861" t="s">
        <v>95</v>
      </c>
      <c r="D1861" t="s">
        <v>96</v>
      </c>
      <c r="E1861">
        <v>622</v>
      </c>
      <c r="F1861" t="s">
        <v>97</v>
      </c>
      <c r="G1861">
        <v>13</v>
      </c>
      <c r="H1861">
        <v>20.399999999999999</v>
      </c>
      <c r="I1861">
        <v>6.74</v>
      </c>
      <c r="J1861" s="3">
        <v>7.2E-12</v>
      </c>
      <c r="K1861">
        <v>796.89440000000002</v>
      </c>
      <c r="L1861">
        <v>2</v>
      </c>
      <c r="M1861">
        <v>2.4</v>
      </c>
      <c r="N1861" t="s">
        <v>2950</v>
      </c>
      <c r="O1861" t="s">
        <v>150</v>
      </c>
      <c r="P1861" t="s">
        <v>585</v>
      </c>
      <c r="Q1861">
        <v>38.646999999999998</v>
      </c>
      <c r="R1861">
        <v>1</v>
      </c>
      <c r="S1861">
        <v>35.9</v>
      </c>
      <c r="T1861" s="3">
        <v>1.8E-9</v>
      </c>
      <c r="U1861">
        <v>1</v>
      </c>
      <c r="V1861">
        <v>95576.7</v>
      </c>
      <c r="W1861" t="s">
        <v>101</v>
      </c>
      <c r="X1861" t="s">
        <v>2947</v>
      </c>
    </row>
    <row r="1862" spans="1:24" x14ac:dyDescent="0.25">
      <c r="A1862" t="s">
        <v>2943</v>
      </c>
      <c r="B1862" t="s">
        <v>2944</v>
      </c>
      <c r="C1862" t="s">
        <v>95</v>
      </c>
      <c r="D1862" t="s">
        <v>96</v>
      </c>
      <c r="E1862">
        <v>736</v>
      </c>
      <c r="F1862" t="s">
        <v>97</v>
      </c>
      <c r="G1862">
        <v>13</v>
      </c>
      <c r="H1862">
        <v>20.399999999999999</v>
      </c>
      <c r="I1862">
        <v>6.74</v>
      </c>
      <c r="J1862" s="3">
        <v>7.2E-12</v>
      </c>
      <c r="K1862">
        <v>479.23939999999999</v>
      </c>
      <c r="L1862">
        <v>2</v>
      </c>
      <c r="M1862">
        <v>0.55000000000000004</v>
      </c>
      <c r="N1862" t="s">
        <v>2951</v>
      </c>
      <c r="O1862" t="s">
        <v>104</v>
      </c>
      <c r="P1862" t="s">
        <v>585</v>
      </c>
      <c r="Q1862">
        <v>17.216999999999999</v>
      </c>
      <c r="R1862">
        <v>1</v>
      </c>
      <c r="S1862">
        <v>20.2</v>
      </c>
      <c r="T1862" s="3">
        <v>2.0999999999999999E-5</v>
      </c>
      <c r="U1862">
        <v>1</v>
      </c>
      <c r="V1862">
        <v>95576.7</v>
      </c>
      <c r="W1862" t="s">
        <v>101</v>
      </c>
      <c r="X1862" t="s">
        <v>2947</v>
      </c>
    </row>
    <row r="1863" spans="1:24" x14ac:dyDescent="0.25">
      <c r="A1863" t="s">
        <v>2952</v>
      </c>
      <c r="B1863" t="s">
        <v>2953</v>
      </c>
      <c r="C1863" t="s">
        <v>95</v>
      </c>
      <c r="D1863" t="s">
        <v>96</v>
      </c>
      <c r="E1863">
        <v>702</v>
      </c>
      <c r="F1863" t="s">
        <v>97</v>
      </c>
      <c r="G1863">
        <v>11</v>
      </c>
      <c r="H1863">
        <v>20.2</v>
      </c>
      <c r="I1863">
        <v>6.16</v>
      </c>
      <c r="J1863" s="3">
        <v>8.2999999999999998E-11</v>
      </c>
      <c r="K1863">
        <v>792.10469999999998</v>
      </c>
      <c r="L1863">
        <v>3</v>
      </c>
      <c r="M1863">
        <v>1.9</v>
      </c>
      <c r="N1863" t="s">
        <v>2954</v>
      </c>
      <c r="O1863" t="s">
        <v>150</v>
      </c>
      <c r="P1863" t="s">
        <v>585</v>
      </c>
      <c r="Q1863">
        <v>55.966999999999999</v>
      </c>
      <c r="R1863">
        <v>1</v>
      </c>
      <c r="S1863">
        <v>37.799999999999997</v>
      </c>
      <c r="T1863" s="3">
        <v>1.5E-10</v>
      </c>
      <c r="U1863">
        <v>1</v>
      </c>
      <c r="V1863">
        <v>87973.5</v>
      </c>
      <c r="W1863" t="s">
        <v>101</v>
      </c>
      <c r="X1863" t="s">
        <v>2955</v>
      </c>
    </row>
    <row r="1864" spans="1:24" x14ac:dyDescent="0.25">
      <c r="A1864" t="s">
        <v>2956</v>
      </c>
      <c r="B1864" t="s">
        <v>2957</v>
      </c>
      <c r="C1864" t="s">
        <v>95</v>
      </c>
      <c r="D1864" t="s">
        <v>96</v>
      </c>
      <c r="E1864">
        <v>978</v>
      </c>
      <c r="F1864" t="s">
        <v>97</v>
      </c>
      <c r="G1864">
        <v>13</v>
      </c>
      <c r="H1864">
        <v>9.4</v>
      </c>
      <c r="I1864">
        <v>7.11</v>
      </c>
      <c r="J1864" s="3">
        <v>1.5000000000000001E-12</v>
      </c>
      <c r="K1864">
        <v>633.33159999999998</v>
      </c>
      <c r="L1864">
        <v>2</v>
      </c>
      <c r="M1864">
        <v>7.0000000000000007E-2</v>
      </c>
      <c r="N1864" t="s">
        <v>2958</v>
      </c>
      <c r="O1864" t="s">
        <v>104</v>
      </c>
      <c r="P1864" t="s">
        <v>585</v>
      </c>
      <c r="Q1864">
        <v>46.085999999999999</v>
      </c>
      <c r="R1864">
        <v>1</v>
      </c>
      <c r="S1864">
        <v>25</v>
      </c>
      <c r="T1864" s="3">
        <v>8.7000000000000003E-7</v>
      </c>
      <c r="U1864">
        <v>1</v>
      </c>
      <c r="V1864">
        <v>175492.5</v>
      </c>
      <c r="W1864" t="s">
        <v>101</v>
      </c>
      <c r="X1864" t="s">
        <v>2959</v>
      </c>
    </row>
    <row r="1865" spans="1:24" x14ac:dyDescent="0.25">
      <c r="A1865" t="s">
        <v>2956</v>
      </c>
      <c r="B1865" t="s">
        <v>2957</v>
      </c>
      <c r="C1865" t="s">
        <v>95</v>
      </c>
      <c r="D1865" t="s">
        <v>96</v>
      </c>
      <c r="E1865">
        <v>1011</v>
      </c>
      <c r="F1865" t="s">
        <v>97</v>
      </c>
      <c r="G1865">
        <v>13</v>
      </c>
      <c r="H1865">
        <v>9.4</v>
      </c>
      <c r="I1865">
        <v>7.11</v>
      </c>
      <c r="J1865" s="3">
        <v>1.5000000000000001E-12</v>
      </c>
      <c r="K1865">
        <v>518.572</v>
      </c>
      <c r="L1865">
        <v>3</v>
      </c>
      <c r="M1865">
        <v>0.11</v>
      </c>
      <c r="N1865" t="s">
        <v>2960</v>
      </c>
      <c r="O1865" t="s">
        <v>148</v>
      </c>
      <c r="P1865" t="s">
        <v>585</v>
      </c>
      <c r="Q1865">
        <v>12.241</v>
      </c>
      <c r="R1865">
        <v>1</v>
      </c>
      <c r="S1865">
        <v>23.9</v>
      </c>
      <c r="T1865" s="3">
        <v>3.2000000000000002E-8</v>
      </c>
      <c r="U1865">
        <v>1</v>
      </c>
      <c r="V1865">
        <v>175492.5</v>
      </c>
      <c r="W1865" t="s">
        <v>101</v>
      </c>
      <c r="X1865" t="s">
        <v>2959</v>
      </c>
    </row>
    <row r="1866" spans="1:24" x14ac:dyDescent="0.25">
      <c r="A1866" t="s">
        <v>2961</v>
      </c>
      <c r="B1866" t="s">
        <v>2962</v>
      </c>
      <c r="C1866" t="s">
        <v>159</v>
      </c>
      <c r="D1866" t="s">
        <v>160</v>
      </c>
      <c r="E1866">
        <v>427</v>
      </c>
      <c r="F1866" t="s">
        <v>97</v>
      </c>
      <c r="G1866">
        <v>10</v>
      </c>
      <c r="H1866">
        <v>19.8</v>
      </c>
      <c r="I1866">
        <v>7.49</v>
      </c>
      <c r="J1866" s="3">
        <v>2.8999999999999998E-13</v>
      </c>
      <c r="K1866">
        <v>770.37170000000003</v>
      </c>
      <c r="L1866">
        <v>2</v>
      </c>
      <c r="M1866">
        <v>2.2999999999999998</v>
      </c>
      <c r="N1866" t="s">
        <v>2963</v>
      </c>
      <c r="O1866" t="s">
        <v>162</v>
      </c>
      <c r="P1866" t="s">
        <v>585</v>
      </c>
      <c r="Q1866">
        <v>43.555999999999997</v>
      </c>
      <c r="R1866">
        <v>1</v>
      </c>
      <c r="S1866">
        <v>40</v>
      </c>
      <c r="T1866" s="3">
        <v>9.7000000000000001E-11</v>
      </c>
      <c r="U1866">
        <v>1</v>
      </c>
      <c r="V1866">
        <v>71640.3</v>
      </c>
      <c r="W1866" t="s">
        <v>101</v>
      </c>
      <c r="X1866" t="s">
        <v>2964</v>
      </c>
    </row>
    <row r="1867" spans="1:24" x14ac:dyDescent="0.25">
      <c r="A1867" t="s">
        <v>2961</v>
      </c>
      <c r="B1867" t="s">
        <v>2962</v>
      </c>
      <c r="C1867" t="s">
        <v>95</v>
      </c>
      <c r="D1867" t="s">
        <v>96</v>
      </c>
      <c r="E1867">
        <v>193</v>
      </c>
      <c r="F1867" t="s">
        <v>97</v>
      </c>
      <c r="G1867">
        <v>10</v>
      </c>
      <c r="H1867">
        <v>19.8</v>
      </c>
      <c r="I1867">
        <v>7.49</v>
      </c>
      <c r="J1867" s="3">
        <v>2.8999999999999998E-13</v>
      </c>
      <c r="K1867">
        <v>385.51679999999999</v>
      </c>
      <c r="L1867">
        <v>3</v>
      </c>
      <c r="M1867">
        <v>-1.1000000000000001</v>
      </c>
      <c r="N1867" t="s">
        <v>2965</v>
      </c>
      <c r="O1867" t="s">
        <v>177</v>
      </c>
      <c r="P1867" t="s">
        <v>585</v>
      </c>
      <c r="Q1867">
        <v>14.117000000000001</v>
      </c>
      <c r="R1867">
        <v>1</v>
      </c>
      <c r="S1867">
        <v>40.799999999999997</v>
      </c>
      <c r="T1867" s="3">
        <v>2.8E-11</v>
      </c>
      <c r="U1867">
        <v>1</v>
      </c>
      <c r="V1867">
        <v>71640.3</v>
      </c>
      <c r="W1867" t="s">
        <v>101</v>
      </c>
      <c r="X1867" t="s">
        <v>2964</v>
      </c>
    </row>
    <row r="1868" spans="1:24" x14ac:dyDescent="0.25">
      <c r="A1868" t="s">
        <v>2961</v>
      </c>
      <c r="B1868" t="s">
        <v>2962</v>
      </c>
      <c r="C1868" t="s">
        <v>95</v>
      </c>
      <c r="D1868" t="s">
        <v>96</v>
      </c>
      <c r="E1868">
        <v>404</v>
      </c>
      <c r="F1868" t="s">
        <v>97</v>
      </c>
      <c r="G1868">
        <v>10</v>
      </c>
      <c r="H1868">
        <v>19.8</v>
      </c>
      <c r="I1868">
        <v>7.49</v>
      </c>
      <c r="J1868" s="3">
        <v>2.8999999999999998E-13</v>
      </c>
      <c r="K1868">
        <v>844.86090000000002</v>
      </c>
      <c r="L1868">
        <v>2</v>
      </c>
      <c r="M1868">
        <v>2.2000000000000002</v>
      </c>
      <c r="N1868" t="s">
        <v>2966</v>
      </c>
      <c r="O1868" t="s">
        <v>150</v>
      </c>
      <c r="P1868" t="s">
        <v>585</v>
      </c>
      <c r="Q1868">
        <v>24.213000000000001</v>
      </c>
      <c r="R1868">
        <v>1</v>
      </c>
      <c r="S1868">
        <v>57.6</v>
      </c>
      <c r="T1868" s="3">
        <v>2.8999999999999998E-13</v>
      </c>
      <c r="U1868">
        <v>1</v>
      </c>
      <c r="V1868">
        <v>71640.3</v>
      </c>
      <c r="W1868" t="s">
        <v>101</v>
      </c>
      <c r="X1868" t="s">
        <v>2964</v>
      </c>
    </row>
    <row r="1869" spans="1:24" x14ac:dyDescent="0.25">
      <c r="A1869" t="s">
        <v>2961</v>
      </c>
      <c r="B1869" t="s">
        <v>2962</v>
      </c>
      <c r="C1869" t="s">
        <v>95</v>
      </c>
      <c r="D1869" t="s">
        <v>96</v>
      </c>
      <c r="E1869">
        <v>472</v>
      </c>
      <c r="F1869" t="s">
        <v>97</v>
      </c>
      <c r="G1869">
        <v>10</v>
      </c>
      <c r="H1869">
        <v>19.8</v>
      </c>
      <c r="I1869">
        <v>7.49</v>
      </c>
      <c r="J1869" s="3">
        <v>2.8999999999999998E-13</v>
      </c>
      <c r="K1869">
        <v>607.29039999999998</v>
      </c>
      <c r="L1869">
        <v>3</v>
      </c>
      <c r="M1869">
        <v>2</v>
      </c>
      <c r="N1869" t="s">
        <v>2967</v>
      </c>
      <c r="O1869" t="s">
        <v>106</v>
      </c>
      <c r="P1869" t="s">
        <v>585</v>
      </c>
      <c r="Q1869">
        <v>35.247</v>
      </c>
      <c r="R1869">
        <v>1</v>
      </c>
      <c r="S1869">
        <v>53</v>
      </c>
      <c r="T1869" s="3">
        <v>4.6000000000000003E-11</v>
      </c>
      <c r="U1869">
        <v>1</v>
      </c>
      <c r="V1869">
        <v>71640.3</v>
      </c>
      <c r="W1869" t="s">
        <v>101</v>
      </c>
      <c r="X1869" t="s">
        <v>2964</v>
      </c>
    </row>
    <row r="1870" spans="1:24" x14ac:dyDescent="0.25">
      <c r="A1870" t="s">
        <v>2968</v>
      </c>
      <c r="B1870" t="s">
        <v>2969</v>
      </c>
      <c r="C1870" t="s">
        <v>95</v>
      </c>
      <c r="D1870" t="s">
        <v>96</v>
      </c>
      <c r="E1870">
        <v>153</v>
      </c>
      <c r="F1870" t="s">
        <v>97</v>
      </c>
      <c r="G1870">
        <v>10</v>
      </c>
      <c r="H1870">
        <v>35.200000000000003</v>
      </c>
      <c r="I1870">
        <v>9.0399999999999991</v>
      </c>
      <c r="J1870" s="3">
        <v>3.8999999999999998E-16</v>
      </c>
      <c r="K1870">
        <v>800.65959999999995</v>
      </c>
      <c r="L1870">
        <v>4</v>
      </c>
      <c r="M1870">
        <v>2.2999999999999998</v>
      </c>
      <c r="N1870" t="s">
        <v>2970</v>
      </c>
      <c r="O1870" t="s">
        <v>179</v>
      </c>
      <c r="P1870" t="s">
        <v>585</v>
      </c>
      <c r="Q1870">
        <v>41.957999999999998</v>
      </c>
      <c r="R1870">
        <v>1</v>
      </c>
      <c r="S1870">
        <v>57.1</v>
      </c>
      <c r="T1870" s="3">
        <v>3.0999999999999999E-13</v>
      </c>
      <c r="U1870">
        <v>1</v>
      </c>
      <c r="V1870">
        <v>41737.1</v>
      </c>
      <c r="W1870" t="s">
        <v>101</v>
      </c>
      <c r="X1870" t="s">
        <v>2971</v>
      </c>
    </row>
    <row r="1871" spans="1:24" x14ac:dyDescent="0.25">
      <c r="A1871" t="s">
        <v>2968</v>
      </c>
      <c r="B1871" t="s">
        <v>2969</v>
      </c>
      <c r="C1871" t="s">
        <v>95</v>
      </c>
      <c r="D1871" t="s">
        <v>96</v>
      </c>
      <c r="E1871">
        <v>190</v>
      </c>
      <c r="F1871" t="s">
        <v>97</v>
      </c>
      <c r="G1871">
        <v>10</v>
      </c>
      <c r="H1871">
        <v>35.200000000000003</v>
      </c>
      <c r="I1871">
        <v>9.0399999999999991</v>
      </c>
      <c r="J1871" s="3">
        <v>3.8999999999999998E-16</v>
      </c>
      <c r="K1871">
        <v>507.74450000000002</v>
      </c>
      <c r="L1871">
        <v>2</v>
      </c>
      <c r="M1871">
        <v>0.49</v>
      </c>
      <c r="N1871" t="s">
        <v>2972</v>
      </c>
      <c r="O1871" t="s">
        <v>150</v>
      </c>
      <c r="P1871" t="s">
        <v>585</v>
      </c>
      <c r="Q1871">
        <v>32.351999999999997</v>
      </c>
      <c r="R1871">
        <v>1</v>
      </c>
      <c r="S1871">
        <v>26.6</v>
      </c>
      <c r="T1871" s="3">
        <v>2.3999999999999999E-6</v>
      </c>
      <c r="U1871">
        <v>1</v>
      </c>
      <c r="V1871">
        <v>41737.1</v>
      </c>
      <c r="W1871" t="s">
        <v>101</v>
      </c>
      <c r="X1871" t="s">
        <v>2971</v>
      </c>
    </row>
    <row r="1872" spans="1:24" x14ac:dyDescent="0.25">
      <c r="A1872" t="s">
        <v>2968</v>
      </c>
      <c r="B1872" t="s">
        <v>2969</v>
      </c>
      <c r="C1872" t="s">
        <v>95</v>
      </c>
      <c r="D1872" t="s">
        <v>96</v>
      </c>
      <c r="E1872">
        <v>305</v>
      </c>
      <c r="F1872" t="s">
        <v>97</v>
      </c>
      <c r="G1872">
        <v>10</v>
      </c>
      <c r="H1872">
        <v>35.200000000000003</v>
      </c>
      <c r="I1872">
        <v>9.0399999999999991</v>
      </c>
      <c r="J1872" s="3">
        <v>3.8999999999999998E-16</v>
      </c>
      <c r="K1872">
        <v>1116.0386000000001</v>
      </c>
      <c r="L1872">
        <v>2</v>
      </c>
      <c r="M1872">
        <v>2.2999999999999998</v>
      </c>
      <c r="N1872" t="s">
        <v>2973</v>
      </c>
      <c r="O1872" t="s">
        <v>153</v>
      </c>
      <c r="P1872" t="s">
        <v>585</v>
      </c>
      <c r="Q1872">
        <v>39.274000000000001</v>
      </c>
      <c r="R1872">
        <v>1</v>
      </c>
      <c r="S1872">
        <v>74.5</v>
      </c>
      <c r="T1872" s="3">
        <v>3.8999999999999998E-16</v>
      </c>
      <c r="U1872">
        <v>1</v>
      </c>
      <c r="V1872">
        <v>41737.1</v>
      </c>
      <c r="W1872" t="s">
        <v>101</v>
      </c>
      <c r="X1872" t="s">
        <v>2971</v>
      </c>
    </row>
    <row r="1873" spans="1:24" x14ac:dyDescent="0.25">
      <c r="A1873" t="s">
        <v>2968</v>
      </c>
      <c r="B1873" t="s">
        <v>2969</v>
      </c>
      <c r="C1873" t="s">
        <v>95</v>
      </c>
      <c r="D1873" t="s">
        <v>96</v>
      </c>
      <c r="E1873">
        <v>325</v>
      </c>
      <c r="F1873" t="s">
        <v>97</v>
      </c>
      <c r="G1873">
        <v>10</v>
      </c>
      <c r="H1873">
        <v>35.200000000000003</v>
      </c>
      <c r="I1873">
        <v>9.0399999999999991</v>
      </c>
      <c r="J1873" s="3">
        <v>3.8999999999999998E-16</v>
      </c>
      <c r="K1873">
        <v>589.3107</v>
      </c>
      <c r="L1873">
        <v>2</v>
      </c>
      <c r="M1873">
        <v>0.7</v>
      </c>
      <c r="N1873" t="s">
        <v>2974</v>
      </c>
      <c r="O1873" t="s">
        <v>106</v>
      </c>
      <c r="P1873" t="s">
        <v>585</v>
      </c>
      <c r="Q1873">
        <v>25.602</v>
      </c>
      <c r="R1873">
        <v>1</v>
      </c>
      <c r="S1873">
        <v>43.2</v>
      </c>
      <c r="T1873" s="3">
        <v>1.8999999999999999E-10</v>
      </c>
      <c r="U1873">
        <v>1</v>
      </c>
      <c r="V1873">
        <v>41737.1</v>
      </c>
      <c r="W1873" t="s">
        <v>101</v>
      </c>
      <c r="X1873" t="s">
        <v>2971</v>
      </c>
    </row>
    <row r="1874" spans="1:24" x14ac:dyDescent="0.25">
      <c r="A1874" t="s">
        <v>2975</v>
      </c>
      <c r="B1874" t="s">
        <v>2976</v>
      </c>
      <c r="C1874" t="s">
        <v>95</v>
      </c>
      <c r="D1874" t="s">
        <v>96</v>
      </c>
      <c r="E1874">
        <v>349</v>
      </c>
      <c r="F1874" t="s">
        <v>97</v>
      </c>
      <c r="G1874">
        <v>13</v>
      </c>
      <c r="H1874">
        <v>21.7</v>
      </c>
      <c r="I1874">
        <v>10.039999999999999</v>
      </c>
      <c r="J1874" s="3">
        <v>5.5E-18</v>
      </c>
      <c r="K1874">
        <v>870.78060000000005</v>
      </c>
      <c r="L1874">
        <v>3</v>
      </c>
      <c r="M1874">
        <v>1.5</v>
      </c>
      <c r="N1874" t="s">
        <v>2977</v>
      </c>
      <c r="O1874" t="s">
        <v>106</v>
      </c>
      <c r="P1874" t="s">
        <v>585</v>
      </c>
      <c r="Q1874">
        <v>42.872999999999998</v>
      </c>
      <c r="R1874">
        <v>1</v>
      </c>
      <c r="S1874">
        <v>46.7</v>
      </c>
      <c r="T1874" s="3">
        <v>4.0000000000000001E-10</v>
      </c>
      <c r="U1874">
        <v>1</v>
      </c>
      <c r="V1874">
        <v>80473.8</v>
      </c>
      <c r="W1874" t="s">
        <v>101</v>
      </c>
      <c r="X1874" t="s">
        <v>2978</v>
      </c>
    </row>
    <row r="1875" spans="1:24" x14ac:dyDescent="0.25">
      <c r="A1875" t="s">
        <v>2975</v>
      </c>
      <c r="B1875" t="s">
        <v>2976</v>
      </c>
      <c r="C1875" t="s">
        <v>95</v>
      </c>
      <c r="D1875" t="s">
        <v>96</v>
      </c>
      <c r="E1875">
        <v>522</v>
      </c>
      <c r="F1875" t="s">
        <v>97</v>
      </c>
      <c r="G1875">
        <v>13</v>
      </c>
      <c r="H1875">
        <v>21.7</v>
      </c>
      <c r="I1875">
        <v>10.039999999999999</v>
      </c>
      <c r="J1875" s="3">
        <v>5.5E-18</v>
      </c>
      <c r="K1875">
        <v>845.38030000000003</v>
      </c>
      <c r="L1875">
        <v>3</v>
      </c>
      <c r="M1875">
        <v>0.44</v>
      </c>
      <c r="N1875" t="s">
        <v>2979</v>
      </c>
      <c r="O1875" t="s">
        <v>104</v>
      </c>
      <c r="P1875" t="s">
        <v>585</v>
      </c>
      <c r="Q1875">
        <v>36.865000000000002</v>
      </c>
      <c r="R1875">
        <v>1</v>
      </c>
      <c r="S1875">
        <v>65.5</v>
      </c>
      <c r="T1875" s="3">
        <v>5.5E-18</v>
      </c>
      <c r="U1875">
        <v>1</v>
      </c>
      <c r="V1875">
        <v>80473.8</v>
      </c>
      <c r="W1875" t="s">
        <v>101</v>
      </c>
      <c r="X1875" t="s">
        <v>2978</v>
      </c>
    </row>
    <row r="1876" spans="1:24" x14ac:dyDescent="0.25">
      <c r="A1876" t="s">
        <v>2980</v>
      </c>
      <c r="B1876" t="s">
        <v>2981</v>
      </c>
      <c r="C1876" t="s">
        <v>159</v>
      </c>
      <c r="D1876" t="s">
        <v>160</v>
      </c>
      <c r="E1876">
        <v>566</v>
      </c>
      <c r="F1876" t="s">
        <v>97</v>
      </c>
      <c r="G1876">
        <v>12</v>
      </c>
      <c r="H1876">
        <v>23</v>
      </c>
      <c r="I1876">
        <v>6.18</v>
      </c>
      <c r="J1876" s="3">
        <v>7.5999999999999996E-11</v>
      </c>
      <c r="K1876">
        <v>890.94439999999997</v>
      </c>
      <c r="L1876">
        <v>2</v>
      </c>
      <c r="M1876">
        <v>3.5</v>
      </c>
      <c r="N1876" t="s">
        <v>2982</v>
      </c>
      <c r="O1876" t="s">
        <v>162</v>
      </c>
      <c r="P1876" t="s">
        <v>585</v>
      </c>
      <c r="Q1876">
        <v>54.109000000000002</v>
      </c>
      <c r="R1876">
        <v>1</v>
      </c>
      <c r="S1876">
        <v>46</v>
      </c>
      <c r="T1876" s="3">
        <v>1.7000000000000001E-10</v>
      </c>
      <c r="U1876">
        <v>1</v>
      </c>
      <c r="V1876">
        <v>82266.399999999994</v>
      </c>
      <c r="W1876" t="s">
        <v>101</v>
      </c>
      <c r="X1876" t="s">
        <v>2983</v>
      </c>
    </row>
    <row r="1877" spans="1:24" x14ac:dyDescent="0.25">
      <c r="A1877" t="s">
        <v>2980</v>
      </c>
      <c r="B1877" t="s">
        <v>2981</v>
      </c>
      <c r="C1877" t="s">
        <v>95</v>
      </c>
      <c r="D1877" t="s">
        <v>96</v>
      </c>
      <c r="E1877">
        <v>238</v>
      </c>
      <c r="F1877" t="s">
        <v>97</v>
      </c>
      <c r="G1877">
        <v>12</v>
      </c>
      <c r="H1877">
        <v>23</v>
      </c>
      <c r="I1877">
        <v>6.18</v>
      </c>
      <c r="J1877" s="3">
        <v>7.5999999999999996E-11</v>
      </c>
      <c r="K1877">
        <v>734.04679999999996</v>
      </c>
      <c r="L1877">
        <v>3</v>
      </c>
      <c r="M1877">
        <v>1.8</v>
      </c>
      <c r="N1877" t="s">
        <v>2984</v>
      </c>
      <c r="O1877" t="s">
        <v>148</v>
      </c>
      <c r="P1877" t="s">
        <v>585</v>
      </c>
      <c r="Q1877">
        <v>41.966999999999999</v>
      </c>
      <c r="R1877">
        <v>1</v>
      </c>
      <c r="S1877">
        <v>49</v>
      </c>
      <c r="T1877" s="3">
        <v>1.0999999999999999E-9</v>
      </c>
      <c r="U1877">
        <v>1</v>
      </c>
      <c r="V1877">
        <v>82266.399999999994</v>
      </c>
      <c r="W1877" t="s">
        <v>101</v>
      </c>
      <c r="X1877" t="s">
        <v>2983</v>
      </c>
    </row>
    <row r="1878" spans="1:24" x14ac:dyDescent="0.25">
      <c r="A1878" t="s">
        <v>2985</v>
      </c>
      <c r="B1878" t="s">
        <v>2986</v>
      </c>
      <c r="C1878" t="s">
        <v>159</v>
      </c>
      <c r="D1878" t="s">
        <v>160</v>
      </c>
      <c r="E1878">
        <v>356</v>
      </c>
      <c r="F1878" t="s">
        <v>97</v>
      </c>
      <c r="G1878">
        <v>12</v>
      </c>
      <c r="H1878">
        <v>17.8</v>
      </c>
      <c r="I1878">
        <v>7.13</v>
      </c>
      <c r="J1878" s="3">
        <v>1.4000000000000001E-12</v>
      </c>
      <c r="K1878">
        <v>563.26340000000005</v>
      </c>
      <c r="L1878">
        <v>3</v>
      </c>
      <c r="M1878">
        <v>-0.77</v>
      </c>
      <c r="N1878" t="s">
        <v>2987</v>
      </c>
      <c r="O1878" t="s">
        <v>162</v>
      </c>
      <c r="P1878" t="s">
        <v>585</v>
      </c>
      <c r="Q1878">
        <v>13.461</v>
      </c>
      <c r="R1878">
        <v>1</v>
      </c>
      <c r="S1878">
        <v>37.200000000000003</v>
      </c>
      <c r="T1878" s="3">
        <v>1.3999999999999999E-9</v>
      </c>
      <c r="U1878">
        <v>1</v>
      </c>
      <c r="V1878">
        <v>76108.899999999994</v>
      </c>
      <c r="W1878" t="s">
        <v>101</v>
      </c>
      <c r="X1878" t="s">
        <v>2988</v>
      </c>
    </row>
    <row r="1879" spans="1:24" x14ac:dyDescent="0.25">
      <c r="A1879" t="s">
        <v>2985</v>
      </c>
      <c r="B1879" t="s">
        <v>2986</v>
      </c>
      <c r="C1879" t="s">
        <v>95</v>
      </c>
      <c r="D1879" t="s">
        <v>96</v>
      </c>
      <c r="E1879">
        <v>205</v>
      </c>
      <c r="F1879" t="s">
        <v>97</v>
      </c>
      <c r="G1879">
        <v>12</v>
      </c>
      <c r="H1879">
        <v>17.8</v>
      </c>
      <c r="I1879">
        <v>7.13</v>
      </c>
      <c r="J1879" s="3">
        <v>1.4000000000000001E-12</v>
      </c>
      <c r="K1879">
        <v>463.21350000000001</v>
      </c>
      <c r="L1879">
        <v>2</v>
      </c>
      <c r="M1879">
        <v>0.1</v>
      </c>
      <c r="N1879" t="s">
        <v>2989</v>
      </c>
      <c r="O1879" t="s">
        <v>150</v>
      </c>
      <c r="P1879" t="s">
        <v>585</v>
      </c>
      <c r="Q1879">
        <v>17.474</v>
      </c>
      <c r="R1879">
        <v>1</v>
      </c>
      <c r="S1879">
        <v>30.4</v>
      </c>
      <c r="T1879" s="3">
        <v>2.3E-5</v>
      </c>
      <c r="U1879">
        <v>1</v>
      </c>
      <c r="V1879">
        <v>76108.899999999994</v>
      </c>
      <c r="W1879" t="s">
        <v>101</v>
      </c>
      <c r="X1879" t="s">
        <v>2988</v>
      </c>
    </row>
    <row r="1880" spans="1:24" x14ac:dyDescent="0.25">
      <c r="A1880" t="s">
        <v>2990</v>
      </c>
      <c r="B1880" t="s">
        <v>2991</v>
      </c>
      <c r="C1880" t="s">
        <v>95</v>
      </c>
      <c r="D1880" t="s">
        <v>96</v>
      </c>
      <c r="E1880">
        <v>206</v>
      </c>
      <c r="F1880" t="s">
        <v>97</v>
      </c>
      <c r="G1880">
        <v>10</v>
      </c>
      <c r="H1880">
        <v>18.5</v>
      </c>
      <c r="I1880">
        <v>9.2799999999999994</v>
      </c>
      <c r="J1880" s="3">
        <v>1.4000000000000001E-16</v>
      </c>
      <c r="K1880">
        <v>534.99760000000003</v>
      </c>
      <c r="L1880">
        <v>4</v>
      </c>
      <c r="M1880">
        <v>1.4</v>
      </c>
      <c r="N1880" t="s">
        <v>2992</v>
      </c>
      <c r="O1880" t="s">
        <v>146</v>
      </c>
      <c r="P1880" t="s">
        <v>585</v>
      </c>
      <c r="Q1880">
        <v>28.189</v>
      </c>
      <c r="R1880">
        <v>1</v>
      </c>
      <c r="S1880">
        <v>41.8</v>
      </c>
      <c r="T1880" s="3">
        <v>5.4999999999999996E-10</v>
      </c>
      <c r="U1880">
        <v>1</v>
      </c>
      <c r="V1880">
        <v>83394.7</v>
      </c>
      <c r="W1880" t="s">
        <v>101</v>
      </c>
      <c r="X1880" t="s">
        <v>2993</v>
      </c>
    </row>
    <row r="1881" spans="1:24" x14ac:dyDescent="0.25">
      <c r="A1881" t="s">
        <v>2990</v>
      </c>
      <c r="B1881" t="s">
        <v>2991</v>
      </c>
      <c r="C1881" t="s">
        <v>95</v>
      </c>
      <c r="D1881" t="s">
        <v>96</v>
      </c>
      <c r="E1881">
        <v>337</v>
      </c>
      <c r="F1881" t="s">
        <v>97</v>
      </c>
      <c r="G1881">
        <v>10</v>
      </c>
      <c r="H1881">
        <v>18.5</v>
      </c>
      <c r="I1881">
        <v>9.2799999999999994</v>
      </c>
      <c r="J1881" s="3">
        <v>1.4000000000000001E-16</v>
      </c>
      <c r="K1881">
        <v>1161.5408</v>
      </c>
      <c r="L1881">
        <v>3</v>
      </c>
      <c r="M1881">
        <v>1.3</v>
      </c>
      <c r="N1881" t="s">
        <v>2994</v>
      </c>
      <c r="O1881" t="s">
        <v>2995</v>
      </c>
      <c r="P1881" t="s">
        <v>585</v>
      </c>
      <c r="Q1881">
        <v>50.863999999999997</v>
      </c>
      <c r="R1881">
        <v>1</v>
      </c>
      <c r="S1881">
        <v>60</v>
      </c>
      <c r="T1881" s="3">
        <v>1.4000000000000001E-16</v>
      </c>
      <c r="U1881">
        <v>1</v>
      </c>
      <c r="V1881">
        <v>83394.7</v>
      </c>
      <c r="W1881" t="s">
        <v>101</v>
      </c>
      <c r="X1881" t="s">
        <v>2993</v>
      </c>
    </row>
    <row r="1882" spans="1:24" x14ac:dyDescent="0.25">
      <c r="A1882" t="s">
        <v>2990</v>
      </c>
      <c r="B1882" t="s">
        <v>2991</v>
      </c>
      <c r="C1882" t="s">
        <v>95</v>
      </c>
      <c r="D1882" t="s">
        <v>96</v>
      </c>
      <c r="E1882">
        <v>347</v>
      </c>
      <c r="F1882" t="s">
        <v>97</v>
      </c>
      <c r="G1882">
        <v>10</v>
      </c>
      <c r="H1882">
        <v>18.5</v>
      </c>
      <c r="I1882">
        <v>9.2799999999999994</v>
      </c>
      <c r="J1882" s="3">
        <v>1.4000000000000001E-16</v>
      </c>
      <c r="K1882">
        <v>1161.5408</v>
      </c>
      <c r="L1882">
        <v>3</v>
      </c>
      <c r="M1882">
        <v>1.3</v>
      </c>
      <c r="N1882" t="s">
        <v>2994</v>
      </c>
      <c r="O1882" t="s">
        <v>2995</v>
      </c>
      <c r="P1882" t="s">
        <v>585</v>
      </c>
      <c r="Q1882">
        <v>50.863999999999997</v>
      </c>
      <c r="R1882">
        <v>1</v>
      </c>
      <c r="S1882">
        <v>60</v>
      </c>
      <c r="T1882" s="3">
        <v>1.4000000000000001E-16</v>
      </c>
      <c r="U1882">
        <v>1</v>
      </c>
      <c r="V1882">
        <v>83394.7</v>
      </c>
      <c r="W1882" t="s">
        <v>101</v>
      </c>
      <c r="X1882" t="s">
        <v>2993</v>
      </c>
    </row>
    <row r="1883" spans="1:24" x14ac:dyDescent="0.25">
      <c r="A1883" t="s">
        <v>2990</v>
      </c>
      <c r="B1883" t="s">
        <v>2991</v>
      </c>
      <c r="C1883" t="s">
        <v>95</v>
      </c>
      <c r="D1883" t="s">
        <v>96</v>
      </c>
      <c r="E1883">
        <v>425</v>
      </c>
      <c r="F1883" t="s">
        <v>97</v>
      </c>
      <c r="G1883">
        <v>10</v>
      </c>
      <c r="H1883">
        <v>18.5</v>
      </c>
      <c r="I1883">
        <v>9.2799999999999994</v>
      </c>
      <c r="J1883" s="3">
        <v>1.4000000000000001E-16</v>
      </c>
      <c r="K1883">
        <v>574.80330000000004</v>
      </c>
      <c r="L1883">
        <v>2</v>
      </c>
      <c r="M1883">
        <v>1.2</v>
      </c>
      <c r="N1883" t="s">
        <v>2996</v>
      </c>
      <c r="O1883" t="s">
        <v>250</v>
      </c>
      <c r="P1883" t="s">
        <v>585</v>
      </c>
      <c r="Q1883">
        <v>24.943999999999999</v>
      </c>
      <c r="R1883">
        <v>1</v>
      </c>
      <c r="S1883">
        <v>42.2</v>
      </c>
      <c r="T1883" s="3">
        <v>1.2E-8</v>
      </c>
      <c r="U1883">
        <v>1</v>
      </c>
      <c r="V1883">
        <v>83394.7</v>
      </c>
      <c r="W1883" t="s">
        <v>101</v>
      </c>
      <c r="X1883" t="s">
        <v>2993</v>
      </c>
    </row>
    <row r="1884" spans="1:24" x14ac:dyDescent="0.25">
      <c r="A1884" t="s">
        <v>2990</v>
      </c>
      <c r="B1884" t="s">
        <v>2991</v>
      </c>
      <c r="C1884" t="s">
        <v>95</v>
      </c>
      <c r="D1884" t="s">
        <v>96</v>
      </c>
      <c r="E1884">
        <v>461</v>
      </c>
      <c r="F1884" t="s">
        <v>97</v>
      </c>
      <c r="G1884">
        <v>10</v>
      </c>
      <c r="H1884">
        <v>18.5</v>
      </c>
      <c r="I1884">
        <v>9.2799999999999994</v>
      </c>
      <c r="J1884" s="3">
        <v>1.4000000000000001E-16</v>
      </c>
      <c r="K1884">
        <v>912.95870000000002</v>
      </c>
      <c r="L1884">
        <v>2</v>
      </c>
      <c r="M1884">
        <v>2.9</v>
      </c>
      <c r="N1884" t="s">
        <v>2997</v>
      </c>
      <c r="O1884" t="s">
        <v>153</v>
      </c>
      <c r="P1884" t="s">
        <v>585</v>
      </c>
      <c r="Q1884">
        <v>40.790999999999997</v>
      </c>
      <c r="R1884">
        <v>1</v>
      </c>
      <c r="S1884">
        <v>46.6</v>
      </c>
      <c r="T1884" s="3">
        <v>1.8999999999999999E-11</v>
      </c>
      <c r="U1884">
        <v>1</v>
      </c>
      <c r="V1884">
        <v>83394.7</v>
      </c>
      <c r="W1884" t="s">
        <v>101</v>
      </c>
      <c r="X1884" t="s">
        <v>2993</v>
      </c>
    </row>
    <row r="1885" spans="1:24" x14ac:dyDescent="0.25">
      <c r="A1885" t="s">
        <v>2998</v>
      </c>
      <c r="B1885" t="s">
        <v>2999</v>
      </c>
      <c r="C1885" t="s">
        <v>95</v>
      </c>
      <c r="D1885" t="s">
        <v>96</v>
      </c>
      <c r="E1885">
        <v>53</v>
      </c>
      <c r="F1885" t="s">
        <v>97</v>
      </c>
      <c r="G1885">
        <v>12</v>
      </c>
      <c r="H1885">
        <v>19</v>
      </c>
      <c r="I1885">
        <v>6.61</v>
      </c>
      <c r="J1885" s="3">
        <v>1.2000000000000001E-11</v>
      </c>
      <c r="K1885">
        <v>711.71839999999997</v>
      </c>
      <c r="L1885">
        <v>3</v>
      </c>
      <c r="M1885">
        <v>1.6</v>
      </c>
      <c r="N1885" t="s">
        <v>3000</v>
      </c>
      <c r="O1885" t="s">
        <v>250</v>
      </c>
      <c r="P1885" t="s">
        <v>585</v>
      </c>
      <c r="Q1885">
        <v>50.633000000000003</v>
      </c>
      <c r="R1885">
        <v>1</v>
      </c>
      <c r="S1885">
        <v>43.8</v>
      </c>
      <c r="T1885" s="3">
        <v>1.2999999999999999E-10</v>
      </c>
      <c r="U1885">
        <v>1</v>
      </c>
      <c r="V1885">
        <v>83345.100000000006</v>
      </c>
      <c r="W1885" t="s">
        <v>101</v>
      </c>
      <c r="X1885" t="s">
        <v>3001</v>
      </c>
    </row>
    <row r="1886" spans="1:24" x14ac:dyDescent="0.25">
      <c r="A1886" t="s">
        <v>2998</v>
      </c>
      <c r="B1886" t="s">
        <v>2999</v>
      </c>
      <c r="C1886" t="s">
        <v>95</v>
      </c>
      <c r="D1886" t="s">
        <v>96</v>
      </c>
      <c r="E1886">
        <v>441</v>
      </c>
      <c r="F1886" t="s">
        <v>97</v>
      </c>
      <c r="G1886">
        <v>12</v>
      </c>
      <c r="H1886">
        <v>19</v>
      </c>
      <c r="I1886">
        <v>6.61</v>
      </c>
      <c r="J1886" s="3">
        <v>1.2000000000000001E-11</v>
      </c>
      <c r="K1886">
        <v>683.84609999999998</v>
      </c>
      <c r="L1886">
        <v>2</v>
      </c>
      <c r="M1886">
        <v>1.9</v>
      </c>
      <c r="N1886" t="s">
        <v>3002</v>
      </c>
      <c r="O1886" t="s">
        <v>175</v>
      </c>
      <c r="P1886" t="s">
        <v>585</v>
      </c>
      <c r="Q1886">
        <v>37.319000000000003</v>
      </c>
      <c r="R1886">
        <v>1</v>
      </c>
      <c r="S1886">
        <v>25.9</v>
      </c>
      <c r="T1886" s="3">
        <v>7.7000000000000004E-7</v>
      </c>
      <c r="U1886">
        <v>1</v>
      </c>
      <c r="V1886">
        <v>83345.100000000006</v>
      </c>
      <c r="W1886" t="s">
        <v>101</v>
      </c>
      <c r="X1886" t="s">
        <v>3001</v>
      </c>
    </row>
    <row r="1887" spans="1:24" x14ac:dyDescent="0.25">
      <c r="A1887" t="s">
        <v>3003</v>
      </c>
      <c r="B1887" t="s">
        <v>3004</v>
      </c>
      <c r="C1887" t="s">
        <v>95</v>
      </c>
      <c r="D1887" t="s">
        <v>96</v>
      </c>
      <c r="E1887">
        <v>78</v>
      </c>
      <c r="F1887" t="s">
        <v>97</v>
      </c>
      <c r="G1887">
        <v>12</v>
      </c>
      <c r="H1887">
        <v>27.3</v>
      </c>
      <c r="I1887">
        <v>6.61</v>
      </c>
      <c r="J1887" s="3">
        <v>1.3E-11</v>
      </c>
      <c r="K1887">
        <v>459.73950000000002</v>
      </c>
      <c r="L1887">
        <v>2</v>
      </c>
      <c r="M1887">
        <v>0.43</v>
      </c>
      <c r="N1887" t="s">
        <v>3005</v>
      </c>
      <c r="O1887" t="s">
        <v>169</v>
      </c>
      <c r="P1887" t="s">
        <v>585</v>
      </c>
      <c r="Q1887">
        <v>19.108000000000001</v>
      </c>
      <c r="R1887">
        <v>1</v>
      </c>
      <c r="S1887">
        <v>22.6</v>
      </c>
      <c r="T1887" s="3">
        <v>3.2000000000000003E-4</v>
      </c>
      <c r="U1887">
        <v>1</v>
      </c>
      <c r="V1887">
        <v>60183.6</v>
      </c>
      <c r="W1887" t="s">
        <v>101</v>
      </c>
      <c r="X1887" t="s">
        <v>3006</v>
      </c>
    </row>
    <row r="1888" spans="1:24" x14ac:dyDescent="0.25">
      <c r="A1888" t="s">
        <v>3003</v>
      </c>
      <c r="B1888" t="s">
        <v>3004</v>
      </c>
      <c r="C1888" t="s">
        <v>95</v>
      </c>
      <c r="D1888" t="s">
        <v>96</v>
      </c>
      <c r="E1888">
        <v>91</v>
      </c>
      <c r="F1888" t="s">
        <v>97</v>
      </c>
      <c r="G1888">
        <v>12</v>
      </c>
      <c r="H1888">
        <v>27.3</v>
      </c>
      <c r="I1888">
        <v>6.61</v>
      </c>
      <c r="J1888" s="3">
        <v>1.3E-11</v>
      </c>
      <c r="K1888">
        <v>474.21629999999999</v>
      </c>
      <c r="L1888">
        <v>2</v>
      </c>
      <c r="M1888">
        <v>0.23</v>
      </c>
      <c r="N1888" t="s">
        <v>3007</v>
      </c>
      <c r="O1888" t="s">
        <v>179</v>
      </c>
      <c r="P1888" t="s">
        <v>585</v>
      </c>
      <c r="Q1888">
        <v>15.057</v>
      </c>
      <c r="R1888">
        <v>1</v>
      </c>
      <c r="S1888">
        <v>41.6</v>
      </c>
      <c r="T1888" s="3">
        <v>9.5000000000000004E-8</v>
      </c>
      <c r="U1888">
        <v>1</v>
      </c>
      <c r="V1888">
        <v>60183.6</v>
      </c>
      <c r="W1888" t="s">
        <v>101</v>
      </c>
      <c r="X1888" t="s">
        <v>3006</v>
      </c>
    </row>
    <row r="1889" spans="1:24" x14ac:dyDescent="0.25">
      <c r="A1889" t="s">
        <v>3008</v>
      </c>
      <c r="B1889" t="s">
        <v>3009</v>
      </c>
      <c r="C1889" t="s">
        <v>95</v>
      </c>
      <c r="D1889" t="s">
        <v>96</v>
      </c>
      <c r="E1889">
        <v>187</v>
      </c>
      <c r="F1889" t="s">
        <v>97</v>
      </c>
      <c r="G1889">
        <v>8</v>
      </c>
      <c r="H1889">
        <v>12.5</v>
      </c>
      <c r="I1889">
        <v>7.76</v>
      </c>
      <c r="J1889" s="3">
        <v>9.1999999999999999E-14</v>
      </c>
      <c r="K1889">
        <v>998.01059999999995</v>
      </c>
      <c r="L1889">
        <v>2</v>
      </c>
      <c r="M1889">
        <v>1.8</v>
      </c>
      <c r="N1889" t="s">
        <v>3010</v>
      </c>
      <c r="O1889" t="s">
        <v>177</v>
      </c>
      <c r="P1889" t="s">
        <v>585</v>
      </c>
      <c r="Q1889">
        <v>39.795000000000002</v>
      </c>
      <c r="R1889">
        <v>1</v>
      </c>
      <c r="S1889">
        <v>46.2</v>
      </c>
      <c r="T1889" s="3">
        <v>6.4000000000000002E-12</v>
      </c>
      <c r="U1889">
        <v>1</v>
      </c>
      <c r="V1889">
        <v>118716.4</v>
      </c>
      <c r="W1889" t="s">
        <v>101</v>
      </c>
      <c r="X1889" t="s">
        <v>3011</v>
      </c>
    </row>
    <row r="1890" spans="1:24" x14ac:dyDescent="0.25">
      <c r="A1890" t="s">
        <v>3008</v>
      </c>
      <c r="B1890" t="s">
        <v>3009</v>
      </c>
      <c r="C1890" t="s">
        <v>95</v>
      </c>
      <c r="D1890" t="s">
        <v>96</v>
      </c>
      <c r="E1890">
        <v>437</v>
      </c>
      <c r="F1890" t="s">
        <v>97</v>
      </c>
      <c r="G1890">
        <v>8</v>
      </c>
      <c r="H1890">
        <v>12.5</v>
      </c>
      <c r="I1890">
        <v>7.76</v>
      </c>
      <c r="J1890" s="3">
        <v>9.1999999999999999E-14</v>
      </c>
      <c r="K1890">
        <v>653.37929999999994</v>
      </c>
      <c r="L1890">
        <v>2</v>
      </c>
      <c r="M1890">
        <v>2</v>
      </c>
      <c r="N1890" t="s">
        <v>3012</v>
      </c>
      <c r="O1890" t="s">
        <v>169</v>
      </c>
      <c r="P1890" t="s">
        <v>585</v>
      </c>
      <c r="Q1890">
        <v>48.14</v>
      </c>
      <c r="R1890">
        <v>1</v>
      </c>
      <c r="S1890">
        <v>41.5</v>
      </c>
      <c r="T1890" s="3">
        <v>2.4E-8</v>
      </c>
      <c r="U1890">
        <v>1</v>
      </c>
      <c r="V1890">
        <v>118716.4</v>
      </c>
      <c r="W1890" t="s">
        <v>101</v>
      </c>
      <c r="X1890" t="s">
        <v>3011</v>
      </c>
    </row>
    <row r="1891" spans="1:24" x14ac:dyDescent="0.25">
      <c r="A1891" t="s">
        <v>3013</v>
      </c>
      <c r="B1891" t="s">
        <v>3014</v>
      </c>
      <c r="C1891" t="s">
        <v>596</v>
      </c>
      <c r="D1891" t="s">
        <v>8</v>
      </c>
      <c r="E1891">
        <v>241</v>
      </c>
      <c r="F1891" t="s">
        <v>97</v>
      </c>
      <c r="G1891">
        <v>14</v>
      </c>
      <c r="H1891">
        <v>18.399999999999999</v>
      </c>
      <c r="I1891">
        <v>7.54</v>
      </c>
      <c r="J1891" s="3">
        <v>2.3999999999999999E-13</v>
      </c>
      <c r="K1891">
        <v>688.65570000000002</v>
      </c>
      <c r="L1891">
        <v>3</v>
      </c>
      <c r="M1891">
        <v>-1.6</v>
      </c>
      <c r="N1891" t="s">
        <v>3015</v>
      </c>
      <c r="O1891" t="s">
        <v>3016</v>
      </c>
      <c r="P1891" t="s">
        <v>585</v>
      </c>
      <c r="Q1891">
        <v>25.187000000000001</v>
      </c>
      <c r="R1891">
        <v>1</v>
      </c>
      <c r="S1891">
        <v>15.3</v>
      </c>
      <c r="T1891">
        <v>0.02</v>
      </c>
      <c r="U1891">
        <v>1</v>
      </c>
      <c r="V1891">
        <v>78550.399999999994</v>
      </c>
      <c r="W1891" t="s">
        <v>101</v>
      </c>
      <c r="X1891" t="s">
        <v>3017</v>
      </c>
    </row>
    <row r="1892" spans="1:24" x14ac:dyDescent="0.25">
      <c r="A1892" t="s">
        <v>3013</v>
      </c>
      <c r="B1892" t="s">
        <v>3014</v>
      </c>
      <c r="C1892" t="s">
        <v>95</v>
      </c>
      <c r="D1892" t="s">
        <v>96</v>
      </c>
      <c r="E1892">
        <v>595</v>
      </c>
      <c r="F1892" t="s">
        <v>97</v>
      </c>
      <c r="G1892">
        <v>14</v>
      </c>
      <c r="H1892">
        <v>18.399999999999999</v>
      </c>
      <c r="I1892">
        <v>7.54</v>
      </c>
      <c r="J1892" s="3">
        <v>2.3999999999999999E-13</v>
      </c>
      <c r="K1892">
        <v>376.7097</v>
      </c>
      <c r="L1892">
        <v>2</v>
      </c>
      <c r="M1892">
        <v>-0.31</v>
      </c>
      <c r="N1892" t="s">
        <v>3018</v>
      </c>
      <c r="O1892" t="s">
        <v>109</v>
      </c>
      <c r="P1892" t="s">
        <v>585</v>
      </c>
      <c r="Q1892">
        <v>32.148000000000003</v>
      </c>
      <c r="R1892">
        <v>1</v>
      </c>
      <c r="S1892">
        <v>20.9</v>
      </c>
      <c r="T1892">
        <v>2.7000000000000001E-3</v>
      </c>
      <c r="U1892">
        <v>1</v>
      </c>
      <c r="V1892">
        <v>78550.399999999994</v>
      </c>
      <c r="W1892" t="s">
        <v>101</v>
      </c>
      <c r="X1892" t="s">
        <v>3017</v>
      </c>
    </row>
    <row r="1893" spans="1:24" x14ac:dyDescent="0.25">
      <c r="A1893" t="s">
        <v>3013</v>
      </c>
      <c r="B1893" t="s">
        <v>3014</v>
      </c>
      <c r="C1893" t="s">
        <v>95</v>
      </c>
      <c r="D1893" t="s">
        <v>96</v>
      </c>
      <c r="E1893">
        <v>650</v>
      </c>
      <c r="F1893" t="s">
        <v>97</v>
      </c>
      <c r="G1893">
        <v>14</v>
      </c>
      <c r="H1893">
        <v>18.399999999999999</v>
      </c>
      <c r="I1893">
        <v>7.54</v>
      </c>
      <c r="J1893" s="3">
        <v>2.3999999999999999E-13</v>
      </c>
      <c r="K1893">
        <v>713.3383</v>
      </c>
      <c r="L1893">
        <v>2</v>
      </c>
      <c r="M1893">
        <v>1</v>
      </c>
      <c r="N1893" t="s">
        <v>3019</v>
      </c>
      <c r="O1893" t="s">
        <v>104</v>
      </c>
      <c r="P1893" t="s">
        <v>585</v>
      </c>
      <c r="Q1893">
        <v>25.248000000000001</v>
      </c>
      <c r="R1893">
        <v>1</v>
      </c>
      <c r="S1893">
        <v>50.9</v>
      </c>
      <c r="T1893" s="3">
        <v>2.3999999999999999E-13</v>
      </c>
      <c r="U1893">
        <v>1</v>
      </c>
      <c r="V1893">
        <v>78550.399999999994</v>
      </c>
      <c r="W1893" t="s">
        <v>101</v>
      </c>
      <c r="X1893" t="s">
        <v>3017</v>
      </c>
    </row>
    <row r="1894" spans="1:24" x14ac:dyDescent="0.25">
      <c r="A1894" t="s">
        <v>3013</v>
      </c>
      <c r="B1894" t="s">
        <v>3014</v>
      </c>
      <c r="C1894" t="s">
        <v>13</v>
      </c>
      <c r="D1894" t="s">
        <v>154</v>
      </c>
      <c r="E1894">
        <v>237</v>
      </c>
      <c r="F1894" t="s">
        <v>97</v>
      </c>
      <c r="G1894">
        <v>14</v>
      </c>
      <c r="H1894">
        <v>18.399999999999999</v>
      </c>
      <c r="I1894">
        <v>7.54</v>
      </c>
      <c r="J1894" s="3">
        <v>2.3999999999999999E-13</v>
      </c>
      <c r="K1894">
        <v>688.65570000000002</v>
      </c>
      <c r="L1894">
        <v>3</v>
      </c>
      <c r="M1894">
        <v>-1.6</v>
      </c>
      <c r="N1894" t="s">
        <v>3015</v>
      </c>
      <c r="O1894" t="s">
        <v>3016</v>
      </c>
      <c r="P1894" t="s">
        <v>585</v>
      </c>
      <c r="Q1894">
        <v>25.187000000000001</v>
      </c>
      <c r="R1894">
        <v>1</v>
      </c>
      <c r="S1894">
        <v>15.3</v>
      </c>
      <c r="T1894">
        <v>0.02</v>
      </c>
      <c r="U1894">
        <v>1</v>
      </c>
      <c r="V1894">
        <v>78550.399999999994</v>
      </c>
      <c r="W1894" t="s">
        <v>101</v>
      </c>
      <c r="X1894" t="s">
        <v>3017</v>
      </c>
    </row>
    <row r="1895" spans="1:24" x14ac:dyDescent="0.25">
      <c r="A1895" t="s">
        <v>3020</v>
      </c>
      <c r="B1895" t="s">
        <v>3021</v>
      </c>
      <c r="C1895" t="s">
        <v>95</v>
      </c>
      <c r="D1895" t="s">
        <v>96</v>
      </c>
      <c r="E1895">
        <v>43</v>
      </c>
      <c r="F1895" t="s">
        <v>97</v>
      </c>
      <c r="G1895">
        <v>9</v>
      </c>
      <c r="H1895">
        <v>20.2</v>
      </c>
      <c r="I1895">
        <v>8.25</v>
      </c>
      <c r="J1895" s="3">
        <v>1.1E-14</v>
      </c>
      <c r="K1895">
        <v>553.94470000000001</v>
      </c>
      <c r="L1895">
        <v>3</v>
      </c>
      <c r="M1895">
        <v>2.2000000000000002</v>
      </c>
      <c r="N1895" t="s">
        <v>3022</v>
      </c>
      <c r="O1895" t="s">
        <v>179</v>
      </c>
      <c r="P1895" t="s">
        <v>585</v>
      </c>
      <c r="Q1895">
        <v>29.085999999999999</v>
      </c>
      <c r="R1895">
        <v>1</v>
      </c>
      <c r="S1895">
        <v>41</v>
      </c>
      <c r="T1895" s="3">
        <v>8.7000000000000001E-9</v>
      </c>
      <c r="U1895">
        <v>1</v>
      </c>
      <c r="V1895">
        <v>73777.7</v>
      </c>
      <c r="W1895" t="s">
        <v>101</v>
      </c>
      <c r="X1895" t="s">
        <v>3023</v>
      </c>
    </row>
    <row r="1896" spans="1:24" x14ac:dyDescent="0.25">
      <c r="A1896" t="s">
        <v>3020</v>
      </c>
      <c r="B1896" t="s">
        <v>3021</v>
      </c>
      <c r="C1896" t="s">
        <v>95</v>
      </c>
      <c r="D1896" t="s">
        <v>96</v>
      </c>
      <c r="E1896">
        <v>135</v>
      </c>
      <c r="F1896" t="s">
        <v>97</v>
      </c>
      <c r="G1896">
        <v>9</v>
      </c>
      <c r="H1896">
        <v>20.2</v>
      </c>
      <c r="I1896">
        <v>8.25</v>
      </c>
      <c r="J1896" s="3">
        <v>1.1E-14</v>
      </c>
      <c r="K1896">
        <v>1034.4978000000001</v>
      </c>
      <c r="L1896">
        <v>2</v>
      </c>
      <c r="M1896">
        <v>1.9</v>
      </c>
      <c r="N1896" t="s">
        <v>3024</v>
      </c>
      <c r="O1896" t="s">
        <v>99</v>
      </c>
      <c r="P1896" t="s">
        <v>585</v>
      </c>
      <c r="Q1896">
        <v>51.640999999999998</v>
      </c>
      <c r="R1896">
        <v>1</v>
      </c>
      <c r="S1896">
        <v>53.7</v>
      </c>
      <c r="T1896" s="3">
        <v>1.1E-14</v>
      </c>
      <c r="U1896">
        <v>1</v>
      </c>
      <c r="V1896">
        <v>73777.7</v>
      </c>
      <c r="W1896" t="s">
        <v>101</v>
      </c>
      <c r="X1896" t="s">
        <v>3023</v>
      </c>
    </row>
    <row r="1897" spans="1:24" x14ac:dyDescent="0.25">
      <c r="A1897" t="s">
        <v>3020</v>
      </c>
      <c r="B1897" t="s">
        <v>3021</v>
      </c>
      <c r="C1897" t="s">
        <v>95</v>
      </c>
      <c r="D1897" t="s">
        <v>96</v>
      </c>
      <c r="E1897">
        <v>473</v>
      </c>
      <c r="F1897" t="s">
        <v>97</v>
      </c>
      <c r="G1897">
        <v>9</v>
      </c>
      <c r="H1897">
        <v>20.2</v>
      </c>
      <c r="I1897">
        <v>8.25</v>
      </c>
      <c r="J1897" s="3">
        <v>1.1E-14</v>
      </c>
      <c r="K1897">
        <v>632.00300000000004</v>
      </c>
      <c r="L1897">
        <v>3</v>
      </c>
      <c r="M1897">
        <v>2.8</v>
      </c>
      <c r="N1897" t="s">
        <v>3025</v>
      </c>
      <c r="O1897" t="s">
        <v>146</v>
      </c>
      <c r="P1897" t="s">
        <v>585</v>
      </c>
      <c r="Q1897">
        <v>52.847000000000001</v>
      </c>
      <c r="R1897">
        <v>1</v>
      </c>
      <c r="S1897">
        <v>50.5</v>
      </c>
      <c r="T1897" s="3">
        <v>1.1999999999999999E-12</v>
      </c>
      <c r="U1897">
        <v>1</v>
      </c>
      <c r="V1897">
        <v>73777.7</v>
      </c>
      <c r="W1897" t="s">
        <v>101</v>
      </c>
      <c r="X1897" t="s">
        <v>3023</v>
      </c>
    </row>
    <row r="1898" spans="1:24" x14ac:dyDescent="0.25">
      <c r="A1898" t="s">
        <v>3026</v>
      </c>
      <c r="B1898" t="s">
        <v>3027</v>
      </c>
      <c r="C1898" t="s">
        <v>95</v>
      </c>
      <c r="D1898" t="s">
        <v>96</v>
      </c>
      <c r="E1898">
        <v>757</v>
      </c>
      <c r="F1898" t="s">
        <v>97</v>
      </c>
      <c r="G1898">
        <v>12</v>
      </c>
      <c r="H1898">
        <v>17.899999999999999</v>
      </c>
      <c r="I1898">
        <v>6.69</v>
      </c>
      <c r="J1898" s="3">
        <v>8.9999999999999996E-12</v>
      </c>
      <c r="K1898">
        <v>810.69050000000004</v>
      </c>
      <c r="L1898">
        <v>4</v>
      </c>
      <c r="M1898">
        <v>3</v>
      </c>
      <c r="N1898" t="s">
        <v>3028</v>
      </c>
      <c r="O1898" t="s">
        <v>250</v>
      </c>
      <c r="P1898" t="s">
        <v>585</v>
      </c>
      <c r="Q1898">
        <v>48.491</v>
      </c>
      <c r="R1898">
        <v>1</v>
      </c>
      <c r="S1898">
        <v>53.4</v>
      </c>
      <c r="T1898" s="3">
        <v>8.9999999999999996E-12</v>
      </c>
      <c r="U1898">
        <v>1</v>
      </c>
      <c r="V1898">
        <v>97905.3</v>
      </c>
      <c r="W1898" t="s">
        <v>101</v>
      </c>
      <c r="X1898" t="s">
        <v>3029</v>
      </c>
    </row>
    <row r="1899" spans="1:24" x14ac:dyDescent="0.25">
      <c r="A1899" t="s">
        <v>3026</v>
      </c>
      <c r="B1899" t="s">
        <v>3027</v>
      </c>
      <c r="C1899" t="s">
        <v>95</v>
      </c>
      <c r="D1899" t="s">
        <v>96</v>
      </c>
      <c r="E1899">
        <v>858</v>
      </c>
      <c r="F1899" t="s">
        <v>97</v>
      </c>
      <c r="G1899">
        <v>12</v>
      </c>
      <c r="H1899">
        <v>17.899999999999999</v>
      </c>
      <c r="I1899">
        <v>6.69</v>
      </c>
      <c r="J1899" s="3">
        <v>8.9999999999999996E-12</v>
      </c>
      <c r="K1899">
        <v>667.69230000000005</v>
      </c>
      <c r="L1899">
        <v>3</v>
      </c>
      <c r="M1899">
        <v>2.5</v>
      </c>
      <c r="N1899" t="s">
        <v>3030</v>
      </c>
      <c r="O1899" t="s">
        <v>261</v>
      </c>
      <c r="P1899" t="s">
        <v>585</v>
      </c>
      <c r="Q1899">
        <v>54.81</v>
      </c>
      <c r="R1899">
        <v>1</v>
      </c>
      <c r="S1899">
        <v>35.799999999999997</v>
      </c>
      <c r="T1899" s="3">
        <v>6.0999999999999996E-10</v>
      </c>
      <c r="U1899">
        <v>1</v>
      </c>
      <c r="V1899">
        <v>97905.3</v>
      </c>
      <c r="W1899" t="s">
        <v>101</v>
      </c>
      <c r="X1899" t="s">
        <v>3029</v>
      </c>
    </row>
    <row r="1900" spans="1:24" x14ac:dyDescent="0.25">
      <c r="A1900" t="s">
        <v>3031</v>
      </c>
      <c r="B1900" t="s">
        <v>3032</v>
      </c>
      <c r="C1900" t="s">
        <v>201</v>
      </c>
      <c r="D1900" t="s">
        <v>96</v>
      </c>
      <c r="E1900">
        <v>1</v>
      </c>
      <c r="F1900" t="s">
        <v>97</v>
      </c>
      <c r="G1900">
        <v>13</v>
      </c>
      <c r="H1900">
        <v>21.4</v>
      </c>
      <c r="I1900">
        <v>7.01</v>
      </c>
      <c r="J1900" s="3">
        <v>2.1999999999999999E-12</v>
      </c>
      <c r="K1900">
        <v>565.79510000000005</v>
      </c>
      <c r="L1900">
        <v>2</v>
      </c>
      <c r="M1900">
        <v>2.6</v>
      </c>
      <c r="N1900" t="s">
        <v>3033</v>
      </c>
      <c r="O1900" t="s">
        <v>203</v>
      </c>
      <c r="P1900" t="s">
        <v>585</v>
      </c>
      <c r="Q1900">
        <v>17.401</v>
      </c>
      <c r="R1900">
        <v>1</v>
      </c>
      <c r="S1900">
        <v>37.4</v>
      </c>
      <c r="T1900" s="3">
        <v>1.9000000000000001E-5</v>
      </c>
      <c r="U1900">
        <v>1</v>
      </c>
      <c r="V1900">
        <v>63861.8</v>
      </c>
      <c r="W1900" t="s">
        <v>101</v>
      </c>
      <c r="X1900" t="s">
        <v>3034</v>
      </c>
    </row>
    <row r="1901" spans="1:24" x14ac:dyDescent="0.25">
      <c r="A1901" t="s">
        <v>3031</v>
      </c>
      <c r="B1901" t="s">
        <v>3032</v>
      </c>
      <c r="C1901" t="s">
        <v>95</v>
      </c>
      <c r="D1901" t="s">
        <v>96</v>
      </c>
      <c r="E1901">
        <v>191</v>
      </c>
      <c r="F1901" t="s">
        <v>97</v>
      </c>
      <c r="G1901">
        <v>13</v>
      </c>
      <c r="H1901">
        <v>21.4</v>
      </c>
      <c r="I1901">
        <v>7.01</v>
      </c>
      <c r="J1901" s="3">
        <v>2.1999999999999999E-12</v>
      </c>
      <c r="K1901">
        <v>766.90340000000003</v>
      </c>
      <c r="L1901">
        <v>2</v>
      </c>
      <c r="M1901">
        <v>0.43</v>
      </c>
      <c r="N1901" t="s">
        <v>3035</v>
      </c>
      <c r="O1901" t="s">
        <v>99</v>
      </c>
      <c r="P1901" t="s">
        <v>585</v>
      </c>
      <c r="Q1901">
        <v>33.341999999999999</v>
      </c>
      <c r="R1901">
        <v>1</v>
      </c>
      <c r="S1901">
        <v>43.8</v>
      </c>
      <c r="T1901" s="3">
        <v>2.1999999999999999E-12</v>
      </c>
      <c r="U1901">
        <v>1</v>
      </c>
      <c r="V1901">
        <v>63861.8</v>
      </c>
      <c r="W1901" t="s">
        <v>101</v>
      </c>
      <c r="X1901" t="s">
        <v>3034</v>
      </c>
    </row>
    <row r="1902" spans="1:24" x14ac:dyDescent="0.25">
      <c r="A1902" t="s">
        <v>3036</v>
      </c>
      <c r="B1902" t="s">
        <v>3037</v>
      </c>
      <c r="C1902" t="s">
        <v>385</v>
      </c>
      <c r="D1902" t="s">
        <v>96</v>
      </c>
      <c r="E1902">
        <v>1</v>
      </c>
      <c r="F1902" t="s">
        <v>97</v>
      </c>
      <c r="G1902">
        <v>10</v>
      </c>
      <c r="H1902">
        <v>29.3</v>
      </c>
      <c r="I1902">
        <v>9.92</v>
      </c>
      <c r="J1902" s="3">
        <v>9.2999999999999998E-18</v>
      </c>
      <c r="K1902">
        <v>930.89279999999997</v>
      </c>
      <c r="L1902">
        <v>2</v>
      </c>
      <c r="M1902">
        <v>1.1000000000000001</v>
      </c>
      <c r="N1902" t="s">
        <v>3038</v>
      </c>
      <c r="O1902" t="s">
        <v>1954</v>
      </c>
      <c r="P1902" t="s">
        <v>585</v>
      </c>
      <c r="Q1902">
        <v>15.068</v>
      </c>
      <c r="R1902">
        <v>1</v>
      </c>
      <c r="S1902">
        <v>57.4</v>
      </c>
      <c r="T1902" s="3">
        <v>9.2999999999999998E-18</v>
      </c>
      <c r="U1902">
        <v>1</v>
      </c>
      <c r="V1902">
        <v>64099.7</v>
      </c>
      <c r="W1902" t="s">
        <v>101</v>
      </c>
      <c r="X1902" t="s">
        <v>3039</v>
      </c>
    </row>
    <row r="1903" spans="1:24" x14ac:dyDescent="0.25">
      <c r="A1903" t="s">
        <v>3036</v>
      </c>
      <c r="B1903" t="s">
        <v>3037</v>
      </c>
      <c r="C1903" t="s">
        <v>95</v>
      </c>
      <c r="D1903" t="s">
        <v>96</v>
      </c>
      <c r="E1903">
        <v>10</v>
      </c>
      <c r="F1903" t="s">
        <v>97</v>
      </c>
      <c r="G1903">
        <v>10</v>
      </c>
      <c r="H1903">
        <v>29.3</v>
      </c>
      <c r="I1903">
        <v>9.92</v>
      </c>
      <c r="J1903" s="3">
        <v>9.2999999999999998E-18</v>
      </c>
      <c r="K1903">
        <v>930.89279999999997</v>
      </c>
      <c r="L1903">
        <v>2</v>
      </c>
      <c r="M1903">
        <v>1.1000000000000001</v>
      </c>
      <c r="N1903" t="s">
        <v>3038</v>
      </c>
      <c r="O1903" t="s">
        <v>1954</v>
      </c>
      <c r="P1903" t="s">
        <v>585</v>
      </c>
      <c r="Q1903">
        <v>15.068</v>
      </c>
      <c r="R1903">
        <v>1</v>
      </c>
      <c r="S1903">
        <v>57.4</v>
      </c>
      <c r="T1903" s="3">
        <v>9.2999999999999998E-18</v>
      </c>
      <c r="U1903">
        <v>1</v>
      </c>
      <c r="V1903">
        <v>64099.7</v>
      </c>
      <c r="W1903" t="s">
        <v>101</v>
      </c>
      <c r="X1903" t="s">
        <v>3039</v>
      </c>
    </row>
    <row r="1904" spans="1:24" x14ac:dyDescent="0.25">
      <c r="A1904" t="s">
        <v>3036</v>
      </c>
      <c r="B1904" t="s">
        <v>3037</v>
      </c>
      <c r="C1904" t="s">
        <v>95</v>
      </c>
      <c r="D1904" t="s">
        <v>96</v>
      </c>
      <c r="E1904">
        <v>39</v>
      </c>
      <c r="F1904" t="s">
        <v>97</v>
      </c>
      <c r="G1904">
        <v>10</v>
      </c>
      <c r="H1904">
        <v>29.3</v>
      </c>
      <c r="I1904">
        <v>9.92</v>
      </c>
      <c r="J1904" s="3">
        <v>9.2999999999999998E-18</v>
      </c>
      <c r="K1904">
        <v>1012.5314</v>
      </c>
      <c r="L1904">
        <v>2</v>
      </c>
      <c r="M1904">
        <v>3.7</v>
      </c>
      <c r="N1904" t="s">
        <v>3040</v>
      </c>
      <c r="O1904" t="s">
        <v>358</v>
      </c>
      <c r="P1904" t="s">
        <v>585</v>
      </c>
      <c r="Q1904">
        <v>42.073</v>
      </c>
      <c r="R1904">
        <v>1</v>
      </c>
      <c r="S1904">
        <v>66</v>
      </c>
      <c r="T1904" s="3">
        <v>2.2999999999999999E-16</v>
      </c>
      <c r="U1904">
        <v>1</v>
      </c>
      <c r="V1904">
        <v>64099.7</v>
      </c>
      <c r="W1904" t="s">
        <v>101</v>
      </c>
      <c r="X1904" t="s">
        <v>3039</v>
      </c>
    </row>
    <row r="1905" spans="1:24" x14ac:dyDescent="0.25">
      <c r="A1905" t="s">
        <v>3036</v>
      </c>
      <c r="B1905" t="s">
        <v>3037</v>
      </c>
      <c r="C1905" t="s">
        <v>95</v>
      </c>
      <c r="D1905" t="s">
        <v>96</v>
      </c>
      <c r="E1905">
        <v>103</v>
      </c>
      <c r="F1905" t="s">
        <v>97</v>
      </c>
      <c r="G1905">
        <v>10</v>
      </c>
      <c r="H1905">
        <v>29.3</v>
      </c>
      <c r="I1905">
        <v>9.92</v>
      </c>
      <c r="J1905" s="3">
        <v>9.2999999999999998E-18</v>
      </c>
      <c r="K1905">
        <v>494.70979999999997</v>
      </c>
      <c r="L1905">
        <v>2</v>
      </c>
      <c r="M1905">
        <v>0.9</v>
      </c>
      <c r="N1905" t="s">
        <v>3041</v>
      </c>
      <c r="O1905" t="s">
        <v>1496</v>
      </c>
      <c r="P1905" t="s">
        <v>585</v>
      </c>
      <c r="Q1905">
        <v>20.635000000000002</v>
      </c>
      <c r="R1905">
        <v>1</v>
      </c>
      <c r="S1905">
        <v>15</v>
      </c>
      <c r="T1905">
        <v>6.7999999999999996E-3</v>
      </c>
      <c r="U1905">
        <v>1</v>
      </c>
      <c r="V1905">
        <v>64099.7</v>
      </c>
      <c r="W1905" t="s">
        <v>101</v>
      </c>
      <c r="X1905" t="s">
        <v>3039</v>
      </c>
    </row>
    <row r="1906" spans="1:24" x14ac:dyDescent="0.25">
      <c r="A1906" t="s">
        <v>3036</v>
      </c>
      <c r="B1906" t="s">
        <v>3037</v>
      </c>
      <c r="C1906" t="s">
        <v>95</v>
      </c>
      <c r="D1906" t="s">
        <v>96</v>
      </c>
      <c r="E1906">
        <v>104</v>
      </c>
      <c r="F1906" t="s">
        <v>97</v>
      </c>
      <c r="G1906">
        <v>10</v>
      </c>
      <c r="H1906">
        <v>29.3</v>
      </c>
      <c r="I1906">
        <v>9.92</v>
      </c>
      <c r="J1906" s="3">
        <v>9.2999999999999998E-18</v>
      </c>
      <c r="K1906">
        <v>494.70979999999997</v>
      </c>
      <c r="L1906">
        <v>2</v>
      </c>
      <c r="M1906">
        <v>0.9</v>
      </c>
      <c r="N1906" t="s">
        <v>3041</v>
      </c>
      <c r="O1906" t="s">
        <v>1496</v>
      </c>
      <c r="P1906" t="s">
        <v>585</v>
      </c>
      <c r="Q1906">
        <v>20.635000000000002</v>
      </c>
      <c r="R1906">
        <v>1</v>
      </c>
      <c r="S1906">
        <v>15</v>
      </c>
      <c r="T1906">
        <v>6.7999999999999996E-3</v>
      </c>
      <c r="U1906">
        <v>1</v>
      </c>
      <c r="V1906">
        <v>64099.7</v>
      </c>
      <c r="W1906" t="s">
        <v>101</v>
      </c>
      <c r="X1906" t="s">
        <v>3039</v>
      </c>
    </row>
    <row r="1907" spans="1:24" x14ac:dyDescent="0.25">
      <c r="A1907" t="s">
        <v>3036</v>
      </c>
      <c r="B1907" t="s">
        <v>3037</v>
      </c>
      <c r="C1907" t="s">
        <v>95</v>
      </c>
      <c r="D1907" t="s">
        <v>96</v>
      </c>
      <c r="E1907">
        <v>254</v>
      </c>
      <c r="F1907" t="s">
        <v>97</v>
      </c>
      <c r="G1907">
        <v>10</v>
      </c>
      <c r="H1907">
        <v>29.3</v>
      </c>
      <c r="I1907">
        <v>9.92</v>
      </c>
      <c r="J1907" s="3">
        <v>9.2999999999999998E-18</v>
      </c>
      <c r="K1907">
        <v>517.93640000000005</v>
      </c>
      <c r="L1907">
        <v>3</v>
      </c>
      <c r="M1907">
        <v>0.77</v>
      </c>
      <c r="N1907" t="s">
        <v>3042</v>
      </c>
      <c r="O1907" t="s">
        <v>169</v>
      </c>
      <c r="P1907" t="s">
        <v>585</v>
      </c>
      <c r="Q1907">
        <v>26.449000000000002</v>
      </c>
      <c r="R1907">
        <v>1</v>
      </c>
      <c r="S1907">
        <v>30.2</v>
      </c>
      <c r="T1907" s="3">
        <v>2.7000000000000001E-7</v>
      </c>
      <c r="U1907">
        <v>1</v>
      </c>
      <c r="V1907">
        <v>64099.7</v>
      </c>
      <c r="W1907" t="s">
        <v>101</v>
      </c>
      <c r="X1907" t="s">
        <v>3039</v>
      </c>
    </row>
    <row r="1908" spans="1:24" x14ac:dyDescent="0.25">
      <c r="A1908" t="s">
        <v>3036</v>
      </c>
      <c r="B1908" t="s">
        <v>3037</v>
      </c>
      <c r="C1908" t="s">
        <v>95</v>
      </c>
      <c r="D1908" t="s">
        <v>96</v>
      </c>
      <c r="E1908">
        <v>455</v>
      </c>
      <c r="F1908" t="s">
        <v>97</v>
      </c>
      <c r="G1908">
        <v>10</v>
      </c>
      <c r="H1908">
        <v>29.3</v>
      </c>
      <c r="I1908">
        <v>9.92</v>
      </c>
      <c r="J1908" s="3">
        <v>9.2999999999999998E-18</v>
      </c>
      <c r="K1908">
        <v>1080.3369</v>
      </c>
      <c r="L1908">
        <v>4</v>
      </c>
      <c r="M1908">
        <v>1.4</v>
      </c>
      <c r="N1908" t="s">
        <v>3043</v>
      </c>
      <c r="O1908" t="s">
        <v>3044</v>
      </c>
      <c r="P1908" t="s">
        <v>585</v>
      </c>
      <c r="Q1908">
        <v>53.351999999999997</v>
      </c>
      <c r="R1908">
        <v>1</v>
      </c>
      <c r="S1908">
        <v>32.1</v>
      </c>
      <c r="T1908" s="3">
        <v>1.6E-11</v>
      </c>
      <c r="U1908">
        <v>1</v>
      </c>
      <c r="V1908">
        <v>64099.7</v>
      </c>
      <c r="W1908" t="s">
        <v>101</v>
      </c>
      <c r="X1908" t="s">
        <v>3039</v>
      </c>
    </row>
    <row r="1909" spans="1:24" x14ac:dyDescent="0.25">
      <c r="A1909" t="s">
        <v>3036</v>
      </c>
      <c r="B1909" t="s">
        <v>3037</v>
      </c>
      <c r="C1909" t="s">
        <v>13</v>
      </c>
      <c r="D1909" t="s">
        <v>14</v>
      </c>
      <c r="E1909">
        <v>409</v>
      </c>
      <c r="F1909">
        <v>7</v>
      </c>
      <c r="G1909">
        <v>10</v>
      </c>
      <c r="H1909">
        <v>29.3</v>
      </c>
      <c r="I1909">
        <v>9.92</v>
      </c>
      <c r="J1909" s="3">
        <v>9.2999999999999998E-18</v>
      </c>
      <c r="K1909">
        <v>916.78779999999995</v>
      </c>
      <c r="L1909">
        <v>3</v>
      </c>
      <c r="M1909">
        <v>14</v>
      </c>
      <c r="N1909" t="s">
        <v>3045</v>
      </c>
      <c r="O1909" t="s">
        <v>3046</v>
      </c>
      <c r="P1909" t="s">
        <v>585</v>
      </c>
      <c r="Q1909">
        <v>44.23</v>
      </c>
      <c r="R1909">
        <v>1</v>
      </c>
      <c r="S1909">
        <v>21.9</v>
      </c>
      <c r="T1909" s="3">
        <v>3.5E-4</v>
      </c>
      <c r="U1909">
        <v>1</v>
      </c>
      <c r="V1909">
        <v>64099.7</v>
      </c>
      <c r="W1909" t="s">
        <v>101</v>
      </c>
      <c r="X1909" t="s">
        <v>3039</v>
      </c>
    </row>
    <row r="1910" spans="1:24" x14ac:dyDescent="0.25">
      <c r="A1910" t="s">
        <v>3047</v>
      </c>
      <c r="B1910" t="s">
        <v>3048</v>
      </c>
      <c r="C1910" t="s">
        <v>95</v>
      </c>
      <c r="D1910" t="s">
        <v>96</v>
      </c>
      <c r="E1910">
        <v>208</v>
      </c>
      <c r="F1910" t="s">
        <v>97</v>
      </c>
      <c r="G1910">
        <v>11</v>
      </c>
      <c r="H1910">
        <v>27.3</v>
      </c>
      <c r="I1910">
        <v>6.47</v>
      </c>
      <c r="J1910" s="3">
        <v>2.2000000000000002E-11</v>
      </c>
      <c r="K1910">
        <v>525.77850000000001</v>
      </c>
      <c r="L1910">
        <v>2</v>
      </c>
      <c r="M1910">
        <v>-0.24</v>
      </c>
      <c r="N1910" t="s">
        <v>3049</v>
      </c>
      <c r="O1910" t="s">
        <v>104</v>
      </c>
      <c r="P1910" t="s">
        <v>585</v>
      </c>
      <c r="Q1910">
        <v>15.471</v>
      </c>
      <c r="R1910">
        <v>1</v>
      </c>
      <c r="S1910">
        <v>22.5</v>
      </c>
      <c r="T1910" s="3">
        <v>9.5000000000000005E-5</v>
      </c>
      <c r="U1910">
        <v>1</v>
      </c>
      <c r="V1910">
        <v>57277.3</v>
      </c>
      <c r="W1910" t="s">
        <v>101</v>
      </c>
      <c r="X1910" t="s">
        <v>3050</v>
      </c>
    </row>
    <row r="1911" spans="1:24" x14ac:dyDescent="0.25">
      <c r="A1911" t="s">
        <v>3047</v>
      </c>
      <c r="B1911" t="s">
        <v>3048</v>
      </c>
      <c r="C1911" t="s">
        <v>95</v>
      </c>
      <c r="D1911" t="s">
        <v>96</v>
      </c>
      <c r="E1911">
        <v>264</v>
      </c>
      <c r="F1911" t="s">
        <v>97</v>
      </c>
      <c r="G1911">
        <v>11</v>
      </c>
      <c r="H1911">
        <v>27.3</v>
      </c>
      <c r="I1911">
        <v>6.47</v>
      </c>
      <c r="J1911" s="3">
        <v>2.2000000000000002E-11</v>
      </c>
      <c r="K1911">
        <v>752.88900000000001</v>
      </c>
      <c r="L1911">
        <v>2</v>
      </c>
      <c r="M1911">
        <v>2.1</v>
      </c>
      <c r="N1911" t="s">
        <v>3051</v>
      </c>
      <c r="O1911" t="s">
        <v>250</v>
      </c>
      <c r="P1911" t="s">
        <v>585</v>
      </c>
      <c r="Q1911">
        <v>40.999000000000002</v>
      </c>
      <c r="R1911">
        <v>1</v>
      </c>
      <c r="S1911">
        <v>50.1</v>
      </c>
      <c r="T1911" s="3">
        <v>2.5000000000000001E-11</v>
      </c>
      <c r="U1911">
        <v>1</v>
      </c>
      <c r="V1911">
        <v>57277.3</v>
      </c>
      <c r="W1911" t="s">
        <v>101</v>
      </c>
      <c r="X1911" t="s">
        <v>3050</v>
      </c>
    </row>
    <row r="1912" spans="1:24" x14ac:dyDescent="0.25">
      <c r="A1912" t="s">
        <v>3047</v>
      </c>
      <c r="B1912" t="s">
        <v>3048</v>
      </c>
      <c r="C1912" t="s">
        <v>95</v>
      </c>
      <c r="D1912" t="s">
        <v>96</v>
      </c>
      <c r="E1912">
        <v>463</v>
      </c>
      <c r="F1912" t="s">
        <v>97</v>
      </c>
      <c r="G1912">
        <v>11</v>
      </c>
      <c r="H1912">
        <v>27.3</v>
      </c>
      <c r="I1912">
        <v>6.47</v>
      </c>
      <c r="J1912" s="3">
        <v>2.2000000000000002E-11</v>
      </c>
      <c r="K1912">
        <v>576.31640000000004</v>
      </c>
      <c r="L1912">
        <v>2</v>
      </c>
      <c r="M1912">
        <v>1.2</v>
      </c>
      <c r="N1912" t="s">
        <v>3052</v>
      </c>
      <c r="O1912" t="s">
        <v>150</v>
      </c>
      <c r="P1912" t="s">
        <v>585</v>
      </c>
      <c r="Q1912">
        <v>37.42</v>
      </c>
      <c r="R1912">
        <v>1</v>
      </c>
      <c r="S1912">
        <v>35.4</v>
      </c>
      <c r="T1912" s="3">
        <v>7.4999999999999997E-8</v>
      </c>
      <c r="U1912">
        <v>1</v>
      </c>
      <c r="V1912">
        <v>57277.3</v>
      </c>
      <c r="W1912" t="s">
        <v>101</v>
      </c>
      <c r="X1912" t="s">
        <v>3050</v>
      </c>
    </row>
    <row r="1913" spans="1:24" x14ac:dyDescent="0.25">
      <c r="A1913" t="s">
        <v>3047</v>
      </c>
      <c r="B1913" t="s">
        <v>3048</v>
      </c>
      <c r="C1913" t="s">
        <v>95</v>
      </c>
      <c r="D1913" t="s">
        <v>96</v>
      </c>
      <c r="E1913">
        <v>524</v>
      </c>
      <c r="F1913" t="s">
        <v>97</v>
      </c>
      <c r="G1913">
        <v>11</v>
      </c>
      <c r="H1913">
        <v>27.3</v>
      </c>
      <c r="I1913">
        <v>6.47</v>
      </c>
      <c r="J1913" s="3">
        <v>2.2000000000000002E-11</v>
      </c>
      <c r="K1913">
        <v>478.23169999999999</v>
      </c>
      <c r="L1913">
        <v>2</v>
      </c>
      <c r="M1913">
        <v>0.82</v>
      </c>
      <c r="N1913" t="s">
        <v>3053</v>
      </c>
      <c r="O1913" t="s">
        <v>148</v>
      </c>
      <c r="P1913" t="s">
        <v>585</v>
      </c>
      <c r="Q1913">
        <v>16.838000000000001</v>
      </c>
      <c r="R1913">
        <v>1</v>
      </c>
      <c r="S1913">
        <v>17.899999999999999</v>
      </c>
      <c r="T1913" s="3">
        <v>1.5999999999999999E-5</v>
      </c>
      <c r="U1913">
        <v>1</v>
      </c>
      <c r="V1913">
        <v>57277.3</v>
      </c>
      <c r="W1913" t="s">
        <v>101</v>
      </c>
      <c r="X1913" t="s">
        <v>3050</v>
      </c>
    </row>
    <row r="1914" spans="1:24" x14ac:dyDescent="0.25">
      <c r="A1914" t="s">
        <v>3054</v>
      </c>
      <c r="B1914" t="s">
        <v>3055</v>
      </c>
      <c r="C1914" t="s">
        <v>95</v>
      </c>
      <c r="D1914" t="s">
        <v>96</v>
      </c>
      <c r="E1914">
        <v>363</v>
      </c>
      <c r="F1914" t="s">
        <v>97</v>
      </c>
      <c r="G1914">
        <v>12</v>
      </c>
      <c r="H1914">
        <v>23.9</v>
      </c>
      <c r="I1914">
        <v>6.54</v>
      </c>
      <c r="J1914" s="3">
        <v>1.6E-11</v>
      </c>
      <c r="K1914">
        <v>505.27280000000002</v>
      </c>
      <c r="L1914">
        <v>3</v>
      </c>
      <c r="M1914">
        <v>-0.28999999999999998</v>
      </c>
      <c r="N1914" t="s">
        <v>3056</v>
      </c>
      <c r="O1914" t="s">
        <v>177</v>
      </c>
      <c r="P1914" t="s">
        <v>585</v>
      </c>
      <c r="Q1914">
        <v>27.417000000000002</v>
      </c>
      <c r="R1914">
        <v>1</v>
      </c>
      <c r="S1914">
        <v>39.200000000000003</v>
      </c>
      <c r="T1914" s="3">
        <v>1.9000000000000001E-8</v>
      </c>
      <c r="U1914">
        <v>1</v>
      </c>
      <c r="V1914">
        <v>63543.3</v>
      </c>
      <c r="W1914" t="s">
        <v>101</v>
      </c>
      <c r="X1914" t="s">
        <v>3057</v>
      </c>
    </row>
    <row r="1915" spans="1:24" x14ac:dyDescent="0.25">
      <c r="A1915" t="s">
        <v>3058</v>
      </c>
      <c r="B1915" t="s">
        <v>3059</v>
      </c>
      <c r="C1915" t="s">
        <v>95</v>
      </c>
      <c r="D1915" t="s">
        <v>96</v>
      </c>
      <c r="E1915">
        <v>453</v>
      </c>
      <c r="F1915" t="s">
        <v>97</v>
      </c>
      <c r="G1915">
        <v>11</v>
      </c>
      <c r="H1915">
        <v>23.8</v>
      </c>
      <c r="I1915">
        <v>7.12</v>
      </c>
      <c r="J1915" s="3">
        <v>1.4000000000000001E-12</v>
      </c>
      <c r="K1915">
        <v>723.88779999999997</v>
      </c>
      <c r="L1915">
        <v>2</v>
      </c>
      <c r="M1915">
        <v>1.5</v>
      </c>
      <c r="N1915" t="s">
        <v>3060</v>
      </c>
      <c r="O1915" t="s">
        <v>109</v>
      </c>
      <c r="P1915" t="s">
        <v>585</v>
      </c>
      <c r="Q1915">
        <v>34.749000000000002</v>
      </c>
      <c r="R1915">
        <v>1</v>
      </c>
      <c r="S1915">
        <v>38.1</v>
      </c>
      <c r="T1915" s="3">
        <v>2.6000000000000001E-9</v>
      </c>
      <c r="U1915">
        <v>1</v>
      </c>
      <c r="V1915">
        <v>63705.599999999999</v>
      </c>
      <c r="W1915" t="s">
        <v>101</v>
      </c>
      <c r="X1915" t="s">
        <v>3061</v>
      </c>
    </row>
    <row r="1916" spans="1:24" x14ac:dyDescent="0.25">
      <c r="A1916" t="s">
        <v>3062</v>
      </c>
      <c r="B1916" t="s">
        <v>3063</v>
      </c>
      <c r="C1916" t="s">
        <v>201</v>
      </c>
      <c r="D1916" t="s">
        <v>96</v>
      </c>
      <c r="E1916">
        <v>1</v>
      </c>
      <c r="F1916" t="s">
        <v>97</v>
      </c>
      <c r="G1916">
        <v>10</v>
      </c>
      <c r="H1916">
        <v>18.5</v>
      </c>
      <c r="I1916">
        <v>6.93</v>
      </c>
      <c r="J1916" s="3">
        <v>3.2000000000000001E-12</v>
      </c>
      <c r="K1916">
        <v>863.91480000000001</v>
      </c>
      <c r="L1916">
        <v>2</v>
      </c>
      <c r="M1916">
        <v>3.1</v>
      </c>
      <c r="N1916" t="s">
        <v>3064</v>
      </c>
      <c r="O1916" t="s">
        <v>203</v>
      </c>
      <c r="P1916" t="s">
        <v>585</v>
      </c>
      <c r="Q1916">
        <v>43.581000000000003</v>
      </c>
      <c r="R1916">
        <v>1</v>
      </c>
      <c r="S1916">
        <v>46.6</v>
      </c>
      <c r="T1916" s="3">
        <v>3.9E-10</v>
      </c>
      <c r="U1916">
        <v>1</v>
      </c>
      <c r="V1916">
        <v>81075.5</v>
      </c>
      <c r="W1916" t="s">
        <v>101</v>
      </c>
      <c r="X1916" t="s">
        <v>3065</v>
      </c>
    </row>
    <row r="1917" spans="1:24" x14ac:dyDescent="0.25">
      <c r="A1917" t="s">
        <v>3062</v>
      </c>
      <c r="B1917" t="s">
        <v>3063</v>
      </c>
      <c r="C1917" t="s">
        <v>95</v>
      </c>
      <c r="D1917" t="s">
        <v>96</v>
      </c>
      <c r="E1917">
        <v>306</v>
      </c>
      <c r="F1917" t="s">
        <v>97</v>
      </c>
      <c r="G1917">
        <v>10</v>
      </c>
      <c r="H1917">
        <v>18.5</v>
      </c>
      <c r="I1917">
        <v>6.93</v>
      </c>
      <c r="J1917" s="3">
        <v>3.2000000000000001E-12</v>
      </c>
      <c r="K1917">
        <v>703.30880000000002</v>
      </c>
      <c r="L1917">
        <v>2</v>
      </c>
      <c r="M1917">
        <v>1.2</v>
      </c>
      <c r="N1917" t="s">
        <v>3066</v>
      </c>
      <c r="O1917" t="s">
        <v>1546</v>
      </c>
      <c r="P1917" t="s">
        <v>585</v>
      </c>
      <c r="Q1917">
        <v>25.184000000000001</v>
      </c>
      <c r="R1917">
        <v>1</v>
      </c>
      <c r="S1917">
        <v>42.3</v>
      </c>
      <c r="T1917" s="3">
        <v>3.2000000000000001E-12</v>
      </c>
      <c r="U1917">
        <v>1</v>
      </c>
      <c r="V1917">
        <v>81075.5</v>
      </c>
      <c r="W1917" t="s">
        <v>101</v>
      </c>
      <c r="X1917" t="s">
        <v>3065</v>
      </c>
    </row>
    <row r="1918" spans="1:24" x14ac:dyDescent="0.25">
      <c r="A1918" t="s">
        <v>3062</v>
      </c>
      <c r="B1918" t="s">
        <v>3063</v>
      </c>
      <c r="C1918" t="s">
        <v>95</v>
      </c>
      <c r="D1918" t="s">
        <v>96</v>
      </c>
      <c r="E1918">
        <v>313</v>
      </c>
      <c r="F1918" t="s">
        <v>97</v>
      </c>
      <c r="G1918">
        <v>10</v>
      </c>
      <c r="H1918">
        <v>18.5</v>
      </c>
      <c r="I1918">
        <v>6.93</v>
      </c>
      <c r="J1918" s="3">
        <v>3.2000000000000001E-12</v>
      </c>
      <c r="K1918">
        <v>703.30880000000002</v>
      </c>
      <c r="L1918">
        <v>2</v>
      </c>
      <c r="M1918">
        <v>1.2</v>
      </c>
      <c r="N1918" t="s">
        <v>3066</v>
      </c>
      <c r="O1918" t="s">
        <v>1546</v>
      </c>
      <c r="P1918" t="s">
        <v>585</v>
      </c>
      <c r="Q1918">
        <v>25.184000000000001</v>
      </c>
      <c r="R1918">
        <v>1</v>
      </c>
      <c r="S1918">
        <v>42.3</v>
      </c>
      <c r="T1918" s="3">
        <v>3.2000000000000001E-12</v>
      </c>
      <c r="U1918">
        <v>1</v>
      </c>
      <c r="V1918">
        <v>81075.5</v>
      </c>
      <c r="W1918" t="s">
        <v>101</v>
      </c>
      <c r="X1918" t="s">
        <v>3065</v>
      </c>
    </row>
    <row r="1919" spans="1:24" x14ac:dyDescent="0.25">
      <c r="A1919" t="s">
        <v>3067</v>
      </c>
      <c r="B1919" t="s">
        <v>3068</v>
      </c>
      <c r="C1919" t="s">
        <v>95</v>
      </c>
      <c r="D1919" t="s">
        <v>96</v>
      </c>
      <c r="E1919">
        <v>377</v>
      </c>
      <c r="F1919" t="s">
        <v>97</v>
      </c>
      <c r="G1919">
        <v>10</v>
      </c>
      <c r="H1919">
        <v>18.100000000000001</v>
      </c>
      <c r="I1919">
        <v>7.83</v>
      </c>
      <c r="J1919" s="3">
        <v>6.8000000000000001E-14</v>
      </c>
      <c r="K1919">
        <v>714.33370000000002</v>
      </c>
      <c r="L1919">
        <v>2</v>
      </c>
      <c r="M1919">
        <v>1.2</v>
      </c>
      <c r="N1919" t="s">
        <v>3069</v>
      </c>
      <c r="O1919" t="s">
        <v>99</v>
      </c>
      <c r="P1919" t="s">
        <v>585</v>
      </c>
      <c r="Q1919">
        <v>19.356999999999999</v>
      </c>
      <c r="R1919">
        <v>1</v>
      </c>
      <c r="S1919">
        <v>55.7</v>
      </c>
      <c r="T1919" s="3">
        <v>6.8000000000000001E-14</v>
      </c>
      <c r="U1919">
        <v>1</v>
      </c>
      <c r="V1919">
        <v>76537.399999999994</v>
      </c>
      <c r="W1919" t="s">
        <v>101</v>
      </c>
      <c r="X1919" t="s">
        <v>3070</v>
      </c>
    </row>
    <row r="1920" spans="1:24" x14ac:dyDescent="0.25">
      <c r="A1920" t="s">
        <v>3067</v>
      </c>
      <c r="B1920" t="s">
        <v>3068</v>
      </c>
      <c r="C1920" t="s">
        <v>95</v>
      </c>
      <c r="D1920" t="s">
        <v>96</v>
      </c>
      <c r="E1920">
        <v>511</v>
      </c>
      <c r="F1920" t="s">
        <v>97</v>
      </c>
      <c r="G1920">
        <v>10</v>
      </c>
      <c r="H1920">
        <v>18.100000000000001</v>
      </c>
      <c r="I1920">
        <v>7.83</v>
      </c>
      <c r="J1920" s="3">
        <v>6.8000000000000001E-14</v>
      </c>
      <c r="K1920">
        <v>483.58600000000001</v>
      </c>
      <c r="L1920">
        <v>3</v>
      </c>
      <c r="M1920">
        <v>0.52</v>
      </c>
      <c r="N1920" t="s">
        <v>3071</v>
      </c>
      <c r="O1920" t="s">
        <v>177</v>
      </c>
      <c r="P1920" t="s">
        <v>585</v>
      </c>
      <c r="Q1920">
        <v>16.178000000000001</v>
      </c>
      <c r="R1920">
        <v>1</v>
      </c>
      <c r="S1920">
        <v>21</v>
      </c>
      <c r="T1920" s="3">
        <v>1.4E-5</v>
      </c>
      <c r="U1920">
        <v>1</v>
      </c>
      <c r="V1920">
        <v>76537.399999999994</v>
      </c>
      <c r="W1920" t="s">
        <v>101</v>
      </c>
      <c r="X1920" t="s">
        <v>3070</v>
      </c>
    </row>
    <row r="1921" spans="1:24" x14ac:dyDescent="0.25">
      <c r="A1921" t="s">
        <v>3072</v>
      </c>
      <c r="B1921" t="s">
        <v>3073</v>
      </c>
      <c r="C1921" t="s">
        <v>596</v>
      </c>
      <c r="D1921" t="s">
        <v>8</v>
      </c>
      <c r="E1921">
        <v>135</v>
      </c>
      <c r="F1921" t="s">
        <v>97</v>
      </c>
      <c r="G1921">
        <v>13</v>
      </c>
      <c r="H1921">
        <v>24</v>
      </c>
      <c r="I1921">
        <v>7.69</v>
      </c>
      <c r="J1921" s="3">
        <v>1.1999999999999999E-13</v>
      </c>
      <c r="K1921">
        <v>432.5643</v>
      </c>
      <c r="L1921">
        <v>3</v>
      </c>
      <c r="M1921">
        <v>9.1999999999999993</v>
      </c>
      <c r="N1921" t="s">
        <v>3074</v>
      </c>
      <c r="O1921" t="s">
        <v>3075</v>
      </c>
      <c r="P1921" t="s">
        <v>585</v>
      </c>
      <c r="Q1921">
        <v>30.613</v>
      </c>
      <c r="R1921">
        <v>1</v>
      </c>
      <c r="S1921">
        <v>18.600000000000001</v>
      </c>
      <c r="T1921">
        <v>1.0999999999999999E-2</v>
      </c>
      <c r="U1921">
        <v>1</v>
      </c>
      <c r="V1921">
        <v>65698</v>
      </c>
      <c r="W1921" t="s">
        <v>101</v>
      </c>
      <c r="X1921" t="s">
        <v>3076</v>
      </c>
    </row>
    <row r="1922" spans="1:24" x14ac:dyDescent="0.25">
      <c r="A1922" t="s">
        <v>3072</v>
      </c>
      <c r="B1922" t="s">
        <v>3073</v>
      </c>
      <c r="C1922" t="s">
        <v>95</v>
      </c>
      <c r="D1922" t="s">
        <v>96</v>
      </c>
      <c r="E1922">
        <v>132</v>
      </c>
      <c r="F1922" t="s">
        <v>97</v>
      </c>
      <c r="G1922">
        <v>13</v>
      </c>
      <c r="H1922">
        <v>24</v>
      </c>
      <c r="I1922">
        <v>7.69</v>
      </c>
      <c r="J1922" s="3">
        <v>1.1999999999999999E-13</v>
      </c>
      <c r="K1922">
        <v>432.5643</v>
      </c>
      <c r="L1922">
        <v>3</v>
      </c>
      <c r="M1922">
        <v>9.1999999999999993</v>
      </c>
      <c r="N1922" t="s">
        <v>3074</v>
      </c>
      <c r="O1922" t="s">
        <v>3075</v>
      </c>
      <c r="P1922" t="s">
        <v>585</v>
      </c>
      <c r="Q1922">
        <v>30.613</v>
      </c>
      <c r="R1922">
        <v>1</v>
      </c>
      <c r="S1922">
        <v>18.600000000000001</v>
      </c>
      <c r="T1922">
        <v>1.0999999999999999E-2</v>
      </c>
      <c r="U1922">
        <v>1</v>
      </c>
      <c r="V1922">
        <v>65698</v>
      </c>
      <c r="W1922" t="s">
        <v>101</v>
      </c>
      <c r="X1922" t="s">
        <v>3076</v>
      </c>
    </row>
    <row r="1923" spans="1:24" x14ac:dyDescent="0.25">
      <c r="A1923" t="s">
        <v>3072</v>
      </c>
      <c r="B1923" t="s">
        <v>3073</v>
      </c>
      <c r="C1923" t="s">
        <v>95</v>
      </c>
      <c r="D1923" t="s">
        <v>96</v>
      </c>
      <c r="E1923">
        <v>217</v>
      </c>
      <c r="F1923" t="s">
        <v>97</v>
      </c>
      <c r="G1923">
        <v>13</v>
      </c>
      <c r="H1923">
        <v>24</v>
      </c>
      <c r="I1923">
        <v>7.69</v>
      </c>
      <c r="J1923" s="3">
        <v>1.1999999999999999E-13</v>
      </c>
      <c r="K1923">
        <v>657.35069999999996</v>
      </c>
      <c r="L1923">
        <v>2</v>
      </c>
      <c r="M1923">
        <v>1.4</v>
      </c>
      <c r="N1923" t="s">
        <v>3077</v>
      </c>
      <c r="O1923" t="s">
        <v>148</v>
      </c>
      <c r="P1923" t="s">
        <v>585</v>
      </c>
      <c r="Q1923">
        <v>45.92</v>
      </c>
      <c r="R1923">
        <v>1</v>
      </c>
      <c r="S1923">
        <v>35.5</v>
      </c>
      <c r="T1923" s="3">
        <v>1.8E-7</v>
      </c>
      <c r="U1923">
        <v>1</v>
      </c>
      <c r="V1923">
        <v>65698</v>
      </c>
      <c r="W1923" t="s">
        <v>101</v>
      </c>
      <c r="X1923" t="s">
        <v>3076</v>
      </c>
    </row>
    <row r="1924" spans="1:24" x14ac:dyDescent="0.25">
      <c r="A1924" t="s">
        <v>3072</v>
      </c>
      <c r="B1924" t="s">
        <v>3073</v>
      </c>
      <c r="C1924" t="s">
        <v>13</v>
      </c>
      <c r="D1924" t="s">
        <v>14</v>
      </c>
      <c r="E1924">
        <v>557</v>
      </c>
      <c r="F1924">
        <v>7</v>
      </c>
      <c r="G1924">
        <v>13</v>
      </c>
      <c r="H1924">
        <v>24</v>
      </c>
      <c r="I1924">
        <v>7.69</v>
      </c>
      <c r="J1924" s="3">
        <v>1.1999999999999999E-13</v>
      </c>
      <c r="K1924">
        <v>881.46820000000002</v>
      </c>
      <c r="L1924">
        <v>3</v>
      </c>
      <c r="M1924">
        <v>2.2999999999999998</v>
      </c>
      <c r="N1924" t="s">
        <v>3078</v>
      </c>
      <c r="O1924" t="s">
        <v>1145</v>
      </c>
      <c r="P1924" t="s">
        <v>585</v>
      </c>
      <c r="Q1924">
        <v>53.835000000000001</v>
      </c>
      <c r="R1924">
        <v>1</v>
      </c>
      <c r="S1924">
        <v>34.6</v>
      </c>
      <c r="T1924" s="3">
        <v>1.8E-9</v>
      </c>
      <c r="U1924">
        <v>1</v>
      </c>
      <c r="V1924">
        <v>65698</v>
      </c>
      <c r="W1924" t="s">
        <v>101</v>
      </c>
      <c r="X1924" t="s">
        <v>3076</v>
      </c>
    </row>
    <row r="1925" spans="1:24" x14ac:dyDescent="0.25">
      <c r="A1925" t="s">
        <v>3079</v>
      </c>
      <c r="B1925" t="s">
        <v>3080</v>
      </c>
      <c r="C1925" t="s">
        <v>159</v>
      </c>
      <c r="D1925" t="s">
        <v>160</v>
      </c>
      <c r="E1925">
        <v>214</v>
      </c>
      <c r="F1925" t="s">
        <v>97</v>
      </c>
      <c r="G1925">
        <v>10</v>
      </c>
      <c r="H1925">
        <v>18.2</v>
      </c>
      <c r="I1925">
        <v>7.44</v>
      </c>
      <c r="J1925" s="3">
        <v>3.5000000000000002E-13</v>
      </c>
      <c r="K1925">
        <v>735.35450000000003</v>
      </c>
      <c r="L1925">
        <v>3</v>
      </c>
      <c r="M1925">
        <v>3.7</v>
      </c>
      <c r="N1925" t="s">
        <v>3081</v>
      </c>
      <c r="O1925" t="s">
        <v>162</v>
      </c>
      <c r="P1925" t="s">
        <v>585</v>
      </c>
      <c r="Q1925">
        <v>48.387999999999998</v>
      </c>
      <c r="R1925">
        <v>1</v>
      </c>
      <c r="S1925">
        <v>60.4</v>
      </c>
      <c r="T1925" s="3">
        <v>3.5000000000000002E-13</v>
      </c>
      <c r="U1925">
        <v>1</v>
      </c>
      <c r="V1925">
        <v>71457.2</v>
      </c>
      <c r="W1925" t="s">
        <v>101</v>
      </c>
      <c r="X1925" t="s">
        <v>3082</v>
      </c>
    </row>
    <row r="1926" spans="1:24" x14ac:dyDescent="0.25">
      <c r="A1926" t="s">
        <v>3079</v>
      </c>
      <c r="B1926" t="s">
        <v>3080</v>
      </c>
      <c r="C1926" t="s">
        <v>95</v>
      </c>
      <c r="D1926" t="s">
        <v>96</v>
      </c>
      <c r="E1926">
        <v>165</v>
      </c>
      <c r="F1926" t="s">
        <v>97</v>
      </c>
      <c r="G1926">
        <v>10</v>
      </c>
      <c r="H1926">
        <v>18.2</v>
      </c>
      <c r="I1926">
        <v>7.44</v>
      </c>
      <c r="J1926" s="3">
        <v>3.5000000000000002E-13</v>
      </c>
      <c r="K1926">
        <v>623.31140000000005</v>
      </c>
      <c r="L1926">
        <v>2</v>
      </c>
      <c r="M1926">
        <v>0.93</v>
      </c>
      <c r="N1926" t="s">
        <v>3083</v>
      </c>
      <c r="O1926" t="s">
        <v>150</v>
      </c>
      <c r="P1926" t="s">
        <v>585</v>
      </c>
      <c r="Q1926">
        <v>18.032</v>
      </c>
      <c r="R1926">
        <v>1</v>
      </c>
      <c r="S1926">
        <v>37.799999999999997</v>
      </c>
      <c r="T1926" s="3">
        <v>1.7999999999999999E-8</v>
      </c>
      <c r="U1926">
        <v>1</v>
      </c>
      <c r="V1926">
        <v>71457.2</v>
      </c>
      <c r="W1926" t="s">
        <v>101</v>
      </c>
      <c r="X1926" t="s">
        <v>3082</v>
      </c>
    </row>
    <row r="1927" spans="1:24" x14ac:dyDescent="0.25">
      <c r="A1927" t="s">
        <v>3084</v>
      </c>
      <c r="B1927" t="s">
        <v>3085</v>
      </c>
      <c r="C1927" t="s">
        <v>95</v>
      </c>
      <c r="D1927" t="s">
        <v>96</v>
      </c>
      <c r="E1927">
        <v>135</v>
      </c>
      <c r="F1927" t="s">
        <v>97</v>
      </c>
      <c r="G1927">
        <v>9</v>
      </c>
      <c r="H1927">
        <v>9.6999999999999993</v>
      </c>
      <c r="I1927">
        <v>4.9000000000000004</v>
      </c>
      <c r="J1927" s="3">
        <v>3E-9</v>
      </c>
      <c r="K1927">
        <v>620.81650000000002</v>
      </c>
      <c r="L1927">
        <v>2</v>
      </c>
      <c r="M1927">
        <v>1.2</v>
      </c>
      <c r="N1927" t="s">
        <v>3086</v>
      </c>
      <c r="O1927" t="s">
        <v>250</v>
      </c>
      <c r="P1927" t="s">
        <v>585</v>
      </c>
      <c r="Q1927">
        <v>23.366</v>
      </c>
      <c r="R1927">
        <v>1</v>
      </c>
      <c r="S1927">
        <v>29.9</v>
      </c>
      <c r="T1927" s="3">
        <v>3E-9</v>
      </c>
      <c r="U1927">
        <v>1</v>
      </c>
      <c r="V1927">
        <v>86192.8</v>
      </c>
      <c r="W1927" t="s">
        <v>101</v>
      </c>
      <c r="X1927" t="s">
        <v>3087</v>
      </c>
    </row>
    <row r="1928" spans="1:24" x14ac:dyDescent="0.25">
      <c r="A1928" t="s">
        <v>3084</v>
      </c>
      <c r="B1928" t="s">
        <v>3085</v>
      </c>
      <c r="C1928" t="s">
        <v>95</v>
      </c>
      <c r="D1928" t="s">
        <v>96</v>
      </c>
      <c r="E1928">
        <v>176</v>
      </c>
      <c r="F1928" t="s">
        <v>97</v>
      </c>
      <c r="G1928">
        <v>9</v>
      </c>
      <c r="H1928">
        <v>9.6999999999999993</v>
      </c>
      <c r="I1928">
        <v>4.9000000000000004</v>
      </c>
      <c r="J1928" s="3">
        <v>3E-9</v>
      </c>
      <c r="K1928">
        <v>477.24700000000001</v>
      </c>
      <c r="L1928">
        <v>2</v>
      </c>
      <c r="M1928">
        <v>-0.62</v>
      </c>
      <c r="N1928" t="s">
        <v>3088</v>
      </c>
      <c r="O1928" t="s">
        <v>179</v>
      </c>
      <c r="P1928" t="s">
        <v>585</v>
      </c>
      <c r="Q1928">
        <v>24.763000000000002</v>
      </c>
      <c r="R1928">
        <v>1</v>
      </c>
      <c r="S1928">
        <v>17.899999999999999</v>
      </c>
      <c r="T1928">
        <v>3.7000000000000002E-3</v>
      </c>
      <c r="U1928">
        <v>1</v>
      </c>
      <c r="V1928">
        <v>86192.8</v>
      </c>
      <c r="W1928" t="s">
        <v>101</v>
      </c>
      <c r="X1928" t="s">
        <v>3087</v>
      </c>
    </row>
    <row r="1929" spans="1:24" x14ac:dyDescent="0.25">
      <c r="A1929" t="s">
        <v>3089</v>
      </c>
      <c r="B1929" t="s">
        <v>3090</v>
      </c>
      <c r="C1929" t="s">
        <v>95</v>
      </c>
      <c r="D1929" t="s">
        <v>96</v>
      </c>
      <c r="E1929">
        <v>334</v>
      </c>
      <c r="F1929" t="s">
        <v>97</v>
      </c>
      <c r="G1929">
        <v>11</v>
      </c>
      <c r="H1929">
        <v>10.7</v>
      </c>
      <c r="I1929">
        <v>7.13</v>
      </c>
      <c r="J1929" s="3">
        <v>1.2999999999999999E-12</v>
      </c>
      <c r="K1929">
        <v>786.39179999999999</v>
      </c>
      <c r="L1929">
        <v>2</v>
      </c>
      <c r="M1929">
        <v>1.9</v>
      </c>
      <c r="N1929" t="s">
        <v>3091</v>
      </c>
      <c r="O1929" t="s">
        <v>150</v>
      </c>
      <c r="P1929" t="s">
        <v>585</v>
      </c>
      <c r="Q1929">
        <v>33.863</v>
      </c>
      <c r="R1929">
        <v>1</v>
      </c>
      <c r="S1929">
        <v>52</v>
      </c>
      <c r="T1929" s="3">
        <v>6.4999999999999995E-11</v>
      </c>
      <c r="U1929">
        <v>1</v>
      </c>
      <c r="V1929">
        <v>133015.79999999999</v>
      </c>
      <c r="W1929" t="s">
        <v>101</v>
      </c>
      <c r="X1929" t="s">
        <v>3092</v>
      </c>
    </row>
    <row r="1930" spans="1:24" x14ac:dyDescent="0.25">
      <c r="A1930" t="s">
        <v>3089</v>
      </c>
      <c r="B1930" t="s">
        <v>3090</v>
      </c>
      <c r="C1930" t="s">
        <v>95</v>
      </c>
      <c r="D1930" t="s">
        <v>96</v>
      </c>
      <c r="E1930">
        <v>595</v>
      </c>
      <c r="F1930" t="s">
        <v>97</v>
      </c>
      <c r="G1930">
        <v>11</v>
      </c>
      <c r="H1930">
        <v>10.7</v>
      </c>
      <c r="I1930">
        <v>7.13</v>
      </c>
      <c r="J1930" s="3">
        <v>1.2999999999999999E-12</v>
      </c>
      <c r="K1930">
        <v>921.51340000000005</v>
      </c>
      <c r="L1930">
        <v>2</v>
      </c>
      <c r="M1930">
        <v>2.2999999999999998</v>
      </c>
      <c r="N1930" t="s">
        <v>3093</v>
      </c>
      <c r="O1930" t="s">
        <v>109</v>
      </c>
      <c r="P1930" t="s">
        <v>585</v>
      </c>
      <c r="Q1930">
        <v>53.731999999999999</v>
      </c>
      <c r="R1930">
        <v>1</v>
      </c>
      <c r="S1930">
        <v>48.3</v>
      </c>
      <c r="T1930" s="3">
        <v>1.2E-9</v>
      </c>
      <c r="U1930">
        <v>1</v>
      </c>
      <c r="V1930">
        <v>133015.79999999999</v>
      </c>
      <c r="W1930" t="s">
        <v>101</v>
      </c>
      <c r="X1930" t="s">
        <v>3092</v>
      </c>
    </row>
    <row r="1931" spans="1:24" x14ac:dyDescent="0.25">
      <c r="A1931" t="s">
        <v>3089</v>
      </c>
      <c r="B1931" t="s">
        <v>3090</v>
      </c>
      <c r="C1931" t="s">
        <v>95</v>
      </c>
      <c r="D1931" t="s">
        <v>96</v>
      </c>
      <c r="E1931">
        <v>823</v>
      </c>
      <c r="F1931" t="s">
        <v>97</v>
      </c>
      <c r="G1931">
        <v>11</v>
      </c>
      <c r="H1931">
        <v>10.7</v>
      </c>
      <c r="I1931">
        <v>7.13</v>
      </c>
      <c r="J1931" s="3">
        <v>1.2999999999999999E-12</v>
      </c>
      <c r="K1931">
        <v>378.94529999999997</v>
      </c>
      <c r="L1931">
        <v>4</v>
      </c>
      <c r="M1931">
        <v>-0.47</v>
      </c>
      <c r="N1931" t="s">
        <v>3094</v>
      </c>
      <c r="O1931" t="s">
        <v>171</v>
      </c>
      <c r="P1931" t="s">
        <v>585</v>
      </c>
      <c r="Q1931">
        <v>13.063000000000001</v>
      </c>
      <c r="R1931">
        <v>1</v>
      </c>
      <c r="S1931">
        <v>49.5</v>
      </c>
      <c r="T1931" s="3">
        <v>1.2999999999999999E-12</v>
      </c>
      <c r="U1931">
        <v>1</v>
      </c>
      <c r="V1931">
        <v>133015.79999999999</v>
      </c>
      <c r="W1931" t="s">
        <v>101</v>
      </c>
      <c r="X1931" t="s">
        <v>3092</v>
      </c>
    </row>
    <row r="1932" spans="1:24" x14ac:dyDescent="0.25">
      <c r="A1932" t="s">
        <v>3095</v>
      </c>
      <c r="B1932" t="s">
        <v>3096</v>
      </c>
      <c r="C1932" t="s">
        <v>95</v>
      </c>
      <c r="D1932" t="s">
        <v>96</v>
      </c>
      <c r="E1932">
        <v>238</v>
      </c>
      <c r="F1932" t="s">
        <v>97</v>
      </c>
      <c r="G1932">
        <v>12</v>
      </c>
      <c r="H1932">
        <v>21</v>
      </c>
      <c r="I1932">
        <v>7.72</v>
      </c>
      <c r="J1932" s="3">
        <v>1.1E-13</v>
      </c>
      <c r="K1932">
        <v>566.63879999999995</v>
      </c>
      <c r="L1932">
        <v>3</v>
      </c>
      <c r="M1932">
        <v>0.9</v>
      </c>
      <c r="N1932" t="s">
        <v>3097</v>
      </c>
      <c r="O1932" t="s">
        <v>177</v>
      </c>
      <c r="P1932" t="s">
        <v>585</v>
      </c>
      <c r="Q1932">
        <v>45.033999999999999</v>
      </c>
      <c r="R1932">
        <v>1</v>
      </c>
      <c r="S1932">
        <v>45.8</v>
      </c>
      <c r="T1932" s="3">
        <v>5.9999999999999997E-13</v>
      </c>
      <c r="U1932">
        <v>1</v>
      </c>
      <c r="V1932">
        <v>73965.2</v>
      </c>
      <c r="W1932" t="s">
        <v>101</v>
      </c>
      <c r="X1932" t="s">
        <v>3098</v>
      </c>
    </row>
    <row r="1933" spans="1:24" x14ac:dyDescent="0.25">
      <c r="A1933" t="s">
        <v>3095</v>
      </c>
      <c r="B1933" t="s">
        <v>3096</v>
      </c>
      <c r="C1933" t="s">
        <v>95</v>
      </c>
      <c r="D1933" t="s">
        <v>96</v>
      </c>
      <c r="E1933">
        <v>531</v>
      </c>
      <c r="F1933" t="s">
        <v>97</v>
      </c>
      <c r="G1933">
        <v>12</v>
      </c>
      <c r="H1933">
        <v>21</v>
      </c>
      <c r="I1933">
        <v>7.72</v>
      </c>
      <c r="J1933" s="3">
        <v>1.1E-13</v>
      </c>
      <c r="K1933">
        <v>707.98940000000005</v>
      </c>
      <c r="L1933">
        <v>3</v>
      </c>
      <c r="M1933">
        <v>1.4</v>
      </c>
      <c r="N1933" t="s">
        <v>3099</v>
      </c>
      <c r="O1933" t="s">
        <v>179</v>
      </c>
      <c r="P1933" t="s">
        <v>585</v>
      </c>
      <c r="Q1933">
        <v>23.968</v>
      </c>
      <c r="R1933">
        <v>1</v>
      </c>
      <c r="S1933">
        <v>69</v>
      </c>
      <c r="T1933" s="3">
        <v>1.1E-13</v>
      </c>
      <c r="U1933">
        <v>1</v>
      </c>
      <c r="V1933">
        <v>73965.2</v>
      </c>
      <c r="W1933" t="s">
        <v>101</v>
      </c>
      <c r="X1933" t="s">
        <v>3098</v>
      </c>
    </row>
    <row r="1934" spans="1:24" x14ac:dyDescent="0.25">
      <c r="A1934" t="s">
        <v>3095</v>
      </c>
      <c r="B1934" t="s">
        <v>3096</v>
      </c>
      <c r="C1934" t="s">
        <v>95</v>
      </c>
      <c r="D1934" t="s">
        <v>96</v>
      </c>
      <c r="E1934">
        <v>616</v>
      </c>
      <c r="F1934" t="s">
        <v>97</v>
      </c>
      <c r="G1934">
        <v>12</v>
      </c>
      <c r="H1934">
        <v>21</v>
      </c>
      <c r="I1934">
        <v>7.72</v>
      </c>
      <c r="J1934" s="3">
        <v>1.1E-13</v>
      </c>
      <c r="K1934">
        <v>339.84440000000001</v>
      </c>
      <c r="L1934">
        <v>3</v>
      </c>
      <c r="M1934">
        <v>3.4000000000000002E-2</v>
      </c>
      <c r="N1934" t="s">
        <v>3100</v>
      </c>
      <c r="O1934" t="s">
        <v>177</v>
      </c>
      <c r="P1934" t="s">
        <v>585</v>
      </c>
      <c r="Q1934">
        <v>15.006</v>
      </c>
      <c r="R1934">
        <v>1</v>
      </c>
      <c r="S1934">
        <v>26.9</v>
      </c>
      <c r="T1934" s="3">
        <v>8.4E-7</v>
      </c>
      <c r="U1934">
        <v>1</v>
      </c>
      <c r="V1934">
        <v>73965.2</v>
      </c>
      <c r="W1934" t="s">
        <v>101</v>
      </c>
      <c r="X1934" t="s">
        <v>3098</v>
      </c>
    </row>
    <row r="1935" spans="1:24" x14ac:dyDescent="0.25">
      <c r="A1935" t="s">
        <v>3101</v>
      </c>
      <c r="B1935" t="s">
        <v>3102</v>
      </c>
      <c r="C1935" t="s">
        <v>596</v>
      </c>
      <c r="D1935" t="s">
        <v>8</v>
      </c>
      <c r="E1935">
        <v>547</v>
      </c>
      <c r="F1935">
        <v>7</v>
      </c>
      <c r="G1935">
        <v>10</v>
      </c>
      <c r="H1935">
        <v>12.4</v>
      </c>
      <c r="I1935">
        <v>8.5500000000000007</v>
      </c>
      <c r="J1935" s="3">
        <v>3.1999999999999999E-15</v>
      </c>
      <c r="K1935">
        <v>736.63800000000003</v>
      </c>
      <c r="L1935">
        <v>4</v>
      </c>
      <c r="M1935">
        <v>-8</v>
      </c>
      <c r="N1935" t="s">
        <v>3103</v>
      </c>
      <c r="O1935" t="s">
        <v>3104</v>
      </c>
      <c r="P1935" t="s">
        <v>585</v>
      </c>
      <c r="Q1935">
        <v>43.417000000000002</v>
      </c>
      <c r="R1935">
        <v>1</v>
      </c>
      <c r="S1935">
        <v>16.100000000000001</v>
      </c>
      <c r="T1935">
        <v>8.6E-3</v>
      </c>
      <c r="U1935">
        <v>1</v>
      </c>
      <c r="V1935">
        <v>112853.2</v>
      </c>
      <c r="W1935" t="s">
        <v>101</v>
      </c>
      <c r="X1935" t="s">
        <v>3105</v>
      </c>
    </row>
    <row r="1936" spans="1:24" x14ac:dyDescent="0.25">
      <c r="A1936" t="s">
        <v>3101</v>
      </c>
      <c r="B1936" t="s">
        <v>3102</v>
      </c>
      <c r="C1936" t="s">
        <v>95</v>
      </c>
      <c r="D1936" t="s">
        <v>96</v>
      </c>
      <c r="E1936">
        <v>274</v>
      </c>
      <c r="F1936" t="s">
        <v>97</v>
      </c>
      <c r="G1936">
        <v>10</v>
      </c>
      <c r="H1936">
        <v>12.4</v>
      </c>
      <c r="I1936">
        <v>8.5500000000000007</v>
      </c>
      <c r="J1936" s="3">
        <v>3.1999999999999999E-15</v>
      </c>
      <c r="K1936">
        <v>496.72660000000002</v>
      </c>
      <c r="L1936">
        <v>2</v>
      </c>
      <c r="M1936">
        <v>-0.65</v>
      </c>
      <c r="N1936" t="s">
        <v>3106</v>
      </c>
      <c r="O1936" t="s">
        <v>148</v>
      </c>
      <c r="P1936" t="s">
        <v>585</v>
      </c>
      <c r="Q1936">
        <v>13.458</v>
      </c>
      <c r="R1936">
        <v>1</v>
      </c>
      <c r="S1936">
        <v>22.4</v>
      </c>
      <c r="T1936" s="3">
        <v>3.0000000000000001E-6</v>
      </c>
      <c r="U1936">
        <v>1</v>
      </c>
      <c r="V1936">
        <v>112853.2</v>
      </c>
      <c r="W1936" t="s">
        <v>101</v>
      </c>
      <c r="X1936" t="s">
        <v>3105</v>
      </c>
    </row>
    <row r="1937" spans="1:24" x14ac:dyDescent="0.25">
      <c r="A1937" t="s">
        <v>3101</v>
      </c>
      <c r="B1937" t="s">
        <v>3102</v>
      </c>
      <c r="C1937" t="s">
        <v>95</v>
      </c>
      <c r="D1937" t="s">
        <v>96</v>
      </c>
      <c r="E1937">
        <v>301</v>
      </c>
      <c r="F1937" t="s">
        <v>97</v>
      </c>
      <c r="G1937">
        <v>10</v>
      </c>
      <c r="H1937">
        <v>12.4</v>
      </c>
      <c r="I1937">
        <v>8.5500000000000007</v>
      </c>
      <c r="J1937" s="3">
        <v>3.1999999999999999E-15</v>
      </c>
      <c r="K1937">
        <v>483.73219999999998</v>
      </c>
      <c r="L1937">
        <v>2</v>
      </c>
      <c r="M1937">
        <v>1.1000000000000001</v>
      </c>
      <c r="N1937" t="s">
        <v>3107</v>
      </c>
      <c r="O1937" t="s">
        <v>179</v>
      </c>
      <c r="P1937" t="s">
        <v>585</v>
      </c>
      <c r="Q1937">
        <v>20.567</v>
      </c>
      <c r="R1937">
        <v>1</v>
      </c>
      <c r="S1937">
        <v>26.4</v>
      </c>
      <c r="T1937" s="3">
        <v>1.9000000000000001E-7</v>
      </c>
      <c r="U1937">
        <v>1</v>
      </c>
      <c r="V1937">
        <v>112853.2</v>
      </c>
      <c r="W1937" t="s">
        <v>101</v>
      </c>
      <c r="X1937" t="s">
        <v>3105</v>
      </c>
    </row>
    <row r="1938" spans="1:24" x14ac:dyDescent="0.25">
      <c r="A1938" t="s">
        <v>3101</v>
      </c>
      <c r="B1938" t="s">
        <v>3102</v>
      </c>
      <c r="C1938" t="s">
        <v>95</v>
      </c>
      <c r="D1938" t="s">
        <v>96</v>
      </c>
      <c r="E1938">
        <v>551</v>
      </c>
      <c r="F1938" t="s">
        <v>97</v>
      </c>
      <c r="G1938">
        <v>10</v>
      </c>
      <c r="H1938">
        <v>12.4</v>
      </c>
      <c r="I1938">
        <v>8.5500000000000007</v>
      </c>
      <c r="J1938" s="3">
        <v>3.1999999999999999E-15</v>
      </c>
      <c r="K1938">
        <v>736.63800000000003</v>
      </c>
      <c r="L1938">
        <v>4</v>
      </c>
      <c r="M1938">
        <v>-8</v>
      </c>
      <c r="N1938" t="s">
        <v>3103</v>
      </c>
      <c r="O1938" t="s">
        <v>3104</v>
      </c>
      <c r="P1938" t="s">
        <v>585</v>
      </c>
      <c r="Q1938">
        <v>43.417000000000002</v>
      </c>
      <c r="R1938">
        <v>1</v>
      </c>
      <c r="S1938">
        <v>16.100000000000001</v>
      </c>
      <c r="T1938">
        <v>8.6E-3</v>
      </c>
      <c r="U1938">
        <v>1</v>
      </c>
      <c r="V1938">
        <v>112853.2</v>
      </c>
      <c r="W1938" t="s">
        <v>101</v>
      </c>
      <c r="X1938" t="s">
        <v>3105</v>
      </c>
    </row>
    <row r="1939" spans="1:24" x14ac:dyDescent="0.25">
      <c r="A1939" t="s">
        <v>3101</v>
      </c>
      <c r="B1939" t="s">
        <v>3102</v>
      </c>
      <c r="C1939" t="s">
        <v>95</v>
      </c>
      <c r="D1939" t="s">
        <v>96</v>
      </c>
      <c r="E1939">
        <v>935</v>
      </c>
      <c r="F1939" t="s">
        <v>97</v>
      </c>
      <c r="G1939">
        <v>10</v>
      </c>
      <c r="H1939">
        <v>12.4</v>
      </c>
      <c r="I1939">
        <v>8.5500000000000007</v>
      </c>
      <c r="J1939" s="3">
        <v>3.1999999999999999E-15</v>
      </c>
      <c r="K1939">
        <v>476.24880000000002</v>
      </c>
      <c r="L1939">
        <v>3</v>
      </c>
      <c r="M1939">
        <v>1.3</v>
      </c>
      <c r="N1939" t="s">
        <v>3108</v>
      </c>
      <c r="O1939" t="s">
        <v>150</v>
      </c>
      <c r="P1939" t="s">
        <v>585</v>
      </c>
      <c r="Q1939">
        <v>48.518000000000001</v>
      </c>
      <c r="R1939">
        <v>1</v>
      </c>
      <c r="S1939">
        <v>32.299999999999997</v>
      </c>
      <c r="T1939" s="3">
        <v>5.1999999999999996E-10</v>
      </c>
      <c r="U1939">
        <v>1</v>
      </c>
      <c r="V1939">
        <v>112853.2</v>
      </c>
      <c r="W1939" t="s">
        <v>101</v>
      </c>
      <c r="X1939" t="s">
        <v>3105</v>
      </c>
    </row>
    <row r="1940" spans="1:24" x14ac:dyDescent="0.25">
      <c r="A1940" t="s">
        <v>3109</v>
      </c>
      <c r="B1940" t="s">
        <v>3110</v>
      </c>
      <c r="C1940" t="s">
        <v>95</v>
      </c>
      <c r="D1940" t="s">
        <v>96</v>
      </c>
      <c r="E1940">
        <v>766</v>
      </c>
      <c r="F1940" t="s">
        <v>97</v>
      </c>
      <c r="G1940">
        <v>10</v>
      </c>
      <c r="H1940">
        <v>13.7</v>
      </c>
      <c r="I1940">
        <v>9.16</v>
      </c>
      <c r="J1940" s="3">
        <v>2.2999999999999999E-16</v>
      </c>
      <c r="K1940">
        <v>1109.1134999999999</v>
      </c>
      <c r="L1940">
        <v>2</v>
      </c>
      <c r="M1940">
        <v>2.6</v>
      </c>
      <c r="N1940" t="s">
        <v>3111</v>
      </c>
      <c r="O1940" t="s">
        <v>250</v>
      </c>
      <c r="P1940" t="s">
        <v>585</v>
      </c>
      <c r="Q1940">
        <v>53.886000000000003</v>
      </c>
      <c r="R1940">
        <v>1</v>
      </c>
      <c r="S1940">
        <v>52.1</v>
      </c>
      <c r="T1940" s="3">
        <v>1.4999999999999999E-14</v>
      </c>
      <c r="U1940">
        <v>1</v>
      </c>
      <c r="V1940">
        <v>112536.3</v>
      </c>
      <c r="W1940" t="s">
        <v>101</v>
      </c>
      <c r="X1940" t="s">
        <v>3112</v>
      </c>
    </row>
    <row r="1941" spans="1:24" x14ac:dyDescent="0.25">
      <c r="A1941" t="s">
        <v>3109</v>
      </c>
      <c r="B1941" t="s">
        <v>3110</v>
      </c>
      <c r="C1941" t="s">
        <v>95</v>
      </c>
      <c r="D1941" t="s">
        <v>96</v>
      </c>
      <c r="E1941">
        <v>813</v>
      </c>
      <c r="F1941" t="s">
        <v>97</v>
      </c>
      <c r="G1941">
        <v>10</v>
      </c>
      <c r="H1941">
        <v>13.7</v>
      </c>
      <c r="I1941">
        <v>9.16</v>
      </c>
      <c r="J1941" s="3">
        <v>2.2999999999999999E-16</v>
      </c>
      <c r="K1941">
        <v>732.37860000000001</v>
      </c>
      <c r="L1941">
        <v>3</v>
      </c>
      <c r="M1941">
        <v>2.2000000000000002</v>
      </c>
      <c r="N1941" t="s">
        <v>3113</v>
      </c>
      <c r="O1941" t="s">
        <v>235</v>
      </c>
      <c r="P1941" t="s">
        <v>585</v>
      </c>
      <c r="Q1941">
        <v>47.343000000000004</v>
      </c>
      <c r="R1941">
        <v>1</v>
      </c>
      <c r="S1941">
        <v>69</v>
      </c>
      <c r="T1941" s="3">
        <v>2.2999999999999999E-16</v>
      </c>
      <c r="U1941">
        <v>1</v>
      </c>
      <c r="V1941">
        <v>112536.3</v>
      </c>
      <c r="W1941" t="s">
        <v>101</v>
      </c>
      <c r="X1941" t="s">
        <v>3112</v>
      </c>
    </row>
    <row r="1942" spans="1:24" x14ac:dyDescent="0.25">
      <c r="A1942" t="s">
        <v>3114</v>
      </c>
      <c r="B1942" t="s">
        <v>3115</v>
      </c>
      <c r="C1942" t="s">
        <v>95</v>
      </c>
      <c r="D1942" t="s">
        <v>96</v>
      </c>
      <c r="E1942">
        <v>164</v>
      </c>
      <c r="F1942" t="s">
        <v>97</v>
      </c>
      <c r="G1942">
        <v>10</v>
      </c>
      <c r="H1942">
        <v>17.3</v>
      </c>
      <c r="I1942">
        <v>7.47</v>
      </c>
      <c r="J1942" s="3">
        <v>3.2E-13</v>
      </c>
      <c r="K1942">
        <v>506.74220000000003</v>
      </c>
      <c r="L1942">
        <v>2</v>
      </c>
      <c r="M1942">
        <v>0.31</v>
      </c>
      <c r="N1942" t="s">
        <v>3116</v>
      </c>
      <c r="O1942" t="s">
        <v>148</v>
      </c>
      <c r="P1942" t="s">
        <v>585</v>
      </c>
      <c r="Q1942">
        <v>22.114999999999998</v>
      </c>
      <c r="R1942">
        <v>1</v>
      </c>
      <c r="S1942">
        <v>29.4</v>
      </c>
      <c r="T1942" s="3">
        <v>1.7999999999999999E-8</v>
      </c>
      <c r="U1942">
        <v>1</v>
      </c>
      <c r="V1942">
        <v>70835.5</v>
      </c>
      <c r="W1942" t="s">
        <v>101</v>
      </c>
      <c r="X1942" t="s">
        <v>3117</v>
      </c>
    </row>
    <row r="1943" spans="1:24" x14ac:dyDescent="0.25">
      <c r="A1943" t="s">
        <v>3118</v>
      </c>
      <c r="B1943" t="s">
        <v>3119</v>
      </c>
      <c r="C1943" t="s">
        <v>95</v>
      </c>
      <c r="D1943" t="s">
        <v>96</v>
      </c>
      <c r="E1943">
        <v>525</v>
      </c>
      <c r="F1943" t="s">
        <v>97</v>
      </c>
      <c r="G1943">
        <v>11</v>
      </c>
      <c r="H1943">
        <v>17.600000000000001</v>
      </c>
      <c r="I1943">
        <v>7.6</v>
      </c>
      <c r="J1943" s="3">
        <v>1.7999999999999999E-13</v>
      </c>
      <c r="K1943">
        <v>410.23570000000001</v>
      </c>
      <c r="L1943">
        <v>2</v>
      </c>
      <c r="M1943">
        <v>-0.4</v>
      </c>
      <c r="N1943" t="s">
        <v>3120</v>
      </c>
      <c r="O1943" t="s">
        <v>169</v>
      </c>
      <c r="P1943" t="s">
        <v>585</v>
      </c>
      <c r="Q1943">
        <v>30.417999999999999</v>
      </c>
      <c r="R1943">
        <v>1</v>
      </c>
      <c r="S1943">
        <v>19.600000000000001</v>
      </c>
      <c r="T1943" s="3">
        <v>5.1999999999999995E-4</v>
      </c>
      <c r="U1943">
        <v>1</v>
      </c>
      <c r="V1943">
        <v>78807.100000000006</v>
      </c>
      <c r="W1943" t="s">
        <v>101</v>
      </c>
      <c r="X1943" t="s">
        <v>3121</v>
      </c>
    </row>
    <row r="1944" spans="1:24" x14ac:dyDescent="0.25">
      <c r="A1944" t="s">
        <v>3118</v>
      </c>
      <c r="B1944" t="s">
        <v>3119</v>
      </c>
      <c r="C1944" t="s">
        <v>95</v>
      </c>
      <c r="D1944" t="s">
        <v>96</v>
      </c>
      <c r="E1944">
        <v>561</v>
      </c>
      <c r="F1944" t="s">
        <v>97</v>
      </c>
      <c r="G1944">
        <v>11</v>
      </c>
      <c r="H1944">
        <v>17.600000000000001</v>
      </c>
      <c r="I1944">
        <v>7.6</v>
      </c>
      <c r="J1944" s="3">
        <v>1.7999999999999999E-13</v>
      </c>
      <c r="K1944">
        <v>396.22620000000001</v>
      </c>
      <c r="L1944">
        <v>2</v>
      </c>
      <c r="M1944">
        <v>0.93</v>
      </c>
      <c r="N1944" t="s">
        <v>3122</v>
      </c>
      <c r="O1944" t="s">
        <v>177</v>
      </c>
      <c r="P1944" t="s">
        <v>585</v>
      </c>
      <c r="Q1944">
        <v>22.414999999999999</v>
      </c>
      <c r="R1944">
        <v>1</v>
      </c>
      <c r="S1944">
        <v>18.100000000000001</v>
      </c>
      <c r="T1944" s="3">
        <v>1.6000000000000001E-4</v>
      </c>
      <c r="U1944">
        <v>1</v>
      </c>
      <c r="V1944">
        <v>78807.100000000006</v>
      </c>
      <c r="W1944" t="s">
        <v>101</v>
      </c>
      <c r="X1944" t="s">
        <v>3121</v>
      </c>
    </row>
    <row r="1945" spans="1:24" x14ac:dyDescent="0.25">
      <c r="A1945" t="s">
        <v>3123</v>
      </c>
      <c r="B1945" t="s">
        <v>3124</v>
      </c>
      <c r="C1945" t="s">
        <v>95</v>
      </c>
      <c r="D1945" t="s">
        <v>96</v>
      </c>
      <c r="E1945">
        <v>350</v>
      </c>
      <c r="F1945" t="s">
        <v>97</v>
      </c>
      <c r="G1945">
        <v>11</v>
      </c>
      <c r="H1945">
        <v>23.4</v>
      </c>
      <c r="I1945">
        <v>7.18</v>
      </c>
      <c r="J1945" s="3">
        <v>1.1E-12</v>
      </c>
      <c r="K1945">
        <v>786.95719999999994</v>
      </c>
      <c r="L1945">
        <v>2</v>
      </c>
      <c r="M1945">
        <v>2.7</v>
      </c>
      <c r="N1945" t="s">
        <v>3125</v>
      </c>
      <c r="O1945" t="s">
        <v>175</v>
      </c>
      <c r="P1945" t="s">
        <v>585</v>
      </c>
      <c r="Q1945">
        <v>51.896000000000001</v>
      </c>
      <c r="R1945">
        <v>1</v>
      </c>
      <c r="S1945">
        <v>52.5</v>
      </c>
      <c r="T1945" s="3">
        <v>1.1000000000000001E-11</v>
      </c>
      <c r="U1945">
        <v>1</v>
      </c>
      <c r="V1945">
        <v>65309.2</v>
      </c>
      <c r="W1945" t="s">
        <v>101</v>
      </c>
      <c r="X1945" t="s">
        <v>3126</v>
      </c>
    </row>
    <row r="1946" spans="1:24" x14ac:dyDescent="0.25">
      <c r="A1946" t="s">
        <v>3123</v>
      </c>
      <c r="B1946" t="s">
        <v>3124</v>
      </c>
      <c r="C1946" t="s">
        <v>95</v>
      </c>
      <c r="D1946" t="s">
        <v>96</v>
      </c>
      <c r="E1946">
        <v>521</v>
      </c>
      <c r="F1946" t="s">
        <v>97</v>
      </c>
      <c r="G1946">
        <v>11</v>
      </c>
      <c r="H1946">
        <v>23.4</v>
      </c>
      <c r="I1946">
        <v>7.18</v>
      </c>
      <c r="J1946" s="3">
        <v>1.1E-12</v>
      </c>
      <c r="K1946">
        <v>491.7792</v>
      </c>
      <c r="L1946">
        <v>2</v>
      </c>
      <c r="M1946">
        <v>0.89</v>
      </c>
      <c r="N1946" t="s">
        <v>3127</v>
      </c>
      <c r="O1946" t="s">
        <v>104</v>
      </c>
      <c r="P1946" t="s">
        <v>585</v>
      </c>
      <c r="Q1946">
        <v>25.257999999999999</v>
      </c>
      <c r="R1946">
        <v>1</v>
      </c>
      <c r="S1946">
        <v>17.2</v>
      </c>
      <c r="T1946" s="3">
        <v>2.4000000000000001E-4</v>
      </c>
      <c r="U1946">
        <v>1</v>
      </c>
      <c r="V1946">
        <v>65309.2</v>
      </c>
      <c r="W1946" t="s">
        <v>101</v>
      </c>
      <c r="X1946" t="s">
        <v>3126</v>
      </c>
    </row>
    <row r="1947" spans="1:24" x14ac:dyDescent="0.25">
      <c r="A1947" t="s">
        <v>3123</v>
      </c>
      <c r="B1947" t="s">
        <v>3124</v>
      </c>
      <c r="C1947" t="s">
        <v>95</v>
      </c>
      <c r="D1947" t="s">
        <v>96</v>
      </c>
      <c r="E1947">
        <v>528</v>
      </c>
      <c r="F1947" t="s">
        <v>97</v>
      </c>
      <c r="G1947">
        <v>11</v>
      </c>
      <c r="H1947">
        <v>23.4</v>
      </c>
      <c r="I1947">
        <v>7.18</v>
      </c>
      <c r="J1947" s="3">
        <v>1.1E-12</v>
      </c>
      <c r="K1947">
        <v>523.25900000000001</v>
      </c>
      <c r="L1947">
        <v>2</v>
      </c>
      <c r="M1947">
        <v>1.2</v>
      </c>
      <c r="N1947" t="s">
        <v>3128</v>
      </c>
      <c r="O1947" t="s">
        <v>109</v>
      </c>
      <c r="P1947" t="s">
        <v>585</v>
      </c>
      <c r="Q1947">
        <v>21.443000000000001</v>
      </c>
      <c r="R1947">
        <v>1</v>
      </c>
      <c r="S1947">
        <v>29.9</v>
      </c>
      <c r="T1947" s="3">
        <v>1.3E-7</v>
      </c>
      <c r="U1947">
        <v>1</v>
      </c>
      <c r="V1947">
        <v>65309.2</v>
      </c>
      <c r="W1947" t="s">
        <v>101</v>
      </c>
      <c r="X1947" t="s">
        <v>3126</v>
      </c>
    </row>
    <row r="1948" spans="1:24" x14ac:dyDescent="0.25">
      <c r="A1948" t="s">
        <v>3129</v>
      </c>
      <c r="B1948" t="s">
        <v>3130</v>
      </c>
      <c r="C1948" t="s">
        <v>95</v>
      </c>
      <c r="D1948" t="s">
        <v>96</v>
      </c>
      <c r="E1948">
        <v>117</v>
      </c>
      <c r="F1948" t="s">
        <v>97</v>
      </c>
      <c r="G1948">
        <v>9</v>
      </c>
      <c r="H1948">
        <v>13.1</v>
      </c>
      <c r="I1948">
        <v>8.8000000000000007</v>
      </c>
      <c r="J1948" s="3">
        <v>1.0999999999999999E-15</v>
      </c>
      <c r="K1948">
        <v>938.49919999999997</v>
      </c>
      <c r="L1948">
        <v>2</v>
      </c>
      <c r="M1948">
        <v>1.4</v>
      </c>
      <c r="N1948" t="s">
        <v>3131</v>
      </c>
      <c r="O1948" t="s">
        <v>109</v>
      </c>
      <c r="P1948" t="s">
        <v>585</v>
      </c>
      <c r="Q1948">
        <v>50.191000000000003</v>
      </c>
      <c r="R1948">
        <v>1</v>
      </c>
      <c r="S1948">
        <v>64.099999999999994</v>
      </c>
      <c r="T1948" s="3">
        <v>6.9000000000000001E-12</v>
      </c>
      <c r="U1948">
        <v>1</v>
      </c>
      <c r="V1948">
        <v>106811.4</v>
      </c>
      <c r="W1948" t="s">
        <v>101</v>
      </c>
      <c r="X1948" t="s">
        <v>3132</v>
      </c>
    </row>
    <row r="1949" spans="1:24" x14ac:dyDescent="0.25">
      <c r="A1949" t="s">
        <v>3129</v>
      </c>
      <c r="B1949" t="s">
        <v>3130</v>
      </c>
      <c r="C1949" t="s">
        <v>95</v>
      </c>
      <c r="D1949" t="s">
        <v>96</v>
      </c>
      <c r="E1949">
        <v>255</v>
      </c>
      <c r="F1949" t="s">
        <v>97</v>
      </c>
      <c r="G1949">
        <v>9</v>
      </c>
      <c r="H1949">
        <v>13.1</v>
      </c>
      <c r="I1949">
        <v>8.8000000000000007</v>
      </c>
      <c r="J1949" s="3">
        <v>1.0999999999999999E-15</v>
      </c>
      <c r="K1949">
        <v>1099.0143</v>
      </c>
      <c r="L1949">
        <v>2</v>
      </c>
      <c r="M1949">
        <v>2.5</v>
      </c>
      <c r="N1949" t="s">
        <v>3133</v>
      </c>
      <c r="O1949" t="s">
        <v>109</v>
      </c>
      <c r="P1949" t="s">
        <v>585</v>
      </c>
      <c r="Q1949">
        <v>49.234999999999999</v>
      </c>
      <c r="R1949">
        <v>1</v>
      </c>
      <c r="S1949">
        <v>51.7</v>
      </c>
      <c r="T1949" s="3">
        <v>2.0000000000000002E-15</v>
      </c>
      <c r="U1949">
        <v>1</v>
      </c>
      <c r="V1949">
        <v>106811.4</v>
      </c>
      <c r="W1949" t="s">
        <v>101</v>
      </c>
      <c r="X1949" t="s">
        <v>3132</v>
      </c>
    </row>
    <row r="1950" spans="1:24" x14ac:dyDescent="0.25">
      <c r="A1950" t="s">
        <v>3129</v>
      </c>
      <c r="B1950" t="s">
        <v>3130</v>
      </c>
      <c r="C1950" t="s">
        <v>95</v>
      </c>
      <c r="D1950" t="s">
        <v>96</v>
      </c>
      <c r="E1950">
        <v>293</v>
      </c>
      <c r="F1950" t="s">
        <v>97</v>
      </c>
      <c r="G1950">
        <v>9</v>
      </c>
      <c r="H1950">
        <v>13.1</v>
      </c>
      <c r="I1950">
        <v>8.8000000000000007</v>
      </c>
      <c r="J1950" s="3">
        <v>1.0999999999999999E-15</v>
      </c>
      <c r="K1950">
        <v>749.82820000000004</v>
      </c>
      <c r="L1950">
        <v>2</v>
      </c>
      <c r="M1950">
        <v>0.85</v>
      </c>
      <c r="N1950" t="s">
        <v>3134</v>
      </c>
      <c r="O1950" t="s">
        <v>99</v>
      </c>
      <c r="P1950" t="s">
        <v>585</v>
      </c>
      <c r="Q1950">
        <v>25.774000000000001</v>
      </c>
      <c r="R1950">
        <v>1</v>
      </c>
      <c r="S1950">
        <v>58.2</v>
      </c>
      <c r="T1950" s="3">
        <v>1.0999999999999999E-15</v>
      </c>
      <c r="U1950">
        <v>1</v>
      </c>
      <c r="V1950">
        <v>106811.4</v>
      </c>
      <c r="W1950" t="s">
        <v>101</v>
      </c>
      <c r="X1950" t="s">
        <v>3132</v>
      </c>
    </row>
    <row r="1951" spans="1:24" x14ac:dyDescent="0.25">
      <c r="A1951" t="s">
        <v>3129</v>
      </c>
      <c r="B1951" t="s">
        <v>3130</v>
      </c>
      <c r="C1951" t="s">
        <v>13</v>
      </c>
      <c r="D1951" t="s">
        <v>14</v>
      </c>
      <c r="E1951">
        <v>833</v>
      </c>
      <c r="F1951">
        <v>33</v>
      </c>
      <c r="G1951">
        <v>9</v>
      </c>
      <c r="H1951">
        <v>13.1</v>
      </c>
      <c r="I1951">
        <v>8.8000000000000007</v>
      </c>
      <c r="J1951" s="3">
        <v>1.0999999999999999E-15</v>
      </c>
      <c r="K1951">
        <v>562.61720000000003</v>
      </c>
      <c r="L1951">
        <v>3</v>
      </c>
      <c r="M1951">
        <v>4.7</v>
      </c>
      <c r="N1951" t="s">
        <v>3135</v>
      </c>
      <c r="O1951" t="s">
        <v>3136</v>
      </c>
      <c r="P1951" t="s">
        <v>585</v>
      </c>
      <c r="Q1951">
        <v>16.771000000000001</v>
      </c>
      <c r="R1951">
        <v>1</v>
      </c>
      <c r="S1951">
        <v>15.4</v>
      </c>
      <c r="T1951">
        <v>2.1999999999999999E-2</v>
      </c>
      <c r="U1951">
        <v>1</v>
      </c>
      <c r="V1951">
        <v>106811.4</v>
      </c>
      <c r="W1951" t="s">
        <v>101</v>
      </c>
      <c r="X1951" t="s">
        <v>3132</v>
      </c>
    </row>
    <row r="1952" spans="1:24" x14ac:dyDescent="0.25">
      <c r="A1952" t="s">
        <v>3137</v>
      </c>
      <c r="B1952" t="s">
        <v>3138</v>
      </c>
      <c r="C1952" t="s">
        <v>13</v>
      </c>
      <c r="D1952" t="s">
        <v>14</v>
      </c>
      <c r="E1952">
        <v>746</v>
      </c>
      <c r="F1952">
        <v>20</v>
      </c>
      <c r="G1952">
        <v>12</v>
      </c>
      <c r="H1952">
        <v>15.2</v>
      </c>
      <c r="I1952">
        <v>6.44</v>
      </c>
      <c r="J1952" s="3">
        <v>2.5000000000000001E-11</v>
      </c>
      <c r="K1952">
        <v>653.94100000000003</v>
      </c>
      <c r="L1952">
        <v>3</v>
      </c>
      <c r="M1952">
        <v>-3.5</v>
      </c>
      <c r="N1952" t="s">
        <v>3139</v>
      </c>
      <c r="O1952" t="s">
        <v>2065</v>
      </c>
      <c r="P1952" t="s">
        <v>585</v>
      </c>
      <c r="Q1952">
        <v>18.942</v>
      </c>
      <c r="R1952">
        <v>1</v>
      </c>
      <c r="S1952">
        <v>16.899999999999999</v>
      </c>
      <c r="T1952">
        <v>1.1000000000000001E-3</v>
      </c>
      <c r="U1952">
        <v>1</v>
      </c>
      <c r="V1952">
        <v>96865.8</v>
      </c>
      <c r="W1952" t="s">
        <v>101</v>
      </c>
      <c r="X1952" t="s">
        <v>3140</v>
      </c>
    </row>
    <row r="1953" spans="1:24" x14ac:dyDescent="0.25">
      <c r="A1953" t="s">
        <v>3141</v>
      </c>
      <c r="B1953" t="s">
        <v>3142</v>
      </c>
      <c r="C1953" t="s">
        <v>201</v>
      </c>
      <c r="D1953" t="s">
        <v>96</v>
      </c>
      <c r="E1953">
        <v>1</v>
      </c>
      <c r="F1953" t="s">
        <v>97</v>
      </c>
      <c r="G1953">
        <v>12</v>
      </c>
      <c r="H1953">
        <v>22.6</v>
      </c>
      <c r="I1953">
        <v>5.95</v>
      </c>
      <c r="J1953" s="3">
        <v>2.1E-10</v>
      </c>
      <c r="K1953">
        <v>353.71589999999998</v>
      </c>
      <c r="L1953">
        <v>2</v>
      </c>
      <c r="M1953">
        <v>-0.16</v>
      </c>
      <c r="N1953" t="s">
        <v>3143</v>
      </c>
      <c r="O1953" t="s">
        <v>203</v>
      </c>
      <c r="P1953" t="s">
        <v>585</v>
      </c>
      <c r="Q1953">
        <v>25.138000000000002</v>
      </c>
      <c r="R1953">
        <v>1</v>
      </c>
      <c r="S1953">
        <v>32.200000000000003</v>
      </c>
      <c r="T1953" s="3">
        <v>2.4000000000000001E-4</v>
      </c>
      <c r="U1953">
        <v>1</v>
      </c>
      <c r="V1953">
        <v>59621.1</v>
      </c>
      <c r="W1953" t="s">
        <v>101</v>
      </c>
      <c r="X1953" t="s">
        <v>3144</v>
      </c>
    </row>
    <row r="1954" spans="1:24" x14ac:dyDescent="0.25">
      <c r="A1954" t="s">
        <v>3141</v>
      </c>
      <c r="B1954" t="s">
        <v>3142</v>
      </c>
      <c r="C1954" t="s">
        <v>95</v>
      </c>
      <c r="D1954" t="s">
        <v>96</v>
      </c>
      <c r="E1954">
        <v>311</v>
      </c>
      <c r="F1954" t="s">
        <v>97</v>
      </c>
      <c r="G1954">
        <v>12</v>
      </c>
      <c r="H1954">
        <v>22.6</v>
      </c>
      <c r="I1954">
        <v>5.95</v>
      </c>
      <c r="J1954" s="3">
        <v>2.1E-10</v>
      </c>
      <c r="K1954">
        <v>462.75240000000002</v>
      </c>
      <c r="L1954">
        <v>2</v>
      </c>
      <c r="M1954">
        <v>0.4</v>
      </c>
      <c r="N1954" t="s">
        <v>3145</v>
      </c>
      <c r="O1954" t="s">
        <v>148</v>
      </c>
      <c r="P1954" t="s">
        <v>585</v>
      </c>
      <c r="Q1954">
        <v>30.681000000000001</v>
      </c>
      <c r="R1954">
        <v>1</v>
      </c>
      <c r="S1954">
        <v>27.8</v>
      </c>
      <c r="T1954" s="3">
        <v>1.1999999999999999E-6</v>
      </c>
      <c r="U1954">
        <v>1</v>
      </c>
      <c r="V1954">
        <v>59621.1</v>
      </c>
      <c r="W1954" t="s">
        <v>101</v>
      </c>
      <c r="X1954" t="s">
        <v>3144</v>
      </c>
    </row>
    <row r="1955" spans="1:24" x14ac:dyDescent="0.25">
      <c r="A1955" t="s">
        <v>3141</v>
      </c>
      <c r="B1955" t="s">
        <v>3142</v>
      </c>
      <c r="C1955" t="s">
        <v>95</v>
      </c>
      <c r="D1955" t="s">
        <v>96</v>
      </c>
      <c r="E1955">
        <v>492</v>
      </c>
      <c r="F1955" t="s">
        <v>97</v>
      </c>
      <c r="G1955">
        <v>12</v>
      </c>
      <c r="H1955">
        <v>22.6</v>
      </c>
      <c r="I1955">
        <v>5.95</v>
      </c>
      <c r="J1955" s="3">
        <v>2.1E-10</v>
      </c>
      <c r="K1955">
        <v>777.89030000000002</v>
      </c>
      <c r="L1955">
        <v>2</v>
      </c>
      <c r="M1955">
        <v>0.86</v>
      </c>
      <c r="N1955" t="s">
        <v>3146</v>
      </c>
      <c r="O1955" t="s">
        <v>104</v>
      </c>
      <c r="P1955" t="s">
        <v>585</v>
      </c>
      <c r="Q1955">
        <v>44.131</v>
      </c>
      <c r="R1955">
        <v>1</v>
      </c>
      <c r="S1955">
        <v>41.2</v>
      </c>
      <c r="T1955" s="3">
        <v>2.1E-10</v>
      </c>
      <c r="U1955">
        <v>1</v>
      </c>
      <c r="V1955">
        <v>59621.1</v>
      </c>
      <c r="W1955" t="s">
        <v>101</v>
      </c>
      <c r="X1955" t="s">
        <v>3144</v>
      </c>
    </row>
    <row r="1956" spans="1:24" x14ac:dyDescent="0.25">
      <c r="A1956" t="s">
        <v>3147</v>
      </c>
      <c r="B1956" t="s">
        <v>3148</v>
      </c>
      <c r="C1956" t="s">
        <v>13</v>
      </c>
      <c r="D1956" t="s">
        <v>14</v>
      </c>
      <c r="E1956">
        <v>91</v>
      </c>
      <c r="F1956">
        <v>8</v>
      </c>
      <c r="G1956">
        <v>10</v>
      </c>
      <c r="H1956">
        <v>7.7</v>
      </c>
      <c r="I1956">
        <v>8.1</v>
      </c>
      <c r="J1956" s="3">
        <v>2.0999999999999999E-14</v>
      </c>
      <c r="K1956">
        <v>801.38120000000004</v>
      </c>
      <c r="L1956">
        <v>3</v>
      </c>
      <c r="M1956">
        <v>1.1000000000000001</v>
      </c>
      <c r="N1956" t="s">
        <v>3149</v>
      </c>
      <c r="O1956" t="s">
        <v>3150</v>
      </c>
      <c r="P1956" t="s">
        <v>585</v>
      </c>
      <c r="Q1956">
        <v>53.968000000000004</v>
      </c>
      <c r="R1956">
        <v>1</v>
      </c>
      <c r="S1956">
        <v>16.399999999999999</v>
      </c>
      <c r="T1956">
        <v>1.1999999999999999E-3</v>
      </c>
      <c r="U1956">
        <v>1</v>
      </c>
      <c r="V1956">
        <v>183166.8</v>
      </c>
      <c r="W1956" t="s">
        <v>101</v>
      </c>
      <c r="X1956" t="s">
        <v>3151</v>
      </c>
    </row>
    <row r="1957" spans="1:24" x14ac:dyDescent="0.25">
      <c r="A1957" t="s">
        <v>3147</v>
      </c>
      <c r="B1957" t="s">
        <v>3148</v>
      </c>
      <c r="C1957" t="s">
        <v>13</v>
      </c>
      <c r="D1957" t="s">
        <v>193</v>
      </c>
      <c r="E1957">
        <v>99</v>
      </c>
      <c r="F1957">
        <v>45</v>
      </c>
      <c r="G1957">
        <v>10</v>
      </c>
      <c r="H1957">
        <v>7.7</v>
      </c>
      <c r="I1957">
        <v>8.1</v>
      </c>
      <c r="J1957" s="3">
        <v>2.0999999999999999E-14</v>
      </c>
      <c r="K1957">
        <v>801.38120000000004</v>
      </c>
      <c r="L1957">
        <v>3</v>
      </c>
      <c r="M1957">
        <v>1.1000000000000001</v>
      </c>
      <c r="N1957" t="s">
        <v>3149</v>
      </c>
      <c r="O1957" t="s">
        <v>3150</v>
      </c>
      <c r="P1957" t="s">
        <v>585</v>
      </c>
      <c r="Q1957">
        <v>53.968000000000004</v>
      </c>
      <c r="R1957">
        <v>1</v>
      </c>
      <c r="S1957">
        <v>16.399999999999999</v>
      </c>
      <c r="T1957">
        <v>1.1999999999999999E-3</v>
      </c>
      <c r="U1957">
        <v>1</v>
      </c>
      <c r="V1957">
        <v>183166.8</v>
      </c>
      <c r="W1957" t="s">
        <v>101</v>
      </c>
      <c r="X1957" t="s">
        <v>3151</v>
      </c>
    </row>
    <row r="1958" spans="1:24" x14ac:dyDescent="0.25">
      <c r="A1958" t="s">
        <v>3152</v>
      </c>
      <c r="B1958" t="s">
        <v>3153</v>
      </c>
      <c r="C1958" t="s">
        <v>95</v>
      </c>
      <c r="D1958" t="s">
        <v>96</v>
      </c>
      <c r="E1958">
        <v>206</v>
      </c>
      <c r="F1958" t="s">
        <v>97</v>
      </c>
      <c r="G1958">
        <v>11</v>
      </c>
      <c r="H1958">
        <v>22.6</v>
      </c>
      <c r="I1958">
        <v>8.1300000000000008</v>
      </c>
      <c r="J1958" s="3">
        <v>1.9000000000000001E-14</v>
      </c>
      <c r="K1958">
        <v>972.97699999999998</v>
      </c>
      <c r="L1958">
        <v>2</v>
      </c>
      <c r="M1958">
        <v>2.9</v>
      </c>
      <c r="N1958" t="s">
        <v>3154</v>
      </c>
      <c r="O1958" t="s">
        <v>129</v>
      </c>
      <c r="P1958" t="s">
        <v>585</v>
      </c>
      <c r="Q1958">
        <v>48.68</v>
      </c>
      <c r="R1958">
        <v>1</v>
      </c>
      <c r="S1958">
        <v>49.7</v>
      </c>
      <c r="T1958" s="3">
        <v>1.9000000000000001E-14</v>
      </c>
      <c r="U1958">
        <v>1</v>
      </c>
      <c r="V1958">
        <v>63084.1</v>
      </c>
      <c r="W1958" t="s">
        <v>101</v>
      </c>
      <c r="X1958" t="s">
        <v>3155</v>
      </c>
    </row>
    <row r="1959" spans="1:24" x14ac:dyDescent="0.25">
      <c r="A1959" t="s">
        <v>3152</v>
      </c>
      <c r="B1959" t="s">
        <v>3153</v>
      </c>
      <c r="C1959" t="s">
        <v>95</v>
      </c>
      <c r="D1959" t="s">
        <v>96</v>
      </c>
      <c r="E1959">
        <v>429</v>
      </c>
      <c r="F1959" t="s">
        <v>97</v>
      </c>
      <c r="G1959">
        <v>11</v>
      </c>
      <c r="H1959">
        <v>22.6</v>
      </c>
      <c r="I1959">
        <v>8.1300000000000008</v>
      </c>
      <c r="J1959" s="3">
        <v>1.9000000000000001E-14</v>
      </c>
      <c r="K1959">
        <v>719.0367</v>
      </c>
      <c r="L1959">
        <v>3</v>
      </c>
      <c r="M1959">
        <v>3.2</v>
      </c>
      <c r="N1959" t="s">
        <v>3156</v>
      </c>
      <c r="O1959" t="s">
        <v>3157</v>
      </c>
      <c r="P1959" t="s">
        <v>585</v>
      </c>
      <c r="Q1959">
        <v>42.723999999999997</v>
      </c>
      <c r="R1959">
        <v>1</v>
      </c>
      <c r="S1959">
        <v>34.200000000000003</v>
      </c>
      <c r="T1959" s="3">
        <v>3.6E-9</v>
      </c>
      <c r="U1959">
        <v>1</v>
      </c>
      <c r="V1959">
        <v>63084.1</v>
      </c>
      <c r="W1959" t="s">
        <v>101</v>
      </c>
      <c r="X1959" t="s">
        <v>3155</v>
      </c>
    </row>
    <row r="1960" spans="1:24" x14ac:dyDescent="0.25">
      <c r="A1960" t="s">
        <v>3152</v>
      </c>
      <c r="B1960" t="s">
        <v>3153</v>
      </c>
      <c r="C1960" t="s">
        <v>95</v>
      </c>
      <c r="D1960" t="s">
        <v>96</v>
      </c>
      <c r="E1960">
        <v>431</v>
      </c>
      <c r="F1960" t="s">
        <v>97</v>
      </c>
      <c r="G1960">
        <v>11</v>
      </c>
      <c r="H1960">
        <v>22.6</v>
      </c>
      <c r="I1960">
        <v>8.1300000000000008</v>
      </c>
      <c r="J1960" s="3">
        <v>1.9000000000000001E-14</v>
      </c>
      <c r="K1960">
        <v>719.0367</v>
      </c>
      <c r="L1960">
        <v>3</v>
      </c>
      <c r="M1960">
        <v>3.2</v>
      </c>
      <c r="N1960" t="s">
        <v>3156</v>
      </c>
      <c r="O1960" t="s">
        <v>3157</v>
      </c>
      <c r="P1960" t="s">
        <v>585</v>
      </c>
      <c r="Q1960">
        <v>42.723999999999997</v>
      </c>
      <c r="R1960">
        <v>1</v>
      </c>
      <c r="S1960">
        <v>34.200000000000003</v>
      </c>
      <c r="T1960" s="3">
        <v>3.6E-9</v>
      </c>
      <c r="U1960">
        <v>1</v>
      </c>
      <c r="V1960">
        <v>63084.1</v>
      </c>
      <c r="W1960" t="s">
        <v>101</v>
      </c>
      <c r="X1960" t="s">
        <v>3155</v>
      </c>
    </row>
    <row r="1961" spans="1:24" x14ac:dyDescent="0.25">
      <c r="A1961" t="s">
        <v>3152</v>
      </c>
      <c r="B1961" t="s">
        <v>3153</v>
      </c>
      <c r="C1961" t="s">
        <v>95</v>
      </c>
      <c r="D1961" t="s">
        <v>96</v>
      </c>
      <c r="E1961">
        <v>541</v>
      </c>
      <c r="F1961" t="s">
        <v>97</v>
      </c>
      <c r="G1961">
        <v>11</v>
      </c>
      <c r="H1961">
        <v>22.6</v>
      </c>
      <c r="I1961">
        <v>8.1300000000000008</v>
      </c>
      <c r="J1961" s="3">
        <v>1.9000000000000001E-14</v>
      </c>
      <c r="K1961">
        <v>521.22469999999998</v>
      </c>
      <c r="L1961">
        <v>2</v>
      </c>
      <c r="M1961">
        <v>0.28999999999999998</v>
      </c>
      <c r="N1961" t="s">
        <v>3158</v>
      </c>
      <c r="O1961" t="s">
        <v>104</v>
      </c>
      <c r="P1961" t="s">
        <v>585</v>
      </c>
      <c r="Q1961">
        <v>16.161999999999999</v>
      </c>
      <c r="R1961">
        <v>1</v>
      </c>
      <c r="S1961">
        <v>25</v>
      </c>
      <c r="T1961" s="3">
        <v>7.0999999999999998E-7</v>
      </c>
      <c r="U1961">
        <v>1</v>
      </c>
      <c r="V1961">
        <v>63084.1</v>
      </c>
      <c r="W1961" t="s">
        <v>101</v>
      </c>
      <c r="X1961" t="s">
        <v>3155</v>
      </c>
    </row>
    <row r="1962" spans="1:24" x14ac:dyDescent="0.25">
      <c r="A1962" t="s">
        <v>3159</v>
      </c>
      <c r="B1962" t="s">
        <v>3160</v>
      </c>
      <c r="C1962" t="s">
        <v>95</v>
      </c>
      <c r="D1962" t="s">
        <v>96</v>
      </c>
      <c r="E1962">
        <v>329</v>
      </c>
      <c r="F1962" t="s">
        <v>97</v>
      </c>
      <c r="G1962">
        <v>9</v>
      </c>
      <c r="H1962">
        <v>20.5</v>
      </c>
      <c r="I1962">
        <v>7.75</v>
      </c>
      <c r="J1962" s="3">
        <v>9.4000000000000003E-14</v>
      </c>
      <c r="K1962">
        <v>633.79840000000002</v>
      </c>
      <c r="L1962">
        <v>2</v>
      </c>
      <c r="M1962">
        <v>1</v>
      </c>
      <c r="N1962" t="s">
        <v>3161</v>
      </c>
      <c r="O1962" t="s">
        <v>148</v>
      </c>
      <c r="P1962" t="s">
        <v>585</v>
      </c>
      <c r="Q1962">
        <v>16.963999999999999</v>
      </c>
      <c r="R1962">
        <v>1</v>
      </c>
      <c r="S1962">
        <v>47.5</v>
      </c>
      <c r="T1962" s="3">
        <v>5.4999999999999996E-9</v>
      </c>
      <c r="U1962">
        <v>1</v>
      </c>
      <c r="V1962">
        <v>76716.100000000006</v>
      </c>
      <c r="W1962" t="s">
        <v>101</v>
      </c>
      <c r="X1962" t="s">
        <v>3162</v>
      </c>
    </row>
    <row r="1963" spans="1:24" x14ac:dyDescent="0.25">
      <c r="A1963" t="s">
        <v>3159</v>
      </c>
      <c r="B1963" t="s">
        <v>3160</v>
      </c>
      <c r="C1963" t="s">
        <v>95</v>
      </c>
      <c r="D1963" t="s">
        <v>96</v>
      </c>
      <c r="E1963">
        <v>355</v>
      </c>
      <c r="F1963" t="s">
        <v>97</v>
      </c>
      <c r="G1963">
        <v>9</v>
      </c>
      <c r="H1963">
        <v>20.5</v>
      </c>
      <c r="I1963">
        <v>7.75</v>
      </c>
      <c r="J1963" s="3">
        <v>9.4000000000000003E-14</v>
      </c>
      <c r="K1963">
        <v>1014.5428000000001</v>
      </c>
      <c r="L1963">
        <v>4</v>
      </c>
      <c r="M1963">
        <v>3.1</v>
      </c>
      <c r="N1963" t="s">
        <v>3163</v>
      </c>
      <c r="O1963" t="s">
        <v>250</v>
      </c>
      <c r="P1963" t="s">
        <v>585</v>
      </c>
      <c r="Q1963">
        <v>49.162999999999997</v>
      </c>
      <c r="R1963">
        <v>1</v>
      </c>
      <c r="S1963">
        <v>62.5</v>
      </c>
      <c r="T1963" s="3">
        <v>9.4000000000000003E-14</v>
      </c>
      <c r="U1963">
        <v>1</v>
      </c>
      <c r="V1963">
        <v>76716.100000000006</v>
      </c>
      <c r="W1963" t="s">
        <v>101</v>
      </c>
      <c r="X1963" t="s">
        <v>3162</v>
      </c>
    </row>
    <row r="1964" spans="1:24" x14ac:dyDescent="0.25">
      <c r="A1964" t="s">
        <v>3164</v>
      </c>
      <c r="B1964" t="s">
        <v>3165</v>
      </c>
      <c r="C1964" t="s">
        <v>95</v>
      </c>
      <c r="D1964" t="s">
        <v>96</v>
      </c>
      <c r="E1964">
        <v>342</v>
      </c>
      <c r="F1964" t="s">
        <v>97</v>
      </c>
      <c r="G1964">
        <v>9</v>
      </c>
      <c r="H1964">
        <v>18.100000000000001</v>
      </c>
      <c r="I1964">
        <v>7.58</v>
      </c>
      <c r="J1964" s="3">
        <v>2.0000000000000001E-13</v>
      </c>
      <c r="K1964">
        <v>539.25419999999997</v>
      </c>
      <c r="L1964">
        <v>2</v>
      </c>
      <c r="M1964">
        <v>1.7</v>
      </c>
      <c r="N1964" t="s">
        <v>3166</v>
      </c>
      <c r="O1964" t="s">
        <v>175</v>
      </c>
      <c r="P1964" t="s">
        <v>585</v>
      </c>
      <c r="Q1964">
        <v>20.876999999999999</v>
      </c>
      <c r="R1964">
        <v>1</v>
      </c>
      <c r="S1964">
        <v>32.6</v>
      </c>
      <c r="T1964" s="3">
        <v>4.5E-10</v>
      </c>
      <c r="U1964">
        <v>1</v>
      </c>
      <c r="V1964">
        <v>85128.2</v>
      </c>
      <c r="W1964" t="s">
        <v>101</v>
      </c>
      <c r="X1964" t="s">
        <v>3167</v>
      </c>
    </row>
    <row r="1965" spans="1:24" x14ac:dyDescent="0.25">
      <c r="A1965" t="s">
        <v>3168</v>
      </c>
      <c r="B1965" t="s">
        <v>3169</v>
      </c>
      <c r="C1965" t="s">
        <v>95</v>
      </c>
      <c r="D1965" t="s">
        <v>96</v>
      </c>
      <c r="E1965">
        <v>472</v>
      </c>
      <c r="F1965" t="s">
        <v>97</v>
      </c>
      <c r="G1965">
        <v>10</v>
      </c>
      <c r="H1965">
        <v>13.1</v>
      </c>
      <c r="I1965">
        <v>7.28</v>
      </c>
      <c r="J1965" s="3">
        <v>7.1999999999999996E-13</v>
      </c>
      <c r="K1965">
        <v>690.80100000000004</v>
      </c>
      <c r="L1965">
        <v>2</v>
      </c>
      <c r="M1965">
        <v>-0.02</v>
      </c>
      <c r="N1965" t="s">
        <v>3170</v>
      </c>
      <c r="O1965" t="s">
        <v>250</v>
      </c>
      <c r="P1965" t="s">
        <v>585</v>
      </c>
      <c r="Q1965">
        <v>13.67</v>
      </c>
      <c r="R1965">
        <v>1</v>
      </c>
      <c r="S1965">
        <v>51</v>
      </c>
      <c r="T1965" s="3">
        <v>5.6000000000000004E-12</v>
      </c>
      <c r="U1965">
        <v>1</v>
      </c>
      <c r="V1965">
        <v>119546.3</v>
      </c>
      <c r="W1965" t="s">
        <v>101</v>
      </c>
      <c r="X1965" t="s">
        <v>3171</v>
      </c>
    </row>
    <row r="1966" spans="1:24" x14ac:dyDescent="0.25">
      <c r="A1966" t="s">
        <v>3168</v>
      </c>
      <c r="B1966" t="s">
        <v>3169</v>
      </c>
      <c r="C1966" t="s">
        <v>95</v>
      </c>
      <c r="D1966" t="s">
        <v>96</v>
      </c>
      <c r="E1966">
        <v>626</v>
      </c>
      <c r="F1966" t="s">
        <v>97</v>
      </c>
      <c r="G1966">
        <v>10</v>
      </c>
      <c r="H1966">
        <v>13.1</v>
      </c>
      <c r="I1966">
        <v>7.28</v>
      </c>
      <c r="J1966" s="3">
        <v>7.1999999999999996E-13</v>
      </c>
      <c r="K1966">
        <v>517.93460000000005</v>
      </c>
      <c r="L1966">
        <v>3</v>
      </c>
      <c r="M1966">
        <v>1.1000000000000001</v>
      </c>
      <c r="N1966" t="s">
        <v>3172</v>
      </c>
      <c r="O1966" t="s">
        <v>106</v>
      </c>
      <c r="P1966" t="s">
        <v>585</v>
      </c>
      <c r="Q1966">
        <v>36.076999999999998</v>
      </c>
      <c r="R1966">
        <v>1</v>
      </c>
      <c r="S1966">
        <v>41.2</v>
      </c>
      <c r="T1966" s="3">
        <v>9.8999999999999993E-9</v>
      </c>
      <c r="U1966">
        <v>1</v>
      </c>
      <c r="V1966">
        <v>119546.3</v>
      </c>
      <c r="W1966" t="s">
        <v>101</v>
      </c>
      <c r="X1966" t="s">
        <v>3171</v>
      </c>
    </row>
    <row r="1967" spans="1:24" x14ac:dyDescent="0.25">
      <c r="A1967" t="s">
        <v>3173</v>
      </c>
      <c r="B1967" t="s">
        <v>3174</v>
      </c>
      <c r="C1967" t="s">
        <v>95</v>
      </c>
      <c r="D1967" t="s">
        <v>96</v>
      </c>
      <c r="E1967">
        <v>1</v>
      </c>
      <c r="F1967" t="s">
        <v>97</v>
      </c>
      <c r="G1967">
        <v>9</v>
      </c>
      <c r="H1967">
        <v>10.5</v>
      </c>
      <c r="I1967">
        <v>7.48</v>
      </c>
      <c r="J1967" s="3">
        <v>3.0999999999999999E-13</v>
      </c>
      <c r="K1967">
        <v>657.84849999999994</v>
      </c>
      <c r="L1967">
        <v>2</v>
      </c>
      <c r="M1967">
        <v>1.7</v>
      </c>
      <c r="N1967" t="s">
        <v>3175</v>
      </c>
      <c r="O1967" t="s">
        <v>109</v>
      </c>
      <c r="P1967" t="s">
        <v>585</v>
      </c>
      <c r="Q1967">
        <v>39.786999999999999</v>
      </c>
      <c r="R1967">
        <v>1</v>
      </c>
      <c r="S1967">
        <v>25.2</v>
      </c>
      <c r="T1967" s="3">
        <v>5.1E-5</v>
      </c>
      <c r="U1967">
        <v>1</v>
      </c>
      <c r="V1967">
        <v>135578.5</v>
      </c>
      <c r="W1967" t="s">
        <v>101</v>
      </c>
      <c r="X1967" t="s">
        <v>3176</v>
      </c>
    </row>
    <row r="1968" spans="1:24" x14ac:dyDescent="0.25">
      <c r="A1968" t="s">
        <v>3173</v>
      </c>
      <c r="B1968" t="s">
        <v>3174</v>
      </c>
      <c r="C1968" t="s">
        <v>95</v>
      </c>
      <c r="D1968" t="s">
        <v>96</v>
      </c>
      <c r="E1968">
        <v>298</v>
      </c>
      <c r="F1968" t="s">
        <v>97</v>
      </c>
      <c r="G1968">
        <v>9</v>
      </c>
      <c r="H1968">
        <v>10.5</v>
      </c>
      <c r="I1968">
        <v>7.48</v>
      </c>
      <c r="J1968" s="3">
        <v>3.0999999999999999E-13</v>
      </c>
      <c r="K1968">
        <v>962.96619999999996</v>
      </c>
      <c r="L1968">
        <v>2</v>
      </c>
      <c r="M1968">
        <v>5.3</v>
      </c>
      <c r="N1968" t="s">
        <v>3177</v>
      </c>
      <c r="O1968" t="s">
        <v>104</v>
      </c>
      <c r="P1968" t="s">
        <v>585</v>
      </c>
      <c r="Q1968">
        <v>48.378999999999998</v>
      </c>
      <c r="R1968">
        <v>1</v>
      </c>
      <c r="S1968">
        <v>53.9</v>
      </c>
      <c r="T1968" s="3">
        <v>3.0999999999999999E-13</v>
      </c>
      <c r="U1968">
        <v>1</v>
      </c>
      <c r="V1968">
        <v>135578.5</v>
      </c>
      <c r="W1968" t="s">
        <v>101</v>
      </c>
      <c r="X1968" t="s">
        <v>3176</v>
      </c>
    </row>
    <row r="1969" spans="1:24" x14ac:dyDescent="0.25">
      <c r="A1969" t="s">
        <v>3178</v>
      </c>
      <c r="B1969" t="s">
        <v>3179</v>
      </c>
      <c r="C1969" t="s">
        <v>95</v>
      </c>
      <c r="D1969" t="s">
        <v>96</v>
      </c>
      <c r="E1969">
        <v>81</v>
      </c>
      <c r="F1969" t="s">
        <v>97</v>
      </c>
      <c r="G1969">
        <v>11</v>
      </c>
      <c r="H1969">
        <v>19.7</v>
      </c>
      <c r="I1969">
        <v>6.92</v>
      </c>
      <c r="J1969" s="3">
        <v>3.2000000000000001E-12</v>
      </c>
      <c r="K1969">
        <v>729.32399999999996</v>
      </c>
      <c r="L1969">
        <v>2</v>
      </c>
      <c r="M1969">
        <v>-1.2</v>
      </c>
      <c r="N1969" t="s">
        <v>3180</v>
      </c>
      <c r="O1969" t="s">
        <v>169</v>
      </c>
      <c r="P1969" t="s">
        <v>585</v>
      </c>
      <c r="Q1969">
        <v>14.182</v>
      </c>
      <c r="R1969">
        <v>1</v>
      </c>
      <c r="S1969">
        <v>50.9</v>
      </c>
      <c r="T1969" s="3">
        <v>3.2000000000000001E-12</v>
      </c>
      <c r="U1969">
        <v>1</v>
      </c>
      <c r="V1969">
        <v>75564.600000000006</v>
      </c>
      <c r="W1969" t="s">
        <v>101</v>
      </c>
      <c r="X1969" t="s">
        <v>3181</v>
      </c>
    </row>
    <row r="1970" spans="1:24" x14ac:dyDescent="0.25">
      <c r="A1970" t="s">
        <v>3178</v>
      </c>
      <c r="B1970" t="s">
        <v>3179</v>
      </c>
      <c r="C1970" t="s">
        <v>95</v>
      </c>
      <c r="D1970" t="s">
        <v>96</v>
      </c>
      <c r="E1970">
        <v>181</v>
      </c>
      <c r="F1970" t="s">
        <v>97</v>
      </c>
      <c r="G1970">
        <v>11</v>
      </c>
      <c r="H1970">
        <v>19.7</v>
      </c>
      <c r="I1970">
        <v>6.92</v>
      </c>
      <c r="J1970" s="3">
        <v>3.2000000000000001E-12</v>
      </c>
      <c r="K1970">
        <v>504.24639999999999</v>
      </c>
      <c r="L1970">
        <v>3</v>
      </c>
      <c r="M1970">
        <v>0.43</v>
      </c>
      <c r="N1970" t="s">
        <v>3182</v>
      </c>
      <c r="O1970" t="s">
        <v>619</v>
      </c>
      <c r="P1970" t="s">
        <v>585</v>
      </c>
      <c r="Q1970">
        <v>26.523</v>
      </c>
      <c r="R1970">
        <v>1</v>
      </c>
      <c r="S1970">
        <v>18.600000000000001</v>
      </c>
      <c r="T1970" s="3">
        <v>1.3999999999999999E-4</v>
      </c>
      <c r="U1970">
        <v>1</v>
      </c>
      <c r="V1970">
        <v>75564.600000000006</v>
      </c>
      <c r="W1970" t="s">
        <v>101</v>
      </c>
      <c r="X1970" t="s">
        <v>3181</v>
      </c>
    </row>
    <row r="1971" spans="1:24" x14ac:dyDescent="0.25">
      <c r="A1971" t="s">
        <v>3178</v>
      </c>
      <c r="B1971" t="s">
        <v>3179</v>
      </c>
      <c r="C1971" t="s">
        <v>95</v>
      </c>
      <c r="D1971" t="s">
        <v>96</v>
      </c>
      <c r="E1971">
        <v>184</v>
      </c>
      <c r="F1971" t="s">
        <v>97</v>
      </c>
      <c r="G1971">
        <v>11</v>
      </c>
      <c r="H1971">
        <v>19.7</v>
      </c>
      <c r="I1971">
        <v>6.92</v>
      </c>
      <c r="J1971" s="3">
        <v>3.2000000000000001E-12</v>
      </c>
      <c r="K1971">
        <v>504.24639999999999</v>
      </c>
      <c r="L1971">
        <v>3</v>
      </c>
      <c r="M1971">
        <v>0.43</v>
      </c>
      <c r="N1971" t="s">
        <v>3182</v>
      </c>
      <c r="O1971" t="s">
        <v>619</v>
      </c>
      <c r="P1971" t="s">
        <v>585</v>
      </c>
      <c r="Q1971">
        <v>26.523</v>
      </c>
      <c r="R1971">
        <v>1</v>
      </c>
      <c r="S1971">
        <v>18.600000000000001</v>
      </c>
      <c r="T1971" s="3">
        <v>1.3999999999999999E-4</v>
      </c>
      <c r="U1971">
        <v>1</v>
      </c>
      <c r="V1971">
        <v>75564.600000000006</v>
      </c>
      <c r="W1971" t="s">
        <v>101</v>
      </c>
      <c r="X1971" t="s">
        <v>3181</v>
      </c>
    </row>
    <row r="1972" spans="1:24" x14ac:dyDescent="0.25">
      <c r="A1972" t="s">
        <v>3183</v>
      </c>
      <c r="B1972" t="s">
        <v>3184</v>
      </c>
      <c r="C1972" t="s">
        <v>95</v>
      </c>
      <c r="D1972" t="s">
        <v>96</v>
      </c>
      <c r="E1972">
        <v>284</v>
      </c>
      <c r="F1972" t="s">
        <v>97</v>
      </c>
      <c r="G1972">
        <v>11</v>
      </c>
      <c r="H1972">
        <v>19.3</v>
      </c>
      <c r="I1972">
        <v>6.99</v>
      </c>
      <c r="J1972" s="3">
        <v>2.4999999999999998E-12</v>
      </c>
      <c r="K1972">
        <v>311.82589999999999</v>
      </c>
      <c r="L1972">
        <v>3</v>
      </c>
      <c r="M1972">
        <v>-1.4</v>
      </c>
      <c r="N1972" t="s">
        <v>3185</v>
      </c>
      <c r="O1972" t="s">
        <v>1288</v>
      </c>
      <c r="P1972" t="s">
        <v>585</v>
      </c>
      <c r="Q1972">
        <v>16.547999999999998</v>
      </c>
      <c r="R1972">
        <v>1</v>
      </c>
      <c r="S1972">
        <v>27.6</v>
      </c>
      <c r="T1972" s="3">
        <v>1.8E-5</v>
      </c>
      <c r="U1972">
        <v>1</v>
      </c>
      <c r="V1972">
        <v>67196.7</v>
      </c>
      <c r="W1972" t="s">
        <v>101</v>
      </c>
      <c r="X1972" t="s">
        <v>3186</v>
      </c>
    </row>
    <row r="1973" spans="1:24" x14ac:dyDescent="0.25">
      <c r="A1973" t="s">
        <v>3183</v>
      </c>
      <c r="B1973" t="s">
        <v>3184</v>
      </c>
      <c r="C1973" t="s">
        <v>95</v>
      </c>
      <c r="D1973" t="s">
        <v>96</v>
      </c>
      <c r="E1973">
        <v>288</v>
      </c>
      <c r="F1973" t="s">
        <v>97</v>
      </c>
      <c r="G1973">
        <v>11</v>
      </c>
      <c r="H1973">
        <v>19.3</v>
      </c>
      <c r="I1973">
        <v>6.99</v>
      </c>
      <c r="J1973" s="3">
        <v>2.4999999999999998E-12</v>
      </c>
      <c r="K1973">
        <v>311.82589999999999</v>
      </c>
      <c r="L1973">
        <v>3</v>
      </c>
      <c r="M1973">
        <v>-1.4</v>
      </c>
      <c r="N1973" t="s">
        <v>3185</v>
      </c>
      <c r="O1973" t="s">
        <v>1288</v>
      </c>
      <c r="P1973" t="s">
        <v>585</v>
      </c>
      <c r="Q1973">
        <v>16.547999999999998</v>
      </c>
      <c r="R1973">
        <v>1</v>
      </c>
      <c r="S1973">
        <v>27.6</v>
      </c>
      <c r="T1973" s="3">
        <v>1.8E-5</v>
      </c>
      <c r="U1973">
        <v>1</v>
      </c>
      <c r="V1973">
        <v>67196.7</v>
      </c>
      <c r="W1973" t="s">
        <v>101</v>
      </c>
      <c r="X1973" t="s">
        <v>3186</v>
      </c>
    </row>
    <row r="1974" spans="1:24" x14ac:dyDescent="0.25">
      <c r="A1974" t="s">
        <v>3183</v>
      </c>
      <c r="B1974" t="s">
        <v>3184</v>
      </c>
      <c r="C1974" t="s">
        <v>95</v>
      </c>
      <c r="D1974" t="s">
        <v>96</v>
      </c>
      <c r="E1974">
        <v>388</v>
      </c>
      <c r="F1974" t="s">
        <v>97</v>
      </c>
      <c r="G1974">
        <v>11</v>
      </c>
      <c r="H1974">
        <v>19.3</v>
      </c>
      <c r="I1974">
        <v>6.99</v>
      </c>
      <c r="J1974" s="3">
        <v>2.4999999999999998E-12</v>
      </c>
      <c r="K1974">
        <v>636.26639999999998</v>
      </c>
      <c r="L1974">
        <v>2</v>
      </c>
      <c r="M1974">
        <v>1</v>
      </c>
      <c r="N1974" t="s">
        <v>3187</v>
      </c>
      <c r="O1974" t="s">
        <v>166</v>
      </c>
      <c r="P1974" t="s">
        <v>585</v>
      </c>
      <c r="Q1974">
        <v>18.445</v>
      </c>
      <c r="R1974">
        <v>1</v>
      </c>
      <c r="S1974">
        <v>46</v>
      </c>
      <c r="T1974" s="3">
        <v>2.4999999999999998E-12</v>
      </c>
      <c r="U1974">
        <v>1</v>
      </c>
      <c r="V1974">
        <v>67196.7</v>
      </c>
      <c r="W1974" t="s">
        <v>101</v>
      </c>
      <c r="X1974" t="s">
        <v>3186</v>
      </c>
    </row>
    <row r="1975" spans="1:24" x14ac:dyDescent="0.25">
      <c r="A1975" t="s">
        <v>3183</v>
      </c>
      <c r="B1975" t="s">
        <v>3184</v>
      </c>
      <c r="C1975" t="s">
        <v>95</v>
      </c>
      <c r="D1975" t="s">
        <v>96</v>
      </c>
      <c r="E1975">
        <v>392</v>
      </c>
      <c r="F1975" t="s">
        <v>97</v>
      </c>
      <c r="G1975">
        <v>11</v>
      </c>
      <c r="H1975">
        <v>19.3</v>
      </c>
      <c r="I1975">
        <v>6.99</v>
      </c>
      <c r="J1975" s="3">
        <v>2.4999999999999998E-12</v>
      </c>
      <c r="K1975">
        <v>636.26639999999998</v>
      </c>
      <c r="L1975">
        <v>2</v>
      </c>
      <c r="M1975">
        <v>1</v>
      </c>
      <c r="N1975" t="s">
        <v>3187</v>
      </c>
      <c r="O1975" t="s">
        <v>166</v>
      </c>
      <c r="P1975" t="s">
        <v>585</v>
      </c>
      <c r="Q1975">
        <v>18.445</v>
      </c>
      <c r="R1975">
        <v>1</v>
      </c>
      <c r="S1975">
        <v>46</v>
      </c>
      <c r="T1975" s="3">
        <v>2.4999999999999998E-12</v>
      </c>
      <c r="U1975">
        <v>1</v>
      </c>
      <c r="V1975">
        <v>67196.7</v>
      </c>
      <c r="W1975" t="s">
        <v>101</v>
      </c>
      <c r="X1975" t="s">
        <v>3186</v>
      </c>
    </row>
    <row r="1976" spans="1:24" x14ac:dyDescent="0.25">
      <c r="A1976" t="s">
        <v>3183</v>
      </c>
      <c r="B1976" t="s">
        <v>3184</v>
      </c>
      <c r="C1976" t="s">
        <v>13</v>
      </c>
      <c r="D1976" t="s">
        <v>14</v>
      </c>
      <c r="E1976">
        <v>439</v>
      </c>
      <c r="F1976">
        <v>28</v>
      </c>
      <c r="G1976">
        <v>11</v>
      </c>
      <c r="H1976">
        <v>19.3</v>
      </c>
      <c r="I1976">
        <v>6.99</v>
      </c>
      <c r="J1976" s="3">
        <v>2.4999999999999998E-12</v>
      </c>
      <c r="K1976">
        <v>756.37720000000002</v>
      </c>
      <c r="L1976">
        <v>3</v>
      </c>
      <c r="M1976">
        <v>1.4</v>
      </c>
      <c r="N1976" t="s">
        <v>3188</v>
      </c>
      <c r="O1976" t="s">
        <v>3189</v>
      </c>
      <c r="P1976" t="s">
        <v>585</v>
      </c>
      <c r="Q1976">
        <v>27.123999999999999</v>
      </c>
      <c r="R1976">
        <v>1</v>
      </c>
      <c r="S1976">
        <v>53.4</v>
      </c>
      <c r="T1976" s="3">
        <v>3.5000000000000002E-11</v>
      </c>
      <c r="U1976">
        <v>1</v>
      </c>
      <c r="V1976">
        <v>67196.7</v>
      </c>
      <c r="W1976" t="s">
        <v>101</v>
      </c>
      <c r="X1976" t="s">
        <v>3186</v>
      </c>
    </row>
    <row r="1977" spans="1:24" x14ac:dyDescent="0.25">
      <c r="A1977" t="s">
        <v>3190</v>
      </c>
      <c r="B1977" t="s">
        <v>3191</v>
      </c>
      <c r="C1977" t="s">
        <v>13</v>
      </c>
      <c r="D1977" t="s">
        <v>14</v>
      </c>
      <c r="E1977">
        <v>1000</v>
      </c>
      <c r="F1977">
        <v>8</v>
      </c>
      <c r="G1977">
        <v>10</v>
      </c>
      <c r="H1977">
        <v>7.2</v>
      </c>
      <c r="I1977">
        <v>6.45</v>
      </c>
      <c r="J1977" s="3">
        <v>2.5000000000000001E-11</v>
      </c>
      <c r="K1977">
        <v>678.01080000000002</v>
      </c>
      <c r="L1977">
        <v>3</v>
      </c>
      <c r="M1977">
        <v>1.4</v>
      </c>
      <c r="N1977" t="s">
        <v>3192</v>
      </c>
      <c r="O1977" t="s">
        <v>3193</v>
      </c>
      <c r="P1977" t="s">
        <v>585</v>
      </c>
      <c r="Q1977">
        <v>55.588000000000001</v>
      </c>
      <c r="R1977">
        <v>1</v>
      </c>
      <c r="S1977">
        <v>46.8</v>
      </c>
      <c r="T1977" s="3">
        <v>2.5000000000000001E-11</v>
      </c>
      <c r="U1977">
        <v>1</v>
      </c>
      <c r="V1977">
        <v>169008.7</v>
      </c>
      <c r="W1977" t="s">
        <v>101</v>
      </c>
      <c r="X1977" t="s">
        <v>3194</v>
      </c>
    </row>
    <row r="1978" spans="1:24" x14ac:dyDescent="0.25">
      <c r="A1978" t="s">
        <v>3195</v>
      </c>
      <c r="B1978" t="s">
        <v>3196</v>
      </c>
      <c r="C1978" t="s">
        <v>201</v>
      </c>
      <c r="D1978" t="s">
        <v>96</v>
      </c>
      <c r="E1978">
        <v>1</v>
      </c>
      <c r="F1978" t="s">
        <v>97</v>
      </c>
      <c r="G1978">
        <v>7</v>
      </c>
      <c r="H1978">
        <v>10.8</v>
      </c>
      <c r="I1978">
        <v>8.5299999999999994</v>
      </c>
      <c r="J1978" s="3">
        <v>3.5000000000000001E-15</v>
      </c>
      <c r="K1978">
        <v>895.99379999999996</v>
      </c>
      <c r="L1978">
        <v>2</v>
      </c>
      <c r="M1978">
        <v>2.5</v>
      </c>
      <c r="N1978" t="s">
        <v>3197</v>
      </c>
      <c r="O1978" t="s">
        <v>203</v>
      </c>
      <c r="P1978" t="s">
        <v>585</v>
      </c>
      <c r="Q1978">
        <v>41.573999999999998</v>
      </c>
      <c r="R1978">
        <v>1</v>
      </c>
      <c r="S1978">
        <v>60.2</v>
      </c>
      <c r="T1978" s="3">
        <v>3.5000000000000001E-15</v>
      </c>
      <c r="U1978">
        <v>1</v>
      </c>
      <c r="V1978">
        <v>115963.9</v>
      </c>
      <c r="W1978" t="s">
        <v>101</v>
      </c>
      <c r="X1978" t="s">
        <v>3198</v>
      </c>
    </row>
    <row r="1979" spans="1:24" x14ac:dyDescent="0.25">
      <c r="A1979" t="s">
        <v>3195</v>
      </c>
      <c r="B1979" t="s">
        <v>3196</v>
      </c>
      <c r="C1979" t="s">
        <v>95</v>
      </c>
      <c r="D1979" t="s">
        <v>96</v>
      </c>
      <c r="E1979">
        <v>182</v>
      </c>
      <c r="F1979" t="s">
        <v>97</v>
      </c>
      <c r="G1979">
        <v>7</v>
      </c>
      <c r="H1979">
        <v>10.8</v>
      </c>
      <c r="I1979">
        <v>8.5299999999999994</v>
      </c>
      <c r="J1979" s="3">
        <v>3.5000000000000001E-15</v>
      </c>
      <c r="K1979">
        <v>769.39589999999998</v>
      </c>
      <c r="L1979">
        <v>3</v>
      </c>
      <c r="M1979">
        <v>3.2</v>
      </c>
      <c r="N1979" t="s">
        <v>3199</v>
      </c>
      <c r="O1979" t="s">
        <v>3200</v>
      </c>
      <c r="P1979" t="s">
        <v>585</v>
      </c>
      <c r="Q1979">
        <v>43.430999999999997</v>
      </c>
      <c r="R1979">
        <v>1</v>
      </c>
      <c r="S1979">
        <v>37.200000000000003</v>
      </c>
      <c r="T1979" s="3">
        <v>2.7999999999999999E-8</v>
      </c>
      <c r="U1979">
        <v>1</v>
      </c>
      <c r="V1979">
        <v>115963.9</v>
      </c>
      <c r="W1979" t="s">
        <v>101</v>
      </c>
      <c r="X1979" t="s">
        <v>3198</v>
      </c>
    </row>
    <row r="1980" spans="1:24" x14ac:dyDescent="0.25">
      <c r="A1980" t="s">
        <v>3195</v>
      </c>
      <c r="B1980" t="s">
        <v>3196</v>
      </c>
      <c r="C1980" t="s">
        <v>95</v>
      </c>
      <c r="D1980" t="s">
        <v>96</v>
      </c>
      <c r="E1980">
        <v>193</v>
      </c>
      <c r="F1980" t="s">
        <v>97</v>
      </c>
      <c r="G1980">
        <v>7</v>
      </c>
      <c r="H1980">
        <v>10.8</v>
      </c>
      <c r="I1980">
        <v>8.5299999999999994</v>
      </c>
      <c r="J1980" s="3">
        <v>3.5000000000000001E-15</v>
      </c>
      <c r="K1980">
        <v>769.39589999999998</v>
      </c>
      <c r="L1980">
        <v>3</v>
      </c>
      <c r="M1980">
        <v>3.2</v>
      </c>
      <c r="N1980" t="s">
        <v>3199</v>
      </c>
      <c r="O1980" t="s">
        <v>3200</v>
      </c>
      <c r="P1980" t="s">
        <v>585</v>
      </c>
      <c r="Q1980">
        <v>43.430999999999997</v>
      </c>
      <c r="R1980">
        <v>1</v>
      </c>
      <c r="S1980">
        <v>37.200000000000003</v>
      </c>
      <c r="T1980" s="3">
        <v>2.7999999999999999E-8</v>
      </c>
      <c r="U1980">
        <v>1</v>
      </c>
      <c r="V1980">
        <v>115963.9</v>
      </c>
      <c r="W1980" t="s">
        <v>101</v>
      </c>
      <c r="X1980" t="s">
        <v>3198</v>
      </c>
    </row>
    <row r="1981" spans="1:24" x14ac:dyDescent="0.25">
      <c r="A1981" t="s">
        <v>3195</v>
      </c>
      <c r="B1981" t="s">
        <v>3196</v>
      </c>
      <c r="C1981" t="s">
        <v>95</v>
      </c>
      <c r="D1981" t="s">
        <v>96</v>
      </c>
      <c r="E1981">
        <v>199</v>
      </c>
      <c r="F1981" t="s">
        <v>97</v>
      </c>
      <c r="G1981">
        <v>7</v>
      </c>
      <c r="H1981">
        <v>10.8</v>
      </c>
      <c r="I1981">
        <v>8.5299999999999994</v>
      </c>
      <c r="J1981" s="3">
        <v>3.5000000000000001E-15</v>
      </c>
      <c r="K1981">
        <v>658.33979999999997</v>
      </c>
      <c r="L1981">
        <v>2</v>
      </c>
      <c r="M1981">
        <v>0.64</v>
      </c>
      <c r="N1981" t="s">
        <v>3201</v>
      </c>
      <c r="O1981" t="s">
        <v>148</v>
      </c>
      <c r="P1981" t="s">
        <v>585</v>
      </c>
      <c r="Q1981">
        <v>34.831000000000003</v>
      </c>
      <c r="R1981">
        <v>1</v>
      </c>
      <c r="S1981">
        <v>39</v>
      </c>
      <c r="T1981" s="3">
        <v>4.6999999999999997E-8</v>
      </c>
      <c r="U1981">
        <v>1</v>
      </c>
      <c r="V1981">
        <v>115963.9</v>
      </c>
      <c r="W1981" t="s">
        <v>101</v>
      </c>
      <c r="X1981" t="s">
        <v>3198</v>
      </c>
    </row>
    <row r="1982" spans="1:24" x14ac:dyDescent="0.25">
      <c r="A1982" t="s">
        <v>3195</v>
      </c>
      <c r="B1982" t="s">
        <v>3196</v>
      </c>
      <c r="C1982" t="s">
        <v>95</v>
      </c>
      <c r="D1982" t="s">
        <v>96</v>
      </c>
      <c r="E1982">
        <v>929</v>
      </c>
      <c r="F1982" t="s">
        <v>97</v>
      </c>
      <c r="G1982">
        <v>7</v>
      </c>
      <c r="H1982">
        <v>10.8</v>
      </c>
      <c r="I1982">
        <v>8.5299999999999994</v>
      </c>
      <c r="J1982" s="3">
        <v>3.5000000000000001E-15</v>
      </c>
      <c r="K1982">
        <v>887.46360000000004</v>
      </c>
      <c r="L1982">
        <v>2</v>
      </c>
      <c r="M1982">
        <v>2</v>
      </c>
      <c r="N1982" t="s">
        <v>3202</v>
      </c>
      <c r="O1982" t="s">
        <v>106</v>
      </c>
      <c r="P1982" t="s">
        <v>585</v>
      </c>
      <c r="Q1982">
        <v>37.704999999999998</v>
      </c>
      <c r="R1982">
        <v>1</v>
      </c>
      <c r="S1982">
        <v>59.4</v>
      </c>
      <c r="T1982" s="3">
        <v>2E-14</v>
      </c>
      <c r="U1982">
        <v>1</v>
      </c>
      <c r="V1982">
        <v>115963.9</v>
      </c>
      <c r="W1982" t="s">
        <v>101</v>
      </c>
      <c r="X1982" t="s">
        <v>3198</v>
      </c>
    </row>
    <row r="1983" spans="1:24" x14ac:dyDescent="0.25">
      <c r="A1983" t="s">
        <v>3203</v>
      </c>
      <c r="B1983" t="s">
        <v>3204</v>
      </c>
      <c r="C1983" t="s">
        <v>201</v>
      </c>
      <c r="D1983" t="s">
        <v>96</v>
      </c>
      <c r="E1983">
        <v>1</v>
      </c>
      <c r="F1983" t="s">
        <v>97</v>
      </c>
      <c r="G1983">
        <v>10</v>
      </c>
      <c r="H1983">
        <v>15.7</v>
      </c>
      <c r="I1983">
        <v>9.8000000000000007</v>
      </c>
      <c r="J1983" s="3">
        <v>1.5E-17</v>
      </c>
      <c r="K1983">
        <v>1127.057</v>
      </c>
      <c r="L1983">
        <v>4</v>
      </c>
      <c r="M1983">
        <v>1.9</v>
      </c>
      <c r="N1983" t="s">
        <v>3205</v>
      </c>
      <c r="O1983" t="s">
        <v>3206</v>
      </c>
      <c r="P1983" t="s">
        <v>585</v>
      </c>
      <c r="Q1983">
        <v>44.533999999999999</v>
      </c>
      <c r="R1983">
        <v>1</v>
      </c>
      <c r="S1983">
        <v>75.400000000000006</v>
      </c>
      <c r="T1983" s="3">
        <v>1.5E-17</v>
      </c>
      <c r="U1983">
        <v>1</v>
      </c>
      <c r="V1983">
        <v>85238.399999999994</v>
      </c>
      <c r="W1983" t="s">
        <v>101</v>
      </c>
      <c r="X1983" t="s">
        <v>3207</v>
      </c>
    </row>
    <row r="1984" spans="1:24" x14ac:dyDescent="0.25">
      <c r="A1984" t="s">
        <v>3203</v>
      </c>
      <c r="B1984" t="s">
        <v>3204</v>
      </c>
      <c r="C1984" t="s">
        <v>95</v>
      </c>
      <c r="D1984" t="s">
        <v>96</v>
      </c>
      <c r="E1984">
        <v>3</v>
      </c>
      <c r="F1984" t="s">
        <v>97</v>
      </c>
      <c r="G1984">
        <v>10</v>
      </c>
      <c r="H1984">
        <v>15.7</v>
      </c>
      <c r="I1984">
        <v>9.8000000000000007</v>
      </c>
      <c r="J1984" s="3">
        <v>1.5E-17</v>
      </c>
      <c r="K1984">
        <v>1127.057</v>
      </c>
      <c r="L1984">
        <v>4</v>
      </c>
      <c r="M1984">
        <v>1.9</v>
      </c>
      <c r="N1984" t="s">
        <v>3205</v>
      </c>
      <c r="O1984" t="s">
        <v>3206</v>
      </c>
      <c r="P1984" t="s">
        <v>585</v>
      </c>
      <c r="Q1984">
        <v>44.533999999999999</v>
      </c>
      <c r="R1984">
        <v>1</v>
      </c>
      <c r="S1984">
        <v>75.400000000000006</v>
      </c>
      <c r="T1984" s="3">
        <v>1.5E-17</v>
      </c>
      <c r="U1984">
        <v>1</v>
      </c>
      <c r="V1984">
        <v>85238.399999999994</v>
      </c>
      <c r="W1984" t="s">
        <v>101</v>
      </c>
      <c r="X1984" t="s">
        <v>3207</v>
      </c>
    </row>
    <row r="1985" spans="1:24" x14ac:dyDescent="0.25">
      <c r="A1985" t="s">
        <v>3203</v>
      </c>
      <c r="B1985" t="s">
        <v>3204</v>
      </c>
      <c r="C1985" t="s">
        <v>95</v>
      </c>
      <c r="D1985" t="s">
        <v>96</v>
      </c>
      <c r="E1985">
        <v>56</v>
      </c>
      <c r="F1985" t="s">
        <v>97</v>
      </c>
      <c r="G1985">
        <v>10</v>
      </c>
      <c r="H1985">
        <v>15.7</v>
      </c>
      <c r="I1985">
        <v>9.8000000000000007</v>
      </c>
      <c r="J1985" s="3">
        <v>1.5E-17</v>
      </c>
      <c r="K1985">
        <v>790.08420000000001</v>
      </c>
      <c r="L1985">
        <v>3</v>
      </c>
      <c r="M1985">
        <v>2.2000000000000002</v>
      </c>
      <c r="N1985" t="s">
        <v>3208</v>
      </c>
      <c r="O1985" t="s">
        <v>148</v>
      </c>
      <c r="P1985" t="s">
        <v>585</v>
      </c>
      <c r="Q1985">
        <v>53.210999999999999</v>
      </c>
      <c r="R1985">
        <v>1</v>
      </c>
      <c r="S1985">
        <v>64.400000000000006</v>
      </c>
      <c r="T1985" s="3">
        <v>1.2000000000000001E-11</v>
      </c>
      <c r="U1985">
        <v>1</v>
      </c>
      <c r="V1985">
        <v>85238.399999999994</v>
      </c>
      <c r="W1985" t="s">
        <v>101</v>
      </c>
      <c r="X1985" t="s">
        <v>3207</v>
      </c>
    </row>
    <row r="1986" spans="1:24" x14ac:dyDescent="0.25">
      <c r="A1986" t="s">
        <v>3203</v>
      </c>
      <c r="B1986" t="s">
        <v>3204</v>
      </c>
      <c r="C1986" t="s">
        <v>95</v>
      </c>
      <c r="D1986" t="s">
        <v>96</v>
      </c>
      <c r="E1986">
        <v>618</v>
      </c>
      <c r="F1986" t="s">
        <v>97</v>
      </c>
      <c r="G1986">
        <v>10</v>
      </c>
      <c r="H1986">
        <v>15.7</v>
      </c>
      <c r="I1986">
        <v>9.8000000000000007</v>
      </c>
      <c r="J1986" s="3">
        <v>1.5E-17</v>
      </c>
      <c r="K1986">
        <v>524.27940000000001</v>
      </c>
      <c r="L1986">
        <v>2</v>
      </c>
      <c r="M1986">
        <v>1.2</v>
      </c>
      <c r="N1986" t="s">
        <v>3209</v>
      </c>
      <c r="O1986" t="s">
        <v>109</v>
      </c>
      <c r="P1986" t="s">
        <v>585</v>
      </c>
      <c r="Q1986">
        <v>22.155000000000001</v>
      </c>
      <c r="R1986">
        <v>1</v>
      </c>
      <c r="S1986">
        <v>19.100000000000001</v>
      </c>
      <c r="T1986" s="3">
        <v>2.5999999999999998E-4</v>
      </c>
      <c r="U1986">
        <v>1</v>
      </c>
      <c r="V1986">
        <v>85238.399999999994</v>
      </c>
      <c r="W1986" t="s">
        <v>101</v>
      </c>
      <c r="X1986" t="s">
        <v>3207</v>
      </c>
    </row>
    <row r="1987" spans="1:24" x14ac:dyDescent="0.25">
      <c r="A1987" t="s">
        <v>3210</v>
      </c>
      <c r="B1987" t="s">
        <v>3211</v>
      </c>
      <c r="C1987" t="s">
        <v>95</v>
      </c>
      <c r="D1987" t="s">
        <v>96</v>
      </c>
      <c r="E1987">
        <v>376</v>
      </c>
      <c r="F1987" t="s">
        <v>97</v>
      </c>
      <c r="G1987">
        <v>8</v>
      </c>
      <c r="H1987">
        <v>18.3</v>
      </c>
      <c r="I1987">
        <v>8.7100000000000009</v>
      </c>
      <c r="J1987" s="3">
        <v>1.6E-15</v>
      </c>
      <c r="K1987">
        <v>508.27170000000001</v>
      </c>
      <c r="L1987">
        <v>2</v>
      </c>
      <c r="M1987">
        <v>0.79</v>
      </c>
      <c r="N1987" t="s">
        <v>3212</v>
      </c>
      <c r="O1987" t="s">
        <v>179</v>
      </c>
      <c r="P1987" t="s">
        <v>585</v>
      </c>
      <c r="Q1987">
        <v>17</v>
      </c>
      <c r="R1987">
        <v>1</v>
      </c>
      <c r="S1987">
        <v>31</v>
      </c>
      <c r="T1987" s="3">
        <v>6.6999999999999996E-10</v>
      </c>
      <c r="U1987">
        <v>1</v>
      </c>
      <c r="V1987">
        <v>65583.5</v>
      </c>
      <c r="W1987" t="s">
        <v>101</v>
      </c>
      <c r="X1987" t="s">
        <v>3213</v>
      </c>
    </row>
    <row r="1988" spans="1:24" x14ac:dyDescent="0.25">
      <c r="A1988" t="s">
        <v>3210</v>
      </c>
      <c r="B1988" t="s">
        <v>3211</v>
      </c>
      <c r="C1988" t="s">
        <v>95</v>
      </c>
      <c r="D1988" t="s">
        <v>96</v>
      </c>
      <c r="E1988">
        <v>395</v>
      </c>
      <c r="F1988" t="s">
        <v>97</v>
      </c>
      <c r="G1988">
        <v>8</v>
      </c>
      <c r="H1988">
        <v>18.3</v>
      </c>
      <c r="I1988">
        <v>8.7100000000000009</v>
      </c>
      <c r="J1988" s="3">
        <v>1.6E-15</v>
      </c>
      <c r="K1988">
        <v>868.07410000000004</v>
      </c>
      <c r="L1988">
        <v>3</v>
      </c>
      <c r="M1988">
        <v>2.2999999999999998</v>
      </c>
      <c r="N1988" t="s">
        <v>3214</v>
      </c>
      <c r="O1988" t="s">
        <v>235</v>
      </c>
      <c r="P1988" t="s">
        <v>585</v>
      </c>
      <c r="Q1988">
        <v>42.378999999999998</v>
      </c>
      <c r="R1988">
        <v>1</v>
      </c>
      <c r="S1988">
        <v>57</v>
      </c>
      <c r="T1988" s="3">
        <v>1.1E-12</v>
      </c>
      <c r="U1988">
        <v>1</v>
      </c>
      <c r="V1988">
        <v>65583.5</v>
      </c>
      <c r="W1988" t="s">
        <v>101</v>
      </c>
      <c r="X1988" t="s">
        <v>3213</v>
      </c>
    </row>
    <row r="1989" spans="1:24" x14ac:dyDescent="0.25">
      <c r="A1989" t="s">
        <v>3210</v>
      </c>
      <c r="B1989" t="s">
        <v>3211</v>
      </c>
      <c r="C1989" t="s">
        <v>95</v>
      </c>
      <c r="D1989" t="s">
        <v>96</v>
      </c>
      <c r="E1989">
        <v>455</v>
      </c>
      <c r="F1989" t="s">
        <v>97</v>
      </c>
      <c r="G1989">
        <v>8</v>
      </c>
      <c r="H1989">
        <v>18.3</v>
      </c>
      <c r="I1989">
        <v>8.7100000000000009</v>
      </c>
      <c r="J1989" s="3">
        <v>1.6E-15</v>
      </c>
      <c r="K1989">
        <v>929.11959999999999</v>
      </c>
      <c r="L1989">
        <v>3</v>
      </c>
      <c r="M1989">
        <v>2.1</v>
      </c>
      <c r="N1989" t="s">
        <v>3215</v>
      </c>
      <c r="O1989" t="s">
        <v>3216</v>
      </c>
      <c r="P1989" t="s">
        <v>585</v>
      </c>
      <c r="Q1989">
        <v>40.021000000000001</v>
      </c>
      <c r="R1989">
        <v>1</v>
      </c>
      <c r="S1989">
        <v>51.4</v>
      </c>
      <c r="T1989" s="3">
        <v>1.6E-15</v>
      </c>
      <c r="U1989">
        <v>1</v>
      </c>
      <c r="V1989">
        <v>65583.5</v>
      </c>
      <c r="W1989" t="s">
        <v>101</v>
      </c>
      <c r="X1989" t="s">
        <v>3213</v>
      </c>
    </row>
    <row r="1990" spans="1:24" x14ac:dyDescent="0.25">
      <c r="A1990" t="s">
        <v>3210</v>
      </c>
      <c r="B1990" t="s">
        <v>3211</v>
      </c>
      <c r="C1990" t="s">
        <v>95</v>
      </c>
      <c r="D1990" t="s">
        <v>96</v>
      </c>
      <c r="E1990">
        <v>457</v>
      </c>
      <c r="F1990" t="s">
        <v>97</v>
      </c>
      <c r="G1990">
        <v>8</v>
      </c>
      <c r="H1990">
        <v>18.3</v>
      </c>
      <c r="I1990">
        <v>8.7100000000000009</v>
      </c>
      <c r="J1990" s="3">
        <v>1.6E-15</v>
      </c>
      <c r="K1990">
        <v>929.11959999999999</v>
      </c>
      <c r="L1990">
        <v>3</v>
      </c>
      <c r="M1990">
        <v>2.1</v>
      </c>
      <c r="N1990" t="s">
        <v>3215</v>
      </c>
      <c r="O1990" t="s">
        <v>3216</v>
      </c>
      <c r="P1990" t="s">
        <v>585</v>
      </c>
      <c r="Q1990">
        <v>40.021000000000001</v>
      </c>
      <c r="R1990">
        <v>1</v>
      </c>
      <c r="S1990">
        <v>51.4</v>
      </c>
      <c r="T1990" s="3">
        <v>1.6E-15</v>
      </c>
      <c r="U1990">
        <v>1</v>
      </c>
      <c r="V1990">
        <v>65583.5</v>
      </c>
      <c r="W1990" t="s">
        <v>101</v>
      </c>
      <c r="X1990" t="s">
        <v>3213</v>
      </c>
    </row>
    <row r="1991" spans="1:24" x14ac:dyDescent="0.25">
      <c r="A1991" t="s">
        <v>3217</v>
      </c>
      <c r="B1991" t="s">
        <v>3218</v>
      </c>
      <c r="C1991" t="s">
        <v>95</v>
      </c>
      <c r="D1991" t="s">
        <v>96</v>
      </c>
      <c r="E1991">
        <v>441</v>
      </c>
      <c r="F1991" t="s">
        <v>97</v>
      </c>
      <c r="G1991">
        <v>7</v>
      </c>
      <c r="H1991">
        <v>8.1999999999999993</v>
      </c>
      <c r="I1991">
        <v>7.86</v>
      </c>
      <c r="J1991" s="3">
        <v>5.9999999999999997E-14</v>
      </c>
      <c r="K1991">
        <v>961.76990000000001</v>
      </c>
      <c r="L1991">
        <v>3</v>
      </c>
      <c r="M1991">
        <v>2.1</v>
      </c>
      <c r="N1991" t="s">
        <v>3219</v>
      </c>
      <c r="O1991" t="s">
        <v>3220</v>
      </c>
      <c r="P1991" t="s">
        <v>585</v>
      </c>
      <c r="Q1991">
        <v>50.365000000000002</v>
      </c>
      <c r="R1991">
        <v>1</v>
      </c>
      <c r="S1991">
        <v>32.4</v>
      </c>
      <c r="T1991" s="3">
        <v>2.7E-11</v>
      </c>
      <c r="U1991">
        <v>1</v>
      </c>
      <c r="V1991">
        <v>174765.3</v>
      </c>
      <c r="W1991" t="s">
        <v>101</v>
      </c>
      <c r="X1991" t="s">
        <v>3221</v>
      </c>
    </row>
    <row r="1992" spans="1:24" x14ac:dyDescent="0.25">
      <c r="A1992" t="s">
        <v>3217</v>
      </c>
      <c r="B1992" t="s">
        <v>3218</v>
      </c>
      <c r="C1992" t="s">
        <v>95</v>
      </c>
      <c r="D1992" t="s">
        <v>96</v>
      </c>
      <c r="E1992">
        <v>445</v>
      </c>
      <c r="F1992" t="s">
        <v>97</v>
      </c>
      <c r="G1992">
        <v>7</v>
      </c>
      <c r="H1992">
        <v>8.1999999999999993</v>
      </c>
      <c r="I1992">
        <v>7.86</v>
      </c>
      <c r="J1992" s="3">
        <v>5.9999999999999997E-14</v>
      </c>
      <c r="K1992">
        <v>961.76990000000001</v>
      </c>
      <c r="L1992">
        <v>3</v>
      </c>
      <c r="M1992">
        <v>2.1</v>
      </c>
      <c r="N1992" t="s">
        <v>3219</v>
      </c>
      <c r="O1992" t="s">
        <v>3220</v>
      </c>
      <c r="P1992" t="s">
        <v>585</v>
      </c>
      <c r="Q1992">
        <v>50.365000000000002</v>
      </c>
      <c r="R1992">
        <v>1</v>
      </c>
      <c r="S1992">
        <v>32.4</v>
      </c>
      <c r="T1992" s="3">
        <v>2.7E-11</v>
      </c>
      <c r="U1992">
        <v>1</v>
      </c>
      <c r="V1992">
        <v>174765.3</v>
      </c>
      <c r="W1992" t="s">
        <v>101</v>
      </c>
      <c r="X1992" t="s">
        <v>3221</v>
      </c>
    </row>
    <row r="1993" spans="1:24" x14ac:dyDescent="0.25">
      <c r="A1993" t="s">
        <v>3217</v>
      </c>
      <c r="B1993" t="s">
        <v>3218</v>
      </c>
      <c r="C1993" t="s">
        <v>95</v>
      </c>
      <c r="D1993" t="s">
        <v>96</v>
      </c>
      <c r="E1993">
        <v>940</v>
      </c>
      <c r="F1993" t="s">
        <v>97</v>
      </c>
      <c r="G1993">
        <v>7</v>
      </c>
      <c r="H1993">
        <v>8.1999999999999993</v>
      </c>
      <c r="I1993">
        <v>7.86</v>
      </c>
      <c r="J1993" s="3">
        <v>5.9999999999999997E-14</v>
      </c>
      <c r="K1993">
        <v>621.34609999999998</v>
      </c>
      <c r="L1993">
        <v>3</v>
      </c>
      <c r="M1993">
        <v>1.8</v>
      </c>
      <c r="N1993" t="s">
        <v>3222</v>
      </c>
      <c r="O1993" t="s">
        <v>175</v>
      </c>
      <c r="P1993" t="s">
        <v>585</v>
      </c>
      <c r="Q1993">
        <v>48.753</v>
      </c>
      <c r="R1993">
        <v>1</v>
      </c>
      <c r="S1993">
        <v>60.6</v>
      </c>
      <c r="T1993" s="3">
        <v>5.9999999999999997E-14</v>
      </c>
      <c r="U1993">
        <v>1</v>
      </c>
      <c r="V1993">
        <v>174765.3</v>
      </c>
      <c r="W1993" t="s">
        <v>101</v>
      </c>
      <c r="X1993" t="s">
        <v>3221</v>
      </c>
    </row>
    <row r="1994" spans="1:24" x14ac:dyDescent="0.25">
      <c r="A1994" t="s">
        <v>3217</v>
      </c>
      <c r="B1994" t="s">
        <v>3218</v>
      </c>
      <c r="C1994" t="s">
        <v>95</v>
      </c>
      <c r="D1994" t="s">
        <v>96</v>
      </c>
      <c r="E1994">
        <v>1064</v>
      </c>
      <c r="F1994" t="s">
        <v>97</v>
      </c>
      <c r="G1994">
        <v>7</v>
      </c>
      <c r="H1994">
        <v>8.1999999999999993</v>
      </c>
      <c r="I1994">
        <v>7.86</v>
      </c>
      <c r="J1994" s="3">
        <v>5.9999999999999997E-14</v>
      </c>
      <c r="K1994">
        <v>966.52059999999994</v>
      </c>
      <c r="L1994">
        <v>2</v>
      </c>
      <c r="M1994">
        <v>2.1</v>
      </c>
      <c r="N1994" t="s">
        <v>3223</v>
      </c>
      <c r="O1994" t="s">
        <v>171</v>
      </c>
      <c r="P1994" t="s">
        <v>585</v>
      </c>
      <c r="Q1994">
        <v>52.168999999999997</v>
      </c>
      <c r="R1994">
        <v>1</v>
      </c>
      <c r="S1994">
        <v>48.9</v>
      </c>
      <c r="T1994" s="3">
        <v>5.0999999999999998E-11</v>
      </c>
      <c r="U1994">
        <v>1</v>
      </c>
      <c r="V1994">
        <v>174765.3</v>
      </c>
      <c r="W1994" t="s">
        <v>101</v>
      </c>
      <c r="X1994" t="s">
        <v>3221</v>
      </c>
    </row>
    <row r="1995" spans="1:24" x14ac:dyDescent="0.25">
      <c r="A1995" t="s">
        <v>3217</v>
      </c>
      <c r="B1995" t="s">
        <v>3218</v>
      </c>
      <c r="C1995" t="s">
        <v>95</v>
      </c>
      <c r="D1995" t="s">
        <v>96</v>
      </c>
      <c r="E1995">
        <v>1182</v>
      </c>
      <c r="F1995" t="s">
        <v>97</v>
      </c>
      <c r="G1995">
        <v>7</v>
      </c>
      <c r="H1995">
        <v>8.1999999999999993</v>
      </c>
      <c r="I1995">
        <v>7.86</v>
      </c>
      <c r="J1995" s="3">
        <v>5.9999999999999997E-14</v>
      </c>
      <c r="K1995">
        <v>1079.8527999999999</v>
      </c>
      <c r="L1995">
        <v>3</v>
      </c>
      <c r="M1995">
        <v>3.3</v>
      </c>
      <c r="N1995" t="s">
        <v>3224</v>
      </c>
      <c r="O1995" t="s">
        <v>3225</v>
      </c>
      <c r="P1995" t="s">
        <v>585</v>
      </c>
      <c r="Q1995">
        <v>54.344000000000001</v>
      </c>
      <c r="R1995">
        <v>1</v>
      </c>
      <c r="S1995">
        <v>46.7</v>
      </c>
      <c r="T1995" s="3">
        <v>6.7000000000000001E-12</v>
      </c>
      <c r="U1995">
        <v>1</v>
      </c>
      <c r="V1995">
        <v>174765.3</v>
      </c>
      <c r="W1995" t="s">
        <v>101</v>
      </c>
      <c r="X1995" t="s">
        <v>3221</v>
      </c>
    </row>
    <row r="1996" spans="1:24" x14ac:dyDescent="0.25">
      <c r="A1996" t="s">
        <v>3217</v>
      </c>
      <c r="B1996" t="s">
        <v>3218</v>
      </c>
      <c r="C1996" t="s">
        <v>95</v>
      </c>
      <c r="D1996" t="s">
        <v>96</v>
      </c>
      <c r="E1996">
        <v>1208</v>
      </c>
      <c r="F1996" t="s">
        <v>97</v>
      </c>
      <c r="G1996">
        <v>7</v>
      </c>
      <c r="H1996">
        <v>8.1999999999999993</v>
      </c>
      <c r="I1996">
        <v>7.86</v>
      </c>
      <c r="J1996" s="3">
        <v>5.9999999999999997E-14</v>
      </c>
      <c r="K1996">
        <v>1079.8527999999999</v>
      </c>
      <c r="L1996">
        <v>3</v>
      </c>
      <c r="M1996">
        <v>3.3</v>
      </c>
      <c r="N1996" t="s">
        <v>3224</v>
      </c>
      <c r="O1996" t="s">
        <v>3225</v>
      </c>
      <c r="P1996" t="s">
        <v>585</v>
      </c>
      <c r="Q1996">
        <v>54.344000000000001</v>
      </c>
      <c r="R1996">
        <v>1</v>
      </c>
      <c r="S1996">
        <v>46.7</v>
      </c>
      <c r="T1996" s="3">
        <v>6.7000000000000001E-12</v>
      </c>
      <c r="U1996">
        <v>1</v>
      </c>
      <c r="V1996">
        <v>174765.3</v>
      </c>
      <c r="W1996" t="s">
        <v>101</v>
      </c>
      <c r="X1996" t="s">
        <v>3221</v>
      </c>
    </row>
    <row r="1997" spans="1:24" x14ac:dyDescent="0.25">
      <c r="A1997" t="s">
        <v>3226</v>
      </c>
      <c r="B1997" t="s">
        <v>3227</v>
      </c>
      <c r="C1997" t="s">
        <v>95</v>
      </c>
      <c r="D1997" t="s">
        <v>96</v>
      </c>
      <c r="E1997">
        <v>929</v>
      </c>
      <c r="F1997" t="s">
        <v>97</v>
      </c>
      <c r="G1997">
        <v>10</v>
      </c>
      <c r="H1997">
        <v>11.8</v>
      </c>
      <c r="I1997">
        <v>6.88</v>
      </c>
      <c r="J1997" s="3">
        <v>3.8999999999999999E-12</v>
      </c>
      <c r="K1997">
        <v>635.02149999999995</v>
      </c>
      <c r="L1997">
        <v>3</v>
      </c>
      <c r="M1997">
        <v>1.6</v>
      </c>
      <c r="N1997" t="s">
        <v>3228</v>
      </c>
      <c r="O1997" t="s">
        <v>175</v>
      </c>
      <c r="P1997" t="s">
        <v>585</v>
      </c>
      <c r="Q1997">
        <v>39.18</v>
      </c>
      <c r="R1997">
        <v>1</v>
      </c>
      <c r="S1997">
        <v>41.2</v>
      </c>
      <c r="T1997" s="3">
        <v>3.7000000000000001E-11</v>
      </c>
      <c r="U1997">
        <v>1</v>
      </c>
      <c r="V1997">
        <v>119409.7</v>
      </c>
      <c r="W1997" t="s">
        <v>101</v>
      </c>
      <c r="X1997" t="s">
        <v>3229</v>
      </c>
    </row>
    <row r="1998" spans="1:24" x14ac:dyDescent="0.25">
      <c r="A1998" t="s">
        <v>3230</v>
      </c>
      <c r="B1998" t="s">
        <v>3231</v>
      </c>
      <c r="C1998" t="s">
        <v>95</v>
      </c>
      <c r="D1998" t="s">
        <v>96</v>
      </c>
      <c r="E1998">
        <v>385</v>
      </c>
      <c r="F1998" t="s">
        <v>97</v>
      </c>
      <c r="G1998">
        <v>10</v>
      </c>
      <c r="H1998">
        <v>12.7</v>
      </c>
      <c r="I1998">
        <v>9.3699999999999992</v>
      </c>
      <c r="J1998" s="3">
        <v>9.3999999999999999E-17</v>
      </c>
      <c r="K1998">
        <v>798.09220000000005</v>
      </c>
      <c r="L1998">
        <v>3</v>
      </c>
      <c r="M1998">
        <v>3.3</v>
      </c>
      <c r="N1998" t="s">
        <v>3232</v>
      </c>
      <c r="O1998" t="s">
        <v>1037</v>
      </c>
      <c r="P1998" t="s">
        <v>585</v>
      </c>
      <c r="Q1998">
        <v>41.518999999999998</v>
      </c>
      <c r="R1998">
        <v>1</v>
      </c>
      <c r="S1998">
        <v>67.5</v>
      </c>
      <c r="T1998" s="3">
        <v>9.3999999999999999E-17</v>
      </c>
      <c r="U1998">
        <v>1</v>
      </c>
      <c r="V1998">
        <v>115936.3</v>
      </c>
      <c r="W1998" t="s">
        <v>101</v>
      </c>
      <c r="X1998" t="s">
        <v>3233</v>
      </c>
    </row>
    <row r="1999" spans="1:24" x14ac:dyDescent="0.25">
      <c r="A1999" t="s">
        <v>3234</v>
      </c>
      <c r="B1999" t="s">
        <v>3235</v>
      </c>
      <c r="C1999" t="s">
        <v>385</v>
      </c>
      <c r="D1999" t="s">
        <v>96</v>
      </c>
      <c r="E1999">
        <v>1</v>
      </c>
      <c r="F1999" t="s">
        <v>97</v>
      </c>
      <c r="G1999">
        <v>9</v>
      </c>
      <c r="H1999">
        <v>16.399999999999999</v>
      </c>
      <c r="I1999">
        <v>7.46</v>
      </c>
      <c r="J1999" s="3">
        <v>3.4000000000000002E-13</v>
      </c>
      <c r="K1999">
        <v>446.73930000000001</v>
      </c>
      <c r="L1999">
        <v>2</v>
      </c>
      <c r="M1999">
        <v>0.44</v>
      </c>
      <c r="N1999" t="s">
        <v>3236</v>
      </c>
      <c r="O1999" t="s">
        <v>3237</v>
      </c>
      <c r="P1999" t="s">
        <v>585</v>
      </c>
      <c r="Q1999">
        <v>28.321999999999999</v>
      </c>
      <c r="R1999">
        <v>1</v>
      </c>
      <c r="S1999">
        <v>26.2</v>
      </c>
      <c r="T1999" s="3">
        <v>1.1000000000000001E-6</v>
      </c>
      <c r="U1999">
        <v>1</v>
      </c>
      <c r="V1999">
        <v>73732.800000000003</v>
      </c>
      <c r="W1999" t="s">
        <v>101</v>
      </c>
      <c r="X1999" t="s">
        <v>3238</v>
      </c>
    </row>
    <row r="2000" spans="1:24" x14ac:dyDescent="0.25">
      <c r="A2000" t="s">
        <v>3234</v>
      </c>
      <c r="B2000" t="s">
        <v>3235</v>
      </c>
      <c r="C2000" t="s">
        <v>95</v>
      </c>
      <c r="D2000" t="s">
        <v>96</v>
      </c>
      <c r="E2000">
        <v>4</v>
      </c>
      <c r="F2000" t="s">
        <v>97</v>
      </c>
      <c r="G2000">
        <v>9</v>
      </c>
      <c r="H2000">
        <v>16.399999999999999</v>
      </c>
      <c r="I2000">
        <v>7.46</v>
      </c>
      <c r="J2000" s="3">
        <v>3.4000000000000002E-13</v>
      </c>
      <c r="K2000">
        <v>446.73930000000001</v>
      </c>
      <c r="L2000">
        <v>2</v>
      </c>
      <c r="M2000">
        <v>0.44</v>
      </c>
      <c r="N2000" t="s">
        <v>3236</v>
      </c>
      <c r="O2000" t="s">
        <v>3237</v>
      </c>
      <c r="P2000" t="s">
        <v>585</v>
      </c>
      <c r="Q2000">
        <v>28.321999999999999</v>
      </c>
      <c r="R2000">
        <v>1</v>
      </c>
      <c r="S2000">
        <v>26.2</v>
      </c>
      <c r="T2000" s="3">
        <v>1.1000000000000001E-6</v>
      </c>
      <c r="U2000">
        <v>1</v>
      </c>
      <c r="V2000">
        <v>73732.800000000003</v>
      </c>
      <c r="W2000" t="s">
        <v>101</v>
      </c>
      <c r="X2000" t="s">
        <v>3238</v>
      </c>
    </row>
    <row r="2001" spans="1:24" x14ac:dyDescent="0.25">
      <c r="A2001" t="s">
        <v>3234</v>
      </c>
      <c r="B2001" t="s">
        <v>3235</v>
      </c>
      <c r="C2001" t="s">
        <v>95</v>
      </c>
      <c r="D2001" t="s">
        <v>96</v>
      </c>
      <c r="E2001">
        <v>455</v>
      </c>
      <c r="F2001" t="s">
        <v>97</v>
      </c>
      <c r="G2001">
        <v>9</v>
      </c>
      <c r="H2001">
        <v>16.399999999999999</v>
      </c>
      <c r="I2001">
        <v>7.46</v>
      </c>
      <c r="J2001" s="3">
        <v>3.4000000000000002E-13</v>
      </c>
      <c r="K2001">
        <v>679.39580000000001</v>
      </c>
      <c r="L2001">
        <v>3</v>
      </c>
      <c r="M2001">
        <v>2.1</v>
      </c>
      <c r="N2001" t="s">
        <v>3239</v>
      </c>
      <c r="O2001" t="s">
        <v>207</v>
      </c>
      <c r="P2001" t="s">
        <v>585</v>
      </c>
      <c r="Q2001">
        <v>45.295999999999999</v>
      </c>
      <c r="R2001">
        <v>1</v>
      </c>
      <c r="S2001">
        <v>51.1</v>
      </c>
      <c r="T2001" s="3">
        <v>2.3000000000000001E-10</v>
      </c>
      <c r="U2001">
        <v>1</v>
      </c>
      <c r="V2001">
        <v>73732.800000000003</v>
      </c>
      <c r="W2001" t="s">
        <v>101</v>
      </c>
      <c r="X2001" t="s">
        <v>3238</v>
      </c>
    </row>
    <row r="2002" spans="1:24" x14ac:dyDescent="0.25">
      <c r="A2002" t="s">
        <v>3240</v>
      </c>
      <c r="B2002" t="s">
        <v>3241</v>
      </c>
      <c r="C2002" t="s">
        <v>95</v>
      </c>
      <c r="D2002" t="s">
        <v>96</v>
      </c>
      <c r="E2002">
        <v>263</v>
      </c>
      <c r="F2002" t="s">
        <v>97</v>
      </c>
      <c r="G2002">
        <v>13</v>
      </c>
      <c r="H2002">
        <v>15.7</v>
      </c>
      <c r="I2002">
        <v>4.0999999999999996</v>
      </c>
      <c r="J2002" s="3">
        <v>5.5000000000000003E-7</v>
      </c>
      <c r="K2002">
        <v>385.17829999999998</v>
      </c>
      <c r="L2002">
        <v>3</v>
      </c>
      <c r="M2002">
        <v>0.82</v>
      </c>
      <c r="N2002" t="s">
        <v>3242</v>
      </c>
      <c r="O2002" t="s">
        <v>109</v>
      </c>
      <c r="P2002" t="s">
        <v>585</v>
      </c>
      <c r="Q2002">
        <v>15.670999999999999</v>
      </c>
      <c r="R2002">
        <v>1</v>
      </c>
      <c r="S2002">
        <v>21.4</v>
      </c>
      <c r="T2002" s="3">
        <v>2.0999999999999999E-5</v>
      </c>
      <c r="U2002">
        <v>1</v>
      </c>
      <c r="V2002">
        <v>90726.5</v>
      </c>
      <c r="W2002" t="s">
        <v>101</v>
      </c>
      <c r="X2002" t="s">
        <v>3243</v>
      </c>
    </row>
    <row r="2003" spans="1:24" x14ac:dyDescent="0.25">
      <c r="A2003" t="s">
        <v>3240</v>
      </c>
      <c r="B2003" t="s">
        <v>3241</v>
      </c>
      <c r="C2003" t="s">
        <v>95</v>
      </c>
      <c r="D2003" t="s">
        <v>96</v>
      </c>
      <c r="E2003">
        <v>699</v>
      </c>
      <c r="F2003" t="s">
        <v>97</v>
      </c>
      <c r="G2003">
        <v>13</v>
      </c>
      <c r="H2003">
        <v>15.7</v>
      </c>
      <c r="I2003">
        <v>4.0999999999999996</v>
      </c>
      <c r="J2003" s="3">
        <v>5.5000000000000003E-7</v>
      </c>
      <c r="K2003">
        <v>453.73360000000002</v>
      </c>
      <c r="L2003">
        <v>2</v>
      </c>
      <c r="M2003">
        <v>-0.19</v>
      </c>
      <c r="N2003" t="s">
        <v>3244</v>
      </c>
      <c r="O2003" t="s">
        <v>179</v>
      </c>
      <c r="P2003" t="s">
        <v>585</v>
      </c>
      <c r="Q2003">
        <v>19.013999999999999</v>
      </c>
      <c r="R2003">
        <v>1</v>
      </c>
      <c r="S2003">
        <v>30.7</v>
      </c>
      <c r="T2003" s="3">
        <v>3.5999999999999998E-6</v>
      </c>
      <c r="U2003">
        <v>1</v>
      </c>
      <c r="V2003">
        <v>90726.5</v>
      </c>
      <c r="W2003" t="s">
        <v>101</v>
      </c>
      <c r="X2003" t="s">
        <v>3243</v>
      </c>
    </row>
    <row r="2004" spans="1:24" x14ac:dyDescent="0.25">
      <c r="A2004" t="s">
        <v>3245</v>
      </c>
      <c r="B2004" t="s">
        <v>3246</v>
      </c>
      <c r="C2004" t="s">
        <v>95</v>
      </c>
      <c r="D2004" t="s">
        <v>96</v>
      </c>
      <c r="E2004">
        <v>540</v>
      </c>
      <c r="F2004" t="s">
        <v>97</v>
      </c>
      <c r="G2004">
        <v>9</v>
      </c>
      <c r="H2004">
        <v>10</v>
      </c>
      <c r="I2004">
        <v>6.28</v>
      </c>
      <c r="J2004" s="3">
        <v>5.0000000000000002E-11</v>
      </c>
      <c r="K2004">
        <v>944.48329999999999</v>
      </c>
      <c r="L2004">
        <v>3</v>
      </c>
      <c r="M2004">
        <v>2.5</v>
      </c>
      <c r="N2004" t="s">
        <v>3247</v>
      </c>
      <c r="O2004" t="s">
        <v>235</v>
      </c>
      <c r="P2004" t="s">
        <v>585</v>
      </c>
      <c r="Q2004">
        <v>57.911000000000001</v>
      </c>
      <c r="R2004">
        <v>1</v>
      </c>
      <c r="S2004">
        <v>50.1</v>
      </c>
      <c r="T2004" s="3">
        <v>3E-10</v>
      </c>
      <c r="U2004">
        <v>1</v>
      </c>
      <c r="V2004">
        <v>145831.6</v>
      </c>
      <c r="W2004" t="s">
        <v>101</v>
      </c>
      <c r="X2004" t="s">
        <v>3248</v>
      </c>
    </row>
    <row r="2005" spans="1:24" x14ac:dyDescent="0.25">
      <c r="A2005" t="s">
        <v>3245</v>
      </c>
      <c r="B2005" t="s">
        <v>3246</v>
      </c>
      <c r="C2005" t="s">
        <v>95</v>
      </c>
      <c r="D2005" t="s">
        <v>96</v>
      </c>
      <c r="E2005">
        <v>770</v>
      </c>
      <c r="F2005" t="s">
        <v>97</v>
      </c>
      <c r="G2005">
        <v>9</v>
      </c>
      <c r="H2005">
        <v>10</v>
      </c>
      <c r="I2005">
        <v>6.28</v>
      </c>
      <c r="J2005" s="3">
        <v>5.0000000000000002E-11</v>
      </c>
      <c r="K2005">
        <v>501.8048</v>
      </c>
      <c r="L2005">
        <v>2</v>
      </c>
      <c r="M2005">
        <v>0.71</v>
      </c>
      <c r="N2005" t="s">
        <v>3249</v>
      </c>
      <c r="O2005" t="s">
        <v>169</v>
      </c>
      <c r="P2005" t="s">
        <v>585</v>
      </c>
      <c r="Q2005">
        <v>39.896999999999998</v>
      </c>
      <c r="R2005">
        <v>1</v>
      </c>
      <c r="S2005">
        <v>32.1</v>
      </c>
      <c r="T2005" s="3">
        <v>9.3999999999999994E-5</v>
      </c>
      <c r="U2005">
        <v>1</v>
      </c>
      <c r="V2005">
        <v>145831.6</v>
      </c>
      <c r="W2005" t="s">
        <v>101</v>
      </c>
      <c r="X2005" t="s">
        <v>3248</v>
      </c>
    </row>
    <row r="2006" spans="1:24" x14ac:dyDescent="0.25">
      <c r="A2006" t="s">
        <v>3250</v>
      </c>
      <c r="B2006" t="s">
        <v>3251</v>
      </c>
      <c r="C2006" t="s">
        <v>95</v>
      </c>
      <c r="D2006" t="s">
        <v>96</v>
      </c>
      <c r="E2006">
        <v>193</v>
      </c>
      <c r="F2006" t="s">
        <v>97</v>
      </c>
      <c r="G2006">
        <v>9</v>
      </c>
      <c r="H2006">
        <v>14.9</v>
      </c>
      <c r="I2006">
        <v>7.2</v>
      </c>
      <c r="J2006" s="3">
        <v>9.9999999999999998E-13</v>
      </c>
      <c r="K2006">
        <v>697.02419999999995</v>
      </c>
      <c r="L2006">
        <v>3</v>
      </c>
      <c r="M2006">
        <v>2.2000000000000002</v>
      </c>
      <c r="N2006" t="s">
        <v>3252</v>
      </c>
      <c r="O2006" t="s">
        <v>171</v>
      </c>
      <c r="P2006" t="s">
        <v>585</v>
      </c>
      <c r="Q2006">
        <v>40.976999999999997</v>
      </c>
      <c r="R2006">
        <v>1</v>
      </c>
      <c r="S2006">
        <v>34.9</v>
      </c>
      <c r="T2006" s="3">
        <v>3.4999999999999999E-9</v>
      </c>
      <c r="U2006">
        <v>1</v>
      </c>
      <c r="V2006">
        <v>81681.7</v>
      </c>
      <c r="W2006" t="s">
        <v>101</v>
      </c>
      <c r="X2006" t="s">
        <v>3253</v>
      </c>
    </row>
    <row r="2007" spans="1:24" x14ac:dyDescent="0.25">
      <c r="A2007" t="s">
        <v>3254</v>
      </c>
      <c r="B2007" t="s">
        <v>3255</v>
      </c>
      <c r="C2007" t="s">
        <v>95</v>
      </c>
      <c r="D2007" t="s">
        <v>96</v>
      </c>
      <c r="E2007">
        <v>535</v>
      </c>
      <c r="F2007" t="s">
        <v>97</v>
      </c>
      <c r="G2007">
        <v>8</v>
      </c>
      <c r="H2007">
        <v>18.8</v>
      </c>
      <c r="I2007">
        <v>7.92</v>
      </c>
      <c r="J2007" s="3">
        <v>4.7000000000000002E-14</v>
      </c>
      <c r="K2007">
        <v>697.95079999999996</v>
      </c>
      <c r="L2007">
        <v>5</v>
      </c>
      <c r="M2007">
        <v>1.6</v>
      </c>
      <c r="N2007" t="s">
        <v>3256</v>
      </c>
      <c r="O2007" t="s">
        <v>3257</v>
      </c>
      <c r="P2007" t="s">
        <v>585</v>
      </c>
      <c r="Q2007">
        <v>37.518999999999998</v>
      </c>
      <c r="R2007">
        <v>1</v>
      </c>
      <c r="S2007">
        <v>40.200000000000003</v>
      </c>
      <c r="T2007" s="3">
        <v>3.4999999999999999E-9</v>
      </c>
      <c r="U2007">
        <v>1</v>
      </c>
      <c r="V2007">
        <v>80173.600000000006</v>
      </c>
      <c r="W2007" t="s">
        <v>101</v>
      </c>
      <c r="X2007" t="s">
        <v>3258</v>
      </c>
    </row>
    <row r="2008" spans="1:24" x14ac:dyDescent="0.25">
      <c r="A2008" t="s">
        <v>3254</v>
      </c>
      <c r="B2008" t="s">
        <v>3255</v>
      </c>
      <c r="C2008" t="s">
        <v>95</v>
      </c>
      <c r="D2008" t="s">
        <v>96</v>
      </c>
      <c r="E2008">
        <v>555</v>
      </c>
      <c r="F2008" t="s">
        <v>97</v>
      </c>
      <c r="G2008">
        <v>8</v>
      </c>
      <c r="H2008">
        <v>18.8</v>
      </c>
      <c r="I2008">
        <v>7.92</v>
      </c>
      <c r="J2008" s="3">
        <v>4.7000000000000002E-14</v>
      </c>
      <c r="K2008">
        <v>697.95079999999996</v>
      </c>
      <c r="L2008">
        <v>5</v>
      </c>
      <c r="M2008">
        <v>1.6</v>
      </c>
      <c r="N2008" t="s">
        <v>3256</v>
      </c>
      <c r="O2008" t="s">
        <v>3257</v>
      </c>
      <c r="P2008" t="s">
        <v>585</v>
      </c>
      <c r="Q2008">
        <v>37.518999999999998</v>
      </c>
      <c r="R2008">
        <v>1</v>
      </c>
      <c r="S2008">
        <v>40.200000000000003</v>
      </c>
      <c r="T2008" s="3">
        <v>3.4999999999999999E-9</v>
      </c>
      <c r="U2008">
        <v>1</v>
      </c>
      <c r="V2008">
        <v>80173.600000000006</v>
      </c>
      <c r="W2008" t="s">
        <v>101</v>
      </c>
      <c r="X2008" t="s">
        <v>3258</v>
      </c>
    </row>
    <row r="2009" spans="1:24" x14ac:dyDescent="0.25">
      <c r="A2009" t="s">
        <v>3254</v>
      </c>
      <c r="B2009" t="s">
        <v>3255</v>
      </c>
      <c r="C2009" t="s">
        <v>13</v>
      </c>
      <c r="D2009" t="s">
        <v>154</v>
      </c>
      <c r="E2009">
        <v>332</v>
      </c>
      <c r="F2009">
        <v>24</v>
      </c>
      <c r="G2009">
        <v>8</v>
      </c>
      <c r="H2009">
        <v>18.8</v>
      </c>
      <c r="I2009">
        <v>7.92</v>
      </c>
      <c r="J2009" s="3">
        <v>4.7000000000000002E-14</v>
      </c>
      <c r="K2009">
        <v>614.30520000000001</v>
      </c>
      <c r="L2009">
        <v>3</v>
      </c>
      <c r="M2009">
        <v>-11</v>
      </c>
      <c r="N2009" t="s">
        <v>3259</v>
      </c>
      <c r="O2009" t="s">
        <v>3260</v>
      </c>
      <c r="P2009" t="s">
        <v>585</v>
      </c>
      <c r="Q2009">
        <v>27.335999999999999</v>
      </c>
      <c r="R2009">
        <v>1</v>
      </c>
      <c r="S2009">
        <v>24.4</v>
      </c>
      <c r="T2009" s="3">
        <v>8.2000000000000001E-5</v>
      </c>
      <c r="U2009">
        <v>1</v>
      </c>
      <c r="V2009">
        <v>80173.600000000006</v>
      </c>
      <c r="W2009" t="s">
        <v>101</v>
      </c>
      <c r="X2009" t="s">
        <v>3258</v>
      </c>
    </row>
    <row r="2010" spans="1:24" x14ac:dyDescent="0.25">
      <c r="A2010" t="s">
        <v>3261</v>
      </c>
      <c r="B2010" t="s">
        <v>3262</v>
      </c>
      <c r="C2010" t="s">
        <v>95</v>
      </c>
      <c r="D2010" t="s">
        <v>96</v>
      </c>
      <c r="E2010">
        <v>46</v>
      </c>
      <c r="F2010" t="s">
        <v>97</v>
      </c>
      <c r="G2010">
        <v>10</v>
      </c>
      <c r="H2010">
        <v>23.2</v>
      </c>
      <c r="I2010">
        <v>6.38</v>
      </c>
      <c r="J2010" s="3">
        <v>3.3999999999999999E-11</v>
      </c>
      <c r="K2010">
        <v>503.76589999999999</v>
      </c>
      <c r="L2010">
        <v>2</v>
      </c>
      <c r="M2010">
        <v>0.76</v>
      </c>
      <c r="N2010" t="s">
        <v>3263</v>
      </c>
      <c r="O2010" t="s">
        <v>109</v>
      </c>
      <c r="P2010" t="s">
        <v>585</v>
      </c>
      <c r="Q2010">
        <v>23.442</v>
      </c>
      <c r="R2010">
        <v>1</v>
      </c>
      <c r="S2010">
        <v>27.6</v>
      </c>
      <c r="T2010" s="3">
        <v>4.6999999999999999E-6</v>
      </c>
      <c r="U2010">
        <v>1</v>
      </c>
      <c r="V2010">
        <v>58024.7</v>
      </c>
      <c r="W2010" t="s">
        <v>101</v>
      </c>
      <c r="X2010" t="s">
        <v>3264</v>
      </c>
    </row>
    <row r="2011" spans="1:24" x14ac:dyDescent="0.25">
      <c r="A2011" t="s">
        <v>3265</v>
      </c>
      <c r="B2011" t="s">
        <v>3266</v>
      </c>
      <c r="C2011" t="s">
        <v>95</v>
      </c>
      <c r="D2011" t="s">
        <v>96</v>
      </c>
      <c r="E2011">
        <v>89</v>
      </c>
      <c r="F2011" t="s">
        <v>97</v>
      </c>
      <c r="G2011">
        <v>10</v>
      </c>
      <c r="H2011">
        <v>9.9</v>
      </c>
      <c r="I2011">
        <v>7.64</v>
      </c>
      <c r="J2011" s="3">
        <v>1.4999999999999999E-13</v>
      </c>
      <c r="K2011">
        <v>776.3827</v>
      </c>
      <c r="L2011">
        <v>2</v>
      </c>
      <c r="M2011">
        <v>1.9</v>
      </c>
      <c r="N2011" t="s">
        <v>3267</v>
      </c>
      <c r="O2011" t="s">
        <v>179</v>
      </c>
      <c r="P2011" t="s">
        <v>585</v>
      </c>
      <c r="Q2011">
        <v>43.052999999999997</v>
      </c>
      <c r="R2011">
        <v>1</v>
      </c>
      <c r="S2011">
        <v>44</v>
      </c>
      <c r="T2011" s="3">
        <v>2.3999999999999999E-12</v>
      </c>
      <c r="U2011">
        <v>1</v>
      </c>
      <c r="V2011">
        <v>101977.1</v>
      </c>
      <c r="W2011" t="s">
        <v>101</v>
      </c>
      <c r="X2011" t="s">
        <v>3268</v>
      </c>
    </row>
    <row r="2012" spans="1:24" x14ac:dyDescent="0.25">
      <c r="A2012" t="s">
        <v>3265</v>
      </c>
      <c r="B2012" t="s">
        <v>3266</v>
      </c>
      <c r="C2012" t="s">
        <v>95</v>
      </c>
      <c r="D2012" t="s">
        <v>96</v>
      </c>
      <c r="E2012">
        <v>417</v>
      </c>
      <c r="F2012" t="s">
        <v>97</v>
      </c>
      <c r="G2012">
        <v>10</v>
      </c>
      <c r="H2012">
        <v>9.9</v>
      </c>
      <c r="I2012">
        <v>7.64</v>
      </c>
      <c r="J2012" s="3">
        <v>1.4999999999999999E-13</v>
      </c>
      <c r="K2012">
        <v>651.80370000000005</v>
      </c>
      <c r="L2012">
        <v>2</v>
      </c>
      <c r="M2012">
        <v>0.52</v>
      </c>
      <c r="N2012" t="s">
        <v>3269</v>
      </c>
      <c r="O2012" t="s">
        <v>106</v>
      </c>
      <c r="P2012" t="s">
        <v>585</v>
      </c>
      <c r="Q2012">
        <v>23.074999999999999</v>
      </c>
      <c r="R2012">
        <v>1</v>
      </c>
      <c r="S2012">
        <v>43.5</v>
      </c>
      <c r="T2012" s="3">
        <v>1.4999999999999999E-13</v>
      </c>
      <c r="U2012">
        <v>1</v>
      </c>
      <c r="V2012">
        <v>101977.1</v>
      </c>
      <c r="W2012" t="s">
        <v>101</v>
      </c>
      <c r="X2012" t="s">
        <v>3268</v>
      </c>
    </row>
    <row r="2013" spans="1:24" x14ac:dyDescent="0.25">
      <c r="A2013" t="s">
        <v>3270</v>
      </c>
      <c r="B2013" t="s">
        <v>3271</v>
      </c>
      <c r="C2013" t="s">
        <v>95</v>
      </c>
      <c r="D2013" t="s">
        <v>96</v>
      </c>
      <c r="E2013">
        <v>47</v>
      </c>
      <c r="F2013" t="s">
        <v>97</v>
      </c>
      <c r="G2013">
        <v>11</v>
      </c>
      <c r="H2013">
        <v>18.2</v>
      </c>
      <c r="I2013">
        <v>5.79</v>
      </c>
      <c r="J2013" s="3">
        <v>4.0999999999999998E-10</v>
      </c>
      <c r="K2013">
        <v>539.28099999999995</v>
      </c>
      <c r="L2013">
        <v>3</v>
      </c>
      <c r="M2013">
        <v>1.5</v>
      </c>
      <c r="N2013" t="s">
        <v>3272</v>
      </c>
      <c r="O2013" t="s">
        <v>99</v>
      </c>
      <c r="P2013" t="s">
        <v>585</v>
      </c>
      <c r="Q2013">
        <v>44.966999999999999</v>
      </c>
      <c r="R2013">
        <v>1</v>
      </c>
      <c r="S2013">
        <v>55.2</v>
      </c>
      <c r="T2013" s="3">
        <v>4.0999999999999998E-10</v>
      </c>
      <c r="U2013">
        <v>1</v>
      </c>
      <c r="V2013">
        <v>72696.600000000006</v>
      </c>
      <c r="W2013" t="s">
        <v>101</v>
      </c>
      <c r="X2013" t="s">
        <v>3273</v>
      </c>
    </row>
    <row r="2014" spans="1:24" x14ac:dyDescent="0.25">
      <c r="A2014" t="s">
        <v>3270</v>
      </c>
      <c r="B2014" t="s">
        <v>3271</v>
      </c>
      <c r="C2014" t="s">
        <v>95</v>
      </c>
      <c r="D2014" t="s">
        <v>96</v>
      </c>
      <c r="E2014">
        <v>601</v>
      </c>
      <c r="F2014" t="s">
        <v>97</v>
      </c>
      <c r="G2014">
        <v>11</v>
      </c>
      <c r="H2014">
        <v>18.2</v>
      </c>
      <c r="I2014">
        <v>5.79</v>
      </c>
      <c r="J2014" s="3">
        <v>4.0999999999999998E-10</v>
      </c>
      <c r="K2014">
        <v>455.72699999999998</v>
      </c>
      <c r="L2014">
        <v>2</v>
      </c>
      <c r="M2014">
        <v>1.8</v>
      </c>
      <c r="N2014" t="s">
        <v>3274</v>
      </c>
      <c r="O2014" t="s">
        <v>177</v>
      </c>
      <c r="P2014" t="s">
        <v>585</v>
      </c>
      <c r="Q2014">
        <v>24.664999999999999</v>
      </c>
      <c r="R2014">
        <v>1</v>
      </c>
      <c r="S2014">
        <v>18.399999999999999</v>
      </c>
      <c r="T2014">
        <v>2E-3</v>
      </c>
      <c r="U2014">
        <v>1</v>
      </c>
      <c r="V2014">
        <v>72696.600000000006</v>
      </c>
      <c r="W2014" t="s">
        <v>101</v>
      </c>
      <c r="X2014" t="s">
        <v>3273</v>
      </c>
    </row>
    <row r="2015" spans="1:24" x14ac:dyDescent="0.25">
      <c r="A2015" t="s">
        <v>3275</v>
      </c>
      <c r="B2015" t="s">
        <v>3276</v>
      </c>
      <c r="C2015" t="s">
        <v>95</v>
      </c>
      <c r="D2015" t="s">
        <v>96</v>
      </c>
      <c r="E2015">
        <v>438</v>
      </c>
      <c r="F2015" t="s">
        <v>97</v>
      </c>
      <c r="G2015">
        <v>9</v>
      </c>
      <c r="H2015">
        <v>11.1</v>
      </c>
      <c r="I2015">
        <v>6.53</v>
      </c>
      <c r="J2015" s="3">
        <v>1.7999999999999999E-11</v>
      </c>
      <c r="K2015">
        <v>489.24650000000003</v>
      </c>
      <c r="L2015">
        <v>2</v>
      </c>
      <c r="M2015">
        <v>-12</v>
      </c>
      <c r="N2015" t="s">
        <v>3277</v>
      </c>
      <c r="O2015" t="s">
        <v>179</v>
      </c>
      <c r="P2015" t="s">
        <v>585</v>
      </c>
      <c r="Q2015">
        <v>22.106000000000002</v>
      </c>
      <c r="R2015">
        <v>1</v>
      </c>
      <c r="S2015">
        <v>17.7</v>
      </c>
      <c r="T2015" s="3">
        <v>4.8000000000000001E-4</v>
      </c>
      <c r="U2015">
        <v>1</v>
      </c>
      <c r="V2015">
        <v>101746.6</v>
      </c>
      <c r="W2015" t="s">
        <v>101</v>
      </c>
      <c r="X2015" t="s">
        <v>3278</v>
      </c>
    </row>
    <row r="2016" spans="1:24" x14ac:dyDescent="0.25">
      <c r="A2016" t="s">
        <v>3279</v>
      </c>
      <c r="B2016" t="s">
        <v>3280</v>
      </c>
      <c r="C2016" t="s">
        <v>95</v>
      </c>
      <c r="D2016" t="s">
        <v>96</v>
      </c>
      <c r="E2016">
        <v>248</v>
      </c>
      <c r="F2016" t="s">
        <v>97</v>
      </c>
      <c r="G2016">
        <v>10</v>
      </c>
      <c r="H2016">
        <v>17</v>
      </c>
      <c r="I2016">
        <v>6.35</v>
      </c>
      <c r="J2016" s="3">
        <v>3.7999999999999998E-11</v>
      </c>
      <c r="K2016">
        <v>557.27509999999995</v>
      </c>
      <c r="L2016">
        <v>3</v>
      </c>
      <c r="M2016">
        <v>0.35</v>
      </c>
      <c r="N2016" t="s">
        <v>3281</v>
      </c>
      <c r="O2016" t="s">
        <v>171</v>
      </c>
      <c r="P2016" t="s">
        <v>585</v>
      </c>
      <c r="Q2016">
        <v>21.800999999999998</v>
      </c>
      <c r="R2016">
        <v>1</v>
      </c>
      <c r="S2016">
        <v>38.799999999999997</v>
      </c>
      <c r="T2016" s="3">
        <v>3.7999999999999998E-11</v>
      </c>
      <c r="U2016">
        <v>1</v>
      </c>
      <c r="V2016">
        <v>70974.100000000006</v>
      </c>
      <c r="W2016" t="s">
        <v>101</v>
      </c>
      <c r="X2016" t="s">
        <v>3282</v>
      </c>
    </row>
    <row r="2017" spans="1:24" x14ac:dyDescent="0.25">
      <c r="A2017" t="s">
        <v>3283</v>
      </c>
      <c r="B2017" t="s">
        <v>3284</v>
      </c>
      <c r="C2017" t="s">
        <v>95</v>
      </c>
      <c r="D2017" t="s">
        <v>96</v>
      </c>
      <c r="E2017">
        <v>128</v>
      </c>
      <c r="F2017" t="s">
        <v>97</v>
      </c>
      <c r="G2017">
        <v>10</v>
      </c>
      <c r="H2017">
        <v>16</v>
      </c>
      <c r="I2017">
        <v>5.38</v>
      </c>
      <c r="J2017" s="3">
        <v>2.4E-9</v>
      </c>
      <c r="K2017">
        <v>368.6995</v>
      </c>
      <c r="L2017">
        <v>2</v>
      </c>
      <c r="M2017">
        <v>1</v>
      </c>
      <c r="N2017" t="s">
        <v>3285</v>
      </c>
      <c r="O2017" t="s">
        <v>148</v>
      </c>
      <c r="P2017" t="s">
        <v>585</v>
      </c>
      <c r="Q2017">
        <v>19.608000000000001</v>
      </c>
      <c r="R2017">
        <v>1</v>
      </c>
      <c r="S2017">
        <v>28.8</v>
      </c>
      <c r="T2017" s="3">
        <v>3.8E-6</v>
      </c>
      <c r="U2017">
        <v>2</v>
      </c>
      <c r="V2017">
        <v>45859.4</v>
      </c>
      <c r="W2017" t="s">
        <v>101</v>
      </c>
      <c r="X2017" t="s">
        <v>3286</v>
      </c>
    </row>
    <row r="2018" spans="1:24" x14ac:dyDescent="0.25">
      <c r="A2018" t="s">
        <v>3287</v>
      </c>
      <c r="B2018" t="s">
        <v>3288</v>
      </c>
      <c r="C2018" t="s">
        <v>95</v>
      </c>
      <c r="D2018" t="s">
        <v>96</v>
      </c>
      <c r="E2018">
        <v>86</v>
      </c>
      <c r="F2018" t="s">
        <v>97</v>
      </c>
      <c r="G2018">
        <v>7</v>
      </c>
      <c r="H2018">
        <v>23</v>
      </c>
      <c r="I2018">
        <v>9.98</v>
      </c>
      <c r="J2018" s="3">
        <v>7.2000000000000002E-18</v>
      </c>
      <c r="K2018">
        <v>615.31979999999999</v>
      </c>
      <c r="L2018">
        <v>2</v>
      </c>
      <c r="M2018">
        <v>1.3</v>
      </c>
      <c r="N2018" t="s">
        <v>3289</v>
      </c>
      <c r="O2018" t="s">
        <v>106</v>
      </c>
      <c r="P2018" t="s">
        <v>585</v>
      </c>
      <c r="Q2018">
        <v>22.428000000000001</v>
      </c>
      <c r="R2018">
        <v>1</v>
      </c>
      <c r="S2018">
        <v>48</v>
      </c>
      <c r="T2018" s="3">
        <v>4.8E-8</v>
      </c>
      <c r="U2018">
        <v>1</v>
      </c>
      <c r="V2018">
        <v>54462</v>
      </c>
      <c r="W2018" t="s">
        <v>101</v>
      </c>
      <c r="X2018" t="s">
        <v>3290</v>
      </c>
    </row>
    <row r="2019" spans="1:24" x14ac:dyDescent="0.25">
      <c r="A2019" t="s">
        <v>3287</v>
      </c>
      <c r="B2019" t="s">
        <v>3288</v>
      </c>
      <c r="C2019" t="s">
        <v>95</v>
      </c>
      <c r="D2019" t="s">
        <v>96</v>
      </c>
      <c r="E2019">
        <v>313</v>
      </c>
      <c r="F2019" t="s">
        <v>97</v>
      </c>
      <c r="G2019">
        <v>7</v>
      </c>
      <c r="H2019">
        <v>23</v>
      </c>
      <c r="I2019">
        <v>9.98</v>
      </c>
      <c r="J2019" s="3">
        <v>7.2000000000000002E-18</v>
      </c>
      <c r="K2019">
        <v>517.27139999999997</v>
      </c>
      <c r="L2019">
        <v>2</v>
      </c>
      <c r="M2019">
        <v>0.84</v>
      </c>
      <c r="N2019" t="s">
        <v>3291</v>
      </c>
      <c r="O2019" t="s">
        <v>179</v>
      </c>
      <c r="P2019" t="s">
        <v>585</v>
      </c>
      <c r="Q2019">
        <v>18.145</v>
      </c>
      <c r="R2019">
        <v>1</v>
      </c>
      <c r="S2019">
        <v>25.7</v>
      </c>
      <c r="T2019" s="3">
        <v>4.1999999999999996E-6</v>
      </c>
      <c r="U2019">
        <v>1</v>
      </c>
      <c r="V2019">
        <v>54462</v>
      </c>
      <c r="W2019" t="s">
        <v>101</v>
      </c>
      <c r="X2019" t="s">
        <v>3290</v>
      </c>
    </row>
    <row r="2020" spans="1:24" x14ac:dyDescent="0.25">
      <c r="A2020" t="s">
        <v>3287</v>
      </c>
      <c r="B2020" t="s">
        <v>3288</v>
      </c>
      <c r="C2020" t="s">
        <v>95</v>
      </c>
      <c r="D2020" t="s">
        <v>96</v>
      </c>
      <c r="E2020">
        <v>377</v>
      </c>
      <c r="F2020" t="s">
        <v>97</v>
      </c>
      <c r="G2020">
        <v>7</v>
      </c>
      <c r="H2020">
        <v>23</v>
      </c>
      <c r="I2020">
        <v>9.98</v>
      </c>
      <c r="J2020" s="3">
        <v>7.2000000000000002E-18</v>
      </c>
      <c r="K2020">
        <v>711.31759999999997</v>
      </c>
      <c r="L2020">
        <v>3</v>
      </c>
      <c r="M2020">
        <v>1.6</v>
      </c>
      <c r="N2020" t="s">
        <v>3292</v>
      </c>
      <c r="O2020" t="s">
        <v>104</v>
      </c>
      <c r="P2020" t="s">
        <v>585</v>
      </c>
      <c r="Q2020">
        <v>27.021999999999998</v>
      </c>
      <c r="R2020">
        <v>1</v>
      </c>
      <c r="S2020">
        <v>35.4</v>
      </c>
      <c r="T2020" s="3">
        <v>7.2E-9</v>
      </c>
      <c r="U2020">
        <v>1</v>
      </c>
      <c r="V2020">
        <v>54462</v>
      </c>
      <c r="W2020" t="s">
        <v>101</v>
      </c>
      <c r="X2020" t="s">
        <v>3290</v>
      </c>
    </row>
    <row r="2021" spans="1:24" x14ac:dyDescent="0.25">
      <c r="A2021" t="s">
        <v>3287</v>
      </c>
      <c r="B2021" t="s">
        <v>3288</v>
      </c>
      <c r="C2021" t="s">
        <v>95</v>
      </c>
      <c r="D2021" t="s">
        <v>96</v>
      </c>
      <c r="E2021">
        <v>404</v>
      </c>
      <c r="F2021" t="s">
        <v>97</v>
      </c>
      <c r="G2021">
        <v>7</v>
      </c>
      <c r="H2021">
        <v>23</v>
      </c>
      <c r="I2021">
        <v>9.98</v>
      </c>
      <c r="J2021" s="3">
        <v>7.2000000000000002E-18</v>
      </c>
      <c r="K2021">
        <v>917.39499999999998</v>
      </c>
      <c r="L2021">
        <v>2</v>
      </c>
      <c r="M2021">
        <v>1.1000000000000001</v>
      </c>
      <c r="N2021" t="s">
        <v>3293</v>
      </c>
      <c r="O2021" t="s">
        <v>106</v>
      </c>
      <c r="P2021" t="s">
        <v>585</v>
      </c>
      <c r="Q2021">
        <v>27.416</v>
      </c>
      <c r="R2021">
        <v>1</v>
      </c>
      <c r="S2021">
        <v>64.099999999999994</v>
      </c>
      <c r="T2021" s="3">
        <v>7.2000000000000002E-18</v>
      </c>
      <c r="U2021">
        <v>1</v>
      </c>
      <c r="V2021">
        <v>54462</v>
      </c>
      <c r="W2021" t="s">
        <v>101</v>
      </c>
      <c r="X2021" t="s">
        <v>3290</v>
      </c>
    </row>
    <row r="2022" spans="1:24" x14ac:dyDescent="0.25">
      <c r="A2022" t="s">
        <v>3294</v>
      </c>
      <c r="B2022" t="s">
        <v>3295</v>
      </c>
      <c r="C2022" t="s">
        <v>95</v>
      </c>
      <c r="D2022" t="s">
        <v>96</v>
      </c>
      <c r="E2022">
        <v>345</v>
      </c>
      <c r="F2022" t="s">
        <v>97</v>
      </c>
      <c r="G2022">
        <v>8</v>
      </c>
      <c r="H2022">
        <v>17.600000000000001</v>
      </c>
      <c r="I2022">
        <v>6.2</v>
      </c>
      <c r="J2022" s="3">
        <v>7.1E-11</v>
      </c>
      <c r="K2022">
        <v>500.58589999999998</v>
      </c>
      <c r="L2022">
        <v>3</v>
      </c>
      <c r="M2022">
        <v>0.53</v>
      </c>
      <c r="N2022" t="s">
        <v>3296</v>
      </c>
      <c r="O2022" t="s">
        <v>99</v>
      </c>
      <c r="P2022" t="s">
        <v>585</v>
      </c>
      <c r="Q2022">
        <v>25.841000000000001</v>
      </c>
      <c r="R2022">
        <v>1</v>
      </c>
      <c r="S2022">
        <v>31.9</v>
      </c>
      <c r="T2022" s="3">
        <v>2.7000000000000002E-9</v>
      </c>
      <c r="U2022">
        <v>1</v>
      </c>
      <c r="V2022">
        <v>65305.3</v>
      </c>
      <c r="W2022" t="s">
        <v>101</v>
      </c>
      <c r="X2022" t="s">
        <v>3297</v>
      </c>
    </row>
    <row r="2023" spans="1:24" x14ac:dyDescent="0.25">
      <c r="A2023" t="s">
        <v>3294</v>
      </c>
      <c r="B2023" t="s">
        <v>3295</v>
      </c>
      <c r="C2023" t="s">
        <v>95</v>
      </c>
      <c r="D2023" t="s">
        <v>96</v>
      </c>
      <c r="E2023">
        <v>483</v>
      </c>
      <c r="F2023" t="s">
        <v>97</v>
      </c>
      <c r="G2023">
        <v>8</v>
      </c>
      <c r="H2023">
        <v>17.600000000000001</v>
      </c>
      <c r="I2023">
        <v>6.2</v>
      </c>
      <c r="J2023" s="3">
        <v>7.1E-11</v>
      </c>
      <c r="K2023">
        <v>571.76120000000003</v>
      </c>
      <c r="L2023">
        <v>2</v>
      </c>
      <c r="M2023">
        <v>0.41</v>
      </c>
      <c r="N2023" t="s">
        <v>3298</v>
      </c>
      <c r="O2023" t="s">
        <v>104</v>
      </c>
      <c r="P2023" t="s">
        <v>585</v>
      </c>
      <c r="Q2023">
        <v>25.158000000000001</v>
      </c>
      <c r="R2023">
        <v>1</v>
      </c>
      <c r="S2023">
        <v>30.2</v>
      </c>
      <c r="T2023" s="3">
        <v>6.1000000000000004E-8</v>
      </c>
      <c r="U2023">
        <v>1</v>
      </c>
      <c r="V2023">
        <v>65305.3</v>
      </c>
      <c r="W2023" t="s">
        <v>101</v>
      </c>
      <c r="X2023" t="s">
        <v>3297</v>
      </c>
    </row>
    <row r="2024" spans="1:24" x14ac:dyDescent="0.25">
      <c r="A2024" t="s">
        <v>3299</v>
      </c>
      <c r="B2024" t="s">
        <v>3300</v>
      </c>
      <c r="C2024" t="s">
        <v>159</v>
      </c>
      <c r="D2024" t="s">
        <v>160</v>
      </c>
      <c r="E2024">
        <v>482</v>
      </c>
      <c r="F2024" t="s">
        <v>97</v>
      </c>
      <c r="G2024">
        <v>9</v>
      </c>
      <c r="H2024">
        <v>16.399999999999999</v>
      </c>
      <c r="I2024">
        <v>5.54</v>
      </c>
      <c r="J2024" s="3">
        <v>1.2E-9</v>
      </c>
      <c r="K2024">
        <v>759.93269999999995</v>
      </c>
      <c r="L2024">
        <v>2</v>
      </c>
      <c r="M2024">
        <v>0.97</v>
      </c>
      <c r="N2024" t="s">
        <v>3301</v>
      </c>
      <c r="O2024" t="s">
        <v>162</v>
      </c>
      <c r="P2024" t="s">
        <v>585</v>
      </c>
      <c r="Q2024">
        <v>47.271000000000001</v>
      </c>
      <c r="R2024">
        <v>1</v>
      </c>
      <c r="S2024">
        <v>32.4</v>
      </c>
      <c r="T2024" s="3">
        <v>9.9999999999999995E-8</v>
      </c>
      <c r="U2024">
        <v>1</v>
      </c>
      <c r="V2024">
        <v>59903.7</v>
      </c>
      <c r="W2024" t="s">
        <v>101</v>
      </c>
      <c r="X2024" t="s">
        <v>3302</v>
      </c>
    </row>
    <row r="2025" spans="1:24" x14ac:dyDescent="0.25">
      <c r="A2025" t="s">
        <v>3303</v>
      </c>
      <c r="B2025" t="s">
        <v>3304</v>
      </c>
      <c r="C2025" t="s">
        <v>159</v>
      </c>
      <c r="D2025" t="s">
        <v>160</v>
      </c>
      <c r="E2025">
        <v>437</v>
      </c>
      <c r="F2025" t="s">
        <v>97</v>
      </c>
      <c r="G2025">
        <v>7</v>
      </c>
      <c r="H2025">
        <v>16</v>
      </c>
      <c r="I2025">
        <v>6.56</v>
      </c>
      <c r="J2025" s="3">
        <v>1.5E-11</v>
      </c>
      <c r="K2025">
        <v>737.9126</v>
      </c>
      <c r="L2025">
        <v>2</v>
      </c>
      <c r="M2025">
        <v>0.96</v>
      </c>
      <c r="N2025" t="s">
        <v>3305</v>
      </c>
      <c r="O2025" t="s">
        <v>162</v>
      </c>
      <c r="P2025" t="s">
        <v>585</v>
      </c>
      <c r="Q2025">
        <v>53.360999999999997</v>
      </c>
      <c r="R2025">
        <v>1</v>
      </c>
      <c r="S2025">
        <v>26.4</v>
      </c>
      <c r="T2025" s="3">
        <v>5.1000000000000002E-9</v>
      </c>
      <c r="U2025">
        <v>1</v>
      </c>
      <c r="V2025">
        <v>83260.3</v>
      </c>
      <c r="W2025" t="s">
        <v>101</v>
      </c>
      <c r="X2025" t="s">
        <v>3306</v>
      </c>
    </row>
    <row r="2026" spans="1:24" x14ac:dyDescent="0.25">
      <c r="A2026" t="s">
        <v>3303</v>
      </c>
      <c r="B2026" t="s">
        <v>3304</v>
      </c>
      <c r="C2026" t="s">
        <v>95</v>
      </c>
      <c r="D2026" t="s">
        <v>96</v>
      </c>
      <c r="E2026">
        <v>147</v>
      </c>
      <c r="F2026" t="s">
        <v>97</v>
      </c>
      <c r="G2026">
        <v>7</v>
      </c>
      <c r="H2026">
        <v>16</v>
      </c>
      <c r="I2026">
        <v>6.56</v>
      </c>
      <c r="J2026" s="3">
        <v>1.5E-11</v>
      </c>
      <c r="K2026">
        <v>650.32119999999998</v>
      </c>
      <c r="L2026">
        <v>4</v>
      </c>
      <c r="M2026">
        <v>0.5</v>
      </c>
      <c r="N2026" t="s">
        <v>3307</v>
      </c>
      <c r="O2026" t="s">
        <v>109</v>
      </c>
      <c r="P2026" t="s">
        <v>585</v>
      </c>
      <c r="Q2026">
        <v>50.637999999999998</v>
      </c>
      <c r="R2026">
        <v>1</v>
      </c>
      <c r="S2026">
        <v>37</v>
      </c>
      <c r="T2026" s="3">
        <v>1.5E-11</v>
      </c>
      <c r="U2026">
        <v>1</v>
      </c>
      <c r="V2026">
        <v>83260.3</v>
      </c>
      <c r="W2026" t="s">
        <v>101</v>
      </c>
      <c r="X2026" t="s">
        <v>3306</v>
      </c>
    </row>
    <row r="2027" spans="1:24" x14ac:dyDescent="0.25">
      <c r="A2027" t="s">
        <v>3303</v>
      </c>
      <c r="B2027" t="s">
        <v>3304</v>
      </c>
      <c r="C2027" t="s">
        <v>95</v>
      </c>
      <c r="D2027" t="s">
        <v>96</v>
      </c>
      <c r="E2027">
        <v>253</v>
      </c>
      <c r="F2027" t="s">
        <v>97</v>
      </c>
      <c r="G2027">
        <v>7</v>
      </c>
      <c r="H2027">
        <v>16</v>
      </c>
      <c r="I2027">
        <v>6.56</v>
      </c>
      <c r="J2027" s="3">
        <v>1.5E-11</v>
      </c>
      <c r="K2027">
        <v>568.78480000000002</v>
      </c>
      <c r="L2027">
        <v>2</v>
      </c>
      <c r="M2027">
        <v>0.64</v>
      </c>
      <c r="N2027" t="s">
        <v>3308</v>
      </c>
      <c r="O2027" t="s">
        <v>175</v>
      </c>
      <c r="P2027" t="s">
        <v>585</v>
      </c>
      <c r="Q2027">
        <v>17.850000000000001</v>
      </c>
      <c r="R2027">
        <v>1</v>
      </c>
      <c r="S2027">
        <v>45</v>
      </c>
      <c r="T2027" s="3">
        <v>1.0000000000000001E-9</v>
      </c>
      <c r="U2027">
        <v>1</v>
      </c>
      <c r="V2027">
        <v>83260.3</v>
      </c>
      <c r="W2027" t="s">
        <v>101</v>
      </c>
      <c r="X2027" t="s">
        <v>3306</v>
      </c>
    </row>
    <row r="2028" spans="1:24" x14ac:dyDescent="0.25">
      <c r="A2028" t="s">
        <v>3309</v>
      </c>
      <c r="B2028" t="s">
        <v>3310</v>
      </c>
      <c r="C2028" t="s">
        <v>95</v>
      </c>
      <c r="D2028" t="s">
        <v>96</v>
      </c>
      <c r="E2028">
        <v>14</v>
      </c>
      <c r="F2028">
        <v>43</v>
      </c>
      <c r="G2028">
        <v>9</v>
      </c>
      <c r="H2028">
        <v>14.9</v>
      </c>
      <c r="I2028">
        <v>7.02</v>
      </c>
      <c r="J2028" s="3">
        <v>2.1999999999999999E-12</v>
      </c>
      <c r="K2028">
        <v>878.38919999999996</v>
      </c>
      <c r="L2028">
        <v>2</v>
      </c>
      <c r="M2028">
        <v>-4.4000000000000004</v>
      </c>
      <c r="N2028" t="s">
        <v>3311</v>
      </c>
      <c r="O2028" t="s">
        <v>3312</v>
      </c>
      <c r="P2028" t="s">
        <v>585</v>
      </c>
      <c r="Q2028">
        <v>29.626000000000001</v>
      </c>
      <c r="R2028">
        <v>1</v>
      </c>
      <c r="S2028">
        <v>15.2</v>
      </c>
      <c r="T2028" s="3">
        <v>7.7999999999999999E-4</v>
      </c>
      <c r="U2028">
        <v>1</v>
      </c>
      <c r="V2028">
        <v>87210</v>
      </c>
      <c r="W2028" t="s">
        <v>101</v>
      </c>
      <c r="X2028" t="s">
        <v>3313</v>
      </c>
    </row>
    <row r="2029" spans="1:24" x14ac:dyDescent="0.25">
      <c r="A2029" t="s">
        <v>3309</v>
      </c>
      <c r="B2029" t="s">
        <v>3310</v>
      </c>
      <c r="C2029" t="s">
        <v>95</v>
      </c>
      <c r="D2029" t="s">
        <v>96</v>
      </c>
      <c r="E2029">
        <v>120</v>
      </c>
      <c r="F2029" t="s">
        <v>97</v>
      </c>
      <c r="G2029">
        <v>9</v>
      </c>
      <c r="H2029">
        <v>14.9</v>
      </c>
      <c r="I2029">
        <v>7.02</v>
      </c>
      <c r="J2029" s="3">
        <v>2.1999999999999999E-12</v>
      </c>
      <c r="K2029">
        <v>442.23480000000001</v>
      </c>
      <c r="L2029">
        <v>2</v>
      </c>
      <c r="M2029">
        <v>3.3</v>
      </c>
      <c r="N2029" t="s">
        <v>3314</v>
      </c>
      <c r="O2029" t="s">
        <v>109</v>
      </c>
      <c r="P2029" t="s">
        <v>585</v>
      </c>
      <c r="Q2029">
        <v>26.388000000000002</v>
      </c>
      <c r="R2029">
        <v>1</v>
      </c>
      <c r="S2029">
        <v>23.9</v>
      </c>
      <c r="T2029" s="3">
        <v>2.7E-4</v>
      </c>
      <c r="U2029">
        <v>3</v>
      </c>
      <c r="V2029">
        <v>87210</v>
      </c>
      <c r="W2029" t="s">
        <v>101</v>
      </c>
      <c r="X2029" t="s">
        <v>3313</v>
      </c>
    </row>
    <row r="2030" spans="1:24" x14ac:dyDescent="0.25">
      <c r="A2030" t="s">
        <v>3315</v>
      </c>
      <c r="B2030" t="s">
        <v>3316</v>
      </c>
      <c r="C2030" t="s">
        <v>95</v>
      </c>
      <c r="D2030" t="s">
        <v>96</v>
      </c>
      <c r="E2030">
        <v>104</v>
      </c>
      <c r="F2030" t="s">
        <v>97</v>
      </c>
      <c r="G2030">
        <v>3</v>
      </c>
      <c r="H2030">
        <v>5.8</v>
      </c>
      <c r="I2030">
        <v>6.21</v>
      </c>
      <c r="J2030" s="3">
        <v>6.7000000000000001E-11</v>
      </c>
      <c r="K2030">
        <v>442.23480000000001</v>
      </c>
      <c r="L2030">
        <v>2</v>
      </c>
      <c r="M2030">
        <v>3.3</v>
      </c>
      <c r="N2030" t="s">
        <v>3314</v>
      </c>
      <c r="O2030" t="s">
        <v>109</v>
      </c>
      <c r="P2030" t="s">
        <v>585</v>
      </c>
      <c r="Q2030">
        <v>26.388000000000002</v>
      </c>
      <c r="R2030">
        <v>1</v>
      </c>
      <c r="S2030">
        <v>23.9</v>
      </c>
      <c r="T2030" s="3">
        <v>2.7E-4</v>
      </c>
      <c r="U2030">
        <v>3</v>
      </c>
      <c r="V2030">
        <v>86132.800000000003</v>
      </c>
      <c r="W2030" t="s">
        <v>101</v>
      </c>
      <c r="X2030" t="s">
        <v>3317</v>
      </c>
    </row>
    <row r="2031" spans="1:24" x14ac:dyDescent="0.25">
      <c r="A2031" t="s">
        <v>3318</v>
      </c>
      <c r="B2031" t="s">
        <v>3319</v>
      </c>
      <c r="C2031" t="s">
        <v>95</v>
      </c>
      <c r="D2031" t="s">
        <v>96</v>
      </c>
      <c r="E2031">
        <v>120</v>
      </c>
      <c r="F2031" t="s">
        <v>97</v>
      </c>
      <c r="G2031">
        <v>4</v>
      </c>
      <c r="H2031">
        <v>4.5999999999999996</v>
      </c>
      <c r="I2031">
        <v>3.76</v>
      </c>
      <c r="J2031" s="3">
        <v>5.8999999999999996E-7</v>
      </c>
      <c r="K2031">
        <v>442.23480000000001</v>
      </c>
      <c r="L2031">
        <v>2</v>
      </c>
      <c r="M2031">
        <v>3.3</v>
      </c>
      <c r="N2031" t="s">
        <v>3314</v>
      </c>
      <c r="O2031" t="s">
        <v>109</v>
      </c>
      <c r="P2031" t="s">
        <v>585</v>
      </c>
      <c r="Q2031">
        <v>26.388000000000002</v>
      </c>
      <c r="R2031">
        <v>1</v>
      </c>
      <c r="S2031">
        <v>23.9</v>
      </c>
      <c r="T2031" s="3">
        <v>2.7E-4</v>
      </c>
      <c r="U2031">
        <v>3</v>
      </c>
      <c r="V2031">
        <v>80596.800000000003</v>
      </c>
      <c r="W2031" t="s">
        <v>101</v>
      </c>
      <c r="X2031" t="s">
        <v>3320</v>
      </c>
    </row>
    <row r="2032" spans="1:24" x14ac:dyDescent="0.25">
      <c r="A2032" t="s">
        <v>3321</v>
      </c>
      <c r="B2032" t="s">
        <v>3322</v>
      </c>
      <c r="C2032" t="s">
        <v>201</v>
      </c>
      <c r="D2032" t="s">
        <v>96</v>
      </c>
      <c r="E2032">
        <v>1</v>
      </c>
      <c r="F2032" t="s">
        <v>97</v>
      </c>
      <c r="G2032">
        <v>7</v>
      </c>
      <c r="H2032">
        <v>16.2</v>
      </c>
      <c r="I2032">
        <v>7.28</v>
      </c>
      <c r="J2032" s="3">
        <v>7.1999999999999996E-13</v>
      </c>
      <c r="K2032">
        <v>866.94970000000001</v>
      </c>
      <c r="L2032">
        <v>2</v>
      </c>
      <c r="M2032">
        <v>3.3</v>
      </c>
      <c r="N2032" t="s">
        <v>3323</v>
      </c>
      <c r="O2032" t="s">
        <v>203</v>
      </c>
      <c r="P2032" t="s">
        <v>585</v>
      </c>
      <c r="Q2032">
        <v>40.378999999999998</v>
      </c>
      <c r="R2032">
        <v>1</v>
      </c>
      <c r="S2032">
        <v>62.2</v>
      </c>
      <c r="T2032" s="3">
        <v>3.8999999999999999E-12</v>
      </c>
      <c r="U2032">
        <v>1</v>
      </c>
      <c r="V2032">
        <v>58240.9</v>
      </c>
      <c r="W2032" t="s">
        <v>101</v>
      </c>
      <c r="X2032" t="s">
        <v>3324</v>
      </c>
    </row>
    <row r="2033" spans="1:24" x14ac:dyDescent="0.25">
      <c r="A2033" t="s">
        <v>3325</v>
      </c>
      <c r="B2033" t="s">
        <v>3326</v>
      </c>
      <c r="C2033" t="s">
        <v>95</v>
      </c>
      <c r="D2033" t="s">
        <v>96</v>
      </c>
      <c r="E2033">
        <v>46</v>
      </c>
      <c r="F2033" t="s">
        <v>97</v>
      </c>
      <c r="G2033">
        <v>8</v>
      </c>
      <c r="H2033">
        <v>14.2</v>
      </c>
      <c r="I2033">
        <v>7.24</v>
      </c>
      <c r="J2033" s="3">
        <v>8.3999999999999995E-13</v>
      </c>
      <c r="K2033">
        <v>565.26250000000005</v>
      </c>
      <c r="L2033">
        <v>4</v>
      </c>
      <c r="M2033">
        <v>1.8</v>
      </c>
      <c r="N2033" t="s">
        <v>3327</v>
      </c>
      <c r="O2033" t="s">
        <v>179</v>
      </c>
      <c r="P2033" t="s">
        <v>585</v>
      </c>
      <c r="Q2033">
        <v>20.821999999999999</v>
      </c>
      <c r="R2033">
        <v>1</v>
      </c>
      <c r="S2033">
        <v>63.2</v>
      </c>
      <c r="T2033" s="3">
        <v>8.3999999999999995E-13</v>
      </c>
      <c r="U2033">
        <v>1</v>
      </c>
      <c r="V2033">
        <v>65173.9</v>
      </c>
      <c r="W2033" t="s">
        <v>101</v>
      </c>
      <c r="X2033" t="s">
        <v>3328</v>
      </c>
    </row>
    <row r="2034" spans="1:24" x14ac:dyDescent="0.25">
      <c r="A2034" t="s">
        <v>3325</v>
      </c>
      <c r="B2034" t="s">
        <v>3326</v>
      </c>
      <c r="C2034" t="s">
        <v>95</v>
      </c>
      <c r="D2034" t="s">
        <v>96</v>
      </c>
      <c r="E2034">
        <v>85</v>
      </c>
      <c r="F2034" t="s">
        <v>97</v>
      </c>
      <c r="G2034">
        <v>8</v>
      </c>
      <c r="H2034">
        <v>14.2</v>
      </c>
      <c r="I2034">
        <v>7.24</v>
      </c>
      <c r="J2034" s="3">
        <v>8.3999999999999995E-13</v>
      </c>
      <c r="K2034">
        <v>449.24160000000001</v>
      </c>
      <c r="L2034">
        <v>2</v>
      </c>
      <c r="M2034">
        <v>1</v>
      </c>
      <c r="N2034" t="s">
        <v>3329</v>
      </c>
      <c r="O2034" t="s">
        <v>109</v>
      </c>
      <c r="P2034" t="s">
        <v>585</v>
      </c>
      <c r="Q2034">
        <v>29.844000000000001</v>
      </c>
      <c r="R2034">
        <v>1</v>
      </c>
      <c r="S2034">
        <v>27.9</v>
      </c>
      <c r="T2034" s="3">
        <v>3.8E-6</v>
      </c>
      <c r="U2034">
        <v>1</v>
      </c>
      <c r="V2034">
        <v>65173.9</v>
      </c>
      <c r="W2034" t="s">
        <v>101</v>
      </c>
      <c r="X2034" t="s">
        <v>3328</v>
      </c>
    </row>
    <row r="2035" spans="1:24" x14ac:dyDescent="0.25">
      <c r="A2035" t="s">
        <v>3325</v>
      </c>
      <c r="B2035" t="s">
        <v>3326</v>
      </c>
      <c r="C2035" t="s">
        <v>95</v>
      </c>
      <c r="D2035" t="s">
        <v>96</v>
      </c>
      <c r="E2035">
        <v>387</v>
      </c>
      <c r="F2035" t="s">
        <v>97</v>
      </c>
      <c r="G2035">
        <v>8</v>
      </c>
      <c r="H2035">
        <v>14.2</v>
      </c>
      <c r="I2035">
        <v>7.24</v>
      </c>
      <c r="J2035" s="3">
        <v>8.3999999999999995E-13</v>
      </c>
      <c r="K2035">
        <v>506.78089999999997</v>
      </c>
      <c r="L2035">
        <v>2</v>
      </c>
      <c r="M2035">
        <v>0.91</v>
      </c>
      <c r="N2035" t="s">
        <v>3330</v>
      </c>
      <c r="O2035" t="s">
        <v>150</v>
      </c>
      <c r="P2035" t="s">
        <v>585</v>
      </c>
      <c r="Q2035">
        <v>42.531999999999996</v>
      </c>
      <c r="R2035">
        <v>1</v>
      </c>
      <c r="S2035">
        <v>31.6</v>
      </c>
      <c r="T2035" s="3">
        <v>3.5000000000000002E-8</v>
      </c>
      <c r="U2035">
        <v>1</v>
      </c>
      <c r="V2035">
        <v>65173.9</v>
      </c>
      <c r="W2035" t="s">
        <v>101</v>
      </c>
      <c r="X2035" t="s">
        <v>3328</v>
      </c>
    </row>
    <row r="2036" spans="1:24" x14ac:dyDescent="0.25">
      <c r="A2036" t="s">
        <v>3325</v>
      </c>
      <c r="B2036" t="s">
        <v>3326</v>
      </c>
      <c r="C2036" t="s">
        <v>95</v>
      </c>
      <c r="D2036" t="s">
        <v>96</v>
      </c>
      <c r="E2036">
        <v>452</v>
      </c>
      <c r="F2036" t="s">
        <v>97</v>
      </c>
      <c r="G2036">
        <v>8</v>
      </c>
      <c r="H2036">
        <v>14.2</v>
      </c>
      <c r="I2036">
        <v>7.24</v>
      </c>
      <c r="J2036" s="3">
        <v>8.3999999999999995E-13</v>
      </c>
      <c r="K2036">
        <v>556.27660000000003</v>
      </c>
      <c r="L2036">
        <v>2</v>
      </c>
      <c r="M2036">
        <v>0.63</v>
      </c>
      <c r="N2036" t="s">
        <v>3331</v>
      </c>
      <c r="O2036" t="s">
        <v>177</v>
      </c>
      <c r="P2036" t="s">
        <v>585</v>
      </c>
      <c r="Q2036">
        <v>22.004999999999999</v>
      </c>
      <c r="R2036">
        <v>1</v>
      </c>
      <c r="S2036">
        <v>40.200000000000003</v>
      </c>
      <c r="T2036" s="3">
        <v>3.7E-8</v>
      </c>
      <c r="U2036">
        <v>1</v>
      </c>
      <c r="V2036">
        <v>65173.9</v>
      </c>
      <c r="W2036" t="s">
        <v>101</v>
      </c>
      <c r="X2036" t="s">
        <v>3328</v>
      </c>
    </row>
    <row r="2037" spans="1:24" x14ac:dyDescent="0.25">
      <c r="A2037" t="s">
        <v>3325</v>
      </c>
      <c r="B2037" t="s">
        <v>3326</v>
      </c>
      <c r="C2037" t="s">
        <v>95</v>
      </c>
      <c r="D2037" t="s">
        <v>96</v>
      </c>
      <c r="E2037">
        <v>466</v>
      </c>
      <c r="F2037" t="s">
        <v>97</v>
      </c>
      <c r="G2037">
        <v>8</v>
      </c>
      <c r="H2037">
        <v>14.2</v>
      </c>
      <c r="I2037">
        <v>7.24</v>
      </c>
      <c r="J2037" s="3">
        <v>8.3999999999999995E-13</v>
      </c>
      <c r="K2037">
        <v>410.53590000000003</v>
      </c>
      <c r="L2037">
        <v>3</v>
      </c>
      <c r="M2037">
        <v>-0.94</v>
      </c>
      <c r="N2037" t="s">
        <v>3332</v>
      </c>
      <c r="O2037" t="s">
        <v>175</v>
      </c>
      <c r="P2037" t="s">
        <v>585</v>
      </c>
      <c r="Q2037">
        <v>12.375</v>
      </c>
      <c r="R2037">
        <v>1</v>
      </c>
      <c r="S2037">
        <v>27.6</v>
      </c>
      <c r="T2037" s="3">
        <v>6.7000000000000004E-8</v>
      </c>
      <c r="U2037">
        <v>1</v>
      </c>
      <c r="V2037">
        <v>65173.9</v>
      </c>
      <c r="W2037" t="s">
        <v>101</v>
      </c>
      <c r="X2037" t="s">
        <v>3328</v>
      </c>
    </row>
    <row r="2038" spans="1:24" x14ac:dyDescent="0.25">
      <c r="A2038" t="s">
        <v>3325</v>
      </c>
      <c r="B2038" t="s">
        <v>3326</v>
      </c>
      <c r="C2038" t="s">
        <v>95</v>
      </c>
      <c r="D2038" t="s">
        <v>96</v>
      </c>
      <c r="E2038">
        <v>521</v>
      </c>
      <c r="F2038" t="s">
        <v>97</v>
      </c>
      <c r="G2038">
        <v>8</v>
      </c>
      <c r="H2038">
        <v>14.2</v>
      </c>
      <c r="I2038">
        <v>7.24</v>
      </c>
      <c r="J2038" s="3">
        <v>8.3999999999999995E-13</v>
      </c>
      <c r="K2038">
        <v>342.8553</v>
      </c>
      <c r="L2038">
        <v>3</v>
      </c>
      <c r="M2038">
        <v>3.5999999999999997E-2</v>
      </c>
      <c r="N2038" t="s">
        <v>3333</v>
      </c>
      <c r="O2038" t="s">
        <v>150</v>
      </c>
      <c r="P2038" t="s">
        <v>585</v>
      </c>
      <c r="Q2038">
        <v>18.149000000000001</v>
      </c>
      <c r="R2038">
        <v>1</v>
      </c>
      <c r="S2038">
        <v>25.1</v>
      </c>
      <c r="T2038" s="3">
        <v>5.3000000000000001E-6</v>
      </c>
      <c r="U2038">
        <v>1</v>
      </c>
      <c r="V2038">
        <v>65173.9</v>
      </c>
      <c r="W2038" t="s">
        <v>101</v>
      </c>
      <c r="X2038" t="s">
        <v>3328</v>
      </c>
    </row>
    <row r="2039" spans="1:24" x14ac:dyDescent="0.25">
      <c r="A2039" t="s">
        <v>3334</v>
      </c>
      <c r="B2039" t="s">
        <v>3335</v>
      </c>
      <c r="C2039" t="s">
        <v>95</v>
      </c>
      <c r="D2039" t="s">
        <v>96</v>
      </c>
      <c r="E2039">
        <v>268</v>
      </c>
      <c r="F2039" t="s">
        <v>97</v>
      </c>
      <c r="G2039">
        <v>9</v>
      </c>
      <c r="H2039">
        <v>13.1</v>
      </c>
      <c r="I2039">
        <v>6.17</v>
      </c>
      <c r="J2039" s="3">
        <v>7.8999999999999999E-11</v>
      </c>
      <c r="K2039">
        <v>476.71929999999998</v>
      </c>
      <c r="L2039">
        <v>2</v>
      </c>
      <c r="M2039">
        <v>0.84</v>
      </c>
      <c r="N2039" t="s">
        <v>3336</v>
      </c>
      <c r="O2039" t="s">
        <v>179</v>
      </c>
      <c r="P2039" t="s">
        <v>585</v>
      </c>
      <c r="Q2039">
        <v>17.152999999999999</v>
      </c>
      <c r="R2039">
        <v>1</v>
      </c>
      <c r="S2039">
        <v>27.9</v>
      </c>
      <c r="T2039" s="3">
        <v>1.4E-5</v>
      </c>
      <c r="U2039">
        <v>1</v>
      </c>
      <c r="V2039">
        <v>89632.1</v>
      </c>
      <c r="W2039" t="s">
        <v>101</v>
      </c>
      <c r="X2039" t="s">
        <v>3337</v>
      </c>
    </row>
    <row r="2040" spans="1:24" x14ac:dyDescent="0.25">
      <c r="A2040" t="s">
        <v>3334</v>
      </c>
      <c r="B2040" t="s">
        <v>3335</v>
      </c>
      <c r="C2040" t="s">
        <v>95</v>
      </c>
      <c r="D2040" t="s">
        <v>96</v>
      </c>
      <c r="E2040">
        <v>412</v>
      </c>
      <c r="F2040" t="s">
        <v>97</v>
      </c>
      <c r="G2040">
        <v>9</v>
      </c>
      <c r="H2040">
        <v>13.1</v>
      </c>
      <c r="I2040">
        <v>6.17</v>
      </c>
      <c r="J2040" s="3">
        <v>7.8999999999999999E-11</v>
      </c>
      <c r="K2040">
        <v>444.76530000000002</v>
      </c>
      <c r="L2040">
        <v>2</v>
      </c>
      <c r="M2040">
        <v>1.2</v>
      </c>
      <c r="N2040" t="s">
        <v>3338</v>
      </c>
      <c r="O2040" t="s">
        <v>104</v>
      </c>
      <c r="P2040" t="s">
        <v>585</v>
      </c>
      <c r="Q2040">
        <v>29.818999999999999</v>
      </c>
      <c r="R2040">
        <v>1</v>
      </c>
      <c r="S2040">
        <v>23.9</v>
      </c>
      <c r="T2040" s="3">
        <v>3.1999999999999999E-5</v>
      </c>
      <c r="U2040">
        <v>1</v>
      </c>
      <c r="V2040">
        <v>89632.1</v>
      </c>
      <c r="W2040" t="s">
        <v>101</v>
      </c>
      <c r="X2040" t="s">
        <v>3337</v>
      </c>
    </row>
    <row r="2041" spans="1:24" x14ac:dyDescent="0.25">
      <c r="A2041" t="s">
        <v>3334</v>
      </c>
      <c r="B2041" t="s">
        <v>3335</v>
      </c>
      <c r="C2041" t="s">
        <v>95</v>
      </c>
      <c r="D2041" t="s">
        <v>96</v>
      </c>
      <c r="E2041">
        <v>429</v>
      </c>
      <c r="F2041" t="s">
        <v>97</v>
      </c>
      <c r="G2041">
        <v>9</v>
      </c>
      <c r="H2041">
        <v>13.1</v>
      </c>
      <c r="I2041">
        <v>6.17</v>
      </c>
      <c r="J2041" s="3">
        <v>7.8999999999999999E-11</v>
      </c>
      <c r="K2041">
        <v>702.3646</v>
      </c>
      <c r="L2041">
        <v>2</v>
      </c>
      <c r="M2041">
        <v>1.4</v>
      </c>
      <c r="N2041" t="s">
        <v>3339</v>
      </c>
      <c r="O2041" t="s">
        <v>99</v>
      </c>
      <c r="P2041" t="s">
        <v>585</v>
      </c>
      <c r="Q2041">
        <v>31.318999999999999</v>
      </c>
      <c r="R2041">
        <v>1</v>
      </c>
      <c r="S2041">
        <v>48.5</v>
      </c>
      <c r="T2041" s="3">
        <v>3E-10</v>
      </c>
      <c r="U2041">
        <v>1</v>
      </c>
      <c r="V2041">
        <v>89632.1</v>
      </c>
      <c r="W2041" t="s">
        <v>101</v>
      </c>
      <c r="X2041" t="s">
        <v>3337</v>
      </c>
    </row>
    <row r="2042" spans="1:24" x14ac:dyDescent="0.25">
      <c r="A2042" t="s">
        <v>3340</v>
      </c>
      <c r="B2042" t="s">
        <v>3341</v>
      </c>
      <c r="C2042" t="s">
        <v>95</v>
      </c>
      <c r="D2042" t="s">
        <v>96</v>
      </c>
      <c r="E2042">
        <v>133</v>
      </c>
      <c r="F2042" t="s">
        <v>97</v>
      </c>
      <c r="G2042">
        <v>9</v>
      </c>
      <c r="H2042">
        <v>13.8</v>
      </c>
      <c r="I2042">
        <v>6.35</v>
      </c>
      <c r="J2042" s="3">
        <v>3.7000000000000001E-11</v>
      </c>
      <c r="K2042">
        <v>455.21640000000002</v>
      </c>
      <c r="L2042">
        <v>2</v>
      </c>
      <c r="M2042">
        <v>0.89</v>
      </c>
      <c r="N2042" t="s">
        <v>3342</v>
      </c>
      <c r="O2042" t="s">
        <v>109</v>
      </c>
      <c r="P2042" t="s">
        <v>585</v>
      </c>
      <c r="Q2042">
        <v>19.209</v>
      </c>
      <c r="R2042">
        <v>1</v>
      </c>
      <c r="S2042">
        <v>28.5</v>
      </c>
      <c r="T2042" s="3">
        <v>5.9000000000000003E-6</v>
      </c>
      <c r="U2042">
        <v>1</v>
      </c>
      <c r="V2042">
        <v>82144.800000000003</v>
      </c>
      <c r="W2042" t="s">
        <v>101</v>
      </c>
      <c r="X2042" t="s">
        <v>3343</v>
      </c>
    </row>
    <row r="2043" spans="1:24" x14ac:dyDescent="0.25">
      <c r="A2043" t="s">
        <v>3344</v>
      </c>
      <c r="B2043" t="s">
        <v>3345</v>
      </c>
      <c r="C2043" t="s">
        <v>95</v>
      </c>
      <c r="D2043" t="s">
        <v>96</v>
      </c>
      <c r="E2043">
        <v>802</v>
      </c>
      <c r="F2043" t="s">
        <v>97</v>
      </c>
      <c r="G2043">
        <v>7</v>
      </c>
      <c r="H2043">
        <v>7.8</v>
      </c>
      <c r="I2043">
        <v>7.02</v>
      </c>
      <c r="J2043" s="3">
        <v>2.0999999999999999E-12</v>
      </c>
      <c r="K2043">
        <v>820.79340000000002</v>
      </c>
      <c r="L2043">
        <v>3</v>
      </c>
      <c r="M2043">
        <v>3.5</v>
      </c>
      <c r="N2043" t="s">
        <v>3346</v>
      </c>
      <c r="O2043" t="s">
        <v>250</v>
      </c>
      <c r="P2043" t="s">
        <v>585</v>
      </c>
      <c r="Q2043">
        <v>52.972000000000001</v>
      </c>
      <c r="R2043">
        <v>1</v>
      </c>
      <c r="S2043">
        <v>48.6</v>
      </c>
      <c r="T2043" s="3">
        <v>2.0999999999999999E-12</v>
      </c>
      <c r="U2043">
        <v>1</v>
      </c>
      <c r="V2043">
        <v>138347</v>
      </c>
      <c r="W2043" t="s">
        <v>101</v>
      </c>
      <c r="X2043" t="s">
        <v>3347</v>
      </c>
    </row>
    <row r="2044" spans="1:24" x14ac:dyDescent="0.25">
      <c r="A2044" t="s">
        <v>3348</v>
      </c>
      <c r="B2044" t="s">
        <v>3349</v>
      </c>
      <c r="C2044" t="s">
        <v>95</v>
      </c>
      <c r="D2044" t="s">
        <v>96</v>
      </c>
      <c r="E2044">
        <v>117</v>
      </c>
      <c r="F2044" t="s">
        <v>97</v>
      </c>
      <c r="G2044">
        <v>9</v>
      </c>
      <c r="H2044">
        <v>11.4</v>
      </c>
      <c r="I2044">
        <v>5.6</v>
      </c>
      <c r="J2044" s="3">
        <v>9.2000000000000003E-10</v>
      </c>
      <c r="K2044">
        <v>642.31979999999999</v>
      </c>
      <c r="L2044">
        <v>2</v>
      </c>
      <c r="M2044">
        <v>1.8</v>
      </c>
      <c r="N2044" t="s">
        <v>3350</v>
      </c>
      <c r="O2044" t="s">
        <v>169</v>
      </c>
      <c r="P2044" t="s">
        <v>585</v>
      </c>
      <c r="Q2044">
        <v>29.882999999999999</v>
      </c>
      <c r="R2044">
        <v>1</v>
      </c>
      <c r="S2044">
        <v>36.5</v>
      </c>
      <c r="T2044" s="3">
        <v>6.1000000000000004E-8</v>
      </c>
      <c r="U2044">
        <v>1</v>
      </c>
      <c r="V2044">
        <v>78366.899999999994</v>
      </c>
      <c r="W2044" t="s">
        <v>101</v>
      </c>
      <c r="X2044" t="s">
        <v>3351</v>
      </c>
    </row>
    <row r="2045" spans="1:24" x14ac:dyDescent="0.25">
      <c r="A2045" t="s">
        <v>3348</v>
      </c>
      <c r="B2045" t="s">
        <v>3349</v>
      </c>
      <c r="C2045" t="s">
        <v>95</v>
      </c>
      <c r="D2045" t="s">
        <v>96</v>
      </c>
      <c r="E2045">
        <v>199</v>
      </c>
      <c r="F2045" t="s">
        <v>97</v>
      </c>
      <c r="G2045">
        <v>9</v>
      </c>
      <c r="H2045">
        <v>11.4</v>
      </c>
      <c r="I2045">
        <v>5.6</v>
      </c>
      <c r="J2045" s="3">
        <v>9.2000000000000003E-10</v>
      </c>
      <c r="K2045">
        <v>449.56290000000001</v>
      </c>
      <c r="L2045">
        <v>3</v>
      </c>
      <c r="M2045">
        <v>0.65</v>
      </c>
      <c r="N2045" t="s">
        <v>3352</v>
      </c>
      <c r="O2045" t="s">
        <v>175</v>
      </c>
      <c r="P2045" t="s">
        <v>585</v>
      </c>
      <c r="Q2045">
        <v>22.87</v>
      </c>
      <c r="R2045">
        <v>1</v>
      </c>
      <c r="S2045">
        <v>42</v>
      </c>
      <c r="T2045" s="3">
        <v>4.9999999999999998E-8</v>
      </c>
      <c r="U2045">
        <v>1</v>
      </c>
      <c r="V2045">
        <v>78366.899999999994</v>
      </c>
      <c r="W2045" t="s">
        <v>101</v>
      </c>
      <c r="X2045" t="s">
        <v>3351</v>
      </c>
    </row>
    <row r="2046" spans="1:24" x14ac:dyDescent="0.25">
      <c r="A2046" t="s">
        <v>3353</v>
      </c>
      <c r="B2046" t="s">
        <v>3354</v>
      </c>
      <c r="C2046" t="s">
        <v>95</v>
      </c>
      <c r="D2046" t="s">
        <v>96</v>
      </c>
      <c r="E2046">
        <v>126</v>
      </c>
      <c r="F2046" t="s">
        <v>97</v>
      </c>
      <c r="G2046">
        <v>8</v>
      </c>
      <c r="H2046">
        <v>17.600000000000001</v>
      </c>
      <c r="I2046">
        <v>7.06</v>
      </c>
      <c r="J2046" s="3">
        <v>1.8E-12</v>
      </c>
      <c r="K2046">
        <v>904.41679999999997</v>
      </c>
      <c r="L2046">
        <v>2</v>
      </c>
      <c r="M2046">
        <v>1.2</v>
      </c>
      <c r="N2046" t="s">
        <v>3355</v>
      </c>
      <c r="O2046" t="s">
        <v>3356</v>
      </c>
      <c r="P2046" t="s">
        <v>585</v>
      </c>
      <c r="Q2046">
        <v>47.832000000000001</v>
      </c>
      <c r="R2046">
        <v>1</v>
      </c>
      <c r="S2046">
        <v>36.6</v>
      </c>
      <c r="T2046" s="3">
        <v>7.7000000000000003E-10</v>
      </c>
      <c r="U2046">
        <v>1</v>
      </c>
      <c r="V2046">
        <v>78711.199999999997</v>
      </c>
      <c r="W2046" t="s">
        <v>101</v>
      </c>
      <c r="X2046" t="s">
        <v>3357</v>
      </c>
    </row>
    <row r="2047" spans="1:24" x14ac:dyDescent="0.25">
      <c r="A2047" t="s">
        <v>3353</v>
      </c>
      <c r="B2047" t="s">
        <v>3354</v>
      </c>
      <c r="C2047" t="s">
        <v>95</v>
      </c>
      <c r="D2047" t="s">
        <v>96</v>
      </c>
      <c r="E2047">
        <v>128</v>
      </c>
      <c r="F2047" t="s">
        <v>97</v>
      </c>
      <c r="G2047">
        <v>8</v>
      </c>
      <c r="H2047">
        <v>17.600000000000001</v>
      </c>
      <c r="I2047">
        <v>7.06</v>
      </c>
      <c r="J2047" s="3">
        <v>1.8E-12</v>
      </c>
      <c r="K2047">
        <v>904.41679999999997</v>
      </c>
      <c r="L2047">
        <v>2</v>
      </c>
      <c r="M2047">
        <v>1.2</v>
      </c>
      <c r="N2047" t="s">
        <v>3355</v>
      </c>
      <c r="O2047" t="s">
        <v>3356</v>
      </c>
      <c r="P2047" t="s">
        <v>585</v>
      </c>
      <c r="Q2047">
        <v>47.832000000000001</v>
      </c>
      <c r="R2047">
        <v>1</v>
      </c>
      <c r="S2047">
        <v>36.6</v>
      </c>
      <c r="T2047" s="3">
        <v>7.7000000000000003E-10</v>
      </c>
      <c r="U2047">
        <v>1</v>
      </c>
      <c r="V2047">
        <v>78711.199999999997</v>
      </c>
      <c r="W2047" t="s">
        <v>101</v>
      </c>
      <c r="X2047" t="s">
        <v>3357</v>
      </c>
    </row>
    <row r="2048" spans="1:24" x14ac:dyDescent="0.25">
      <c r="A2048" t="s">
        <v>3353</v>
      </c>
      <c r="B2048" t="s">
        <v>3354</v>
      </c>
      <c r="C2048" t="s">
        <v>95</v>
      </c>
      <c r="D2048" t="s">
        <v>96</v>
      </c>
      <c r="E2048">
        <v>379</v>
      </c>
      <c r="F2048" t="s">
        <v>97</v>
      </c>
      <c r="G2048">
        <v>8</v>
      </c>
      <c r="H2048">
        <v>17.600000000000001</v>
      </c>
      <c r="I2048">
        <v>7.06</v>
      </c>
      <c r="J2048" s="3">
        <v>1.8E-12</v>
      </c>
      <c r="K2048">
        <v>575.60270000000003</v>
      </c>
      <c r="L2048">
        <v>3</v>
      </c>
      <c r="M2048">
        <v>1.6</v>
      </c>
      <c r="N2048" t="s">
        <v>3358</v>
      </c>
      <c r="O2048" t="s">
        <v>179</v>
      </c>
      <c r="P2048" t="s">
        <v>585</v>
      </c>
      <c r="Q2048">
        <v>18.497</v>
      </c>
      <c r="R2048">
        <v>1</v>
      </c>
      <c r="S2048">
        <v>53.4</v>
      </c>
      <c r="T2048" s="3">
        <v>1.8E-12</v>
      </c>
      <c r="U2048">
        <v>1</v>
      </c>
      <c r="V2048">
        <v>78711.199999999997</v>
      </c>
      <c r="W2048" t="s">
        <v>101</v>
      </c>
      <c r="X2048" t="s">
        <v>3357</v>
      </c>
    </row>
    <row r="2049" spans="1:24" x14ac:dyDescent="0.25">
      <c r="A2049" t="s">
        <v>3353</v>
      </c>
      <c r="B2049" t="s">
        <v>3354</v>
      </c>
      <c r="C2049" t="s">
        <v>13</v>
      </c>
      <c r="D2049" t="s">
        <v>14</v>
      </c>
      <c r="E2049">
        <v>253</v>
      </c>
      <c r="F2049">
        <v>9</v>
      </c>
      <c r="G2049">
        <v>8</v>
      </c>
      <c r="H2049">
        <v>17.600000000000001</v>
      </c>
      <c r="I2049">
        <v>7.06</v>
      </c>
      <c r="J2049" s="3">
        <v>1.8E-12</v>
      </c>
      <c r="K2049">
        <v>1017.0011</v>
      </c>
      <c r="L2049">
        <v>4</v>
      </c>
      <c r="M2049">
        <v>-2.5</v>
      </c>
      <c r="N2049" t="s">
        <v>3359</v>
      </c>
      <c r="O2049" t="s">
        <v>3360</v>
      </c>
      <c r="P2049" t="s">
        <v>585</v>
      </c>
      <c r="Q2049">
        <v>47.719000000000001</v>
      </c>
      <c r="R2049">
        <v>1</v>
      </c>
      <c r="S2049">
        <v>15.4</v>
      </c>
      <c r="T2049">
        <v>1.6E-2</v>
      </c>
      <c r="U2049">
        <v>1</v>
      </c>
      <c r="V2049">
        <v>78711.199999999997</v>
      </c>
      <c r="W2049" t="s">
        <v>101</v>
      </c>
      <c r="X2049" t="s">
        <v>3357</v>
      </c>
    </row>
    <row r="2050" spans="1:24" x14ac:dyDescent="0.25">
      <c r="A2050" t="s">
        <v>3361</v>
      </c>
      <c r="B2050" t="s">
        <v>3362</v>
      </c>
      <c r="C2050" t="s">
        <v>95</v>
      </c>
      <c r="D2050" t="s">
        <v>96</v>
      </c>
      <c r="E2050">
        <v>275</v>
      </c>
      <c r="F2050" t="s">
        <v>97</v>
      </c>
      <c r="G2050">
        <v>6</v>
      </c>
      <c r="H2050">
        <v>12.2</v>
      </c>
      <c r="I2050">
        <v>8.68</v>
      </c>
      <c r="J2050" s="3">
        <v>1.8000000000000001E-15</v>
      </c>
      <c r="K2050">
        <v>832.68960000000004</v>
      </c>
      <c r="L2050">
        <v>3</v>
      </c>
      <c r="M2050">
        <v>2.5</v>
      </c>
      <c r="N2050" t="s">
        <v>3363</v>
      </c>
      <c r="O2050" t="s">
        <v>150</v>
      </c>
      <c r="P2050" t="s">
        <v>585</v>
      </c>
      <c r="Q2050">
        <v>24.355</v>
      </c>
      <c r="R2050">
        <v>1</v>
      </c>
      <c r="S2050">
        <v>63</v>
      </c>
      <c r="T2050" s="3">
        <v>1.8000000000000001E-15</v>
      </c>
      <c r="U2050">
        <v>1</v>
      </c>
      <c r="V2050">
        <v>68478.8</v>
      </c>
      <c r="W2050" t="s">
        <v>101</v>
      </c>
      <c r="X2050" t="s">
        <v>3364</v>
      </c>
    </row>
    <row r="2051" spans="1:24" x14ac:dyDescent="0.25">
      <c r="A2051" t="s">
        <v>3361</v>
      </c>
      <c r="B2051" t="s">
        <v>3362</v>
      </c>
      <c r="C2051" t="s">
        <v>95</v>
      </c>
      <c r="D2051" t="s">
        <v>96</v>
      </c>
      <c r="E2051">
        <v>397</v>
      </c>
      <c r="F2051" t="s">
        <v>97</v>
      </c>
      <c r="G2051">
        <v>6</v>
      </c>
      <c r="H2051">
        <v>12.2</v>
      </c>
      <c r="I2051">
        <v>8.68</v>
      </c>
      <c r="J2051" s="3">
        <v>1.8000000000000001E-15</v>
      </c>
      <c r="K2051">
        <v>477.91539999999998</v>
      </c>
      <c r="L2051">
        <v>3</v>
      </c>
      <c r="M2051">
        <v>1.1000000000000001</v>
      </c>
      <c r="N2051" t="s">
        <v>3365</v>
      </c>
      <c r="O2051" t="s">
        <v>177</v>
      </c>
      <c r="P2051" t="s">
        <v>585</v>
      </c>
      <c r="Q2051">
        <v>31.256</v>
      </c>
      <c r="R2051">
        <v>1</v>
      </c>
      <c r="S2051">
        <v>36.4</v>
      </c>
      <c r="T2051" s="3">
        <v>8.2000000000000006E-8</v>
      </c>
      <c r="U2051">
        <v>1</v>
      </c>
      <c r="V2051">
        <v>68478.8</v>
      </c>
      <c r="W2051" t="s">
        <v>101</v>
      </c>
      <c r="X2051" t="s">
        <v>3364</v>
      </c>
    </row>
    <row r="2052" spans="1:24" x14ac:dyDescent="0.25">
      <c r="A2052" t="s">
        <v>3361</v>
      </c>
      <c r="B2052" t="s">
        <v>3362</v>
      </c>
      <c r="C2052" t="s">
        <v>95</v>
      </c>
      <c r="D2052" t="s">
        <v>96</v>
      </c>
      <c r="E2052">
        <v>484</v>
      </c>
      <c r="F2052" t="s">
        <v>97</v>
      </c>
      <c r="G2052">
        <v>6</v>
      </c>
      <c r="H2052">
        <v>12.2</v>
      </c>
      <c r="I2052">
        <v>8.68</v>
      </c>
      <c r="J2052" s="3">
        <v>1.8000000000000001E-15</v>
      </c>
      <c r="K2052">
        <v>612.28359999999998</v>
      </c>
      <c r="L2052">
        <v>2</v>
      </c>
      <c r="M2052">
        <v>1.1000000000000001</v>
      </c>
      <c r="N2052" t="s">
        <v>3366</v>
      </c>
      <c r="O2052" t="s">
        <v>146</v>
      </c>
      <c r="P2052" t="s">
        <v>585</v>
      </c>
      <c r="Q2052">
        <v>16.864000000000001</v>
      </c>
      <c r="R2052">
        <v>1</v>
      </c>
      <c r="S2052">
        <v>59.2</v>
      </c>
      <c r="T2052" s="3">
        <v>4.5999999999999996E-13</v>
      </c>
      <c r="U2052">
        <v>1</v>
      </c>
      <c r="V2052">
        <v>68478.8</v>
      </c>
      <c r="W2052" t="s">
        <v>101</v>
      </c>
      <c r="X2052" t="s">
        <v>3364</v>
      </c>
    </row>
    <row r="2053" spans="1:24" x14ac:dyDescent="0.25">
      <c r="A2053" t="s">
        <v>3367</v>
      </c>
      <c r="B2053" t="s">
        <v>3368</v>
      </c>
      <c r="C2053" t="s">
        <v>201</v>
      </c>
      <c r="D2053" t="s">
        <v>96</v>
      </c>
      <c r="E2053">
        <v>1</v>
      </c>
      <c r="F2053" t="s">
        <v>97</v>
      </c>
      <c r="G2053">
        <v>11</v>
      </c>
      <c r="H2053">
        <v>18.600000000000001</v>
      </c>
      <c r="I2053">
        <v>6.85</v>
      </c>
      <c r="J2053" s="3">
        <v>4.3999999999999998E-12</v>
      </c>
      <c r="K2053">
        <v>731.83680000000004</v>
      </c>
      <c r="L2053">
        <v>2</v>
      </c>
      <c r="M2053">
        <v>-14</v>
      </c>
      <c r="N2053" t="s">
        <v>3369</v>
      </c>
      <c r="O2053" t="s">
        <v>3370</v>
      </c>
      <c r="P2053" t="s">
        <v>585</v>
      </c>
      <c r="Q2053">
        <v>41.048999999999999</v>
      </c>
      <c r="R2053">
        <v>1</v>
      </c>
      <c r="S2053">
        <v>16.8</v>
      </c>
      <c r="T2053">
        <v>1.7999999999999999E-2</v>
      </c>
      <c r="U2053">
        <v>1</v>
      </c>
      <c r="V2053">
        <v>66408.899999999994</v>
      </c>
      <c r="W2053" t="s">
        <v>101</v>
      </c>
      <c r="X2053" t="s">
        <v>3371</v>
      </c>
    </row>
    <row r="2054" spans="1:24" x14ac:dyDescent="0.25">
      <c r="A2054" t="s">
        <v>3367</v>
      </c>
      <c r="B2054" t="s">
        <v>3368</v>
      </c>
      <c r="C2054" t="s">
        <v>95</v>
      </c>
      <c r="D2054" t="s">
        <v>96</v>
      </c>
      <c r="E2054">
        <v>281</v>
      </c>
      <c r="F2054" t="s">
        <v>97</v>
      </c>
      <c r="G2054">
        <v>11</v>
      </c>
      <c r="H2054">
        <v>18.600000000000001</v>
      </c>
      <c r="I2054">
        <v>6.85</v>
      </c>
      <c r="J2054" s="3">
        <v>4.3999999999999998E-12</v>
      </c>
      <c r="K2054">
        <v>756.8528</v>
      </c>
      <c r="L2054">
        <v>2</v>
      </c>
      <c r="M2054">
        <v>1.6</v>
      </c>
      <c r="N2054" t="s">
        <v>3372</v>
      </c>
      <c r="O2054" t="s">
        <v>177</v>
      </c>
      <c r="P2054" t="s">
        <v>585</v>
      </c>
      <c r="Q2054">
        <v>17.495000000000001</v>
      </c>
      <c r="R2054">
        <v>1</v>
      </c>
      <c r="S2054">
        <v>53.7</v>
      </c>
      <c r="T2054" s="3">
        <v>4.3999999999999998E-12</v>
      </c>
      <c r="U2054">
        <v>1</v>
      </c>
      <c r="V2054">
        <v>66408.899999999994</v>
      </c>
      <c r="W2054" t="s">
        <v>101</v>
      </c>
      <c r="X2054" t="s">
        <v>3371</v>
      </c>
    </row>
    <row r="2055" spans="1:24" x14ac:dyDescent="0.25">
      <c r="A2055" t="s">
        <v>3373</v>
      </c>
      <c r="B2055" t="s">
        <v>3374</v>
      </c>
      <c r="C2055" t="s">
        <v>95</v>
      </c>
      <c r="D2055" t="s">
        <v>96</v>
      </c>
      <c r="E2055">
        <v>145</v>
      </c>
      <c r="F2055" t="s">
        <v>97</v>
      </c>
      <c r="G2055">
        <v>8</v>
      </c>
      <c r="H2055">
        <v>15.2</v>
      </c>
      <c r="I2055">
        <v>5.58</v>
      </c>
      <c r="J2055" s="3">
        <v>9.900000000000001E-10</v>
      </c>
      <c r="K2055">
        <v>583.26189999999997</v>
      </c>
      <c r="L2055">
        <v>2</v>
      </c>
      <c r="M2055">
        <v>0.98</v>
      </c>
      <c r="N2055" t="s">
        <v>3375</v>
      </c>
      <c r="O2055" t="s">
        <v>148</v>
      </c>
      <c r="P2055" t="s">
        <v>585</v>
      </c>
      <c r="Q2055">
        <v>15.012</v>
      </c>
      <c r="R2055">
        <v>1</v>
      </c>
      <c r="S2055">
        <v>34.6</v>
      </c>
      <c r="T2055" s="3">
        <v>4.1999999999999999E-8</v>
      </c>
      <c r="U2055">
        <v>1</v>
      </c>
      <c r="V2055">
        <v>68661.399999999994</v>
      </c>
      <c r="W2055" t="s">
        <v>101</v>
      </c>
      <c r="X2055" t="s">
        <v>3376</v>
      </c>
    </row>
    <row r="2056" spans="1:24" x14ac:dyDescent="0.25">
      <c r="A2056" t="s">
        <v>3377</v>
      </c>
      <c r="B2056" t="s">
        <v>3378</v>
      </c>
      <c r="C2056" t="s">
        <v>95</v>
      </c>
      <c r="D2056" t="s">
        <v>96</v>
      </c>
      <c r="E2056">
        <v>722</v>
      </c>
      <c r="F2056" t="s">
        <v>97</v>
      </c>
      <c r="G2056">
        <v>6</v>
      </c>
      <c r="H2056">
        <v>12</v>
      </c>
      <c r="I2056">
        <v>8.77</v>
      </c>
      <c r="J2056" s="3">
        <v>1.2E-15</v>
      </c>
      <c r="K2056">
        <v>1107.547</v>
      </c>
      <c r="L2056">
        <v>2</v>
      </c>
      <c r="M2056">
        <v>3.6</v>
      </c>
      <c r="N2056" t="s">
        <v>3379</v>
      </c>
      <c r="O2056" t="s">
        <v>129</v>
      </c>
      <c r="P2056" t="s">
        <v>585</v>
      </c>
      <c r="Q2056">
        <v>51.988999999999997</v>
      </c>
      <c r="R2056">
        <v>1</v>
      </c>
      <c r="S2056">
        <v>62.5</v>
      </c>
      <c r="T2056" s="3">
        <v>1.2E-15</v>
      </c>
      <c r="U2056">
        <v>1</v>
      </c>
      <c r="V2056">
        <v>84768.6</v>
      </c>
      <c r="W2056" t="s">
        <v>101</v>
      </c>
      <c r="X2056" t="s">
        <v>3380</v>
      </c>
    </row>
    <row r="2057" spans="1:24" x14ac:dyDescent="0.25">
      <c r="A2057" t="s">
        <v>3381</v>
      </c>
      <c r="B2057" t="s">
        <v>3382</v>
      </c>
      <c r="C2057" t="s">
        <v>95</v>
      </c>
      <c r="D2057" t="s">
        <v>96</v>
      </c>
      <c r="E2057">
        <v>41</v>
      </c>
      <c r="F2057" t="s">
        <v>97</v>
      </c>
      <c r="G2057">
        <v>6</v>
      </c>
      <c r="H2057">
        <v>17.5</v>
      </c>
      <c r="I2057">
        <v>8.0399999999999991</v>
      </c>
      <c r="J2057" s="3">
        <v>2.6999999999999999E-14</v>
      </c>
      <c r="K2057">
        <v>734.84169999999995</v>
      </c>
      <c r="L2057">
        <v>2</v>
      </c>
      <c r="M2057">
        <v>1.7</v>
      </c>
      <c r="N2057" t="s">
        <v>3383</v>
      </c>
      <c r="O2057" t="s">
        <v>150</v>
      </c>
      <c r="P2057" t="s">
        <v>585</v>
      </c>
      <c r="Q2057">
        <v>24.234000000000002</v>
      </c>
      <c r="R2057">
        <v>1</v>
      </c>
      <c r="S2057">
        <v>40.5</v>
      </c>
      <c r="T2057" s="3">
        <v>1.5999999999999999E-10</v>
      </c>
      <c r="U2057">
        <v>1</v>
      </c>
      <c r="V2057">
        <v>59309.9</v>
      </c>
      <c r="W2057" t="s">
        <v>101</v>
      </c>
      <c r="X2057" t="s">
        <v>3384</v>
      </c>
    </row>
    <row r="2058" spans="1:24" x14ac:dyDescent="0.25">
      <c r="A2058" t="s">
        <v>3381</v>
      </c>
      <c r="B2058" t="s">
        <v>3382</v>
      </c>
      <c r="C2058" t="s">
        <v>95</v>
      </c>
      <c r="D2058" t="s">
        <v>96</v>
      </c>
      <c r="E2058">
        <v>214</v>
      </c>
      <c r="F2058" t="s">
        <v>97</v>
      </c>
      <c r="G2058">
        <v>6</v>
      </c>
      <c r="H2058">
        <v>17.5</v>
      </c>
      <c r="I2058">
        <v>8.0399999999999991</v>
      </c>
      <c r="J2058" s="3">
        <v>2.6999999999999999E-14</v>
      </c>
      <c r="K2058">
        <v>1002.1652</v>
      </c>
      <c r="L2058">
        <v>3</v>
      </c>
      <c r="M2058">
        <v>1.7</v>
      </c>
      <c r="N2058" t="s">
        <v>3385</v>
      </c>
      <c r="O2058" t="s">
        <v>333</v>
      </c>
      <c r="P2058" t="s">
        <v>585</v>
      </c>
      <c r="Q2058">
        <v>44.259</v>
      </c>
      <c r="R2058">
        <v>1</v>
      </c>
      <c r="S2058">
        <v>64.7</v>
      </c>
      <c r="T2058" s="3">
        <v>2.6999999999999999E-14</v>
      </c>
      <c r="U2058">
        <v>1</v>
      </c>
      <c r="V2058">
        <v>59309.9</v>
      </c>
      <c r="W2058" t="s">
        <v>101</v>
      </c>
      <c r="X2058" t="s">
        <v>3384</v>
      </c>
    </row>
    <row r="2059" spans="1:24" x14ac:dyDescent="0.25">
      <c r="A2059" t="s">
        <v>3381</v>
      </c>
      <c r="B2059" t="s">
        <v>3382</v>
      </c>
      <c r="C2059" t="s">
        <v>13</v>
      </c>
      <c r="D2059" t="s">
        <v>14</v>
      </c>
      <c r="E2059">
        <v>491</v>
      </c>
      <c r="F2059">
        <v>7</v>
      </c>
      <c r="G2059">
        <v>6</v>
      </c>
      <c r="H2059">
        <v>17.5</v>
      </c>
      <c r="I2059">
        <v>8.0399999999999991</v>
      </c>
      <c r="J2059" s="3">
        <v>2.6999999999999999E-14</v>
      </c>
      <c r="K2059">
        <v>851.39909999999998</v>
      </c>
      <c r="L2059">
        <v>3</v>
      </c>
      <c r="M2059">
        <v>0.93</v>
      </c>
      <c r="N2059" t="s">
        <v>3386</v>
      </c>
      <c r="O2059" t="s">
        <v>3387</v>
      </c>
      <c r="P2059" t="s">
        <v>585</v>
      </c>
      <c r="Q2059">
        <v>49.72</v>
      </c>
      <c r="R2059">
        <v>1</v>
      </c>
      <c r="S2059">
        <v>48.5</v>
      </c>
      <c r="T2059" s="3">
        <v>1.6E-13</v>
      </c>
      <c r="U2059">
        <v>1</v>
      </c>
      <c r="V2059">
        <v>59309.9</v>
      </c>
      <c r="W2059" t="s">
        <v>101</v>
      </c>
      <c r="X2059" t="s">
        <v>3384</v>
      </c>
    </row>
    <row r="2060" spans="1:24" x14ac:dyDescent="0.25">
      <c r="A2060" t="s">
        <v>3388</v>
      </c>
      <c r="B2060" t="s">
        <v>3389</v>
      </c>
      <c r="C2060" t="s">
        <v>596</v>
      </c>
      <c r="D2060" t="s">
        <v>8</v>
      </c>
      <c r="E2060">
        <v>90</v>
      </c>
      <c r="F2060" t="s">
        <v>97</v>
      </c>
      <c r="G2060">
        <v>7</v>
      </c>
      <c r="H2060">
        <v>19.5</v>
      </c>
      <c r="I2060">
        <v>9.44</v>
      </c>
      <c r="J2060" s="3">
        <v>7.1999999999999999E-17</v>
      </c>
      <c r="K2060">
        <v>559.24720000000002</v>
      </c>
      <c r="L2060">
        <v>2</v>
      </c>
      <c r="M2060">
        <v>-15</v>
      </c>
      <c r="N2060" t="s">
        <v>3390</v>
      </c>
      <c r="O2060" t="s">
        <v>3391</v>
      </c>
      <c r="P2060" t="s">
        <v>585</v>
      </c>
      <c r="Q2060">
        <v>15.106</v>
      </c>
      <c r="R2060">
        <v>1</v>
      </c>
      <c r="S2060">
        <v>16.399999999999999</v>
      </c>
      <c r="T2060">
        <v>2.5000000000000001E-2</v>
      </c>
      <c r="U2060">
        <v>1</v>
      </c>
      <c r="V2060">
        <v>63973.3</v>
      </c>
      <c r="W2060" t="s">
        <v>101</v>
      </c>
      <c r="X2060" t="s">
        <v>3392</v>
      </c>
    </row>
    <row r="2061" spans="1:24" x14ac:dyDescent="0.25">
      <c r="A2061" t="s">
        <v>3388</v>
      </c>
      <c r="B2061" t="s">
        <v>3389</v>
      </c>
      <c r="C2061" t="s">
        <v>95</v>
      </c>
      <c r="D2061" t="s">
        <v>96</v>
      </c>
      <c r="E2061">
        <v>114</v>
      </c>
      <c r="F2061" t="s">
        <v>97</v>
      </c>
      <c r="G2061">
        <v>7</v>
      </c>
      <c r="H2061">
        <v>19.5</v>
      </c>
      <c r="I2061">
        <v>9.44</v>
      </c>
      <c r="J2061" s="3">
        <v>7.1999999999999999E-17</v>
      </c>
      <c r="K2061">
        <v>737.90909999999997</v>
      </c>
      <c r="L2061">
        <v>2</v>
      </c>
      <c r="M2061">
        <v>1.5</v>
      </c>
      <c r="N2061" t="s">
        <v>3393</v>
      </c>
      <c r="O2061" t="s">
        <v>104</v>
      </c>
      <c r="P2061" t="s">
        <v>585</v>
      </c>
      <c r="Q2061">
        <v>44.77</v>
      </c>
      <c r="R2061">
        <v>1</v>
      </c>
      <c r="S2061">
        <v>40.200000000000003</v>
      </c>
      <c r="T2061" s="3">
        <v>1.4E-8</v>
      </c>
      <c r="U2061">
        <v>1</v>
      </c>
      <c r="V2061">
        <v>63973.3</v>
      </c>
      <c r="W2061" t="s">
        <v>101</v>
      </c>
      <c r="X2061" t="s">
        <v>3392</v>
      </c>
    </row>
    <row r="2062" spans="1:24" x14ac:dyDescent="0.25">
      <c r="A2062" t="s">
        <v>3388</v>
      </c>
      <c r="B2062" t="s">
        <v>3389</v>
      </c>
      <c r="C2062" t="s">
        <v>95</v>
      </c>
      <c r="D2062" t="s">
        <v>96</v>
      </c>
      <c r="E2062">
        <v>348</v>
      </c>
      <c r="F2062" t="s">
        <v>97</v>
      </c>
      <c r="G2062">
        <v>7</v>
      </c>
      <c r="H2062">
        <v>19.5</v>
      </c>
      <c r="I2062">
        <v>9.44</v>
      </c>
      <c r="J2062" s="3">
        <v>7.1999999999999999E-17</v>
      </c>
      <c r="K2062">
        <v>987.78510000000006</v>
      </c>
      <c r="L2062">
        <v>3</v>
      </c>
      <c r="M2062">
        <v>1.6</v>
      </c>
      <c r="N2062" t="s">
        <v>3394</v>
      </c>
      <c r="O2062" t="s">
        <v>153</v>
      </c>
      <c r="P2062" t="s">
        <v>585</v>
      </c>
      <c r="Q2062">
        <v>41.125</v>
      </c>
      <c r="R2062">
        <v>1</v>
      </c>
      <c r="S2062">
        <v>64.8</v>
      </c>
      <c r="T2062" s="3">
        <v>7.1999999999999999E-17</v>
      </c>
      <c r="U2062">
        <v>1</v>
      </c>
      <c r="V2062">
        <v>63973.3</v>
      </c>
      <c r="W2062" t="s">
        <v>101</v>
      </c>
      <c r="X2062" t="s">
        <v>3392</v>
      </c>
    </row>
    <row r="2063" spans="1:24" x14ac:dyDescent="0.25">
      <c r="A2063" t="s">
        <v>3388</v>
      </c>
      <c r="B2063" t="s">
        <v>3389</v>
      </c>
      <c r="C2063" t="s">
        <v>13</v>
      </c>
      <c r="D2063" t="s">
        <v>193</v>
      </c>
      <c r="E2063">
        <v>93</v>
      </c>
      <c r="F2063">
        <v>9</v>
      </c>
      <c r="G2063">
        <v>7</v>
      </c>
      <c r="H2063">
        <v>19.5</v>
      </c>
      <c r="I2063">
        <v>9.44</v>
      </c>
      <c r="J2063" s="3">
        <v>7.1999999999999999E-17</v>
      </c>
      <c r="K2063">
        <v>559.24720000000002</v>
      </c>
      <c r="L2063">
        <v>2</v>
      </c>
      <c r="M2063">
        <v>-15</v>
      </c>
      <c r="N2063" t="s">
        <v>3390</v>
      </c>
      <c r="O2063" t="s">
        <v>3391</v>
      </c>
      <c r="P2063" t="s">
        <v>585</v>
      </c>
      <c r="Q2063">
        <v>15.106</v>
      </c>
      <c r="R2063">
        <v>1</v>
      </c>
      <c r="S2063">
        <v>16.399999999999999</v>
      </c>
      <c r="T2063">
        <v>2.5000000000000001E-2</v>
      </c>
      <c r="U2063">
        <v>1</v>
      </c>
      <c r="V2063">
        <v>63973.3</v>
      </c>
      <c r="W2063" t="s">
        <v>101</v>
      </c>
      <c r="X2063" t="s">
        <v>3392</v>
      </c>
    </row>
    <row r="2064" spans="1:24" x14ac:dyDescent="0.25">
      <c r="A2064" t="s">
        <v>3395</v>
      </c>
      <c r="B2064" t="s">
        <v>3396</v>
      </c>
      <c r="C2064" t="s">
        <v>95</v>
      </c>
      <c r="D2064" t="s">
        <v>96</v>
      </c>
      <c r="E2064">
        <v>100</v>
      </c>
      <c r="F2064" t="s">
        <v>97</v>
      </c>
      <c r="G2064">
        <v>8</v>
      </c>
      <c r="H2064">
        <v>23.4</v>
      </c>
      <c r="I2064">
        <v>6.86</v>
      </c>
      <c r="J2064" s="3">
        <v>4.1999999999999999E-12</v>
      </c>
      <c r="K2064">
        <v>606.80110000000002</v>
      </c>
      <c r="L2064">
        <v>2</v>
      </c>
      <c r="M2064">
        <v>1.7</v>
      </c>
      <c r="N2064" t="s">
        <v>3397</v>
      </c>
      <c r="O2064" t="s">
        <v>169</v>
      </c>
      <c r="P2064" t="s">
        <v>585</v>
      </c>
      <c r="Q2064">
        <v>24.984999999999999</v>
      </c>
      <c r="R2064">
        <v>1</v>
      </c>
      <c r="S2064">
        <v>29.2</v>
      </c>
      <c r="T2064" s="3">
        <v>9.4E-7</v>
      </c>
      <c r="U2064">
        <v>1</v>
      </c>
      <c r="V2064">
        <v>60293.8</v>
      </c>
      <c r="W2064" t="s">
        <v>101</v>
      </c>
      <c r="X2064" t="s">
        <v>3398</v>
      </c>
    </row>
    <row r="2065" spans="1:24" x14ac:dyDescent="0.25">
      <c r="A2065" t="s">
        <v>3399</v>
      </c>
      <c r="B2065" t="s">
        <v>3400</v>
      </c>
      <c r="C2065" t="s">
        <v>596</v>
      </c>
      <c r="D2065" t="s">
        <v>8</v>
      </c>
      <c r="E2065">
        <v>488</v>
      </c>
      <c r="F2065" t="s">
        <v>97</v>
      </c>
      <c r="G2065">
        <v>4</v>
      </c>
      <c r="H2065">
        <v>8.5</v>
      </c>
      <c r="I2065">
        <v>5.14</v>
      </c>
      <c r="J2065" s="3">
        <v>6.6000000000000004E-9</v>
      </c>
      <c r="K2065">
        <v>789.08519999999999</v>
      </c>
      <c r="L2065">
        <v>3</v>
      </c>
      <c r="M2065">
        <v>7</v>
      </c>
      <c r="N2065" t="s">
        <v>3401</v>
      </c>
      <c r="O2065" t="s">
        <v>3402</v>
      </c>
      <c r="P2065" t="s">
        <v>585</v>
      </c>
      <c r="Q2065">
        <v>47.292999999999999</v>
      </c>
      <c r="R2065">
        <v>1</v>
      </c>
      <c r="S2065">
        <v>16.899999999999999</v>
      </c>
      <c r="T2065">
        <v>4.3E-3</v>
      </c>
      <c r="U2065">
        <v>1</v>
      </c>
      <c r="V2065">
        <v>68222.8</v>
      </c>
      <c r="W2065" t="s">
        <v>101</v>
      </c>
      <c r="X2065" t="s">
        <v>3403</v>
      </c>
    </row>
    <row r="2066" spans="1:24" x14ac:dyDescent="0.25">
      <c r="A2066" t="s">
        <v>3404</v>
      </c>
      <c r="B2066" t="s">
        <v>3405</v>
      </c>
      <c r="C2066" t="s">
        <v>95</v>
      </c>
      <c r="D2066" t="s">
        <v>96</v>
      </c>
      <c r="E2066">
        <v>627</v>
      </c>
      <c r="F2066" t="s">
        <v>97</v>
      </c>
      <c r="G2066">
        <v>7</v>
      </c>
      <c r="H2066">
        <v>15.2</v>
      </c>
      <c r="I2066">
        <v>6.36</v>
      </c>
      <c r="J2066" s="3">
        <v>3.5999999999999998E-11</v>
      </c>
      <c r="K2066">
        <v>551.5643</v>
      </c>
      <c r="L2066">
        <v>3</v>
      </c>
      <c r="M2066">
        <v>1.5</v>
      </c>
      <c r="N2066" t="s">
        <v>3406</v>
      </c>
      <c r="O2066" t="s">
        <v>99</v>
      </c>
      <c r="P2066" t="s">
        <v>585</v>
      </c>
      <c r="Q2066">
        <v>17.375</v>
      </c>
      <c r="R2066">
        <v>1</v>
      </c>
      <c r="S2066">
        <v>20.100000000000001</v>
      </c>
      <c r="T2066" s="3">
        <v>2.6999999999999999E-5</v>
      </c>
      <c r="U2066">
        <v>1</v>
      </c>
      <c r="V2066">
        <v>87704.8</v>
      </c>
      <c r="W2066" t="s">
        <v>101</v>
      </c>
      <c r="X2066" t="s">
        <v>3407</v>
      </c>
    </row>
    <row r="2067" spans="1:24" x14ac:dyDescent="0.25">
      <c r="A2067" t="s">
        <v>3408</v>
      </c>
      <c r="B2067" t="s">
        <v>3409</v>
      </c>
      <c r="C2067" t="s">
        <v>95</v>
      </c>
      <c r="D2067" t="s">
        <v>96</v>
      </c>
      <c r="E2067">
        <v>473</v>
      </c>
      <c r="F2067" t="s">
        <v>97</v>
      </c>
      <c r="G2067">
        <v>7</v>
      </c>
      <c r="H2067">
        <v>11.1</v>
      </c>
      <c r="I2067">
        <v>6.84</v>
      </c>
      <c r="J2067" s="3">
        <v>4.6999999999999998E-12</v>
      </c>
      <c r="K2067">
        <v>466.55119999999999</v>
      </c>
      <c r="L2067">
        <v>3</v>
      </c>
      <c r="M2067">
        <v>-0.63</v>
      </c>
      <c r="N2067" t="s">
        <v>3410</v>
      </c>
      <c r="O2067" t="s">
        <v>3411</v>
      </c>
      <c r="P2067" t="s">
        <v>585</v>
      </c>
      <c r="Q2067">
        <v>14.252000000000001</v>
      </c>
      <c r="R2067">
        <v>1</v>
      </c>
      <c r="S2067">
        <v>40.799999999999997</v>
      </c>
      <c r="T2067" s="3">
        <v>3.9000000000000001E-11</v>
      </c>
      <c r="U2067">
        <v>1</v>
      </c>
      <c r="V2067">
        <v>77329.5</v>
      </c>
      <c r="W2067" t="s">
        <v>101</v>
      </c>
      <c r="X2067" t="s">
        <v>3412</v>
      </c>
    </row>
    <row r="2068" spans="1:24" x14ac:dyDescent="0.25">
      <c r="A2068" t="s">
        <v>3408</v>
      </c>
      <c r="B2068" t="s">
        <v>3409</v>
      </c>
      <c r="C2068" t="s">
        <v>95</v>
      </c>
      <c r="D2068" t="s">
        <v>96</v>
      </c>
      <c r="E2068">
        <v>475</v>
      </c>
      <c r="F2068" t="s">
        <v>97</v>
      </c>
      <c r="G2068">
        <v>7</v>
      </c>
      <c r="H2068">
        <v>11.1</v>
      </c>
      <c r="I2068">
        <v>6.84</v>
      </c>
      <c r="J2068" s="3">
        <v>4.6999999999999998E-12</v>
      </c>
      <c r="K2068">
        <v>466.55119999999999</v>
      </c>
      <c r="L2068">
        <v>3</v>
      </c>
      <c r="M2068">
        <v>-0.63</v>
      </c>
      <c r="N2068" t="s">
        <v>3410</v>
      </c>
      <c r="O2068" t="s">
        <v>3411</v>
      </c>
      <c r="P2068" t="s">
        <v>585</v>
      </c>
      <c r="Q2068">
        <v>14.252000000000001</v>
      </c>
      <c r="R2068">
        <v>1</v>
      </c>
      <c r="S2068">
        <v>40.799999999999997</v>
      </c>
      <c r="T2068" s="3">
        <v>3.9000000000000001E-11</v>
      </c>
      <c r="U2068">
        <v>1</v>
      </c>
      <c r="V2068">
        <v>77329.5</v>
      </c>
      <c r="W2068" t="s">
        <v>101</v>
      </c>
      <c r="X2068" t="s">
        <v>3412</v>
      </c>
    </row>
    <row r="2069" spans="1:24" x14ac:dyDescent="0.25">
      <c r="A2069" t="s">
        <v>3413</v>
      </c>
      <c r="B2069" t="s">
        <v>3414</v>
      </c>
      <c r="C2069" t="s">
        <v>95</v>
      </c>
      <c r="D2069" t="s">
        <v>96</v>
      </c>
      <c r="E2069">
        <v>172</v>
      </c>
      <c r="F2069" t="s">
        <v>97</v>
      </c>
      <c r="G2069">
        <v>6</v>
      </c>
      <c r="H2069">
        <v>9.8000000000000007</v>
      </c>
      <c r="I2069">
        <v>6.73</v>
      </c>
      <c r="J2069" s="3">
        <v>7.4E-12</v>
      </c>
      <c r="K2069">
        <v>679.29849999999999</v>
      </c>
      <c r="L2069">
        <v>2</v>
      </c>
      <c r="M2069">
        <v>-0.2</v>
      </c>
      <c r="N2069" t="s">
        <v>3415</v>
      </c>
      <c r="O2069" t="s">
        <v>106</v>
      </c>
      <c r="P2069" t="s">
        <v>585</v>
      </c>
      <c r="Q2069">
        <v>16.010000000000002</v>
      </c>
      <c r="R2069">
        <v>1</v>
      </c>
      <c r="S2069">
        <v>38.5</v>
      </c>
      <c r="T2069" s="3">
        <v>1.0999999999999999E-10</v>
      </c>
      <c r="U2069">
        <v>1</v>
      </c>
      <c r="V2069">
        <v>101550.39999999999</v>
      </c>
      <c r="W2069" t="s">
        <v>101</v>
      </c>
      <c r="X2069" t="s">
        <v>3416</v>
      </c>
    </row>
    <row r="2070" spans="1:24" x14ac:dyDescent="0.25">
      <c r="A2070" t="s">
        <v>3413</v>
      </c>
      <c r="B2070" t="s">
        <v>3414</v>
      </c>
      <c r="C2070" t="s">
        <v>95</v>
      </c>
      <c r="D2070" t="s">
        <v>96</v>
      </c>
      <c r="E2070">
        <v>260</v>
      </c>
      <c r="F2070" t="s">
        <v>97</v>
      </c>
      <c r="G2070">
        <v>6</v>
      </c>
      <c r="H2070">
        <v>9.8000000000000007</v>
      </c>
      <c r="I2070">
        <v>6.73</v>
      </c>
      <c r="J2070" s="3">
        <v>7.4E-12</v>
      </c>
      <c r="K2070">
        <v>868.39859999999999</v>
      </c>
      <c r="L2070">
        <v>2</v>
      </c>
      <c r="M2070">
        <v>1.3</v>
      </c>
      <c r="N2070" t="s">
        <v>3417</v>
      </c>
      <c r="O2070" t="s">
        <v>3216</v>
      </c>
      <c r="P2070" t="s">
        <v>585</v>
      </c>
      <c r="Q2070">
        <v>25.899000000000001</v>
      </c>
      <c r="R2070">
        <v>1</v>
      </c>
      <c r="S2070">
        <v>59.2</v>
      </c>
      <c r="T2070" s="3">
        <v>1.4E-11</v>
      </c>
      <c r="U2070">
        <v>1</v>
      </c>
      <c r="V2070">
        <v>101550.39999999999</v>
      </c>
      <c r="W2070" t="s">
        <v>101</v>
      </c>
      <c r="X2070" t="s">
        <v>3416</v>
      </c>
    </row>
    <row r="2071" spans="1:24" x14ac:dyDescent="0.25">
      <c r="A2071" t="s">
        <v>3413</v>
      </c>
      <c r="B2071" t="s">
        <v>3414</v>
      </c>
      <c r="C2071" t="s">
        <v>95</v>
      </c>
      <c r="D2071" t="s">
        <v>96</v>
      </c>
      <c r="E2071">
        <v>262</v>
      </c>
      <c r="F2071" t="s">
        <v>97</v>
      </c>
      <c r="G2071">
        <v>6</v>
      </c>
      <c r="H2071">
        <v>9.8000000000000007</v>
      </c>
      <c r="I2071">
        <v>6.73</v>
      </c>
      <c r="J2071" s="3">
        <v>7.4E-12</v>
      </c>
      <c r="K2071">
        <v>868.39859999999999</v>
      </c>
      <c r="L2071">
        <v>2</v>
      </c>
      <c r="M2071">
        <v>1.3</v>
      </c>
      <c r="N2071" t="s">
        <v>3417</v>
      </c>
      <c r="O2071" t="s">
        <v>3216</v>
      </c>
      <c r="P2071" t="s">
        <v>585</v>
      </c>
      <c r="Q2071">
        <v>25.899000000000001</v>
      </c>
      <c r="R2071">
        <v>1</v>
      </c>
      <c r="S2071">
        <v>59.2</v>
      </c>
      <c r="T2071" s="3">
        <v>1.4E-11</v>
      </c>
      <c r="U2071">
        <v>1</v>
      </c>
      <c r="V2071">
        <v>101550.39999999999</v>
      </c>
      <c r="W2071" t="s">
        <v>101</v>
      </c>
      <c r="X2071" t="s">
        <v>3416</v>
      </c>
    </row>
    <row r="2072" spans="1:24" x14ac:dyDescent="0.25">
      <c r="A2072" t="s">
        <v>3413</v>
      </c>
      <c r="B2072" t="s">
        <v>3414</v>
      </c>
      <c r="C2072" t="s">
        <v>95</v>
      </c>
      <c r="D2072" t="s">
        <v>96</v>
      </c>
      <c r="E2072">
        <v>583</v>
      </c>
      <c r="F2072" t="s">
        <v>97</v>
      </c>
      <c r="G2072">
        <v>6</v>
      </c>
      <c r="H2072">
        <v>9.8000000000000007</v>
      </c>
      <c r="I2072">
        <v>6.73</v>
      </c>
      <c r="J2072" s="3">
        <v>7.4E-12</v>
      </c>
      <c r="K2072">
        <v>1026.0598</v>
      </c>
      <c r="L2072">
        <v>2</v>
      </c>
      <c r="M2072">
        <v>1.5</v>
      </c>
      <c r="N2072" t="s">
        <v>3418</v>
      </c>
      <c r="O2072" t="s">
        <v>109</v>
      </c>
      <c r="P2072" t="s">
        <v>585</v>
      </c>
      <c r="Q2072">
        <v>49.829000000000001</v>
      </c>
      <c r="R2072">
        <v>1</v>
      </c>
      <c r="S2072">
        <v>46</v>
      </c>
      <c r="T2072" s="3">
        <v>7.4E-12</v>
      </c>
      <c r="U2072">
        <v>1</v>
      </c>
      <c r="V2072">
        <v>101550.39999999999</v>
      </c>
      <c r="W2072" t="s">
        <v>101</v>
      </c>
      <c r="X2072" t="s">
        <v>3416</v>
      </c>
    </row>
    <row r="2073" spans="1:24" x14ac:dyDescent="0.25">
      <c r="A2073" t="s">
        <v>3419</v>
      </c>
      <c r="B2073" t="s">
        <v>513</v>
      </c>
      <c r="C2073" t="s">
        <v>95</v>
      </c>
      <c r="D2073" t="s">
        <v>96</v>
      </c>
      <c r="E2073">
        <v>267</v>
      </c>
      <c r="F2073" t="s">
        <v>97</v>
      </c>
      <c r="G2073">
        <v>7</v>
      </c>
      <c r="H2073">
        <v>11.8</v>
      </c>
      <c r="I2073">
        <v>9.25</v>
      </c>
      <c r="J2073" s="3">
        <v>1.6000000000000001E-16</v>
      </c>
      <c r="K2073">
        <v>1092.5085999999999</v>
      </c>
      <c r="L2073">
        <v>3</v>
      </c>
      <c r="M2073">
        <v>1.9</v>
      </c>
      <c r="N2073" t="s">
        <v>514</v>
      </c>
      <c r="O2073" t="s">
        <v>177</v>
      </c>
      <c r="P2073" t="s">
        <v>585</v>
      </c>
      <c r="Q2073">
        <v>54.19</v>
      </c>
      <c r="R2073">
        <v>1</v>
      </c>
      <c r="S2073">
        <v>51.8</v>
      </c>
      <c r="T2073" s="3">
        <v>1.6000000000000001E-16</v>
      </c>
      <c r="U2073">
        <v>1</v>
      </c>
      <c r="V2073">
        <v>111631.6</v>
      </c>
      <c r="W2073" t="s">
        <v>101</v>
      </c>
      <c r="X2073" t="s">
        <v>515</v>
      </c>
    </row>
    <row r="2074" spans="1:24" x14ac:dyDescent="0.25">
      <c r="A2074" t="s">
        <v>3419</v>
      </c>
      <c r="B2074" t="s">
        <v>513</v>
      </c>
      <c r="C2074" t="s">
        <v>95</v>
      </c>
      <c r="D2074" t="s">
        <v>96</v>
      </c>
      <c r="E2074">
        <v>394</v>
      </c>
      <c r="F2074" t="s">
        <v>97</v>
      </c>
      <c r="G2074">
        <v>7</v>
      </c>
      <c r="H2074">
        <v>11.8</v>
      </c>
      <c r="I2074">
        <v>9.25</v>
      </c>
      <c r="J2074" s="3">
        <v>1.6000000000000001E-16</v>
      </c>
      <c r="K2074">
        <v>764.06290000000001</v>
      </c>
      <c r="L2074">
        <v>3</v>
      </c>
      <c r="M2074">
        <v>3.2</v>
      </c>
      <c r="N2074" t="s">
        <v>3420</v>
      </c>
      <c r="O2074" t="s">
        <v>666</v>
      </c>
      <c r="P2074" t="s">
        <v>585</v>
      </c>
      <c r="Q2074">
        <v>47.536999999999999</v>
      </c>
      <c r="R2074">
        <v>1</v>
      </c>
      <c r="S2074">
        <v>42.5</v>
      </c>
      <c r="T2074" s="3">
        <v>5.7999999999999996E-10</v>
      </c>
      <c r="U2074">
        <v>1</v>
      </c>
      <c r="V2074">
        <v>111631.6</v>
      </c>
      <c r="W2074" t="s">
        <v>101</v>
      </c>
      <c r="X2074" t="s">
        <v>515</v>
      </c>
    </row>
    <row r="2075" spans="1:24" x14ac:dyDescent="0.25">
      <c r="A2075" t="s">
        <v>3419</v>
      </c>
      <c r="B2075" t="s">
        <v>513</v>
      </c>
      <c r="C2075" t="s">
        <v>95</v>
      </c>
      <c r="D2075" t="s">
        <v>96</v>
      </c>
      <c r="E2075">
        <v>410</v>
      </c>
      <c r="F2075" t="s">
        <v>97</v>
      </c>
      <c r="G2075">
        <v>7</v>
      </c>
      <c r="H2075">
        <v>11.8</v>
      </c>
      <c r="I2075">
        <v>9.25</v>
      </c>
      <c r="J2075" s="3">
        <v>1.6000000000000001E-16</v>
      </c>
      <c r="K2075">
        <v>764.06290000000001</v>
      </c>
      <c r="L2075">
        <v>3</v>
      </c>
      <c r="M2075">
        <v>3.2</v>
      </c>
      <c r="N2075" t="s">
        <v>3420</v>
      </c>
      <c r="O2075" t="s">
        <v>666</v>
      </c>
      <c r="P2075" t="s">
        <v>585</v>
      </c>
      <c r="Q2075">
        <v>47.536999999999999</v>
      </c>
      <c r="R2075">
        <v>1</v>
      </c>
      <c r="S2075">
        <v>42.5</v>
      </c>
      <c r="T2075" s="3">
        <v>5.7999999999999996E-10</v>
      </c>
      <c r="U2075">
        <v>1</v>
      </c>
      <c r="V2075">
        <v>111631.6</v>
      </c>
      <c r="W2075" t="s">
        <v>101</v>
      </c>
      <c r="X2075" t="s">
        <v>515</v>
      </c>
    </row>
    <row r="2076" spans="1:24" x14ac:dyDescent="0.25">
      <c r="A2076" t="s">
        <v>3421</v>
      </c>
      <c r="B2076" t="s">
        <v>3422</v>
      </c>
      <c r="C2076" t="s">
        <v>95</v>
      </c>
      <c r="D2076" t="s">
        <v>96</v>
      </c>
      <c r="E2076">
        <v>614</v>
      </c>
      <c r="F2076" t="s">
        <v>97</v>
      </c>
      <c r="G2076">
        <v>9</v>
      </c>
      <c r="H2076">
        <v>14.5</v>
      </c>
      <c r="I2076">
        <v>5.12</v>
      </c>
      <c r="J2076" s="3">
        <v>6.9999999999999998E-9</v>
      </c>
      <c r="K2076">
        <v>587.2953</v>
      </c>
      <c r="L2076">
        <v>3</v>
      </c>
      <c r="M2076">
        <v>1.7</v>
      </c>
      <c r="N2076" t="s">
        <v>3423</v>
      </c>
      <c r="O2076" t="s">
        <v>129</v>
      </c>
      <c r="P2076" t="s">
        <v>585</v>
      </c>
      <c r="Q2076">
        <v>30.003</v>
      </c>
      <c r="R2076">
        <v>1</v>
      </c>
      <c r="S2076">
        <v>39.4</v>
      </c>
      <c r="T2076" s="3">
        <v>1.4E-8</v>
      </c>
      <c r="U2076">
        <v>1</v>
      </c>
      <c r="V2076">
        <v>84785.9</v>
      </c>
      <c r="W2076" t="s">
        <v>101</v>
      </c>
      <c r="X2076" t="s">
        <v>3424</v>
      </c>
    </row>
    <row r="2077" spans="1:24" x14ac:dyDescent="0.25">
      <c r="A2077" t="s">
        <v>3421</v>
      </c>
      <c r="B2077" t="s">
        <v>3422</v>
      </c>
      <c r="C2077" t="s">
        <v>95</v>
      </c>
      <c r="D2077" t="s">
        <v>96</v>
      </c>
      <c r="E2077">
        <v>634</v>
      </c>
      <c r="F2077" t="s">
        <v>97</v>
      </c>
      <c r="G2077">
        <v>9</v>
      </c>
      <c r="H2077">
        <v>14.5</v>
      </c>
      <c r="I2077">
        <v>5.12</v>
      </c>
      <c r="J2077" s="3">
        <v>6.9999999999999998E-9</v>
      </c>
      <c r="K2077">
        <v>648.64639999999997</v>
      </c>
      <c r="L2077">
        <v>3</v>
      </c>
      <c r="M2077">
        <v>2</v>
      </c>
      <c r="N2077" t="s">
        <v>3425</v>
      </c>
      <c r="O2077" t="s">
        <v>179</v>
      </c>
      <c r="P2077" t="s">
        <v>585</v>
      </c>
      <c r="Q2077">
        <v>34.664000000000001</v>
      </c>
      <c r="R2077">
        <v>1</v>
      </c>
      <c r="S2077">
        <v>26.1</v>
      </c>
      <c r="T2077" s="3">
        <v>2.0999999999999999E-5</v>
      </c>
      <c r="U2077">
        <v>1</v>
      </c>
      <c r="V2077">
        <v>84785.9</v>
      </c>
      <c r="W2077" t="s">
        <v>101</v>
      </c>
      <c r="X2077" t="s">
        <v>3424</v>
      </c>
    </row>
    <row r="2078" spans="1:24" x14ac:dyDescent="0.25">
      <c r="A2078" t="s">
        <v>3421</v>
      </c>
      <c r="B2078" t="s">
        <v>3422</v>
      </c>
      <c r="C2078" t="s">
        <v>95</v>
      </c>
      <c r="D2078" t="s">
        <v>96</v>
      </c>
      <c r="E2078">
        <v>650</v>
      </c>
      <c r="F2078" t="s">
        <v>97</v>
      </c>
      <c r="G2078">
        <v>9</v>
      </c>
      <c r="H2078">
        <v>14.5</v>
      </c>
      <c r="I2078">
        <v>5.12</v>
      </c>
      <c r="J2078" s="3">
        <v>6.9999999999999998E-9</v>
      </c>
      <c r="K2078">
        <v>476.25810000000001</v>
      </c>
      <c r="L2078">
        <v>2</v>
      </c>
      <c r="M2078">
        <v>0.92</v>
      </c>
      <c r="N2078" t="s">
        <v>3426</v>
      </c>
      <c r="O2078" t="s">
        <v>169</v>
      </c>
      <c r="P2078" t="s">
        <v>585</v>
      </c>
      <c r="Q2078">
        <v>26.923999999999999</v>
      </c>
      <c r="R2078">
        <v>1</v>
      </c>
      <c r="S2078">
        <v>30.3</v>
      </c>
      <c r="T2078" s="3">
        <v>7.3999999999999996E-5</v>
      </c>
      <c r="U2078">
        <v>1</v>
      </c>
      <c r="V2078">
        <v>84785.9</v>
      </c>
      <c r="W2078" t="s">
        <v>101</v>
      </c>
      <c r="X2078" t="s">
        <v>3424</v>
      </c>
    </row>
    <row r="2079" spans="1:24" x14ac:dyDescent="0.25">
      <c r="A2079" t="s">
        <v>3427</v>
      </c>
      <c r="B2079" t="s">
        <v>3428</v>
      </c>
      <c r="C2079" t="s">
        <v>95</v>
      </c>
      <c r="D2079" t="s">
        <v>96</v>
      </c>
      <c r="E2079">
        <v>407</v>
      </c>
      <c r="F2079" t="s">
        <v>97</v>
      </c>
      <c r="G2079">
        <v>7</v>
      </c>
      <c r="H2079">
        <v>10.8</v>
      </c>
      <c r="I2079">
        <v>7.57</v>
      </c>
      <c r="J2079" s="3">
        <v>2.0000000000000001E-13</v>
      </c>
      <c r="K2079">
        <v>565.3338</v>
      </c>
      <c r="L2079">
        <v>3</v>
      </c>
      <c r="M2079">
        <v>2.7</v>
      </c>
      <c r="N2079" t="s">
        <v>3429</v>
      </c>
      <c r="O2079" t="s">
        <v>146</v>
      </c>
      <c r="P2079" t="s">
        <v>585</v>
      </c>
      <c r="Q2079">
        <v>48.332000000000001</v>
      </c>
      <c r="R2079">
        <v>1</v>
      </c>
      <c r="S2079">
        <v>29.2</v>
      </c>
      <c r="T2079" s="3">
        <v>9.9999999999999995E-7</v>
      </c>
      <c r="U2079">
        <v>1</v>
      </c>
      <c r="V2079">
        <v>128303.3</v>
      </c>
      <c r="W2079" t="s">
        <v>101</v>
      </c>
      <c r="X2079" t="s">
        <v>3430</v>
      </c>
    </row>
    <row r="2080" spans="1:24" x14ac:dyDescent="0.25">
      <c r="A2080" t="s">
        <v>3427</v>
      </c>
      <c r="B2080" t="s">
        <v>3428</v>
      </c>
      <c r="C2080" t="s">
        <v>95</v>
      </c>
      <c r="D2080" t="s">
        <v>96</v>
      </c>
      <c r="E2080">
        <v>613</v>
      </c>
      <c r="F2080" t="s">
        <v>97</v>
      </c>
      <c r="G2080">
        <v>7</v>
      </c>
      <c r="H2080">
        <v>10.8</v>
      </c>
      <c r="I2080">
        <v>7.57</v>
      </c>
      <c r="J2080" s="3">
        <v>2.0000000000000001E-13</v>
      </c>
      <c r="K2080">
        <v>867.08910000000003</v>
      </c>
      <c r="L2080">
        <v>3</v>
      </c>
      <c r="M2080">
        <v>2.7</v>
      </c>
      <c r="N2080" t="s">
        <v>3431</v>
      </c>
      <c r="O2080" t="s">
        <v>129</v>
      </c>
      <c r="P2080" t="s">
        <v>585</v>
      </c>
      <c r="Q2080">
        <v>50.61</v>
      </c>
      <c r="R2080">
        <v>1</v>
      </c>
      <c r="S2080">
        <v>38</v>
      </c>
      <c r="T2080" s="3">
        <v>1.6000000000000001E-8</v>
      </c>
      <c r="U2080">
        <v>1</v>
      </c>
      <c r="V2080">
        <v>128303.3</v>
      </c>
      <c r="W2080" t="s">
        <v>101</v>
      </c>
      <c r="X2080" t="s">
        <v>3430</v>
      </c>
    </row>
    <row r="2081" spans="1:24" x14ac:dyDescent="0.25">
      <c r="A2081" t="s">
        <v>3432</v>
      </c>
      <c r="B2081" t="s">
        <v>3433</v>
      </c>
      <c r="C2081" t="s">
        <v>596</v>
      </c>
      <c r="D2081" t="s">
        <v>8</v>
      </c>
      <c r="E2081">
        <v>337</v>
      </c>
      <c r="F2081">
        <v>15</v>
      </c>
      <c r="G2081">
        <v>8</v>
      </c>
      <c r="H2081">
        <v>11.9</v>
      </c>
      <c r="I2081">
        <v>6.94</v>
      </c>
      <c r="J2081" s="3">
        <v>3.0000000000000001E-12</v>
      </c>
      <c r="K2081">
        <v>703.05679999999995</v>
      </c>
      <c r="L2081">
        <v>3</v>
      </c>
      <c r="M2081">
        <v>10</v>
      </c>
      <c r="N2081" t="s">
        <v>3434</v>
      </c>
      <c r="O2081" t="s">
        <v>3435</v>
      </c>
      <c r="P2081" t="s">
        <v>585</v>
      </c>
      <c r="Q2081">
        <v>25.530999999999999</v>
      </c>
      <c r="R2081">
        <v>1</v>
      </c>
      <c r="S2081">
        <v>19.399999999999999</v>
      </c>
      <c r="T2081">
        <v>4.5999999999999999E-3</v>
      </c>
      <c r="U2081">
        <v>1</v>
      </c>
      <c r="V2081">
        <v>91379.7</v>
      </c>
      <c r="W2081" t="s">
        <v>101</v>
      </c>
      <c r="X2081" t="s">
        <v>3436</v>
      </c>
    </row>
    <row r="2082" spans="1:24" x14ac:dyDescent="0.25">
      <c r="A2082" t="s">
        <v>3432</v>
      </c>
      <c r="B2082" t="s">
        <v>3433</v>
      </c>
      <c r="C2082" t="s">
        <v>95</v>
      </c>
      <c r="D2082" t="s">
        <v>96</v>
      </c>
      <c r="E2082">
        <v>143</v>
      </c>
      <c r="F2082" t="s">
        <v>97</v>
      </c>
      <c r="G2082">
        <v>8</v>
      </c>
      <c r="H2082">
        <v>11.9</v>
      </c>
      <c r="I2082">
        <v>6.94</v>
      </c>
      <c r="J2082" s="3">
        <v>3.0000000000000001E-12</v>
      </c>
      <c r="K2082">
        <v>890.94889999999998</v>
      </c>
      <c r="L2082">
        <v>2</v>
      </c>
      <c r="M2082">
        <v>4.4000000000000004</v>
      </c>
      <c r="N2082" t="s">
        <v>3437</v>
      </c>
      <c r="O2082" t="s">
        <v>179</v>
      </c>
      <c r="P2082" t="s">
        <v>585</v>
      </c>
      <c r="Q2082">
        <v>52.88</v>
      </c>
      <c r="R2082">
        <v>1</v>
      </c>
      <c r="S2082">
        <v>40.9</v>
      </c>
      <c r="T2082" s="3">
        <v>8.3000000000000003E-10</v>
      </c>
      <c r="U2082">
        <v>1</v>
      </c>
      <c r="V2082">
        <v>91379.7</v>
      </c>
      <c r="W2082" t="s">
        <v>101</v>
      </c>
      <c r="X2082" t="s">
        <v>3436</v>
      </c>
    </row>
    <row r="2083" spans="1:24" x14ac:dyDescent="0.25">
      <c r="A2083" t="s">
        <v>3432</v>
      </c>
      <c r="B2083" t="s">
        <v>3433</v>
      </c>
      <c r="C2083" t="s">
        <v>95</v>
      </c>
      <c r="D2083" t="s">
        <v>96</v>
      </c>
      <c r="E2083">
        <v>609</v>
      </c>
      <c r="F2083" t="s">
        <v>97</v>
      </c>
      <c r="G2083">
        <v>8</v>
      </c>
      <c r="H2083">
        <v>11.9</v>
      </c>
      <c r="I2083">
        <v>6.94</v>
      </c>
      <c r="J2083" s="3">
        <v>3.0000000000000001E-12</v>
      </c>
      <c r="K2083">
        <v>845.80190000000005</v>
      </c>
      <c r="L2083">
        <v>3</v>
      </c>
      <c r="M2083">
        <v>2.4</v>
      </c>
      <c r="N2083" t="s">
        <v>3438</v>
      </c>
      <c r="O2083" t="s">
        <v>106</v>
      </c>
      <c r="P2083" t="s">
        <v>585</v>
      </c>
      <c r="Q2083">
        <v>43.106000000000002</v>
      </c>
      <c r="R2083">
        <v>1</v>
      </c>
      <c r="S2083">
        <v>46.4</v>
      </c>
      <c r="T2083" s="3">
        <v>3.0000000000000001E-12</v>
      </c>
      <c r="U2083">
        <v>1</v>
      </c>
      <c r="V2083">
        <v>91379.7</v>
      </c>
      <c r="W2083" t="s">
        <v>101</v>
      </c>
      <c r="X2083" t="s">
        <v>3436</v>
      </c>
    </row>
    <row r="2084" spans="1:24" x14ac:dyDescent="0.25">
      <c r="A2084" t="s">
        <v>3439</v>
      </c>
      <c r="B2084" t="s">
        <v>3440</v>
      </c>
      <c r="C2084" t="s">
        <v>596</v>
      </c>
      <c r="D2084" t="s">
        <v>8</v>
      </c>
      <c r="E2084">
        <v>27</v>
      </c>
      <c r="F2084" t="s">
        <v>97</v>
      </c>
      <c r="G2084">
        <v>9</v>
      </c>
      <c r="H2084">
        <v>26.6</v>
      </c>
      <c r="I2084">
        <v>5.41</v>
      </c>
      <c r="J2084" s="3">
        <v>2.1000000000000002E-9</v>
      </c>
      <c r="K2084">
        <v>703.67989999999998</v>
      </c>
      <c r="L2084">
        <v>3</v>
      </c>
      <c r="M2084">
        <v>-5.3</v>
      </c>
      <c r="N2084" t="s">
        <v>3441</v>
      </c>
      <c r="O2084" t="s">
        <v>3442</v>
      </c>
      <c r="P2084" t="s">
        <v>585</v>
      </c>
      <c r="Q2084">
        <v>49.207000000000001</v>
      </c>
      <c r="R2084">
        <v>1</v>
      </c>
      <c r="S2084">
        <v>20.2</v>
      </c>
      <c r="T2084">
        <v>3.5999999999999999E-3</v>
      </c>
      <c r="U2084">
        <v>1</v>
      </c>
      <c r="V2084">
        <v>25761.8</v>
      </c>
      <c r="W2084" t="s">
        <v>101</v>
      </c>
      <c r="X2084" t="s">
        <v>3443</v>
      </c>
    </row>
    <row r="2085" spans="1:24" x14ac:dyDescent="0.25">
      <c r="A2085" t="s">
        <v>3439</v>
      </c>
      <c r="B2085" t="s">
        <v>3440</v>
      </c>
      <c r="C2085" t="s">
        <v>95</v>
      </c>
      <c r="D2085" t="s">
        <v>96</v>
      </c>
      <c r="E2085">
        <v>1</v>
      </c>
      <c r="F2085" t="s">
        <v>97</v>
      </c>
      <c r="G2085">
        <v>9</v>
      </c>
      <c r="H2085">
        <v>26.6</v>
      </c>
      <c r="I2085">
        <v>5.41</v>
      </c>
      <c r="J2085" s="3">
        <v>2.1000000000000002E-9</v>
      </c>
      <c r="K2085">
        <v>391.21699999999998</v>
      </c>
      <c r="L2085">
        <v>2</v>
      </c>
      <c r="M2085">
        <v>-1.2</v>
      </c>
      <c r="N2085" t="s">
        <v>3444</v>
      </c>
      <c r="O2085" t="s">
        <v>109</v>
      </c>
      <c r="P2085" t="s">
        <v>585</v>
      </c>
      <c r="Q2085">
        <v>23.754999999999999</v>
      </c>
      <c r="R2085">
        <v>1</v>
      </c>
      <c r="S2085">
        <v>19.600000000000001</v>
      </c>
      <c r="T2085" s="3">
        <v>1.6000000000000001E-4</v>
      </c>
      <c r="U2085">
        <v>1</v>
      </c>
      <c r="V2085">
        <v>25761.8</v>
      </c>
      <c r="W2085" t="s">
        <v>101</v>
      </c>
      <c r="X2085" t="s">
        <v>3443</v>
      </c>
    </row>
    <row r="2086" spans="1:24" x14ac:dyDescent="0.25">
      <c r="A2086" t="s">
        <v>3445</v>
      </c>
      <c r="B2086" t="s">
        <v>3446</v>
      </c>
      <c r="C2086" t="s">
        <v>95</v>
      </c>
      <c r="D2086" t="s">
        <v>96</v>
      </c>
      <c r="E2086">
        <v>150</v>
      </c>
      <c r="F2086" t="s">
        <v>97</v>
      </c>
      <c r="G2086">
        <v>8</v>
      </c>
      <c r="H2086">
        <v>11.7</v>
      </c>
      <c r="I2086">
        <v>7.7</v>
      </c>
      <c r="J2086" s="3">
        <v>1.1999999999999999E-13</v>
      </c>
      <c r="K2086">
        <v>844.42100000000005</v>
      </c>
      <c r="L2086">
        <v>2</v>
      </c>
      <c r="M2086">
        <v>-0.75</v>
      </c>
      <c r="N2086" t="s">
        <v>3447</v>
      </c>
      <c r="O2086" t="s">
        <v>150</v>
      </c>
      <c r="P2086" t="s">
        <v>585</v>
      </c>
      <c r="Q2086">
        <v>37.317</v>
      </c>
      <c r="R2086">
        <v>1</v>
      </c>
      <c r="S2086">
        <v>49.4</v>
      </c>
      <c r="T2086" s="3">
        <v>1.1999999999999999E-13</v>
      </c>
      <c r="U2086">
        <v>2</v>
      </c>
      <c r="V2086">
        <v>77164.100000000006</v>
      </c>
      <c r="W2086" t="s">
        <v>101</v>
      </c>
      <c r="X2086" t="s">
        <v>3448</v>
      </c>
    </row>
    <row r="2087" spans="1:24" x14ac:dyDescent="0.25">
      <c r="A2087" t="s">
        <v>3445</v>
      </c>
      <c r="B2087" t="s">
        <v>3446</v>
      </c>
      <c r="C2087" t="s">
        <v>95</v>
      </c>
      <c r="D2087" t="s">
        <v>96</v>
      </c>
      <c r="E2087">
        <v>345</v>
      </c>
      <c r="F2087" t="s">
        <v>97</v>
      </c>
      <c r="G2087">
        <v>8</v>
      </c>
      <c r="H2087">
        <v>11.7</v>
      </c>
      <c r="I2087">
        <v>7.7</v>
      </c>
      <c r="J2087" s="3">
        <v>1.1999999999999999E-13</v>
      </c>
      <c r="K2087">
        <v>416.87819999999999</v>
      </c>
      <c r="L2087">
        <v>3</v>
      </c>
      <c r="M2087">
        <v>0.53</v>
      </c>
      <c r="N2087" t="s">
        <v>3449</v>
      </c>
      <c r="O2087" t="s">
        <v>104</v>
      </c>
      <c r="P2087" t="s">
        <v>585</v>
      </c>
      <c r="Q2087">
        <v>31.513000000000002</v>
      </c>
      <c r="R2087">
        <v>1</v>
      </c>
      <c r="S2087">
        <v>30.1</v>
      </c>
      <c r="T2087" s="3">
        <v>2.6000000000000001E-6</v>
      </c>
      <c r="U2087">
        <v>2</v>
      </c>
      <c r="V2087">
        <v>77164.100000000006</v>
      </c>
      <c r="W2087" t="s">
        <v>101</v>
      </c>
      <c r="X2087" t="s">
        <v>3448</v>
      </c>
    </row>
    <row r="2088" spans="1:24" x14ac:dyDescent="0.25">
      <c r="A2088" t="s">
        <v>3450</v>
      </c>
      <c r="B2088" t="s">
        <v>3451</v>
      </c>
      <c r="C2088" t="s">
        <v>95</v>
      </c>
      <c r="D2088" t="s">
        <v>96</v>
      </c>
      <c r="E2088">
        <v>150</v>
      </c>
      <c r="F2088" t="s">
        <v>97</v>
      </c>
      <c r="G2088">
        <v>9</v>
      </c>
      <c r="H2088">
        <v>12.3</v>
      </c>
      <c r="I2088">
        <v>7.7</v>
      </c>
      <c r="J2088" s="3">
        <v>1.1999999999999999E-13</v>
      </c>
      <c r="K2088">
        <v>844.42100000000005</v>
      </c>
      <c r="L2088">
        <v>2</v>
      </c>
      <c r="M2088">
        <v>-0.75</v>
      </c>
      <c r="N2088" t="s">
        <v>3447</v>
      </c>
      <c r="O2088" t="s">
        <v>150</v>
      </c>
      <c r="P2088" t="s">
        <v>585</v>
      </c>
      <c r="Q2088">
        <v>37.317</v>
      </c>
      <c r="R2088">
        <v>1</v>
      </c>
      <c r="S2088">
        <v>49.4</v>
      </c>
      <c r="T2088" s="3">
        <v>1.1999999999999999E-13</v>
      </c>
      <c r="U2088">
        <v>2</v>
      </c>
      <c r="V2088">
        <v>76138.600000000006</v>
      </c>
      <c r="W2088" t="s">
        <v>101</v>
      </c>
      <c r="X2088" t="s">
        <v>3452</v>
      </c>
    </row>
    <row r="2089" spans="1:24" x14ac:dyDescent="0.25">
      <c r="A2089" t="s">
        <v>3450</v>
      </c>
      <c r="B2089" t="s">
        <v>3451</v>
      </c>
      <c r="C2089" t="s">
        <v>95</v>
      </c>
      <c r="D2089" t="s">
        <v>96</v>
      </c>
      <c r="E2089">
        <v>206</v>
      </c>
      <c r="F2089" t="s">
        <v>97</v>
      </c>
      <c r="G2089">
        <v>9</v>
      </c>
      <c r="H2089">
        <v>12.3</v>
      </c>
      <c r="I2089">
        <v>7.7</v>
      </c>
      <c r="J2089" s="3">
        <v>1.1999999999999999E-13</v>
      </c>
      <c r="K2089">
        <v>348.84679999999997</v>
      </c>
      <c r="L2089">
        <v>3</v>
      </c>
      <c r="M2089">
        <v>0.34</v>
      </c>
      <c r="N2089" t="s">
        <v>3453</v>
      </c>
      <c r="O2089" t="s">
        <v>177</v>
      </c>
      <c r="P2089" t="s">
        <v>585</v>
      </c>
      <c r="Q2089">
        <v>14.981999999999999</v>
      </c>
      <c r="R2089">
        <v>1</v>
      </c>
      <c r="S2089">
        <v>26.9</v>
      </c>
      <c r="T2089" s="3">
        <v>3.8999999999999999E-6</v>
      </c>
      <c r="U2089">
        <v>1</v>
      </c>
      <c r="V2089">
        <v>76138.600000000006</v>
      </c>
      <c r="W2089" t="s">
        <v>101</v>
      </c>
      <c r="X2089" t="s">
        <v>3452</v>
      </c>
    </row>
    <row r="2090" spans="1:24" x14ac:dyDescent="0.25">
      <c r="A2090" t="s">
        <v>3450</v>
      </c>
      <c r="B2090" t="s">
        <v>3451</v>
      </c>
      <c r="C2090" t="s">
        <v>95</v>
      </c>
      <c r="D2090" t="s">
        <v>96</v>
      </c>
      <c r="E2090">
        <v>345</v>
      </c>
      <c r="F2090" t="s">
        <v>97</v>
      </c>
      <c r="G2090">
        <v>9</v>
      </c>
      <c r="H2090">
        <v>12.3</v>
      </c>
      <c r="I2090">
        <v>7.7</v>
      </c>
      <c r="J2090" s="3">
        <v>1.1999999999999999E-13</v>
      </c>
      <c r="K2090">
        <v>416.87819999999999</v>
      </c>
      <c r="L2090">
        <v>3</v>
      </c>
      <c r="M2090">
        <v>0.53</v>
      </c>
      <c r="N2090" t="s">
        <v>3449</v>
      </c>
      <c r="O2090" t="s">
        <v>104</v>
      </c>
      <c r="P2090" t="s">
        <v>585</v>
      </c>
      <c r="Q2090">
        <v>31.513000000000002</v>
      </c>
      <c r="R2090">
        <v>1</v>
      </c>
      <c r="S2090">
        <v>30.1</v>
      </c>
      <c r="T2090" s="3">
        <v>2.6000000000000001E-6</v>
      </c>
      <c r="U2090">
        <v>2</v>
      </c>
      <c r="V2090">
        <v>76138.600000000006</v>
      </c>
      <c r="W2090" t="s">
        <v>101</v>
      </c>
      <c r="X2090" t="s">
        <v>3452</v>
      </c>
    </row>
    <row r="2091" spans="1:24" x14ac:dyDescent="0.25">
      <c r="A2091" t="s">
        <v>3454</v>
      </c>
      <c r="B2091" t="s">
        <v>3455</v>
      </c>
      <c r="C2091" t="s">
        <v>95</v>
      </c>
      <c r="D2091" t="s">
        <v>96</v>
      </c>
      <c r="E2091">
        <v>430</v>
      </c>
      <c r="F2091" t="s">
        <v>97</v>
      </c>
      <c r="G2091">
        <v>6</v>
      </c>
      <c r="H2091">
        <v>18</v>
      </c>
      <c r="I2091">
        <v>7.35</v>
      </c>
      <c r="J2091" s="3">
        <v>5.2999999999999996E-13</v>
      </c>
      <c r="K2091">
        <v>905.78300000000002</v>
      </c>
      <c r="L2091">
        <v>3</v>
      </c>
      <c r="M2091">
        <v>1.9</v>
      </c>
      <c r="N2091" t="s">
        <v>3456</v>
      </c>
      <c r="O2091" t="s">
        <v>225</v>
      </c>
      <c r="P2091" t="s">
        <v>585</v>
      </c>
      <c r="Q2091">
        <v>55.26</v>
      </c>
      <c r="R2091">
        <v>1</v>
      </c>
      <c r="S2091">
        <v>34.799999999999997</v>
      </c>
      <c r="T2091" s="3">
        <v>5.2999999999999996E-13</v>
      </c>
      <c r="U2091">
        <v>1</v>
      </c>
      <c r="V2091">
        <v>60344.1</v>
      </c>
      <c r="W2091" t="s">
        <v>101</v>
      </c>
      <c r="X2091" t="s">
        <v>3457</v>
      </c>
    </row>
    <row r="2092" spans="1:24" x14ac:dyDescent="0.25">
      <c r="A2092" t="s">
        <v>3458</v>
      </c>
      <c r="B2092" t="s">
        <v>3459</v>
      </c>
      <c r="C2092" t="s">
        <v>95</v>
      </c>
      <c r="D2092" t="s">
        <v>96</v>
      </c>
      <c r="E2092">
        <v>65</v>
      </c>
      <c r="F2092" t="s">
        <v>97</v>
      </c>
      <c r="G2092">
        <v>6</v>
      </c>
      <c r="H2092">
        <v>28.9</v>
      </c>
      <c r="I2092">
        <v>9.69</v>
      </c>
      <c r="J2092" s="3">
        <v>2.4999999999999999E-17</v>
      </c>
      <c r="K2092">
        <v>982.49300000000005</v>
      </c>
      <c r="L2092">
        <v>3</v>
      </c>
      <c r="M2092">
        <v>2.8</v>
      </c>
      <c r="N2092" t="s">
        <v>3460</v>
      </c>
      <c r="O2092" t="s">
        <v>333</v>
      </c>
      <c r="P2092" t="s">
        <v>585</v>
      </c>
      <c r="Q2092">
        <v>41.31</v>
      </c>
      <c r="R2092">
        <v>1</v>
      </c>
      <c r="S2092">
        <v>58</v>
      </c>
      <c r="T2092" s="3">
        <v>2.4999999999999999E-17</v>
      </c>
      <c r="U2092">
        <v>1</v>
      </c>
      <c r="V2092">
        <v>32575.3</v>
      </c>
      <c r="W2092" t="s">
        <v>101</v>
      </c>
      <c r="X2092" t="s">
        <v>3461</v>
      </c>
    </row>
    <row r="2093" spans="1:24" x14ac:dyDescent="0.25">
      <c r="A2093" t="s">
        <v>3458</v>
      </c>
      <c r="B2093" t="s">
        <v>3459</v>
      </c>
      <c r="C2093" t="s">
        <v>95</v>
      </c>
      <c r="D2093" t="s">
        <v>96</v>
      </c>
      <c r="E2093">
        <v>81</v>
      </c>
      <c r="F2093" t="s">
        <v>97</v>
      </c>
      <c r="G2093">
        <v>6</v>
      </c>
      <c r="H2093">
        <v>28.9</v>
      </c>
      <c r="I2093">
        <v>9.69</v>
      </c>
      <c r="J2093" s="3">
        <v>2.4999999999999999E-17</v>
      </c>
      <c r="K2093">
        <v>1122.1115</v>
      </c>
      <c r="L2093">
        <v>2</v>
      </c>
      <c r="M2093">
        <v>2.4</v>
      </c>
      <c r="N2093" t="s">
        <v>3462</v>
      </c>
      <c r="O2093" t="s">
        <v>109</v>
      </c>
      <c r="P2093" t="s">
        <v>585</v>
      </c>
      <c r="Q2093">
        <v>50.286999999999999</v>
      </c>
      <c r="R2093">
        <v>1</v>
      </c>
      <c r="S2093">
        <v>66</v>
      </c>
      <c r="T2093" s="3">
        <v>4.5999999999999998E-16</v>
      </c>
      <c r="U2093">
        <v>1</v>
      </c>
      <c r="V2093">
        <v>32575.3</v>
      </c>
      <c r="W2093" t="s">
        <v>101</v>
      </c>
      <c r="X2093" t="s">
        <v>3461</v>
      </c>
    </row>
    <row r="2094" spans="1:24" x14ac:dyDescent="0.25">
      <c r="A2094" t="s">
        <v>3463</v>
      </c>
      <c r="B2094" t="s">
        <v>3464</v>
      </c>
      <c r="C2094" t="s">
        <v>95</v>
      </c>
      <c r="D2094" t="s">
        <v>96</v>
      </c>
      <c r="E2094">
        <v>456</v>
      </c>
      <c r="F2094" t="s">
        <v>97</v>
      </c>
      <c r="G2094">
        <v>7</v>
      </c>
      <c r="H2094">
        <v>11.7</v>
      </c>
      <c r="I2094">
        <v>7.57</v>
      </c>
      <c r="J2094" s="3">
        <v>2.0000000000000001E-13</v>
      </c>
      <c r="K2094">
        <v>853.44169999999997</v>
      </c>
      <c r="L2094">
        <v>3</v>
      </c>
      <c r="M2094">
        <v>1.8</v>
      </c>
      <c r="N2094" t="s">
        <v>3465</v>
      </c>
      <c r="O2094" t="s">
        <v>179</v>
      </c>
      <c r="P2094" t="s">
        <v>585</v>
      </c>
      <c r="Q2094">
        <v>47.795999999999999</v>
      </c>
      <c r="R2094">
        <v>1</v>
      </c>
      <c r="S2094">
        <v>39.5</v>
      </c>
      <c r="T2094" s="3">
        <v>3.7000000000000001E-10</v>
      </c>
      <c r="U2094">
        <v>1</v>
      </c>
      <c r="V2094">
        <v>80711</v>
      </c>
      <c r="W2094" t="s">
        <v>101</v>
      </c>
      <c r="X2094" t="s">
        <v>3466</v>
      </c>
    </row>
    <row r="2095" spans="1:24" x14ac:dyDescent="0.25">
      <c r="A2095" t="s">
        <v>3467</v>
      </c>
      <c r="B2095" t="s">
        <v>3468</v>
      </c>
      <c r="C2095" t="s">
        <v>596</v>
      </c>
      <c r="D2095" t="s">
        <v>8</v>
      </c>
      <c r="E2095">
        <v>504</v>
      </c>
      <c r="F2095" t="s">
        <v>97</v>
      </c>
      <c r="G2095">
        <v>3</v>
      </c>
      <c r="H2095">
        <v>0.5</v>
      </c>
      <c r="I2095">
        <v>1.53</v>
      </c>
      <c r="J2095" s="3">
        <v>4.6999999999999997E-5</v>
      </c>
      <c r="K2095">
        <v>492.23090000000002</v>
      </c>
      <c r="L2095">
        <v>2</v>
      </c>
      <c r="M2095">
        <v>-1.2</v>
      </c>
      <c r="N2095" t="s">
        <v>3469</v>
      </c>
      <c r="O2095" t="s">
        <v>3470</v>
      </c>
      <c r="P2095" t="s">
        <v>585</v>
      </c>
      <c r="Q2095">
        <v>15.731999999999999</v>
      </c>
      <c r="R2095">
        <v>1</v>
      </c>
      <c r="S2095">
        <v>16.100000000000001</v>
      </c>
      <c r="T2095">
        <v>6.3E-3</v>
      </c>
      <c r="U2095">
        <v>1</v>
      </c>
      <c r="V2095">
        <v>516347.7</v>
      </c>
      <c r="W2095" t="s">
        <v>101</v>
      </c>
      <c r="X2095" t="s">
        <v>3471</v>
      </c>
    </row>
    <row r="2096" spans="1:24" x14ac:dyDescent="0.25">
      <c r="A2096" t="s">
        <v>3472</v>
      </c>
      <c r="B2096" t="s">
        <v>3473</v>
      </c>
      <c r="C2096" t="s">
        <v>95</v>
      </c>
      <c r="D2096" t="s">
        <v>96</v>
      </c>
      <c r="E2096">
        <v>103</v>
      </c>
      <c r="F2096" t="s">
        <v>97</v>
      </c>
      <c r="G2096">
        <v>7</v>
      </c>
      <c r="H2096">
        <v>18.2</v>
      </c>
      <c r="I2096">
        <v>7.45</v>
      </c>
      <c r="J2096" s="3">
        <v>3.4000000000000002E-13</v>
      </c>
      <c r="K2096">
        <v>877.97910000000002</v>
      </c>
      <c r="L2096">
        <v>2</v>
      </c>
      <c r="M2096">
        <v>2.2999999999999998</v>
      </c>
      <c r="N2096" t="s">
        <v>3474</v>
      </c>
      <c r="O2096" t="s">
        <v>106</v>
      </c>
      <c r="P2096" t="s">
        <v>585</v>
      </c>
      <c r="Q2096">
        <v>36.868000000000002</v>
      </c>
      <c r="R2096">
        <v>1</v>
      </c>
      <c r="S2096">
        <v>39.9</v>
      </c>
      <c r="T2096" s="3">
        <v>2.4E-8</v>
      </c>
      <c r="U2096">
        <v>1</v>
      </c>
      <c r="V2096">
        <v>68997.3</v>
      </c>
      <c r="W2096" t="s">
        <v>101</v>
      </c>
      <c r="X2096" t="s">
        <v>3475</v>
      </c>
    </row>
    <row r="2097" spans="1:24" x14ac:dyDescent="0.25">
      <c r="A2097" t="s">
        <v>3472</v>
      </c>
      <c r="B2097" t="s">
        <v>3473</v>
      </c>
      <c r="C2097" t="s">
        <v>95</v>
      </c>
      <c r="D2097" t="s">
        <v>96</v>
      </c>
      <c r="E2097">
        <v>412</v>
      </c>
      <c r="F2097" t="s">
        <v>97</v>
      </c>
      <c r="G2097">
        <v>7</v>
      </c>
      <c r="H2097">
        <v>18.2</v>
      </c>
      <c r="I2097">
        <v>7.45</v>
      </c>
      <c r="J2097" s="3">
        <v>3.4000000000000002E-13</v>
      </c>
      <c r="K2097">
        <v>1075.9177</v>
      </c>
      <c r="L2097">
        <v>3</v>
      </c>
      <c r="M2097">
        <v>1.4</v>
      </c>
      <c r="N2097" t="s">
        <v>3476</v>
      </c>
      <c r="O2097" t="s">
        <v>235</v>
      </c>
      <c r="P2097" t="s">
        <v>585</v>
      </c>
      <c r="Q2097">
        <v>50.412999999999997</v>
      </c>
      <c r="R2097">
        <v>1</v>
      </c>
      <c r="S2097">
        <v>52</v>
      </c>
      <c r="T2097" s="3">
        <v>3.4000000000000002E-13</v>
      </c>
      <c r="U2097">
        <v>1</v>
      </c>
      <c r="V2097">
        <v>68997.3</v>
      </c>
      <c r="W2097" t="s">
        <v>101</v>
      </c>
      <c r="X2097" t="s">
        <v>3475</v>
      </c>
    </row>
    <row r="2098" spans="1:24" x14ac:dyDescent="0.25">
      <c r="A2098" t="s">
        <v>3472</v>
      </c>
      <c r="B2098" t="s">
        <v>3473</v>
      </c>
      <c r="C2098" t="s">
        <v>95</v>
      </c>
      <c r="D2098" t="s">
        <v>96</v>
      </c>
      <c r="E2098">
        <v>570</v>
      </c>
      <c r="F2098" t="s">
        <v>97</v>
      </c>
      <c r="G2098">
        <v>7</v>
      </c>
      <c r="H2098">
        <v>18.2</v>
      </c>
      <c r="I2098">
        <v>7.45</v>
      </c>
      <c r="J2098" s="3">
        <v>3.4000000000000002E-13</v>
      </c>
      <c r="K2098">
        <v>813.41229999999996</v>
      </c>
      <c r="L2098">
        <v>3</v>
      </c>
      <c r="M2098">
        <v>2.1</v>
      </c>
      <c r="N2098" t="s">
        <v>3477</v>
      </c>
      <c r="O2098" t="s">
        <v>358</v>
      </c>
      <c r="P2098" t="s">
        <v>585</v>
      </c>
      <c r="Q2098">
        <v>44.465000000000003</v>
      </c>
      <c r="R2098">
        <v>1</v>
      </c>
      <c r="S2098">
        <v>39.799999999999997</v>
      </c>
      <c r="T2098" s="3">
        <v>8.0000000000000005E-9</v>
      </c>
      <c r="U2098">
        <v>1</v>
      </c>
      <c r="V2098">
        <v>68997.3</v>
      </c>
      <c r="W2098" t="s">
        <v>101</v>
      </c>
      <c r="X2098" t="s">
        <v>3475</v>
      </c>
    </row>
    <row r="2099" spans="1:24" x14ac:dyDescent="0.25">
      <c r="A2099" t="s">
        <v>3472</v>
      </c>
      <c r="B2099" t="s">
        <v>3473</v>
      </c>
      <c r="C2099" t="s">
        <v>13</v>
      </c>
      <c r="D2099" t="s">
        <v>154</v>
      </c>
      <c r="E2099">
        <v>281</v>
      </c>
      <c r="F2099">
        <v>42</v>
      </c>
      <c r="G2099">
        <v>7</v>
      </c>
      <c r="H2099">
        <v>18.2</v>
      </c>
      <c r="I2099">
        <v>7.45</v>
      </c>
      <c r="J2099" s="3">
        <v>3.4000000000000002E-13</v>
      </c>
      <c r="K2099">
        <v>1300.6550999999999</v>
      </c>
      <c r="L2099">
        <v>2</v>
      </c>
      <c r="M2099">
        <v>0.83</v>
      </c>
      <c r="N2099" t="s">
        <v>3478</v>
      </c>
      <c r="O2099" t="s">
        <v>3479</v>
      </c>
      <c r="P2099" t="s">
        <v>585</v>
      </c>
      <c r="Q2099">
        <v>44.851999999999997</v>
      </c>
      <c r="R2099">
        <v>1</v>
      </c>
      <c r="S2099">
        <v>15.7</v>
      </c>
      <c r="T2099">
        <v>2.5000000000000001E-3</v>
      </c>
      <c r="U2099">
        <v>1</v>
      </c>
      <c r="V2099">
        <v>68997.3</v>
      </c>
      <c r="W2099" t="s">
        <v>101</v>
      </c>
      <c r="X2099" t="s">
        <v>3475</v>
      </c>
    </row>
    <row r="2100" spans="1:24" x14ac:dyDescent="0.25">
      <c r="A2100" t="s">
        <v>3480</v>
      </c>
      <c r="B2100" t="s">
        <v>3481</v>
      </c>
      <c r="C2100" t="s">
        <v>95</v>
      </c>
      <c r="D2100" t="s">
        <v>96</v>
      </c>
      <c r="E2100">
        <v>119</v>
      </c>
      <c r="F2100" t="s">
        <v>97</v>
      </c>
      <c r="G2100">
        <v>6</v>
      </c>
      <c r="H2100">
        <v>11.8</v>
      </c>
      <c r="I2100">
        <v>9.85</v>
      </c>
      <c r="J2100" s="3">
        <v>1.1999999999999999E-17</v>
      </c>
      <c r="K2100">
        <v>578.26099999999997</v>
      </c>
      <c r="L2100">
        <v>2</v>
      </c>
      <c r="M2100">
        <v>0.69</v>
      </c>
      <c r="N2100" t="s">
        <v>3482</v>
      </c>
      <c r="O2100" t="s">
        <v>150</v>
      </c>
      <c r="P2100" t="s">
        <v>585</v>
      </c>
      <c r="Q2100">
        <v>23.488</v>
      </c>
      <c r="R2100">
        <v>1</v>
      </c>
      <c r="S2100">
        <v>32.200000000000003</v>
      </c>
      <c r="T2100" s="3">
        <v>3.2000000000000001E-9</v>
      </c>
      <c r="U2100">
        <v>1</v>
      </c>
      <c r="V2100">
        <v>69492.2</v>
      </c>
      <c r="W2100" t="s">
        <v>101</v>
      </c>
      <c r="X2100" t="s">
        <v>3483</v>
      </c>
    </row>
    <row r="2101" spans="1:24" x14ac:dyDescent="0.25">
      <c r="A2101" t="s">
        <v>3484</v>
      </c>
      <c r="B2101" t="s">
        <v>3485</v>
      </c>
      <c r="C2101" t="s">
        <v>95</v>
      </c>
      <c r="D2101" t="s">
        <v>96</v>
      </c>
      <c r="E2101">
        <v>400</v>
      </c>
      <c r="F2101" t="s">
        <v>97</v>
      </c>
      <c r="G2101">
        <v>7</v>
      </c>
      <c r="H2101">
        <v>19.8</v>
      </c>
      <c r="I2101">
        <v>9.0399999999999991</v>
      </c>
      <c r="J2101" s="3">
        <v>3.8999999999999998E-16</v>
      </c>
      <c r="K2101">
        <v>990.41279999999995</v>
      </c>
      <c r="L2101">
        <v>2</v>
      </c>
      <c r="M2101">
        <v>1.7</v>
      </c>
      <c r="N2101" t="s">
        <v>3486</v>
      </c>
      <c r="O2101" t="s">
        <v>166</v>
      </c>
      <c r="P2101" t="s">
        <v>585</v>
      </c>
      <c r="Q2101">
        <v>33.57</v>
      </c>
      <c r="R2101">
        <v>1</v>
      </c>
      <c r="S2101">
        <v>63.3</v>
      </c>
      <c r="T2101" s="3">
        <v>3.8999999999999998E-16</v>
      </c>
      <c r="U2101">
        <v>1</v>
      </c>
      <c r="V2101">
        <v>65747</v>
      </c>
      <c r="W2101" t="s">
        <v>101</v>
      </c>
      <c r="X2101" t="s">
        <v>3487</v>
      </c>
    </row>
    <row r="2102" spans="1:24" x14ac:dyDescent="0.25">
      <c r="A2102" t="s">
        <v>3484</v>
      </c>
      <c r="B2102" t="s">
        <v>3485</v>
      </c>
      <c r="C2102" t="s">
        <v>95</v>
      </c>
      <c r="D2102" t="s">
        <v>96</v>
      </c>
      <c r="E2102">
        <v>404</v>
      </c>
      <c r="F2102" t="s">
        <v>97</v>
      </c>
      <c r="G2102">
        <v>7</v>
      </c>
      <c r="H2102">
        <v>19.8</v>
      </c>
      <c r="I2102">
        <v>9.0399999999999991</v>
      </c>
      <c r="J2102" s="3">
        <v>3.8999999999999998E-16</v>
      </c>
      <c r="K2102">
        <v>990.41279999999995</v>
      </c>
      <c r="L2102">
        <v>2</v>
      </c>
      <c r="M2102">
        <v>1.7</v>
      </c>
      <c r="N2102" t="s">
        <v>3486</v>
      </c>
      <c r="O2102" t="s">
        <v>166</v>
      </c>
      <c r="P2102" t="s">
        <v>585</v>
      </c>
      <c r="Q2102">
        <v>33.57</v>
      </c>
      <c r="R2102">
        <v>1</v>
      </c>
      <c r="S2102">
        <v>63.3</v>
      </c>
      <c r="T2102" s="3">
        <v>3.8999999999999998E-16</v>
      </c>
      <c r="U2102">
        <v>1</v>
      </c>
      <c r="V2102">
        <v>65747</v>
      </c>
      <c r="W2102" t="s">
        <v>101</v>
      </c>
      <c r="X2102" t="s">
        <v>3487</v>
      </c>
    </row>
    <row r="2103" spans="1:24" x14ac:dyDescent="0.25">
      <c r="A2103" t="s">
        <v>3488</v>
      </c>
      <c r="B2103" t="s">
        <v>3489</v>
      </c>
      <c r="C2103" t="s">
        <v>95</v>
      </c>
      <c r="D2103" t="s">
        <v>96</v>
      </c>
      <c r="E2103">
        <v>222</v>
      </c>
      <c r="F2103" t="s">
        <v>97</v>
      </c>
      <c r="G2103">
        <v>9</v>
      </c>
      <c r="H2103">
        <v>16.8</v>
      </c>
      <c r="I2103">
        <v>5.66</v>
      </c>
      <c r="J2103" s="3">
        <v>6.9999999999999996E-10</v>
      </c>
      <c r="K2103">
        <v>506.25319999999999</v>
      </c>
      <c r="L2103">
        <v>3</v>
      </c>
      <c r="M2103">
        <v>1.7</v>
      </c>
      <c r="N2103" t="s">
        <v>3490</v>
      </c>
      <c r="O2103" t="s">
        <v>109</v>
      </c>
      <c r="P2103" t="s">
        <v>585</v>
      </c>
      <c r="Q2103">
        <v>19.472000000000001</v>
      </c>
      <c r="R2103">
        <v>1</v>
      </c>
      <c r="S2103">
        <v>27.8</v>
      </c>
      <c r="T2103" s="3">
        <v>6.9999999999999997E-7</v>
      </c>
      <c r="U2103">
        <v>1</v>
      </c>
      <c r="V2103">
        <v>83207.3</v>
      </c>
      <c r="W2103" t="s">
        <v>101</v>
      </c>
      <c r="X2103" t="s">
        <v>3491</v>
      </c>
    </row>
    <row r="2104" spans="1:24" x14ac:dyDescent="0.25">
      <c r="A2104" t="s">
        <v>3492</v>
      </c>
      <c r="B2104" t="s">
        <v>3493</v>
      </c>
      <c r="C2104" t="s">
        <v>95</v>
      </c>
      <c r="D2104" t="s">
        <v>96</v>
      </c>
      <c r="E2104">
        <v>112</v>
      </c>
      <c r="F2104" t="s">
        <v>97</v>
      </c>
      <c r="G2104">
        <v>7</v>
      </c>
      <c r="H2104">
        <v>12.2</v>
      </c>
      <c r="I2104">
        <v>7.71</v>
      </c>
      <c r="J2104" s="3">
        <v>1.1E-13</v>
      </c>
      <c r="K2104">
        <v>741.31230000000005</v>
      </c>
      <c r="L2104">
        <v>2</v>
      </c>
      <c r="M2104">
        <v>3.1E-2</v>
      </c>
      <c r="N2104" t="s">
        <v>3494</v>
      </c>
      <c r="O2104" t="s">
        <v>250</v>
      </c>
      <c r="P2104" t="s">
        <v>585</v>
      </c>
      <c r="Q2104">
        <v>15.894</v>
      </c>
      <c r="R2104">
        <v>1</v>
      </c>
      <c r="S2104">
        <v>57.4</v>
      </c>
      <c r="T2104" s="3">
        <v>1.1E-13</v>
      </c>
      <c r="U2104">
        <v>1</v>
      </c>
      <c r="V2104">
        <v>71683.100000000006</v>
      </c>
      <c r="W2104" t="s">
        <v>101</v>
      </c>
      <c r="X2104" t="s">
        <v>3495</v>
      </c>
    </row>
    <row r="2105" spans="1:24" x14ac:dyDescent="0.25">
      <c r="A2105" t="s">
        <v>3492</v>
      </c>
      <c r="B2105" t="s">
        <v>3493</v>
      </c>
      <c r="C2105" t="s">
        <v>95</v>
      </c>
      <c r="D2105" t="s">
        <v>96</v>
      </c>
      <c r="E2105">
        <v>160</v>
      </c>
      <c r="F2105" t="s">
        <v>97</v>
      </c>
      <c r="G2105">
        <v>7</v>
      </c>
      <c r="H2105">
        <v>12.2</v>
      </c>
      <c r="I2105">
        <v>7.71</v>
      </c>
      <c r="J2105" s="3">
        <v>1.1E-13</v>
      </c>
      <c r="K2105">
        <v>468.2346</v>
      </c>
      <c r="L2105">
        <v>2</v>
      </c>
      <c r="M2105">
        <v>0.46</v>
      </c>
      <c r="N2105" t="s">
        <v>3496</v>
      </c>
      <c r="O2105" t="s">
        <v>148</v>
      </c>
      <c r="P2105" t="s">
        <v>585</v>
      </c>
      <c r="Q2105">
        <v>18.053999999999998</v>
      </c>
      <c r="R2105">
        <v>1</v>
      </c>
      <c r="S2105">
        <v>22</v>
      </c>
      <c r="T2105">
        <v>7.4999999999999997E-3</v>
      </c>
      <c r="U2105">
        <v>1</v>
      </c>
      <c r="V2105">
        <v>71683.100000000006</v>
      </c>
      <c r="W2105" t="s">
        <v>101</v>
      </c>
      <c r="X2105" t="s">
        <v>3495</v>
      </c>
    </row>
    <row r="2106" spans="1:24" x14ac:dyDescent="0.25">
      <c r="A2106" t="s">
        <v>3497</v>
      </c>
      <c r="B2106" t="s">
        <v>3498</v>
      </c>
      <c r="C2106" t="s">
        <v>95</v>
      </c>
      <c r="D2106" t="s">
        <v>96</v>
      </c>
      <c r="E2106">
        <v>69</v>
      </c>
      <c r="F2106" t="s">
        <v>97</v>
      </c>
      <c r="G2106">
        <v>11</v>
      </c>
      <c r="H2106">
        <v>9.5</v>
      </c>
      <c r="I2106">
        <v>4.68</v>
      </c>
      <c r="J2106" s="3">
        <v>3.7E-9</v>
      </c>
      <c r="K2106">
        <v>374.22559999999999</v>
      </c>
      <c r="L2106">
        <v>2</v>
      </c>
      <c r="M2106">
        <v>0.8</v>
      </c>
      <c r="N2106" t="s">
        <v>3499</v>
      </c>
      <c r="O2106" t="s">
        <v>148</v>
      </c>
      <c r="P2106" t="s">
        <v>585</v>
      </c>
      <c r="Q2106">
        <v>19.744</v>
      </c>
      <c r="R2106">
        <v>1</v>
      </c>
      <c r="S2106">
        <v>27.1</v>
      </c>
      <c r="T2106" s="3">
        <v>9.2999999999999997E-5</v>
      </c>
      <c r="U2106">
        <v>1</v>
      </c>
      <c r="V2106">
        <v>121321.2</v>
      </c>
      <c r="W2106" t="s">
        <v>101</v>
      </c>
      <c r="X2106" t="s">
        <v>3500</v>
      </c>
    </row>
    <row r="2107" spans="1:24" x14ac:dyDescent="0.25">
      <c r="A2107" t="s">
        <v>3497</v>
      </c>
      <c r="B2107" t="s">
        <v>3498</v>
      </c>
      <c r="C2107" t="s">
        <v>95</v>
      </c>
      <c r="D2107" t="s">
        <v>96</v>
      </c>
      <c r="E2107">
        <v>151</v>
      </c>
      <c r="F2107" t="s">
        <v>97</v>
      </c>
      <c r="G2107">
        <v>11</v>
      </c>
      <c r="H2107">
        <v>9.5</v>
      </c>
      <c r="I2107">
        <v>4.68</v>
      </c>
      <c r="J2107" s="3">
        <v>3.7E-9</v>
      </c>
      <c r="K2107">
        <v>735.44629999999995</v>
      </c>
      <c r="L2107">
        <v>2</v>
      </c>
      <c r="M2107">
        <v>1.3</v>
      </c>
      <c r="N2107" t="s">
        <v>3501</v>
      </c>
      <c r="O2107" t="s">
        <v>3502</v>
      </c>
      <c r="P2107" t="s">
        <v>585</v>
      </c>
      <c r="Q2107">
        <v>48.122</v>
      </c>
      <c r="R2107">
        <v>1</v>
      </c>
      <c r="S2107">
        <v>31.7</v>
      </c>
      <c r="T2107" s="3">
        <v>3.7E-9</v>
      </c>
      <c r="U2107">
        <v>1</v>
      </c>
      <c r="V2107">
        <v>121321.2</v>
      </c>
      <c r="W2107" t="s">
        <v>101</v>
      </c>
      <c r="X2107" t="s">
        <v>3500</v>
      </c>
    </row>
    <row r="2108" spans="1:24" x14ac:dyDescent="0.25">
      <c r="A2108" t="s">
        <v>3497</v>
      </c>
      <c r="B2108" t="s">
        <v>3498</v>
      </c>
      <c r="C2108" t="s">
        <v>95</v>
      </c>
      <c r="D2108" t="s">
        <v>96</v>
      </c>
      <c r="E2108">
        <v>152</v>
      </c>
      <c r="F2108" t="s">
        <v>97</v>
      </c>
      <c r="G2108">
        <v>11</v>
      </c>
      <c r="H2108">
        <v>9.5</v>
      </c>
      <c r="I2108">
        <v>4.68</v>
      </c>
      <c r="J2108" s="3">
        <v>3.7E-9</v>
      </c>
      <c r="K2108">
        <v>735.44629999999995</v>
      </c>
      <c r="L2108">
        <v>2</v>
      </c>
      <c r="M2108">
        <v>1.3</v>
      </c>
      <c r="N2108" t="s">
        <v>3501</v>
      </c>
      <c r="O2108" t="s">
        <v>3502</v>
      </c>
      <c r="P2108" t="s">
        <v>585</v>
      </c>
      <c r="Q2108">
        <v>48.122</v>
      </c>
      <c r="R2108">
        <v>1</v>
      </c>
      <c r="S2108">
        <v>31.7</v>
      </c>
      <c r="T2108" s="3">
        <v>3.7E-9</v>
      </c>
      <c r="U2108">
        <v>1</v>
      </c>
      <c r="V2108">
        <v>121321.2</v>
      </c>
      <c r="W2108" t="s">
        <v>101</v>
      </c>
      <c r="X2108" t="s">
        <v>3500</v>
      </c>
    </row>
    <row r="2109" spans="1:24" x14ac:dyDescent="0.25">
      <c r="A2109" t="s">
        <v>3497</v>
      </c>
      <c r="B2109" t="s">
        <v>3498</v>
      </c>
      <c r="C2109" t="s">
        <v>95</v>
      </c>
      <c r="D2109" t="s">
        <v>96</v>
      </c>
      <c r="E2109">
        <v>293</v>
      </c>
      <c r="F2109" t="s">
        <v>97</v>
      </c>
      <c r="G2109">
        <v>11</v>
      </c>
      <c r="H2109">
        <v>9.5</v>
      </c>
      <c r="I2109">
        <v>4.68</v>
      </c>
      <c r="J2109" s="3">
        <v>3.7E-9</v>
      </c>
      <c r="K2109">
        <v>425.86340000000001</v>
      </c>
      <c r="L2109">
        <v>3</v>
      </c>
      <c r="M2109">
        <v>-2.4</v>
      </c>
      <c r="N2109" t="s">
        <v>3503</v>
      </c>
      <c r="O2109" t="s">
        <v>177</v>
      </c>
      <c r="P2109" t="s">
        <v>585</v>
      </c>
      <c r="Q2109">
        <v>13.15</v>
      </c>
      <c r="R2109">
        <v>1</v>
      </c>
      <c r="S2109">
        <v>17.2</v>
      </c>
      <c r="T2109" s="3">
        <v>2.0999999999999998E-6</v>
      </c>
      <c r="U2109">
        <v>1</v>
      </c>
      <c r="V2109">
        <v>121321.2</v>
      </c>
      <c r="W2109" t="s">
        <v>101</v>
      </c>
      <c r="X2109" t="s">
        <v>3500</v>
      </c>
    </row>
    <row r="2110" spans="1:24" x14ac:dyDescent="0.25">
      <c r="A2110" t="s">
        <v>3497</v>
      </c>
      <c r="B2110" t="s">
        <v>3498</v>
      </c>
      <c r="C2110" t="s">
        <v>95</v>
      </c>
      <c r="D2110" t="s">
        <v>96</v>
      </c>
      <c r="E2110">
        <v>384</v>
      </c>
      <c r="F2110" t="s">
        <v>97</v>
      </c>
      <c r="G2110">
        <v>11</v>
      </c>
      <c r="H2110">
        <v>9.5</v>
      </c>
      <c r="I2110">
        <v>4.68</v>
      </c>
      <c r="J2110" s="3">
        <v>3.7E-9</v>
      </c>
      <c r="K2110">
        <v>454.72340000000003</v>
      </c>
      <c r="L2110">
        <v>2</v>
      </c>
      <c r="M2110">
        <v>0.18</v>
      </c>
      <c r="N2110" t="s">
        <v>3504</v>
      </c>
      <c r="O2110" t="s">
        <v>179</v>
      </c>
      <c r="P2110" t="s">
        <v>585</v>
      </c>
      <c r="Q2110">
        <v>17.151</v>
      </c>
      <c r="R2110">
        <v>1</v>
      </c>
      <c r="S2110">
        <v>26.8</v>
      </c>
      <c r="T2110" s="3">
        <v>3.3000000000000002E-6</v>
      </c>
      <c r="U2110">
        <v>1</v>
      </c>
      <c r="V2110">
        <v>121321.2</v>
      </c>
      <c r="W2110" t="s">
        <v>101</v>
      </c>
      <c r="X2110" t="s">
        <v>3500</v>
      </c>
    </row>
    <row r="2111" spans="1:24" x14ac:dyDescent="0.25">
      <c r="A2111" t="s">
        <v>3497</v>
      </c>
      <c r="B2111" t="s">
        <v>3498</v>
      </c>
      <c r="C2111" t="s">
        <v>95</v>
      </c>
      <c r="D2111" t="s">
        <v>96</v>
      </c>
      <c r="E2111">
        <v>471</v>
      </c>
      <c r="F2111" t="s">
        <v>97</v>
      </c>
      <c r="G2111">
        <v>11</v>
      </c>
      <c r="H2111">
        <v>9.5</v>
      </c>
      <c r="I2111">
        <v>4.68</v>
      </c>
      <c r="J2111" s="3">
        <v>3.7E-9</v>
      </c>
      <c r="K2111">
        <v>541.29660000000001</v>
      </c>
      <c r="L2111">
        <v>3</v>
      </c>
      <c r="M2111">
        <v>1.4</v>
      </c>
      <c r="N2111" t="s">
        <v>3505</v>
      </c>
      <c r="O2111" t="s">
        <v>148</v>
      </c>
      <c r="P2111" t="s">
        <v>585</v>
      </c>
      <c r="Q2111">
        <v>24.79</v>
      </c>
      <c r="R2111">
        <v>1</v>
      </c>
      <c r="S2111">
        <v>34</v>
      </c>
      <c r="T2111" s="3">
        <v>2.7E-8</v>
      </c>
      <c r="U2111">
        <v>1</v>
      </c>
      <c r="V2111">
        <v>121321.2</v>
      </c>
      <c r="W2111" t="s">
        <v>101</v>
      </c>
      <c r="X2111" t="s">
        <v>3500</v>
      </c>
    </row>
    <row r="2112" spans="1:24" x14ac:dyDescent="0.25">
      <c r="A2112" t="s">
        <v>3506</v>
      </c>
      <c r="B2112" t="s">
        <v>3507</v>
      </c>
      <c r="C2112" t="s">
        <v>201</v>
      </c>
      <c r="D2112" t="s">
        <v>96</v>
      </c>
      <c r="E2112">
        <v>1</v>
      </c>
      <c r="F2112" t="s">
        <v>97</v>
      </c>
      <c r="G2112">
        <v>5</v>
      </c>
      <c r="H2112">
        <v>6.2</v>
      </c>
      <c r="I2112">
        <v>9.14</v>
      </c>
      <c r="J2112" s="3">
        <v>2.5000000000000002E-16</v>
      </c>
      <c r="K2112">
        <v>914.9665</v>
      </c>
      <c r="L2112">
        <v>2</v>
      </c>
      <c r="M2112">
        <v>1.6</v>
      </c>
      <c r="N2112" t="s">
        <v>3508</v>
      </c>
      <c r="O2112" t="s">
        <v>203</v>
      </c>
      <c r="P2112" t="s">
        <v>585</v>
      </c>
      <c r="Q2112">
        <v>41.343000000000004</v>
      </c>
      <c r="R2112">
        <v>1</v>
      </c>
      <c r="S2112">
        <v>50</v>
      </c>
      <c r="T2112" s="3">
        <v>7.1999999999999997E-11</v>
      </c>
      <c r="U2112">
        <v>1</v>
      </c>
      <c r="V2112">
        <v>140477.20000000001</v>
      </c>
      <c r="W2112" t="s">
        <v>101</v>
      </c>
      <c r="X2112" t="s">
        <v>3509</v>
      </c>
    </row>
    <row r="2113" spans="1:24" x14ac:dyDescent="0.25">
      <c r="A2113" t="s">
        <v>3506</v>
      </c>
      <c r="B2113" t="s">
        <v>3507</v>
      </c>
      <c r="C2113" t="s">
        <v>95</v>
      </c>
      <c r="D2113" t="s">
        <v>96</v>
      </c>
      <c r="E2113">
        <v>583</v>
      </c>
      <c r="F2113" t="s">
        <v>97</v>
      </c>
      <c r="G2113">
        <v>5</v>
      </c>
      <c r="H2113">
        <v>6.2</v>
      </c>
      <c r="I2113">
        <v>9.14</v>
      </c>
      <c r="J2113" s="3">
        <v>2.5000000000000002E-16</v>
      </c>
      <c r="K2113">
        <v>1102.0379</v>
      </c>
      <c r="L2113">
        <v>2</v>
      </c>
      <c r="M2113">
        <v>2.6</v>
      </c>
      <c r="N2113" t="s">
        <v>3510</v>
      </c>
      <c r="O2113" t="s">
        <v>171</v>
      </c>
      <c r="P2113" t="s">
        <v>585</v>
      </c>
      <c r="Q2113">
        <v>52.68</v>
      </c>
      <c r="R2113">
        <v>1</v>
      </c>
      <c r="S2113">
        <v>59.5</v>
      </c>
      <c r="T2113" s="3">
        <v>2.5000000000000002E-16</v>
      </c>
      <c r="U2113">
        <v>1</v>
      </c>
      <c r="V2113">
        <v>140477.20000000001</v>
      </c>
      <c r="W2113" t="s">
        <v>101</v>
      </c>
      <c r="X2113" t="s">
        <v>3509</v>
      </c>
    </row>
    <row r="2114" spans="1:24" x14ac:dyDescent="0.25">
      <c r="A2114" t="s">
        <v>3506</v>
      </c>
      <c r="B2114" t="s">
        <v>3507</v>
      </c>
      <c r="C2114" t="s">
        <v>95</v>
      </c>
      <c r="D2114" t="s">
        <v>96</v>
      </c>
      <c r="E2114">
        <v>1064</v>
      </c>
      <c r="F2114" t="s">
        <v>97</v>
      </c>
      <c r="G2114">
        <v>5</v>
      </c>
      <c r="H2114">
        <v>6.2</v>
      </c>
      <c r="I2114">
        <v>9.14</v>
      </c>
      <c r="J2114" s="3">
        <v>2.5000000000000002E-16</v>
      </c>
      <c r="K2114">
        <v>985.51020000000005</v>
      </c>
      <c r="L2114">
        <v>2</v>
      </c>
      <c r="M2114">
        <v>2</v>
      </c>
      <c r="N2114" t="s">
        <v>3511</v>
      </c>
      <c r="O2114" t="s">
        <v>179</v>
      </c>
      <c r="P2114" t="s">
        <v>585</v>
      </c>
      <c r="Q2114">
        <v>53.243000000000002</v>
      </c>
      <c r="R2114">
        <v>1</v>
      </c>
      <c r="S2114">
        <v>62.8</v>
      </c>
      <c r="T2114" s="3">
        <v>1.2999999999999999E-12</v>
      </c>
      <c r="U2114">
        <v>1</v>
      </c>
      <c r="V2114">
        <v>140477.20000000001</v>
      </c>
      <c r="W2114" t="s">
        <v>101</v>
      </c>
      <c r="X2114" t="s">
        <v>3509</v>
      </c>
    </row>
    <row r="2115" spans="1:24" x14ac:dyDescent="0.25">
      <c r="A2115" t="s">
        <v>3512</v>
      </c>
      <c r="B2115" t="s">
        <v>3513</v>
      </c>
      <c r="C2115" t="s">
        <v>95</v>
      </c>
      <c r="D2115" t="s">
        <v>96</v>
      </c>
      <c r="E2115">
        <v>210</v>
      </c>
      <c r="F2115" t="s">
        <v>97</v>
      </c>
      <c r="G2115">
        <v>6</v>
      </c>
      <c r="H2115">
        <v>22.6</v>
      </c>
      <c r="I2115">
        <v>10.1</v>
      </c>
      <c r="J2115" s="3">
        <v>4.3999999999999997E-18</v>
      </c>
      <c r="K2115">
        <v>968.77369999999996</v>
      </c>
      <c r="L2115">
        <v>3</v>
      </c>
      <c r="M2115">
        <v>2.5</v>
      </c>
      <c r="N2115" t="s">
        <v>3514</v>
      </c>
      <c r="O2115" t="s">
        <v>153</v>
      </c>
      <c r="P2115" t="s">
        <v>585</v>
      </c>
      <c r="Q2115">
        <v>35.872999999999998</v>
      </c>
      <c r="R2115">
        <v>1</v>
      </c>
      <c r="S2115">
        <v>59</v>
      </c>
      <c r="T2115" s="3">
        <v>4.3999999999999997E-18</v>
      </c>
      <c r="U2115">
        <v>1</v>
      </c>
      <c r="V2115">
        <v>40623.800000000003</v>
      </c>
      <c r="W2115" t="s">
        <v>101</v>
      </c>
      <c r="X2115" t="s">
        <v>3515</v>
      </c>
    </row>
    <row r="2116" spans="1:24" x14ac:dyDescent="0.25">
      <c r="A2116" t="s">
        <v>3512</v>
      </c>
      <c r="B2116" t="s">
        <v>3513</v>
      </c>
      <c r="C2116" t="s">
        <v>95</v>
      </c>
      <c r="D2116" t="s">
        <v>96</v>
      </c>
      <c r="E2116">
        <v>282</v>
      </c>
      <c r="F2116" t="s">
        <v>97</v>
      </c>
      <c r="G2116">
        <v>6</v>
      </c>
      <c r="H2116">
        <v>22.6</v>
      </c>
      <c r="I2116">
        <v>10.1</v>
      </c>
      <c r="J2116" s="3">
        <v>4.3999999999999997E-18</v>
      </c>
      <c r="K2116">
        <v>451.87490000000003</v>
      </c>
      <c r="L2116">
        <v>3</v>
      </c>
      <c r="M2116">
        <v>-0.14000000000000001</v>
      </c>
      <c r="N2116" t="s">
        <v>3516</v>
      </c>
      <c r="O2116" t="s">
        <v>250</v>
      </c>
      <c r="P2116" t="s">
        <v>585</v>
      </c>
      <c r="Q2116">
        <v>16.05</v>
      </c>
      <c r="R2116">
        <v>1</v>
      </c>
      <c r="S2116">
        <v>29.2</v>
      </c>
      <c r="T2116" s="3">
        <v>5.2E-7</v>
      </c>
      <c r="U2116">
        <v>1</v>
      </c>
      <c r="V2116">
        <v>40623.800000000003</v>
      </c>
      <c r="W2116" t="s">
        <v>101</v>
      </c>
      <c r="X2116" t="s">
        <v>3515</v>
      </c>
    </row>
    <row r="2117" spans="1:24" x14ac:dyDescent="0.25">
      <c r="A2117" t="s">
        <v>3517</v>
      </c>
      <c r="B2117" t="s">
        <v>3518</v>
      </c>
      <c r="C2117" t="s">
        <v>13</v>
      </c>
      <c r="D2117" t="s">
        <v>193</v>
      </c>
      <c r="E2117">
        <v>631</v>
      </c>
      <c r="F2117">
        <v>27</v>
      </c>
      <c r="G2117">
        <v>5</v>
      </c>
      <c r="H2117">
        <v>8.6</v>
      </c>
      <c r="I2117">
        <v>8.7100000000000009</v>
      </c>
      <c r="J2117" s="3">
        <v>1.6E-15</v>
      </c>
      <c r="K2117">
        <v>795.72280000000001</v>
      </c>
      <c r="L2117">
        <v>3</v>
      </c>
      <c r="M2117">
        <v>-2</v>
      </c>
      <c r="N2117" t="s">
        <v>3519</v>
      </c>
      <c r="O2117" t="s">
        <v>3520</v>
      </c>
      <c r="P2117" t="s">
        <v>585</v>
      </c>
      <c r="Q2117">
        <v>36.08</v>
      </c>
      <c r="R2117">
        <v>1</v>
      </c>
      <c r="S2117">
        <v>18.899999999999999</v>
      </c>
      <c r="T2117">
        <v>1.0999999999999999E-2</v>
      </c>
      <c r="U2117">
        <v>1</v>
      </c>
      <c r="V2117">
        <v>86043.1</v>
      </c>
      <c r="W2117" t="s">
        <v>101</v>
      </c>
      <c r="X2117" t="s">
        <v>3521</v>
      </c>
    </row>
    <row r="2118" spans="1:24" x14ac:dyDescent="0.25">
      <c r="A2118" t="s">
        <v>3522</v>
      </c>
      <c r="B2118" t="s">
        <v>3523</v>
      </c>
      <c r="C2118" t="s">
        <v>13</v>
      </c>
      <c r="D2118" t="s">
        <v>193</v>
      </c>
      <c r="E2118">
        <v>484</v>
      </c>
      <c r="F2118" t="s">
        <v>97</v>
      </c>
      <c r="G2118">
        <v>7</v>
      </c>
      <c r="H2118">
        <v>8.5</v>
      </c>
      <c r="I2118">
        <v>5.9</v>
      </c>
      <c r="J2118" s="3">
        <v>2.5000000000000002E-10</v>
      </c>
      <c r="K2118">
        <v>1011.9758</v>
      </c>
      <c r="L2118">
        <v>2</v>
      </c>
      <c r="M2118">
        <v>11</v>
      </c>
      <c r="N2118" t="s">
        <v>3524</v>
      </c>
      <c r="O2118" t="s">
        <v>3525</v>
      </c>
      <c r="P2118" t="s">
        <v>585</v>
      </c>
      <c r="Q2118">
        <v>54.935000000000002</v>
      </c>
      <c r="R2118">
        <v>1</v>
      </c>
      <c r="S2118">
        <v>15.3</v>
      </c>
      <c r="T2118">
        <v>3.5000000000000003E-2</v>
      </c>
      <c r="U2118">
        <v>1</v>
      </c>
      <c r="V2118">
        <v>99365.4</v>
      </c>
      <c r="W2118" t="s">
        <v>101</v>
      </c>
      <c r="X2118" t="s">
        <v>3526</v>
      </c>
    </row>
    <row r="2119" spans="1:24" x14ac:dyDescent="0.25">
      <c r="A2119" t="s">
        <v>3522</v>
      </c>
      <c r="B2119" t="s">
        <v>3523</v>
      </c>
      <c r="C2119" t="s">
        <v>13</v>
      </c>
      <c r="D2119" t="s">
        <v>14</v>
      </c>
      <c r="E2119">
        <v>498</v>
      </c>
      <c r="F2119" t="s">
        <v>97</v>
      </c>
      <c r="G2119">
        <v>7</v>
      </c>
      <c r="H2119">
        <v>8.5</v>
      </c>
      <c r="I2119">
        <v>5.9</v>
      </c>
      <c r="J2119" s="3">
        <v>2.5000000000000002E-10</v>
      </c>
      <c r="K2119">
        <v>1011.9758</v>
      </c>
      <c r="L2119">
        <v>2</v>
      </c>
      <c r="M2119">
        <v>11</v>
      </c>
      <c r="N2119" t="s">
        <v>3524</v>
      </c>
      <c r="O2119" t="s">
        <v>3525</v>
      </c>
      <c r="P2119" t="s">
        <v>585</v>
      </c>
      <c r="Q2119">
        <v>54.935000000000002</v>
      </c>
      <c r="R2119">
        <v>1</v>
      </c>
      <c r="S2119">
        <v>15.3</v>
      </c>
      <c r="T2119">
        <v>3.5000000000000003E-2</v>
      </c>
      <c r="U2119">
        <v>1</v>
      </c>
      <c r="V2119">
        <v>99365.4</v>
      </c>
      <c r="W2119" t="s">
        <v>101</v>
      </c>
      <c r="X2119" t="s">
        <v>3526</v>
      </c>
    </row>
    <row r="2120" spans="1:24" x14ac:dyDescent="0.25">
      <c r="A2120" t="s">
        <v>3527</v>
      </c>
      <c r="B2120" t="s">
        <v>3528</v>
      </c>
      <c r="C2120" t="s">
        <v>201</v>
      </c>
      <c r="D2120" t="s">
        <v>96</v>
      </c>
      <c r="E2120">
        <v>1</v>
      </c>
      <c r="F2120" t="s">
        <v>97</v>
      </c>
      <c r="G2120">
        <v>5</v>
      </c>
      <c r="H2120">
        <v>13.8</v>
      </c>
      <c r="I2120">
        <v>7.51</v>
      </c>
      <c r="J2120" s="3">
        <v>2.6E-13</v>
      </c>
      <c r="K2120">
        <v>741.85140000000001</v>
      </c>
      <c r="L2120">
        <v>2</v>
      </c>
      <c r="M2120">
        <v>1.6</v>
      </c>
      <c r="N2120" t="s">
        <v>3529</v>
      </c>
      <c r="O2120" t="s">
        <v>203</v>
      </c>
      <c r="P2120" t="s">
        <v>585</v>
      </c>
      <c r="Q2120">
        <v>18.324000000000002</v>
      </c>
      <c r="R2120">
        <v>1</v>
      </c>
      <c r="S2120">
        <v>35.799999999999997</v>
      </c>
      <c r="T2120" s="3">
        <v>8.0999999999999997E-9</v>
      </c>
      <c r="U2120">
        <v>1</v>
      </c>
      <c r="V2120">
        <v>65696.7</v>
      </c>
      <c r="W2120" t="s">
        <v>101</v>
      </c>
      <c r="X2120" t="s">
        <v>3530</v>
      </c>
    </row>
    <row r="2121" spans="1:24" x14ac:dyDescent="0.25">
      <c r="A2121" t="s">
        <v>3527</v>
      </c>
      <c r="B2121" t="s">
        <v>3528</v>
      </c>
      <c r="C2121" t="s">
        <v>95</v>
      </c>
      <c r="D2121" t="s">
        <v>96</v>
      </c>
      <c r="E2121">
        <v>231</v>
      </c>
      <c r="F2121" t="s">
        <v>97</v>
      </c>
      <c r="G2121">
        <v>5</v>
      </c>
      <c r="H2121">
        <v>13.8</v>
      </c>
      <c r="I2121">
        <v>7.51</v>
      </c>
      <c r="J2121" s="3">
        <v>2.6E-13</v>
      </c>
      <c r="K2121">
        <v>593.63300000000004</v>
      </c>
      <c r="L2121">
        <v>3</v>
      </c>
      <c r="M2121">
        <v>-0.53</v>
      </c>
      <c r="N2121" t="s">
        <v>3531</v>
      </c>
      <c r="O2121" t="s">
        <v>153</v>
      </c>
      <c r="P2121" t="s">
        <v>585</v>
      </c>
      <c r="Q2121">
        <v>33.616</v>
      </c>
      <c r="R2121">
        <v>1</v>
      </c>
      <c r="S2121">
        <v>33</v>
      </c>
      <c r="T2121" s="3">
        <v>1.7999999999999999E-8</v>
      </c>
      <c r="U2121">
        <v>1</v>
      </c>
      <c r="V2121">
        <v>65696.7</v>
      </c>
      <c r="W2121" t="s">
        <v>101</v>
      </c>
      <c r="X2121" t="s">
        <v>3530</v>
      </c>
    </row>
    <row r="2122" spans="1:24" x14ac:dyDescent="0.25">
      <c r="A2122" t="s">
        <v>3532</v>
      </c>
      <c r="B2122" t="s">
        <v>3533</v>
      </c>
      <c r="C2122" t="s">
        <v>201</v>
      </c>
      <c r="D2122" t="s">
        <v>96</v>
      </c>
      <c r="E2122">
        <v>1</v>
      </c>
      <c r="F2122" t="s">
        <v>97</v>
      </c>
      <c r="G2122">
        <v>5</v>
      </c>
      <c r="H2122">
        <v>13.5</v>
      </c>
      <c r="I2122">
        <v>6.56</v>
      </c>
      <c r="J2122" s="3">
        <v>1.5E-11</v>
      </c>
      <c r="K2122">
        <v>711.87099999999998</v>
      </c>
      <c r="L2122">
        <v>2</v>
      </c>
      <c r="M2122">
        <v>0.81</v>
      </c>
      <c r="N2122" t="s">
        <v>3534</v>
      </c>
      <c r="O2122" t="s">
        <v>203</v>
      </c>
      <c r="P2122" t="s">
        <v>585</v>
      </c>
      <c r="Q2122">
        <v>24.853000000000002</v>
      </c>
      <c r="R2122">
        <v>1</v>
      </c>
      <c r="S2122">
        <v>37</v>
      </c>
      <c r="T2122" s="3">
        <v>3.8999999999999999E-5</v>
      </c>
      <c r="U2122">
        <v>1</v>
      </c>
      <c r="V2122">
        <v>63853.5</v>
      </c>
      <c r="W2122" t="s">
        <v>101</v>
      </c>
      <c r="X2122" t="s">
        <v>3535</v>
      </c>
    </row>
    <row r="2123" spans="1:24" x14ac:dyDescent="0.25">
      <c r="A2123" t="s">
        <v>3532</v>
      </c>
      <c r="B2123" t="s">
        <v>3533</v>
      </c>
      <c r="C2123" t="s">
        <v>95</v>
      </c>
      <c r="D2123" t="s">
        <v>96</v>
      </c>
      <c r="E2123">
        <v>451</v>
      </c>
      <c r="F2123" t="s">
        <v>97</v>
      </c>
      <c r="G2123">
        <v>5</v>
      </c>
      <c r="H2123">
        <v>13.5</v>
      </c>
      <c r="I2123">
        <v>6.56</v>
      </c>
      <c r="J2123" s="3">
        <v>1.5E-11</v>
      </c>
      <c r="K2123">
        <v>894.81569999999999</v>
      </c>
      <c r="L2123">
        <v>3</v>
      </c>
      <c r="M2123">
        <v>1.6</v>
      </c>
      <c r="N2123" t="s">
        <v>3536</v>
      </c>
      <c r="O2123" t="s">
        <v>106</v>
      </c>
      <c r="P2123" t="s">
        <v>585</v>
      </c>
      <c r="Q2123">
        <v>51.02</v>
      </c>
      <c r="R2123">
        <v>1</v>
      </c>
      <c r="S2123">
        <v>53.5</v>
      </c>
      <c r="T2123" s="3">
        <v>1.5E-11</v>
      </c>
      <c r="U2123">
        <v>1</v>
      </c>
      <c r="V2123">
        <v>63853.5</v>
      </c>
      <c r="W2123" t="s">
        <v>101</v>
      </c>
      <c r="X2123" t="s">
        <v>3535</v>
      </c>
    </row>
    <row r="2124" spans="1:24" x14ac:dyDescent="0.25">
      <c r="A2124" t="s">
        <v>3537</v>
      </c>
      <c r="B2124" t="s">
        <v>3538</v>
      </c>
      <c r="C2124" t="s">
        <v>95</v>
      </c>
      <c r="D2124" t="s">
        <v>96</v>
      </c>
      <c r="E2124">
        <v>228</v>
      </c>
      <c r="F2124" t="s">
        <v>97</v>
      </c>
      <c r="G2124">
        <v>4</v>
      </c>
      <c r="H2124">
        <v>10.9</v>
      </c>
      <c r="I2124">
        <v>6.24</v>
      </c>
      <c r="J2124" s="3">
        <v>5.9000000000000003E-11</v>
      </c>
      <c r="K2124">
        <v>604.95249999999999</v>
      </c>
      <c r="L2124">
        <v>3</v>
      </c>
      <c r="M2124">
        <v>3.4</v>
      </c>
      <c r="N2124" t="s">
        <v>3539</v>
      </c>
      <c r="O2124" t="s">
        <v>3540</v>
      </c>
      <c r="P2124" t="s">
        <v>585</v>
      </c>
      <c r="Q2124">
        <v>25.471</v>
      </c>
      <c r="R2124">
        <v>1</v>
      </c>
      <c r="S2124">
        <v>38.5</v>
      </c>
      <c r="T2124" s="3">
        <v>5.9000000000000003E-11</v>
      </c>
      <c r="U2124">
        <v>1</v>
      </c>
      <c r="V2124">
        <v>62519.5</v>
      </c>
      <c r="W2124" t="s">
        <v>101</v>
      </c>
      <c r="X2124" t="s">
        <v>3541</v>
      </c>
    </row>
    <row r="2125" spans="1:24" x14ac:dyDescent="0.25">
      <c r="A2125" t="s">
        <v>3537</v>
      </c>
      <c r="B2125" t="s">
        <v>3538</v>
      </c>
      <c r="C2125" t="s">
        <v>95</v>
      </c>
      <c r="D2125" t="s">
        <v>96</v>
      </c>
      <c r="E2125">
        <v>235</v>
      </c>
      <c r="F2125" t="s">
        <v>97</v>
      </c>
      <c r="G2125">
        <v>4</v>
      </c>
      <c r="H2125">
        <v>10.9</v>
      </c>
      <c r="I2125">
        <v>6.24</v>
      </c>
      <c r="J2125" s="3">
        <v>5.9000000000000003E-11</v>
      </c>
      <c r="K2125">
        <v>604.95249999999999</v>
      </c>
      <c r="L2125">
        <v>3</v>
      </c>
      <c r="M2125">
        <v>3.4</v>
      </c>
      <c r="N2125" t="s">
        <v>3539</v>
      </c>
      <c r="O2125" t="s">
        <v>3540</v>
      </c>
      <c r="P2125" t="s">
        <v>585</v>
      </c>
      <c r="Q2125">
        <v>25.471</v>
      </c>
      <c r="R2125">
        <v>1</v>
      </c>
      <c r="S2125">
        <v>38.5</v>
      </c>
      <c r="T2125" s="3">
        <v>5.9000000000000003E-11</v>
      </c>
      <c r="U2125">
        <v>1</v>
      </c>
      <c r="V2125">
        <v>62519.5</v>
      </c>
      <c r="W2125" t="s">
        <v>101</v>
      </c>
      <c r="X2125" t="s">
        <v>3541</v>
      </c>
    </row>
    <row r="2126" spans="1:24" x14ac:dyDescent="0.25">
      <c r="A2126" t="s">
        <v>3542</v>
      </c>
      <c r="B2126" t="s">
        <v>3543</v>
      </c>
      <c r="C2126" t="s">
        <v>95</v>
      </c>
      <c r="D2126" t="s">
        <v>96</v>
      </c>
      <c r="E2126">
        <v>433</v>
      </c>
      <c r="F2126" t="s">
        <v>97</v>
      </c>
      <c r="G2126">
        <v>6</v>
      </c>
      <c r="H2126">
        <v>8.6</v>
      </c>
      <c r="I2126">
        <v>6.54</v>
      </c>
      <c r="J2126" s="3">
        <v>1.6E-11</v>
      </c>
      <c r="K2126">
        <v>861.66570000000002</v>
      </c>
      <c r="L2126">
        <v>4</v>
      </c>
      <c r="M2126">
        <v>2.5</v>
      </c>
      <c r="N2126" t="s">
        <v>3544</v>
      </c>
      <c r="O2126" t="s">
        <v>104</v>
      </c>
      <c r="P2126" t="s">
        <v>585</v>
      </c>
      <c r="Q2126">
        <v>48.152999999999999</v>
      </c>
      <c r="R2126">
        <v>1</v>
      </c>
      <c r="S2126">
        <v>46.5</v>
      </c>
      <c r="T2126" s="3">
        <v>1.6E-11</v>
      </c>
      <c r="U2126">
        <v>1</v>
      </c>
      <c r="V2126">
        <v>107005</v>
      </c>
      <c r="W2126" t="s">
        <v>101</v>
      </c>
      <c r="X2126" t="s">
        <v>3545</v>
      </c>
    </row>
    <row r="2127" spans="1:24" x14ac:dyDescent="0.25">
      <c r="A2127" t="s">
        <v>3546</v>
      </c>
      <c r="B2127" t="s">
        <v>3547</v>
      </c>
      <c r="C2127" t="s">
        <v>95</v>
      </c>
      <c r="D2127" t="s">
        <v>96</v>
      </c>
      <c r="E2127">
        <v>401</v>
      </c>
      <c r="F2127" t="s">
        <v>97</v>
      </c>
      <c r="G2127">
        <v>6</v>
      </c>
      <c r="H2127">
        <v>16.100000000000001</v>
      </c>
      <c r="I2127">
        <v>7.23</v>
      </c>
      <c r="J2127" s="3">
        <v>8.7000000000000003E-13</v>
      </c>
      <c r="K2127">
        <v>416.90109999999999</v>
      </c>
      <c r="L2127">
        <v>3</v>
      </c>
      <c r="M2127">
        <v>0.49</v>
      </c>
      <c r="N2127" t="s">
        <v>3548</v>
      </c>
      <c r="O2127" t="s">
        <v>175</v>
      </c>
      <c r="P2127" t="s">
        <v>585</v>
      </c>
      <c r="Q2127">
        <v>26.28</v>
      </c>
      <c r="R2127">
        <v>1</v>
      </c>
      <c r="S2127">
        <v>25.8</v>
      </c>
      <c r="T2127" s="3">
        <v>6.0000000000000002E-5</v>
      </c>
      <c r="U2127">
        <v>1</v>
      </c>
      <c r="V2127">
        <v>52164.7</v>
      </c>
      <c r="W2127" t="s">
        <v>101</v>
      </c>
      <c r="X2127" t="s">
        <v>3549</v>
      </c>
    </row>
    <row r="2128" spans="1:24" x14ac:dyDescent="0.25">
      <c r="A2128" t="s">
        <v>3550</v>
      </c>
      <c r="B2128" t="s">
        <v>3551</v>
      </c>
      <c r="C2128" t="s">
        <v>95</v>
      </c>
      <c r="D2128" t="s">
        <v>96</v>
      </c>
      <c r="E2128">
        <v>152</v>
      </c>
      <c r="F2128" t="s">
        <v>97</v>
      </c>
      <c r="G2128">
        <v>5</v>
      </c>
      <c r="H2128">
        <v>8.9</v>
      </c>
      <c r="I2128">
        <v>7.68</v>
      </c>
      <c r="J2128" s="3">
        <v>1.3E-13</v>
      </c>
      <c r="K2128">
        <v>828.69420000000002</v>
      </c>
      <c r="L2128">
        <v>3</v>
      </c>
      <c r="M2128">
        <v>4</v>
      </c>
      <c r="N2128" t="s">
        <v>3552</v>
      </c>
      <c r="O2128" t="s">
        <v>3356</v>
      </c>
      <c r="P2128" t="s">
        <v>585</v>
      </c>
      <c r="Q2128">
        <v>54.728000000000002</v>
      </c>
      <c r="R2128">
        <v>1</v>
      </c>
      <c r="S2128">
        <v>39.6</v>
      </c>
      <c r="T2128" s="3">
        <v>6.1999999999999998E-13</v>
      </c>
      <c r="U2128">
        <v>1</v>
      </c>
      <c r="V2128">
        <v>106375</v>
      </c>
      <c r="W2128" t="s">
        <v>101</v>
      </c>
      <c r="X2128" t="s">
        <v>3553</v>
      </c>
    </row>
    <row r="2129" spans="1:24" x14ac:dyDescent="0.25">
      <c r="A2129" t="s">
        <v>3550</v>
      </c>
      <c r="B2129" t="s">
        <v>3551</v>
      </c>
      <c r="C2129" t="s">
        <v>95</v>
      </c>
      <c r="D2129" t="s">
        <v>96</v>
      </c>
      <c r="E2129">
        <v>154</v>
      </c>
      <c r="F2129" t="s">
        <v>97</v>
      </c>
      <c r="G2129">
        <v>5</v>
      </c>
      <c r="H2129">
        <v>8.9</v>
      </c>
      <c r="I2129">
        <v>7.68</v>
      </c>
      <c r="J2129" s="3">
        <v>1.3E-13</v>
      </c>
      <c r="K2129">
        <v>828.69420000000002</v>
      </c>
      <c r="L2129">
        <v>3</v>
      </c>
      <c r="M2129">
        <v>4</v>
      </c>
      <c r="N2129" t="s">
        <v>3552</v>
      </c>
      <c r="O2129" t="s">
        <v>3356</v>
      </c>
      <c r="P2129" t="s">
        <v>585</v>
      </c>
      <c r="Q2129">
        <v>54.728000000000002</v>
      </c>
      <c r="R2129">
        <v>1</v>
      </c>
      <c r="S2129">
        <v>39.6</v>
      </c>
      <c r="T2129" s="3">
        <v>6.1999999999999998E-13</v>
      </c>
      <c r="U2129">
        <v>1</v>
      </c>
      <c r="V2129">
        <v>106375</v>
      </c>
      <c r="W2129" t="s">
        <v>101</v>
      </c>
      <c r="X2129" t="s">
        <v>3553</v>
      </c>
    </row>
    <row r="2130" spans="1:24" x14ac:dyDescent="0.25">
      <c r="A2130" t="s">
        <v>3550</v>
      </c>
      <c r="B2130" t="s">
        <v>3551</v>
      </c>
      <c r="C2130" t="s">
        <v>95</v>
      </c>
      <c r="D2130" t="s">
        <v>96</v>
      </c>
      <c r="E2130">
        <v>528</v>
      </c>
      <c r="F2130" t="s">
        <v>97</v>
      </c>
      <c r="G2130">
        <v>5</v>
      </c>
      <c r="H2130">
        <v>8.9</v>
      </c>
      <c r="I2130">
        <v>7.68</v>
      </c>
      <c r="J2130" s="3">
        <v>1.3E-13</v>
      </c>
      <c r="K2130">
        <v>914.95809999999994</v>
      </c>
      <c r="L2130">
        <v>2</v>
      </c>
      <c r="M2130">
        <v>2.8</v>
      </c>
      <c r="N2130" t="s">
        <v>3554</v>
      </c>
      <c r="O2130" t="s">
        <v>99</v>
      </c>
      <c r="P2130" t="s">
        <v>585</v>
      </c>
      <c r="Q2130">
        <v>50.655999999999999</v>
      </c>
      <c r="R2130">
        <v>1</v>
      </c>
      <c r="S2130">
        <v>53.5</v>
      </c>
      <c r="T2130" s="3">
        <v>1.3E-13</v>
      </c>
      <c r="U2130">
        <v>1</v>
      </c>
      <c r="V2130">
        <v>106375</v>
      </c>
      <c r="W2130" t="s">
        <v>101</v>
      </c>
      <c r="X2130" t="s">
        <v>3553</v>
      </c>
    </row>
    <row r="2131" spans="1:24" x14ac:dyDescent="0.25">
      <c r="A2131" t="s">
        <v>3555</v>
      </c>
      <c r="B2131" t="s">
        <v>3556</v>
      </c>
      <c r="C2131" t="s">
        <v>95</v>
      </c>
      <c r="D2131" t="s">
        <v>96</v>
      </c>
      <c r="E2131">
        <v>723</v>
      </c>
      <c r="F2131">
        <v>16</v>
      </c>
      <c r="G2131">
        <v>9</v>
      </c>
      <c r="H2131">
        <v>12.7</v>
      </c>
      <c r="I2131">
        <v>5.41</v>
      </c>
      <c r="J2131" s="3">
        <v>2.1000000000000002E-9</v>
      </c>
      <c r="K2131">
        <v>994.56889999999999</v>
      </c>
      <c r="L2131">
        <v>2</v>
      </c>
      <c r="M2131">
        <v>-10</v>
      </c>
      <c r="N2131" t="s">
        <v>3557</v>
      </c>
      <c r="O2131" t="s">
        <v>3558</v>
      </c>
      <c r="P2131" t="s">
        <v>585</v>
      </c>
      <c r="Q2131">
        <v>57.529000000000003</v>
      </c>
      <c r="R2131">
        <v>1</v>
      </c>
      <c r="S2131">
        <v>18.7</v>
      </c>
      <c r="T2131">
        <v>4.7000000000000002E-3</v>
      </c>
      <c r="U2131">
        <v>1</v>
      </c>
      <c r="V2131">
        <v>90956.2</v>
      </c>
      <c r="W2131" t="s">
        <v>101</v>
      </c>
      <c r="X2131" t="s">
        <v>3559</v>
      </c>
    </row>
    <row r="2132" spans="1:24" x14ac:dyDescent="0.25">
      <c r="A2132" t="s">
        <v>3555</v>
      </c>
      <c r="B2132" t="s">
        <v>3556</v>
      </c>
      <c r="C2132" t="s">
        <v>13</v>
      </c>
      <c r="D2132" t="s">
        <v>14</v>
      </c>
      <c r="E2132">
        <v>422</v>
      </c>
      <c r="F2132">
        <v>11</v>
      </c>
      <c r="G2132">
        <v>9</v>
      </c>
      <c r="H2132">
        <v>12.7</v>
      </c>
      <c r="I2132">
        <v>5.41</v>
      </c>
      <c r="J2132" s="3">
        <v>2.1000000000000002E-9</v>
      </c>
      <c r="K2132">
        <v>491.2518</v>
      </c>
      <c r="L2132">
        <v>4</v>
      </c>
      <c r="M2132">
        <v>13</v>
      </c>
      <c r="N2132" t="s">
        <v>3560</v>
      </c>
      <c r="O2132" t="s">
        <v>3561</v>
      </c>
      <c r="P2132" t="s">
        <v>585</v>
      </c>
      <c r="Q2132">
        <v>25.359000000000002</v>
      </c>
      <c r="R2132">
        <v>1</v>
      </c>
      <c r="S2132">
        <v>16.600000000000001</v>
      </c>
      <c r="T2132">
        <v>1.6E-2</v>
      </c>
      <c r="U2132">
        <v>1</v>
      </c>
      <c r="V2132">
        <v>90956.2</v>
      </c>
      <c r="W2132" t="s">
        <v>101</v>
      </c>
      <c r="X2132" t="s">
        <v>3559</v>
      </c>
    </row>
    <row r="2133" spans="1:24" x14ac:dyDescent="0.25">
      <c r="A2133" t="s">
        <v>3562</v>
      </c>
      <c r="B2133" t="s">
        <v>3563</v>
      </c>
      <c r="C2133" t="s">
        <v>95</v>
      </c>
      <c r="D2133" t="s">
        <v>96</v>
      </c>
      <c r="E2133">
        <v>328</v>
      </c>
      <c r="F2133" t="s">
        <v>97</v>
      </c>
      <c r="G2133">
        <v>6</v>
      </c>
      <c r="H2133">
        <v>12.5</v>
      </c>
      <c r="I2133">
        <v>6.17</v>
      </c>
      <c r="J2133" s="3">
        <v>8.2000000000000001E-11</v>
      </c>
      <c r="K2133">
        <v>827.09810000000004</v>
      </c>
      <c r="L2133">
        <v>3</v>
      </c>
      <c r="M2133">
        <v>2</v>
      </c>
      <c r="N2133" t="s">
        <v>3564</v>
      </c>
      <c r="O2133" t="s">
        <v>104</v>
      </c>
      <c r="P2133" t="s">
        <v>585</v>
      </c>
      <c r="Q2133">
        <v>43.8</v>
      </c>
      <c r="R2133">
        <v>1</v>
      </c>
      <c r="S2133">
        <v>47.6</v>
      </c>
      <c r="T2133" s="3">
        <v>1.4999999999999999E-8</v>
      </c>
      <c r="U2133">
        <v>1</v>
      </c>
      <c r="V2133">
        <v>73451.600000000006</v>
      </c>
      <c r="W2133" t="s">
        <v>101</v>
      </c>
      <c r="X2133" t="s">
        <v>3565</v>
      </c>
    </row>
    <row r="2134" spans="1:24" x14ac:dyDescent="0.25">
      <c r="A2134" t="s">
        <v>3562</v>
      </c>
      <c r="B2134" t="s">
        <v>3563</v>
      </c>
      <c r="C2134" t="s">
        <v>95</v>
      </c>
      <c r="D2134" t="s">
        <v>96</v>
      </c>
      <c r="E2134">
        <v>428</v>
      </c>
      <c r="F2134" t="s">
        <v>97</v>
      </c>
      <c r="G2134">
        <v>6</v>
      </c>
      <c r="H2134">
        <v>12.5</v>
      </c>
      <c r="I2134">
        <v>6.17</v>
      </c>
      <c r="J2134" s="3">
        <v>8.2000000000000001E-11</v>
      </c>
      <c r="K2134">
        <v>979.50300000000004</v>
      </c>
      <c r="L2134">
        <v>2</v>
      </c>
      <c r="M2134">
        <v>2.4</v>
      </c>
      <c r="N2134" t="s">
        <v>3566</v>
      </c>
      <c r="O2134" t="s">
        <v>104</v>
      </c>
      <c r="P2134" t="s">
        <v>585</v>
      </c>
      <c r="Q2134">
        <v>43.774999999999999</v>
      </c>
      <c r="R2134">
        <v>1</v>
      </c>
      <c r="S2134">
        <v>50</v>
      </c>
      <c r="T2134" s="3">
        <v>8.2000000000000001E-11</v>
      </c>
      <c r="U2134">
        <v>1</v>
      </c>
      <c r="V2134">
        <v>73451.600000000006</v>
      </c>
      <c r="W2134" t="s">
        <v>101</v>
      </c>
      <c r="X2134" t="s">
        <v>3565</v>
      </c>
    </row>
    <row r="2135" spans="1:24" x14ac:dyDescent="0.25">
      <c r="A2135" t="s">
        <v>3562</v>
      </c>
      <c r="B2135" t="s">
        <v>3563</v>
      </c>
      <c r="C2135" t="s">
        <v>95</v>
      </c>
      <c r="D2135" t="s">
        <v>96</v>
      </c>
      <c r="E2135">
        <v>513</v>
      </c>
      <c r="F2135" t="s">
        <v>97</v>
      </c>
      <c r="G2135">
        <v>6</v>
      </c>
      <c r="H2135">
        <v>12.5</v>
      </c>
      <c r="I2135">
        <v>6.17</v>
      </c>
      <c r="J2135" s="3">
        <v>8.2000000000000001E-11</v>
      </c>
      <c r="K2135">
        <v>624.29089999999997</v>
      </c>
      <c r="L2135">
        <v>2</v>
      </c>
      <c r="M2135">
        <v>1.6</v>
      </c>
      <c r="N2135" t="s">
        <v>3567</v>
      </c>
      <c r="O2135" t="s">
        <v>175</v>
      </c>
      <c r="P2135" t="s">
        <v>585</v>
      </c>
      <c r="Q2135">
        <v>23.350999999999999</v>
      </c>
      <c r="R2135">
        <v>1</v>
      </c>
      <c r="S2135">
        <v>30.5</v>
      </c>
      <c r="T2135" s="3">
        <v>1.2E-8</v>
      </c>
      <c r="U2135">
        <v>1</v>
      </c>
      <c r="V2135">
        <v>73451.600000000006</v>
      </c>
      <c r="W2135" t="s">
        <v>101</v>
      </c>
      <c r="X2135" t="s">
        <v>3565</v>
      </c>
    </row>
    <row r="2136" spans="1:24" x14ac:dyDescent="0.25">
      <c r="A2136" t="s">
        <v>3568</v>
      </c>
      <c r="B2136" t="s">
        <v>3569</v>
      </c>
      <c r="C2136" t="s">
        <v>596</v>
      </c>
      <c r="D2136" t="s">
        <v>8</v>
      </c>
      <c r="E2136">
        <v>176</v>
      </c>
      <c r="F2136" t="s">
        <v>97</v>
      </c>
      <c r="G2136">
        <v>5</v>
      </c>
      <c r="H2136">
        <v>15.5</v>
      </c>
      <c r="I2136">
        <v>8.5</v>
      </c>
      <c r="J2136" s="3">
        <v>4.0000000000000003E-15</v>
      </c>
      <c r="K2136">
        <v>473.58670000000001</v>
      </c>
      <c r="L2136">
        <v>3</v>
      </c>
      <c r="M2136">
        <v>-5.9</v>
      </c>
      <c r="N2136" t="s">
        <v>3570</v>
      </c>
      <c r="O2136" t="s">
        <v>2528</v>
      </c>
      <c r="P2136" t="s">
        <v>585</v>
      </c>
      <c r="Q2136">
        <v>29.596</v>
      </c>
      <c r="R2136">
        <v>1</v>
      </c>
      <c r="S2136">
        <v>15.2</v>
      </c>
      <c r="T2136">
        <v>6.6E-3</v>
      </c>
      <c r="U2136">
        <v>1</v>
      </c>
      <c r="V2136">
        <v>57488.7</v>
      </c>
      <c r="W2136" t="s">
        <v>101</v>
      </c>
      <c r="X2136" t="s">
        <v>3571</v>
      </c>
    </row>
    <row r="2137" spans="1:24" x14ac:dyDescent="0.25">
      <c r="A2137" t="s">
        <v>3572</v>
      </c>
      <c r="B2137" t="s">
        <v>3573</v>
      </c>
      <c r="C2137" t="s">
        <v>201</v>
      </c>
      <c r="D2137" t="s">
        <v>96</v>
      </c>
      <c r="E2137">
        <v>1</v>
      </c>
      <c r="F2137" t="s">
        <v>97</v>
      </c>
      <c r="G2137">
        <v>6</v>
      </c>
      <c r="H2137">
        <v>16.3</v>
      </c>
      <c r="I2137">
        <v>7.1</v>
      </c>
      <c r="J2137" s="3">
        <v>1.6E-12</v>
      </c>
      <c r="K2137">
        <v>1094.0639000000001</v>
      </c>
      <c r="L2137">
        <v>2</v>
      </c>
      <c r="M2137">
        <v>2.2999999999999998</v>
      </c>
      <c r="N2137" t="s">
        <v>3574</v>
      </c>
      <c r="O2137" t="s">
        <v>1367</v>
      </c>
      <c r="P2137" t="s">
        <v>585</v>
      </c>
      <c r="Q2137">
        <v>49.100999999999999</v>
      </c>
      <c r="R2137">
        <v>1</v>
      </c>
      <c r="S2137">
        <v>49.3</v>
      </c>
      <c r="T2137" s="3">
        <v>1.6E-12</v>
      </c>
      <c r="U2137">
        <v>1</v>
      </c>
      <c r="V2137">
        <v>59671.6</v>
      </c>
      <c r="W2137" t="s">
        <v>101</v>
      </c>
      <c r="X2137" t="s">
        <v>3575</v>
      </c>
    </row>
    <row r="2138" spans="1:24" x14ac:dyDescent="0.25">
      <c r="A2138" t="s">
        <v>3572</v>
      </c>
      <c r="B2138" t="s">
        <v>3573</v>
      </c>
      <c r="C2138" t="s">
        <v>95</v>
      </c>
      <c r="D2138" t="s">
        <v>96</v>
      </c>
      <c r="E2138">
        <v>4</v>
      </c>
      <c r="F2138" t="s">
        <v>97</v>
      </c>
      <c r="G2138">
        <v>6</v>
      </c>
      <c r="H2138">
        <v>16.3</v>
      </c>
      <c r="I2138">
        <v>7.1</v>
      </c>
      <c r="J2138" s="3">
        <v>1.6E-12</v>
      </c>
      <c r="K2138">
        <v>1094.0639000000001</v>
      </c>
      <c r="L2138">
        <v>2</v>
      </c>
      <c r="M2138">
        <v>2.2999999999999998</v>
      </c>
      <c r="N2138" t="s">
        <v>3574</v>
      </c>
      <c r="O2138" t="s">
        <v>1367</v>
      </c>
      <c r="P2138" t="s">
        <v>585</v>
      </c>
      <c r="Q2138">
        <v>49.100999999999999</v>
      </c>
      <c r="R2138">
        <v>1</v>
      </c>
      <c r="S2138">
        <v>49.3</v>
      </c>
      <c r="T2138" s="3">
        <v>1.6E-12</v>
      </c>
      <c r="U2138">
        <v>1</v>
      </c>
      <c r="V2138">
        <v>59671.6</v>
      </c>
      <c r="W2138" t="s">
        <v>101</v>
      </c>
      <c r="X2138" t="s">
        <v>3575</v>
      </c>
    </row>
    <row r="2139" spans="1:24" x14ac:dyDescent="0.25">
      <c r="A2139" t="s">
        <v>3572</v>
      </c>
      <c r="B2139" t="s">
        <v>3573</v>
      </c>
      <c r="C2139" t="s">
        <v>95</v>
      </c>
      <c r="D2139" t="s">
        <v>96</v>
      </c>
      <c r="E2139">
        <v>39</v>
      </c>
      <c r="F2139" t="s">
        <v>97</v>
      </c>
      <c r="G2139">
        <v>6</v>
      </c>
      <c r="H2139">
        <v>16.3</v>
      </c>
      <c r="I2139">
        <v>7.1</v>
      </c>
      <c r="J2139" s="3">
        <v>1.6E-12</v>
      </c>
      <c r="K2139">
        <v>766.88220000000001</v>
      </c>
      <c r="L2139">
        <v>2</v>
      </c>
      <c r="M2139">
        <v>-6.6</v>
      </c>
      <c r="N2139" t="s">
        <v>3576</v>
      </c>
      <c r="O2139" t="s">
        <v>3577</v>
      </c>
      <c r="P2139" t="s">
        <v>585</v>
      </c>
      <c r="Q2139">
        <v>54.048000000000002</v>
      </c>
      <c r="R2139">
        <v>1</v>
      </c>
      <c r="S2139">
        <v>16.600000000000001</v>
      </c>
      <c r="T2139">
        <v>3.2000000000000001E-2</v>
      </c>
      <c r="U2139">
        <v>1</v>
      </c>
      <c r="V2139">
        <v>59671.6</v>
      </c>
      <c r="W2139" t="s">
        <v>101</v>
      </c>
      <c r="X2139" t="s">
        <v>3575</v>
      </c>
    </row>
    <row r="2140" spans="1:24" x14ac:dyDescent="0.25">
      <c r="A2140" t="s">
        <v>3572</v>
      </c>
      <c r="B2140" t="s">
        <v>3573</v>
      </c>
      <c r="C2140" t="s">
        <v>95</v>
      </c>
      <c r="D2140" t="s">
        <v>96</v>
      </c>
      <c r="E2140">
        <v>48</v>
      </c>
      <c r="F2140" t="s">
        <v>97</v>
      </c>
      <c r="G2140">
        <v>6</v>
      </c>
      <c r="H2140">
        <v>16.3</v>
      </c>
      <c r="I2140">
        <v>7.1</v>
      </c>
      <c r="J2140" s="3">
        <v>1.6E-12</v>
      </c>
      <c r="K2140">
        <v>766.88220000000001</v>
      </c>
      <c r="L2140">
        <v>2</v>
      </c>
      <c r="M2140">
        <v>-6.6</v>
      </c>
      <c r="N2140" t="s">
        <v>3576</v>
      </c>
      <c r="O2140" t="s">
        <v>3577</v>
      </c>
      <c r="P2140" t="s">
        <v>585</v>
      </c>
      <c r="Q2140">
        <v>54.048000000000002</v>
      </c>
      <c r="R2140">
        <v>1</v>
      </c>
      <c r="S2140">
        <v>16.600000000000001</v>
      </c>
      <c r="T2140">
        <v>3.2000000000000001E-2</v>
      </c>
      <c r="U2140">
        <v>1</v>
      </c>
      <c r="V2140">
        <v>59671.6</v>
      </c>
      <c r="W2140" t="s">
        <v>101</v>
      </c>
      <c r="X2140" t="s">
        <v>3575</v>
      </c>
    </row>
    <row r="2141" spans="1:24" x14ac:dyDescent="0.25">
      <c r="A2141" t="s">
        <v>3572</v>
      </c>
      <c r="B2141" t="s">
        <v>3573</v>
      </c>
      <c r="C2141" t="s">
        <v>95</v>
      </c>
      <c r="D2141" t="s">
        <v>96</v>
      </c>
      <c r="E2141">
        <v>393</v>
      </c>
      <c r="F2141" t="s">
        <v>97</v>
      </c>
      <c r="G2141">
        <v>6</v>
      </c>
      <c r="H2141">
        <v>16.3</v>
      </c>
      <c r="I2141">
        <v>7.1</v>
      </c>
      <c r="J2141" s="3">
        <v>1.6E-12</v>
      </c>
      <c r="K2141">
        <v>425.22219999999999</v>
      </c>
      <c r="L2141">
        <v>2</v>
      </c>
      <c r="M2141">
        <v>-1.8</v>
      </c>
      <c r="N2141" t="s">
        <v>3578</v>
      </c>
      <c r="O2141" t="s">
        <v>109</v>
      </c>
      <c r="P2141" t="s">
        <v>585</v>
      </c>
      <c r="Q2141">
        <v>18.747</v>
      </c>
      <c r="R2141">
        <v>1</v>
      </c>
      <c r="S2141">
        <v>17.100000000000001</v>
      </c>
      <c r="T2141">
        <v>2.5999999999999999E-3</v>
      </c>
      <c r="U2141">
        <v>1</v>
      </c>
      <c r="V2141">
        <v>59671.6</v>
      </c>
      <c r="W2141" t="s">
        <v>101</v>
      </c>
      <c r="X2141" t="s">
        <v>3575</v>
      </c>
    </row>
    <row r="2142" spans="1:24" x14ac:dyDescent="0.25">
      <c r="A2142" t="s">
        <v>3579</v>
      </c>
      <c r="B2142" t="s">
        <v>3580</v>
      </c>
      <c r="C2142" t="s">
        <v>95</v>
      </c>
      <c r="D2142" t="s">
        <v>96</v>
      </c>
      <c r="E2142">
        <v>385</v>
      </c>
      <c r="F2142" t="s">
        <v>97</v>
      </c>
      <c r="G2142">
        <v>5</v>
      </c>
      <c r="H2142">
        <v>14.1</v>
      </c>
      <c r="I2142">
        <v>7.11</v>
      </c>
      <c r="J2142" s="3">
        <v>1.5000000000000001E-12</v>
      </c>
      <c r="K2142">
        <v>950.95899999999995</v>
      </c>
      <c r="L2142">
        <v>4</v>
      </c>
      <c r="M2142">
        <v>2.2999999999999998</v>
      </c>
      <c r="N2142" t="s">
        <v>3581</v>
      </c>
      <c r="O2142" t="s">
        <v>694</v>
      </c>
      <c r="P2142" t="s">
        <v>585</v>
      </c>
      <c r="Q2142">
        <v>38.749000000000002</v>
      </c>
      <c r="R2142">
        <v>1</v>
      </c>
      <c r="S2142">
        <v>54.8</v>
      </c>
      <c r="T2142" s="3">
        <v>1.5000000000000001E-12</v>
      </c>
      <c r="U2142">
        <v>1</v>
      </c>
      <c r="V2142">
        <v>64133.3</v>
      </c>
      <c r="W2142" t="s">
        <v>101</v>
      </c>
      <c r="X2142" t="s">
        <v>3582</v>
      </c>
    </row>
    <row r="2143" spans="1:24" x14ac:dyDescent="0.25">
      <c r="A2143" t="s">
        <v>3579</v>
      </c>
      <c r="B2143" t="s">
        <v>3580</v>
      </c>
      <c r="C2143" t="s">
        <v>95</v>
      </c>
      <c r="D2143" t="s">
        <v>96</v>
      </c>
      <c r="E2143">
        <v>423</v>
      </c>
      <c r="F2143" t="s">
        <v>97</v>
      </c>
      <c r="G2143">
        <v>5</v>
      </c>
      <c r="H2143">
        <v>14.1</v>
      </c>
      <c r="I2143">
        <v>7.11</v>
      </c>
      <c r="J2143" s="3">
        <v>1.5000000000000001E-12</v>
      </c>
      <c r="K2143">
        <v>633.95799999999997</v>
      </c>
      <c r="L2143">
        <v>3</v>
      </c>
      <c r="M2143">
        <v>1</v>
      </c>
      <c r="N2143" t="s">
        <v>3583</v>
      </c>
      <c r="O2143" t="s">
        <v>3584</v>
      </c>
      <c r="P2143" t="s">
        <v>585</v>
      </c>
      <c r="Q2143">
        <v>23.795999999999999</v>
      </c>
      <c r="R2143">
        <v>1</v>
      </c>
      <c r="S2143">
        <v>40</v>
      </c>
      <c r="T2143" s="3">
        <v>2.8E-11</v>
      </c>
      <c r="U2143">
        <v>1</v>
      </c>
      <c r="V2143">
        <v>64133.3</v>
      </c>
      <c r="W2143" t="s">
        <v>101</v>
      </c>
      <c r="X2143" t="s">
        <v>3582</v>
      </c>
    </row>
    <row r="2144" spans="1:24" x14ac:dyDescent="0.25">
      <c r="A2144" t="s">
        <v>3579</v>
      </c>
      <c r="B2144" t="s">
        <v>3580</v>
      </c>
      <c r="C2144" t="s">
        <v>95</v>
      </c>
      <c r="D2144" t="s">
        <v>96</v>
      </c>
      <c r="E2144">
        <v>426</v>
      </c>
      <c r="F2144" t="s">
        <v>97</v>
      </c>
      <c r="G2144">
        <v>5</v>
      </c>
      <c r="H2144">
        <v>14.1</v>
      </c>
      <c r="I2144">
        <v>7.11</v>
      </c>
      <c r="J2144" s="3">
        <v>1.5000000000000001E-12</v>
      </c>
      <c r="K2144">
        <v>633.95799999999997</v>
      </c>
      <c r="L2144">
        <v>3</v>
      </c>
      <c r="M2144">
        <v>1</v>
      </c>
      <c r="N2144" t="s">
        <v>3583</v>
      </c>
      <c r="O2144" t="s">
        <v>3584</v>
      </c>
      <c r="P2144" t="s">
        <v>585</v>
      </c>
      <c r="Q2144">
        <v>23.795999999999999</v>
      </c>
      <c r="R2144">
        <v>1</v>
      </c>
      <c r="S2144">
        <v>40</v>
      </c>
      <c r="T2144" s="3">
        <v>2.8E-11</v>
      </c>
      <c r="U2144">
        <v>1</v>
      </c>
      <c r="V2144">
        <v>64133.3</v>
      </c>
      <c r="W2144" t="s">
        <v>101</v>
      </c>
      <c r="X2144" t="s">
        <v>3582</v>
      </c>
    </row>
    <row r="2145" spans="1:24" x14ac:dyDescent="0.25">
      <c r="A2145" t="s">
        <v>3585</v>
      </c>
      <c r="B2145" t="s">
        <v>3586</v>
      </c>
      <c r="C2145" t="s">
        <v>201</v>
      </c>
      <c r="D2145" t="s">
        <v>96</v>
      </c>
      <c r="E2145">
        <v>1</v>
      </c>
      <c r="F2145" t="s">
        <v>97</v>
      </c>
      <c r="G2145">
        <v>7</v>
      </c>
      <c r="H2145">
        <v>10</v>
      </c>
      <c r="I2145">
        <v>8.01</v>
      </c>
      <c r="J2145" s="3">
        <v>3.1E-14</v>
      </c>
      <c r="K2145">
        <v>883.12350000000004</v>
      </c>
      <c r="L2145">
        <v>3</v>
      </c>
      <c r="M2145">
        <v>1.7</v>
      </c>
      <c r="N2145" t="s">
        <v>3587</v>
      </c>
      <c r="O2145" t="s">
        <v>203</v>
      </c>
      <c r="P2145" t="s">
        <v>585</v>
      </c>
      <c r="Q2145">
        <v>53.805</v>
      </c>
      <c r="R2145">
        <v>1</v>
      </c>
      <c r="S2145">
        <v>49.4</v>
      </c>
      <c r="T2145" s="3">
        <v>3.1E-14</v>
      </c>
      <c r="U2145">
        <v>1</v>
      </c>
      <c r="V2145">
        <v>90877.9</v>
      </c>
      <c r="W2145" t="s">
        <v>101</v>
      </c>
      <c r="X2145" t="s">
        <v>3588</v>
      </c>
    </row>
    <row r="2146" spans="1:24" x14ac:dyDescent="0.25">
      <c r="A2146" t="s">
        <v>3585</v>
      </c>
      <c r="B2146" t="s">
        <v>3586</v>
      </c>
      <c r="C2146" t="s">
        <v>95</v>
      </c>
      <c r="D2146" t="s">
        <v>96</v>
      </c>
      <c r="E2146">
        <v>444</v>
      </c>
      <c r="F2146" t="s">
        <v>97</v>
      </c>
      <c r="G2146">
        <v>7</v>
      </c>
      <c r="H2146">
        <v>10</v>
      </c>
      <c r="I2146">
        <v>8.01</v>
      </c>
      <c r="J2146" s="3">
        <v>3.1E-14</v>
      </c>
      <c r="K2146">
        <v>364.84280000000001</v>
      </c>
      <c r="L2146">
        <v>3</v>
      </c>
      <c r="M2146">
        <v>-0.37</v>
      </c>
      <c r="N2146" t="s">
        <v>3589</v>
      </c>
      <c r="O2146" t="s">
        <v>169</v>
      </c>
      <c r="P2146" t="s">
        <v>585</v>
      </c>
      <c r="Q2146">
        <v>15.146000000000001</v>
      </c>
      <c r="R2146">
        <v>1</v>
      </c>
      <c r="S2146">
        <v>26.2</v>
      </c>
      <c r="T2146" s="3">
        <v>1.4999999999999999E-7</v>
      </c>
      <c r="U2146">
        <v>1</v>
      </c>
      <c r="V2146">
        <v>90877.9</v>
      </c>
      <c r="W2146" t="s">
        <v>101</v>
      </c>
      <c r="X2146" t="s">
        <v>3588</v>
      </c>
    </row>
    <row r="2147" spans="1:24" x14ac:dyDescent="0.25">
      <c r="A2147" t="s">
        <v>3590</v>
      </c>
      <c r="B2147" t="s">
        <v>3591</v>
      </c>
      <c r="C2147" t="s">
        <v>95</v>
      </c>
      <c r="D2147" t="s">
        <v>96</v>
      </c>
      <c r="E2147">
        <v>271</v>
      </c>
      <c r="F2147" t="s">
        <v>97</v>
      </c>
      <c r="G2147">
        <v>7</v>
      </c>
      <c r="H2147">
        <v>10.5</v>
      </c>
      <c r="I2147">
        <v>6.44</v>
      </c>
      <c r="J2147" s="3">
        <v>2.6000000000000001E-11</v>
      </c>
      <c r="K2147">
        <v>511.23480000000001</v>
      </c>
      <c r="L2147">
        <v>2</v>
      </c>
      <c r="M2147">
        <v>0.43</v>
      </c>
      <c r="N2147" t="s">
        <v>3592</v>
      </c>
      <c r="O2147" t="s">
        <v>177</v>
      </c>
      <c r="P2147" t="s">
        <v>585</v>
      </c>
      <c r="Q2147">
        <v>15.144</v>
      </c>
      <c r="R2147">
        <v>1</v>
      </c>
      <c r="S2147">
        <v>31.6</v>
      </c>
      <c r="T2147" s="3">
        <v>4.5999999999999999E-7</v>
      </c>
      <c r="U2147">
        <v>1</v>
      </c>
      <c r="V2147">
        <v>62028.4</v>
      </c>
      <c r="W2147" t="s">
        <v>101</v>
      </c>
      <c r="X2147" t="s">
        <v>3593</v>
      </c>
    </row>
    <row r="2148" spans="1:24" x14ac:dyDescent="0.25">
      <c r="A2148" t="s">
        <v>3590</v>
      </c>
      <c r="B2148" t="s">
        <v>3591</v>
      </c>
      <c r="C2148" t="s">
        <v>95</v>
      </c>
      <c r="D2148" t="s">
        <v>96</v>
      </c>
      <c r="E2148">
        <v>341</v>
      </c>
      <c r="F2148" t="s">
        <v>97</v>
      </c>
      <c r="G2148">
        <v>7</v>
      </c>
      <c r="H2148">
        <v>10.5</v>
      </c>
      <c r="I2148">
        <v>6.44</v>
      </c>
      <c r="J2148" s="3">
        <v>2.6000000000000001E-11</v>
      </c>
      <c r="K2148">
        <v>410.23610000000002</v>
      </c>
      <c r="L2148">
        <v>2</v>
      </c>
      <c r="M2148">
        <v>0.57999999999999996</v>
      </c>
      <c r="N2148" t="s">
        <v>3594</v>
      </c>
      <c r="O2148" t="s">
        <v>104</v>
      </c>
      <c r="P2148" t="s">
        <v>585</v>
      </c>
      <c r="Q2148">
        <v>26.899000000000001</v>
      </c>
      <c r="R2148">
        <v>1</v>
      </c>
      <c r="S2148">
        <v>16.100000000000001</v>
      </c>
      <c r="T2148" s="3">
        <v>2.9E-4</v>
      </c>
      <c r="U2148">
        <v>1</v>
      </c>
      <c r="V2148">
        <v>62028.4</v>
      </c>
      <c r="W2148" t="s">
        <v>101</v>
      </c>
      <c r="X2148" t="s">
        <v>3593</v>
      </c>
    </row>
    <row r="2149" spans="1:24" x14ac:dyDescent="0.25">
      <c r="A2149" t="s">
        <v>3595</v>
      </c>
      <c r="B2149" t="s">
        <v>3596</v>
      </c>
      <c r="C2149" t="s">
        <v>95</v>
      </c>
      <c r="D2149" t="s">
        <v>96</v>
      </c>
      <c r="E2149">
        <v>222</v>
      </c>
      <c r="F2149" t="s">
        <v>97</v>
      </c>
      <c r="G2149">
        <v>8</v>
      </c>
      <c r="H2149">
        <v>13</v>
      </c>
      <c r="I2149">
        <v>4.79</v>
      </c>
      <c r="J2149" s="3">
        <v>2.9000000000000002E-8</v>
      </c>
      <c r="K2149">
        <v>483.19400000000002</v>
      </c>
      <c r="L2149">
        <v>3</v>
      </c>
      <c r="M2149">
        <v>0.19</v>
      </c>
      <c r="N2149" t="s">
        <v>3597</v>
      </c>
      <c r="O2149" t="s">
        <v>3598</v>
      </c>
      <c r="P2149" t="s">
        <v>585</v>
      </c>
      <c r="Q2149">
        <v>13.385999999999999</v>
      </c>
      <c r="R2149">
        <v>1</v>
      </c>
      <c r="S2149">
        <v>19.3</v>
      </c>
      <c r="T2149" s="3">
        <v>2.5999999999999998E-5</v>
      </c>
      <c r="U2149">
        <v>1</v>
      </c>
      <c r="V2149">
        <v>83417.399999999994</v>
      </c>
      <c r="W2149" t="s">
        <v>101</v>
      </c>
      <c r="X2149" t="s">
        <v>3599</v>
      </c>
    </row>
    <row r="2150" spans="1:24" x14ac:dyDescent="0.25">
      <c r="A2150" t="s">
        <v>3595</v>
      </c>
      <c r="B2150" t="s">
        <v>3596</v>
      </c>
      <c r="C2150" t="s">
        <v>95</v>
      </c>
      <c r="D2150" t="s">
        <v>96</v>
      </c>
      <c r="E2150">
        <v>347</v>
      </c>
      <c r="F2150">
        <v>17</v>
      </c>
      <c r="G2150">
        <v>8</v>
      </c>
      <c r="H2150">
        <v>13</v>
      </c>
      <c r="I2150">
        <v>4.79</v>
      </c>
      <c r="J2150" s="3">
        <v>2.9000000000000002E-8</v>
      </c>
      <c r="K2150">
        <v>1061.5011</v>
      </c>
      <c r="L2150">
        <v>2</v>
      </c>
      <c r="M2150">
        <v>2.6</v>
      </c>
      <c r="N2150" t="s">
        <v>3600</v>
      </c>
      <c r="O2150" t="s">
        <v>3601</v>
      </c>
      <c r="P2150" t="s">
        <v>585</v>
      </c>
      <c r="Q2150">
        <v>45.395000000000003</v>
      </c>
      <c r="R2150">
        <v>1</v>
      </c>
      <c r="S2150">
        <v>16.899999999999999</v>
      </c>
      <c r="T2150">
        <v>2.2000000000000001E-3</v>
      </c>
      <c r="U2150">
        <v>1</v>
      </c>
      <c r="V2150">
        <v>83417.399999999994</v>
      </c>
      <c r="W2150" t="s">
        <v>101</v>
      </c>
      <c r="X2150" t="s">
        <v>3599</v>
      </c>
    </row>
    <row r="2151" spans="1:24" x14ac:dyDescent="0.25">
      <c r="A2151" t="s">
        <v>3595</v>
      </c>
      <c r="B2151" t="s">
        <v>3596</v>
      </c>
      <c r="C2151" t="s">
        <v>13</v>
      </c>
      <c r="D2151" t="s">
        <v>14</v>
      </c>
      <c r="E2151">
        <v>217</v>
      </c>
      <c r="F2151">
        <v>18</v>
      </c>
      <c r="G2151">
        <v>8</v>
      </c>
      <c r="H2151">
        <v>13</v>
      </c>
      <c r="I2151">
        <v>4.79</v>
      </c>
      <c r="J2151" s="3">
        <v>2.9000000000000002E-8</v>
      </c>
      <c r="K2151">
        <v>483.19400000000002</v>
      </c>
      <c r="L2151">
        <v>3</v>
      </c>
      <c r="M2151">
        <v>0.19</v>
      </c>
      <c r="N2151" t="s">
        <v>3597</v>
      </c>
      <c r="O2151" t="s">
        <v>3598</v>
      </c>
      <c r="P2151" t="s">
        <v>585</v>
      </c>
      <c r="Q2151">
        <v>13.385999999999999</v>
      </c>
      <c r="R2151">
        <v>1</v>
      </c>
      <c r="S2151">
        <v>19.3</v>
      </c>
      <c r="T2151" s="3">
        <v>2.5999999999999998E-5</v>
      </c>
      <c r="U2151">
        <v>1</v>
      </c>
      <c r="V2151">
        <v>83417.399999999994</v>
      </c>
      <c r="W2151" t="s">
        <v>101</v>
      </c>
      <c r="X2151" t="s">
        <v>3599</v>
      </c>
    </row>
    <row r="2152" spans="1:24" x14ac:dyDescent="0.25">
      <c r="A2152" t="s">
        <v>3595</v>
      </c>
      <c r="B2152" t="s">
        <v>3596</v>
      </c>
      <c r="C2152" t="s">
        <v>13</v>
      </c>
      <c r="D2152" t="s">
        <v>14</v>
      </c>
      <c r="E2152">
        <v>339</v>
      </c>
      <c r="F2152">
        <v>25</v>
      </c>
      <c r="G2152">
        <v>8</v>
      </c>
      <c r="H2152">
        <v>13</v>
      </c>
      <c r="I2152">
        <v>4.79</v>
      </c>
      <c r="J2152" s="3">
        <v>2.9000000000000002E-8</v>
      </c>
      <c r="K2152">
        <v>1061.5011</v>
      </c>
      <c r="L2152">
        <v>2</v>
      </c>
      <c r="M2152">
        <v>2.6</v>
      </c>
      <c r="N2152" t="s">
        <v>3600</v>
      </c>
      <c r="O2152" t="s">
        <v>3601</v>
      </c>
      <c r="P2152" t="s">
        <v>585</v>
      </c>
      <c r="Q2152">
        <v>45.395000000000003</v>
      </c>
      <c r="R2152">
        <v>1</v>
      </c>
      <c r="S2152">
        <v>16.899999999999999</v>
      </c>
      <c r="T2152">
        <v>2.2000000000000001E-3</v>
      </c>
      <c r="U2152">
        <v>1</v>
      </c>
      <c r="V2152">
        <v>83417.399999999994</v>
      </c>
      <c r="W2152" t="s">
        <v>101</v>
      </c>
      <c r="X2152" t="s">
        <v>3599</v>
      </c>
    </row>
    <row r="2153" spans="1:24" x14ac:dyDescent="0.25">
      <c r="A2153" t="s">
        <v>3602</v>
      </c>
      <c r="B2153" t="s">
        <v>3603</v>
      </c>
      <c r="C2153" t="s">
        <v>95</v>
      </c>
      <c r="D2153" t="s">
        <v>96</v>
      </c>
      <c r="E2153">
        <v>326</v>
      </c>
      <c r="F2153" t="s">
        <v>97</v>
      </c>
      <c r="G2153">
        <v>5</v>
      </c>
      <c r="H2153">
        <v>9.1</v>
      </c>
      <c r="I2153">
        <v>6.18</v>
      </c>
      <c r="J2153" s="3">
        <v>7.7000000000000006E-11</v>
      </c>
      <c r="K2153">
        <v>885.72379999999998</v>
      </c>
      <c r="L2153">
        <v>4</v>
      </c>
      <c r="M2153">
        <v>2.7</v>
      </c>
      <c r="N2153" t="s">
        <v>3604</v>
      </c>
      <c r="O2153" t="s">
        <v>169</v>
      </c>
      <c r="P2153" t="s">
        <v>585</v>
      </c>
      <c r="Q2153">
        <v>40.587000000000003</v>
      </c>
      <c r="R2153">
        <v>1</v>
      </c>
      <c r="S2153">
        <v>39.200000000000003</v>
      </c>
      <c r="T2153" s="3">
        <v>7.7000000000000006E-11</v>
      </c>
      <c r="U2153">
        <v>1</v>
      </c>
      <c r="V2153">
        <v>83201.600000000006</v>
      </c>
      <c r="W2153" t="s">
        <v>101</v>
      </c>
      <c r="X2153" t="s">
        <v>3605</v>
      </c>
    </row>
    <row r="2154" spans="1:24" x14ac:dyDescent="0.25">
      <c r="A2154" t="s">
        <v>3606</v>
      </c>
      <c r="B2154" t="s">
        <v>3607</v>
      </c>
      <c r="C2154" t="s">
        <v>596</v>
      </c>
      <c r="D2154" t="s">
        <v>8</v>
      </c>
      <c r="E2154">
        <v>1056</v>
      </c>
      <c r="F2154">
        <v>6</v>
      </c>
      <c r="G2154">
        <v>6</v>
      </c>
      <c r="H2154">
        <v>9.6</v>
      </c>
      <c r="I2154">
        <v>7.48</v>
      </c>
      <c r="J2154" s="3">
        <v>2.9999999999999998E-13</v>
      </c>
      <c r="K2154">
        <v>757.41</v>
      </c>
      <c r="L2154">
        <v>3</v>
      </c>
      <c r="M2154">
        <v>1.1000000000000001</v>
      </c>
      <c r="N2154" t="s">
        <v>3608</v>
      </c>
      <c r="O2154" t="s">
        <v>3609</v>
      </c>
      <c r="P2154" t="s">
        <v>585</v>
      </c>
      <c r="Q2154">
        <v>44.423000000000002</v>
      </c>
      <c r="R2154">
        <v>1</v>
      </c>
      <c r="S2154">
        <v>15.6</v>
      </c>
      <c r="T2154">
        <v>4.2999999999999997E-2</v>
      </c>
      <c r="U2154">
        <v>1</v>
      </c>
      <c r="V2154">
        <v>129634.7</v>
      </c>
      <c r="W2154" t="s">
        <v>101</v>
      </c>
      <c r="X2154" t="s">
        <v>3610</v>
      </c>
    </row>
    <row r="2155" spans="1:24" x14ac:dyDescent="0.25">
      <c r="A2155" t="s">
        <v>3606</v>
      </c>
      <c r="B2155" t="s">
        <v>3607</v>
      </c>
      <c r="C2155" t="s">
        <v>95</v>
      </c>
      <c r="D2155" t="s">
        <v>96</v>
      </c>
      <c r="E2155">
        <v>641</v>
      </c>
      <c r="F2155" t="s">
        <v>97</v>
      </c>
      <c r="G2155">
        <v>6</v>
      </c>
      <c r="H2155">
        <v>9.6</v>
      </c>
      <c r="I2155">
        <v>7.48</v>
      </c>
      <c r="J2155" s="3">
        <v>2.9999999999999998E-13</v>
      </c>
      <c r="K2155">
        <v>800.45180000000005</v>
      </c>
      <c r="L2155">
        <v>2</v>
      </c>
      <c r="M2155">
        <v>2.2999999999999998</v>
      </c>
      <c r="N2155" t="s">
        <v>3611</v>
      </c>
      <c r="O2155" t="s">
        <v>106</v>
      </c>
      <c r="P2155" t="s">
        <v>585</v>
      </c>
      <c r="Q2155">
        <v>51.613999999999997</v>
      </c>
      <c r="R2155">
        <v>1</v>
      </c>
      <c r="S2155">
        <v>34.4</v>
      </c>
      <c r="T2155" s="3">
        <v>9.8000000000000004E-8</v>
      </c>
      <c r="U2155">
        <v>1</v>
      </c>
      <c r="V2155">
        <v>129634.7</v>
      </c>
      <c r="W2155" t="s">
        <v>101</v>
      </c>
      <c r="X2155" t="s">
        <v>3610</v>
      </c>
    </row>
    <row r="2156" spans="1:24" x14ac:dyDescent="0.25">
      <c r="A2156" t="s">
        <v>3606</v>
      </c>
      <c r="B2156" t="s">
        <v>3607</v>
      </c>
      <c r="C2156" t="s">
        <v>95</v>
      </c>
      <c r="D2156" t="s">
        <v>96</v>
      </c>
      <c r="E2156">
        <v>1012</v>
      </c>
      <c r="F2156" t="s">
        <v>97</v>
      </c>
      <c r="G2156">
        <v>6</v>
      </c>
      <c r="H2156">
        <v>9.6</v>
      </c>
      <c r="I2156">
        <v>7.48</v>
      </c>
      <c r="J2156" s="3">
        <v>2.9999999999999998E-13</v>
      </c>
      <c r="K2156">
        <v>677.07140000000004</v>
      </c>
      <c r="L2156">
        <v>4</v>
      </c>
      <c r="M2156">
        <v>3.2</v>
      </c>
      <c r="N2156" t="s">
        <v>3612</v>
      </c>
      <c r="O2156" t="s">
        <v>129</v>
      </c>
      <c r="P2156" t="s">
        <v>585</v>
      </c>
      <c r="Q2156">
        <v>46.338000000000001</v>
      </c>
      <c r="R2156">
        <v>1</v>
      </c>
      <c r="S2156">
        <v>52</v>
      </c>
      <c r="T2156" s="3">
        <v>2.9999999999999998E-13</v>
      </c>
      <c r="U2156">
        <v>1</v>
      </c>
      <c r="V2156">
        <v>129634.7</v>
      </c>
      <c r="W2156" t="s">
        <v>101</v>
      </c>
      <c r="X2156" t="s">
        <v>3610</v>
      </c>
    </row>
    <row r="2157" spans="1:24" x14ac:dyDescent="0.25">
      <c r="A2157" t="s">
        <v>3606</v>
      </c>
      <c r="B2157" t="s">
        <v>3607</v>
      </c>
      <c r="C2157" t="s">
        <v>13</v>
      </c>
      <c r="D2157" t="s">
        <v>193</v>
      </c>
      <c r="E2157">
        <v>894</v>
      </c>
      <c r="F2157" t="s">
        <v>97</v>
      </c>
      <c r="G2157">
        <v>6</v>
      </c>
      <c r="H2157">
        <v>9.6</v>
      </c>
      <c r="I2157">
        <v>7.48</v>
      </c>
      <c r="J2157" s="3">
        <v>2.9999999999999998E-13</v>
      </c>
      <c r="K2157">
        <v>543.52200000000005</v>
      </c>
      <c r="L2157">
        <v>4</v>
      </c>
      <c r="M2157">
        <v>-7.2</v>
      </c>
      <c r="N2157" t="s">
        <v>3613</v>
      </c>
      <c r="O2157" t="s">
        <v>3614</v>
      </c>
      <c r="P2157" t="s">
        <v>585</v>
      </c>
      <c r="Q2157">
        <v>22.225000000000001</v>
      </c>
      <c r="R2157">
        <v>1</v>
      </c>
      <c r="S2157">
        <v>15.4</v>
      </c>
      <c r="T2157">
        <v>2.3E-2</v>
      </c>
      <c r="U2157">
        <v>1</v>
      </c>
      <c r="V2157">
        <v>129634.7</v>
      </c>
      <c r="W2157" t="s">
        <v>101</v>
      </c>
      <c r="X2157" t="s">
        <v>3610</v>
      </c>
    </row>
    <row r="2158" spans="1:24" x14ac:dyDescent="0.25">
      <c r="A2158" t="s">
        <v>3606</v>
      </c>
      <c r="B2158" t="s">
        <v>3607</v>
      </c>
      <c r="C2158" t="s">
        <v>13</v>
      </c>
      <c r="D2158" t="s">
        <v>154</v>
      </c>
      <c r="E2158">
        <v>1057</v>
      </c>
      <c r="F2158">
        <v>24</v>
      </c>
      <c r="G2158">
        <v>6</v>
      </c>
      <c r="H2158">
        <v>9.6</v>
      </c>
      <c r="I2158">
        <v>7.48</v>
      </c>
      <c r="J2158" s="3">
        <v>2.9999999999999998E-13</v>
      </c>
      <c r="K2158">
        <v>757.41</v>
      </c>
      <c r="L2158">
        <v>3</v>
      </c>
      <c r="M2158">
        <v>1.1000000000000001</v>
      </c>
      <c r="N2158" t="s">
        <v>3608</v>
      </c>
      <c r="O2158" t="s">
        <v>3609</v>
      </c>
      <c r="P2158" t="s">
        <v>585</v>
      </c>
      <c r="Q2158">
        <v>44.423000000000002</v>
      </c>
      <c r="R2158">
        <v>1</v>
      </c>
      <c r="S2158">
        <v>15.6</v>
      </c>
      <c r="T2158">
        <v>4.2999999999999997E-2</v>
      </c>
      <c r="U2158">
        <v>1</v>
      </c>
      <c r="V2158">
        <v>129634.7</v>
      </c>
      <c r="W2158" t="s">
        <v>101</v>
      </c>
      <c r="X2158" t="s">
        <v>3610</v>
      </c>
    </row>
    <row r="2159" spans="1:24" x14ac:dyDescent="0.25">
      <c r="A2159" t="s">
        <v>3615</v>
      </c>
      <c r="B2159" t="s">
        <v>3616</v>
      </c>
      <c r="C2159" t="s">
        <v>95</v>
      </c>
      <c r="D2159" t="s">
        <v>96</v>
      </c>
      <c r="E2159">
        <v>586</v>
      </c>
      <c r="F2159" t="s">
        <v>97</v>
      </c>
      <c r="G2159">
        <v>6</v>
      </c>
      <c r="H2159">
        <v>9.8000000000000007</v>
      </c>
      <c r="I2159">
        <v>7.06</v>
      </c>
      <c r="J2159" s="3">
        <v>1.8E-12</v>
      </c>
      <c r="K2159">
        <v>473.71120000000002</v>
      </c>
      <c r="L2159">
        <v>4</v>
      </c>
      <c r="M2159">
        <v>-0.5</v>
      </c>
      <c r="N2159" t="s">
        <v>3617</v>
      </c>
      <c r="O2159" t="s">
        <v>153</v>
      </c>
      <c r="P2159" t="s">
        <v>585</v>
      </c>
      <c r="Q2159">
        <v>14.57</v>
      </c>
      <c r="R2159">
        <v>1</v>
      </c>
      <c r="S2159">
        <v>45.2</v>
      </c>
      <c r="T2159" s="3">
        <v>1.8E-12</v>
      </c>
      <c r="U2159">
        <v>1</v>
      </c>
      <c r="V2159">
        <v>84640.4</v>
      </c>
      <c r="W2159" t="s">
        <v>101</v>
      </c>
      <c r="X2159" t="s">
        <v>3618</v>
      </c>
    </row>
    <row r="2160" spans="1:24" x14ac:dyDescent="0.25">
      <c r="A2160" t="s">
        <v>3619</v>
      </c>
      <c r="B2160" t="s">
        <v>3620</v>
      </c>
      <c r="C2160" t="s">
        <v>596</v>
      </c>
      <c r="D2160" t="s">
        <v>8</v>
      </c>
      <c r="E2160">
        <v>469</v>
      </c>
      <c r="F2160" t="s">
        <v>97</v>
      </c>
      <c r="G2160">
        <v>4</v>
      </c>
      <c r="H2160">
        <v>6</v>
      </c>
      <c r="I2160">
        <v>8.08</v>
      </c>
      <c r="J2160" s="3">
        <v>2.3999999999999999E-14</v>
      </c>
      <c r="K2160">
        <v>763.36890000000005</v>
      </c>
      <c r="L2160">
        <v>2</v>
      </c>
      <c r="M2160">
        <v>8.8000000000000007</v>
      </c>
      <c r="N2160" t="s">
        <v>3621</v>
      </c>
      <c r="O2160" t="s">
        <v>806</v>
      </c>
      <c r="P2160" t="s">
        <v>585</v>
      </c>
      <c r="Q2160">
        <v>27.114999999999998</v>
      </c>
      <c r="R2160">
        <v>1</v>
      </c>
      <c r="S2160">
        <v>16.600000000000001</v>
      </c>
      <c r="T2160">
        <v>2.7E-2</v>
      </c>
      <c r="U2160">
        <v>1</v>
      </c>
      <c r="V2160">
        <v>86564.7</v>
      </c>
      <c r="W2160" t="s">
        <v>101</v>
      </c>
      <c r="X2160" t="s">
        <v>3622</v>
      </c>
    </row>
    <row r="2161" spans="1:24" x14ac:dyDescent="0.25">
      <c r="A2161" t="s">
        <v>3619</v>
      </c>
      <c r="B2161" t="s">
        <v>3620</v>
      </c>
      <c r="C2161" t="s">
        <v>95</v>
      </c>
      <c r="D2161" t="s">
        <v>96</v>
      </c>
      <c r="E2161">
        <v>590</v>
      </c>
      <c r="F2161" t="s">
        <v>97</v>
      </c>
      <c r="G2161">
        <v>4</v>
      </c>
      <c r="H2161">
        <v>6</v>
      </c>
      <c r="I2161">
        <v>8.08</v>
      </c>
      <c r="J2161" s="3">
        <v>2.3999999999999999E-14</v>
      </c>
      <c r="K2161">
        <v>584.24929999999995</v>
      </c>
      <c r="L2161">
        <v>2</v>
      </c>
      <c r="M2161">
        <v>-2.8</v>
      </c>
      <c r="N2161" t="s">
        <v>3623</v>
      </c>
      <c r="O2161" t="s">
        <v>175</v>
      </c>
      <c r="P2161" t="s">
        <v>585</v>
      </c>
      <c r="Q2161">
        <v>13.494999999999999</v>
      </c>
      <c r="R2161">
        <v>1</v>
      </c>
      <c r="S2161">
        <v>23.4</v>
      </c>
      <c r="T2161" s="3">
        <v>6.2000000000000001E-9</v>
      </c>
      <c r="U2161">
        <v>1</v>
      </c>
      <c r="V2161">
        <v>86564.7</v>
      </c>
      <c r="W2161" t="s">
        <v>101</v>
      </c>
      <c r="X2161" t="s">
        <v>3622</v>
      </c>
    </row>
    <row r="2162" spans="1:24" x14ac:dyDescent="0.25">
      <c r="A2162" t="s">
        <v>3619</v>
      </c>
      <c r="B2162" t="s">
        <v>3620</v>
      </c>
      <c r="C2162" t="s">
        <v>95</v>
      </c>
      <c r="D2162" t="s">
        <v>96</v>
      </c>
      <c r="E2162">
        <v>676</v>
      </c>
      <c r="F2162" t="s">
        <v>97</v>
      </c>
      <c r="G2162">
        <v>4</v>
      </c>
      <c r="H2162">
        <v>6</v>
      </c>
      <c r="I2162">
        <v>8.08</v>
      </c>
      <c r="J2162" s="3">
        <v>2.3999999999999999E-14</v>
      </c>
      <c r="K2162">
        <v>689.30709999999999</v>
      </c>
      <c r="L2162">
        <v>2</v>
      </c>
      <c r="M2162">
        <v>0.44</v>
      </c>
      <c r="N2162" t="s">
        <v>3624</v>
      </c>
      <c r="O2162" t="s">
        <v>106</v>
      </c>
      <c r="P2162" t="s">
        <v>585</v>
      </c>
      <c r="Q2162">
        <v>15.992000000000001</v>
      </c>
      <c r="R2162">
        <v>1</v>
      </c>
      <c r="S2162">
        <v>45.5</v>
      </c>
      <c r="T2162" s="3">
        <v>2.3999999999999999E-14</v>
      </c>
      <c r="U2162">
        <v>1</v>
      </c>
      <c r="V2162">
        <v>86564.7</v>
      </c>
      <c r="W2162" t="s">
        <v>101</v>
      </c>
      <c r="X2162" t="s">
        <v>3622</v>
      </c>
    </row>
    <row r="2163" spans="1:24" x14ac:dyDescent="0.25">
      <c r="A2163" t="s">
        <v>3625</v>
      </c>
      <c r="B2163" t="s">
        <v>3626</v>
      </c>
      <c r="C2163" t="s">
        <v>95</v>
      </c>
      <c r="D2163" t="s">
        <v>96</v>
      </c>
      <c r="E2163">
        <v>635</v>
      </c>
      <c r="F2163" t="s">
        <v>97</v>
      </c>
      <c r="G2163">
        <v>6</v>
      </c>
      <c r="H2163">
        <v>9.6999999999999993</v>
      </c>
      <c r="I2163">
        <v>6.22</v>
      </c>
      <c r="J2163" s="3">
        <v>6.4999999999999995E-11</v>
      </c>
      <c r="K2163">
        <v>575.72860000000003</v>
      </c>
      <c r="L2163">
        <v>2</v>
      </c>
      <c r="M2163">
        <v>-0.36</v>
      </c>
      <c r="N2163" t="s">
        <v>3627</v>
      </c>
      <c r="O2163" t="s">
        <v>966</v>
      </c>
      <c r="P2163" t="s">
        <v>585</v>
      </c>
      <c r="Q2163">
        <v>14.839</v>
      </c>
      <c r="R2163">
        <v>1</v>
      </c>
      <c r="S2163">
        <v>31.4</v>
      </c>
      <c r="T2163" s="3">
        <v>6.4999999999999995E-11</v>
      </c>
      <c r="U2163">
        <v>1</v>
      </c>
      <c r="V2163">
        <v>81890.8</v>
      </c>
      <c r="W2163" t="s">
        <v>101</v>
      </c>
      <c r="X2163" t="s">
        <v>3628</v>
      </c>
    </row>
    <row r="2164" spans="1:24" x14ac:dyDescent="0.25">
      <c r="A2164" t="s">
        <v>3625</v>
      </c>
      <c r="B2164" t="s">
        <v>3626</v>
      </c>
      <c r="C2164" t="s">
        <v>95</v>
      </c>
      <c r="D2164" t="s">
        <v>96</v>
      </c>
      <c r="E2164">
        <v>640</v>
      </c>
      <c r="F2164" t="s">
        <v>97</v>
      </c>
      <c r="G2164">
        <v>6</v>
      </c>
      <c r="H2164">
        <v>9.6999999999999993</v>
      </c>
      <c r="I2164">
        <v>6.22</v>
      </c>
      <c r="J2164" s="3">
        <v>6.4999999999999995E-11</v>
      </c>
      <c r="K2164">
        <v>575.72860000000003</v>
      </c>
      <c r="L2164">
        <v>2</v>
      </c>
      <c r="M2164">
        <v>-0.36</v>
      </c>
      <c r="N2164" t="s">
        <v>3627</v>
      </c>
      <c r="O2164" t="s">
        <v>966</v>
      </c>
      <c r="P2164" t="s">
        <v>585</v>
      </c>
      <c r="Q2164">
        <v>14.839</v>
      </c>
      <c r="R2164">
        <v>1</v>
      </c>
      <c r="S2164">
        <v>31.4</v>
      </c>
      <c r="T2164" s="3">
        <v>6.4999999999999995E-11</v>
      </c>
      <c r="U2164">
        <v>1</v>
      </c>
      <c r="V2164">
        <v>81890.8</v>
      </c>
      <c r="W2164" t="s">
        <v>101</v>
      </c>
      <c r="X2164" t="s">
        <v>3628</v>
      </c>
    </row>
    <row r="2165" spans="1:24" x14ac:dyDescent="0.25">
      <c r="A2165" t="s">
        <v>3629</v>
      </c>
      <c r="B2165" t="s">
        <v>3630</v>
      </c>
      <c r="C2165" t="s">
        <v>596</v>
      </c>
      <c r="D2165" t="s">
        <v>8</v>
      </c>
      <c r="E2165">
        <v>457</v>
      </c>
      <c r="F2165">
        <v>39</v>
      </c>
      <c r="G2165">
        <v>6</v>
      </c>
      <c r="H2165">
        <v>7.7</v>
      </c>
      <c r="I2165">
        <v>5.81</v>
      </c>
      <c r="J2165" s="3">
        <v>3.7000000000000001E-10</v>
      </c>
      <c r="K2165">
        <v>712.01779999999997</v>
      </c>
      <c r="L2165">
        <v>3</v>
      </c>
      <c r="M2165">
        <v>11</v>
      </c>
      <c r="N2165" t="s">
        <v>3631</v>
      </c>
      <c r="O2165" t="s">
        <v>3632</v>
      </c>
      <c r="P2165" t="s">
        <v>585</v>
      </c>
      <c r="Q2165">
        <v>48.088000000000001</v>
      </c>
      <c r="R2165">
        <v>1</v>
      </c>
      <c r="S2165">
        <v>20</v>
      </c>
      <c r="T2165" s="3">
        <v>2.3000000000000001E-4</v>
      </c>
      <c r="U2165">
        <v>1</v>
      </c>
      <c r="V2165">
        <v>104988.3</v>
      </c>
      <c r="W2165" t="s">
        <v>101</v>
      </c>
      <c r="X2165" t="s">
        <v>3633</v>
      </c>
    </row>
    <row r="2166" spans="1:24" x14ac:dyDescent="0.25">
      <c r="A2166" t="s">
        <v>3629</v>
      </c>
      <c r="B2166" t="s">
        <v>3630</v>
      </c>
      <c r="C2166" t="s">
        <v>596</v>
      </c>
      <c r="D2166" t="s">
        <v>8</v>
      </c>
      <c r="E2166">
        <v>471</v>
      </c>
      <c r="F2166">
        <v>14</v>
      </c>
      <c r="G2166">
        <v>6</v>
      </c>
      <c r="H2166">
        <v>7.7</v>
      </c>
      <c r="I2166">
        <v>5.81</v>
      </c>
      <c r="J2166" s="3">
        <v>3.7000000000000001E-10</v>
      </c>
      <c r="K2166">
        <v>712.01779999999997</v>
      </c>
      <c r="L2166">
        <v>3</v>
      </c>
      <c r="M2166">
        <v>11</v>
      </c>
      <c r="N2166" t="s">
        <v>3631</v>
      </c>
      <c r="O2166" t="s">
        <v>3632</v>
      </c>
      <c r="P2166" t="s">
        <v>585</v>
      </c>
      <c r="Q2166">
        <v>48.088000000000001</v>
      </c>
      <c r="R2166">
        <v>1</v>
      </c>
      <c r="S2166">
        <v>20</v>
      </c>
      <c r="T2166" s="3">
        <v>2.3000000000000001E-4</v>
      </c>
      <c r="U2166">
        <v>1</v>
      </c>
      <c r="V2166">
        <v>104988.3</v>
      </c>
      <c r="W2166" t="s">
        <v>101</v>
      </c>
      <c r="X2166" t="s">
        <v>3633</v>
      </c>
    </row>
    <row r="2167" spans="1:24" x14ac:dyDescent="0.25">
      <c r="A2167" t="s">
        <v>3634</v>
      </c>
      <c r="B2167" t="s">
        <v>3635</v>
      </c>
      <c r="C2167" t="s">
        <v>596</v>
      </c>
      <c r="D2167" t="s">
        <v>8</v>
      </c>
      <c r="E2167">
        <v>176</v>
      </c>
      <c r="F2167" t="s">
        <v>97</v>
      </c>
      <c r="G2167">
        <v>7</v>
      </c>
      <c r="H2167">
        <v>16.7</v>
      </c>
      <c r="I2167">
        <v>5.67</v>
      </c>
      <c r="J2167" s="3">
        <v>6.8000000000000003E-10</v>
      </c>
      <c r="K2167">
        <v>422.76819999999998</v>
      </c>
      <c r="L2167">
        <v>2</v>
      </c>
      <c r="M2167">
        <v>-4</v>
      </c>
      <c r="N2167" t="s">
        <v>3636</v>
      </c>
      <c r="O2167" t="s">
        <v>1750</v>
      </c>
      <c r="P2167" t="s">
        <v>585</v>
      </c>
      <c r="Q2167">
        <v>38.542000000000002</v>
      </c>
      <c r="R2167">
        <v>1</v>
      </c>
      <c r="S2167">
        <v>17.5</v>
      </c>
      <c r="T2167">
        <v>1.4999999999999999E-2</v>
      </c>
      <c r="U2167">
        <v>1</v>
      </c>
      <c r="V2167">
        <v>53291.4</v>
      </c>
      <c r="W2167" t="s">
        <v>101</v>
      </c>
      <c r="X2167" t="s">
        <v>3637</v>
      </c>
    </row>
    <row r="2168" spans="1:24" x14ac:dyDescent="0.25">
      <c r="A2168" t="s">
        <v>3634</v>
      </c>
      <c r="B2168" t="s">
        <v>3635</v>
      </c>
      <c r="C2168" t="s">
        <v>596</v>
      </c>
      <c r="D2168" t="s">
        <v>8</v>
      </c>
      <c r="E2168">
        <v>177</v>
      </c>
      <c r="F2168" t="s">
        <v>97</v>
      </c>
      <c r="G2168">
        <v>7</v>
      </c>
      <c r="H2168">
        <v>16.7</v>
      </c>
      <c r="I2168">
        <v>5.67</v>
      </c>
      <c r="J2168" s="3">
        <v>6.8000000000000003E-10</v>
      </c>
      <c r="K2168">
        <v>422.76819999999998</v>
      </c>
      <c r="L2168">
        <v>2</v>
      </c>
      <c r="M2168">
        <v>-4</v>
      </c>
      <c r="N2168" t="s">
        <v>3636</v>
      </c>
      <c r="O2168" t="s">
        <v>1750</v>
      </c>
      <c r="P2168" t="s">
        <v>585</v>
      </c>
      <c r="Q2168">
        <v>38.542000000000002</v>
      </c>
      <c r="R2168">
        <v>1</v>
      </c>
      <c r="S2168">
        <v>17.5</v>
      </c>
      <c r="T2168">
        <v>1.4999999999999999E-2</v>
      </c>
      <c r="U2168">
        <v>1</v>
      </c>
      <c r="V2168">
        <v>53291.4</v>
      </c>
      <c r="W2168" t="s">
        <v>101</v>
      </c>
      <c r="X2168" t="s">
        <v>3637</v>
      </c>
    </row>
    <row r="2169" spans="1:24" x14ac:dyDescent="0.25">
      <c r="A2169" t="s">
        <v>3634</v>
      </c>
      <c r="B2169" t="s">
        <v>3635</v>
      </c>
      <c r="C2169" t="s">
        <v>95</v>
      </c>
      <c r="D2169" t="s">
        <v>96</v>
      </c>
      <c r="E2169">
        <v>340</v>
      </c>
      <c r="F2169" t="s">
        <v>97</v>
      </c>
      <c r="G2169">
        <v>7</v>
      </c>
      <c r="H2169">
        <v>16.7</v>
      </c>
      <c r="I2169">
        <v>5.67</v>
      </c>
      <c r="J2169" s="3">
        <v>6.8000000000000003E-10</v>
      </c>
      <c r="K2169">
        <v>528.92489999999998</v>
      </c>
      <c r="L2169">
        <v>3</v>
      </c>
      <c r="M2169">
        <v>0.89</v>
      </c>
      <c r="N2169" t="s">
        <v>3638</v>
      </c>
      <c r="O2169" t="s">
        <v>177</v>
      </c>
      <c r="P2169" t="s">
        <v>585</v>
      </c>
      <c r="Q2169">
        <v>25.033999999999999</v>
      </c>
      <c r="R2169">
        <v>1</v>
      </c>
      <c r="S2169">
        <v>33.9</v>
      </c>
      <c r="T2169" s="3">
        <v>9.6999999999999992E-9</v>
      </c>
      <c r="U2169">
        <v>1</v>
      </c>
      <c r="V2169">
        <v>53291.4</v>
      </c>
      <c r="W2169" t="s">
        <v>101</v>
      </c>
      <c r="X2169" t="s">
        <v>3637</v>
      </c>
    </row>
    <row r="2170" spans="1:24" x14ac:dyDescent="0.25">
      <c r="A2170" t="s">
        <v>3639</v>
      </c>
      <c r="B2170" t="s">
        <v>3640</v>
      </c>
      <c r="C2170" t="s">
        <v>95</v>
      </c>
      <c r="D2170" t="s">
        <v>96</v>
      </c>
      <c r="E2170">
        <v>136</v>
      </c>
      <c r="F2170" t="s">
        <v>97</v>
      </c>
      <c r="G2170">
        <v>7</v>
      </c>
      <c r="H2170">
        <v>11.7</v>
      </c>
      <c r="I2170">
        <v>5.99</v>
      </c>
      <c r="J2170" s="3">
        <v>1.8E-10</v>
      </c>
      <c r="K2170">
        <v>881.75360000000001</v>
      </c>
      <c r="L2170">
        <v>3</v>
      </c>
      <c r="M2170">
        <v>3</v>
      </c>
      <c r="N2170" t="s">
        <v>3641</v>
      </c>
      <c r="O2170" t="s">
        <v>1037</v>
      </c>
      <c r="P2170" t="s">
        <v>585</v>
      </c>
      <c r="Q2170">
        <v>37.850999999999999</v>
      </c>
      <c r="R2170">
        <v>1</v>
      </c>
      <c r="S2170">
        <v>50.3</v>
      </c>
      <c r="T2170" s="3">
        <v>1.8E-10</v>
      </c>
      <c r="U2170">
        <v>1</v>
      </c>
      <c r="V2170">
        <v>77529.600000000006</v>
      </c>
      <c r="W2170" t="s">
        <v>101</v>
      </c>
      <c r="X2170" t="s">
        <v>3642</v>
      </c>
    </row>
    <row r="2171" spans="1:24" x14ac:dyDescent="0.25">
      <c r="A2171" t="s">
        <v>3639</v>
      </c>
      <c r="B2171" t="s">
        <v>3640</v>
      </c>
      <c r="C2171" t="s">
        <v>95</v>
      </c>
      <c r="D2171" t="s">
        <v>96</v>
      </c>
      <c r="E2171">
        <v>469</v>
      </c>
      <c r="F2171" t="s">
        <v>97</v>
      </c>
      <c r="G2171">
        <v>7</v>
      </c>
      <c r="H2171">
        <v>11.7</v>
      </c>
      <c r="I2171">
        <v>5.99</v>
      </c>
      <c r="J2171" s="3">
        <v>1.8E-10</v>
      </c>
      <c r="K2171">
        <v>547.7998</v>
      </c>
      <c r="L2171">
        <v>2</v>
      </c>
      <c r="M2171">
        <v>0.8</v>
      </c>
      <c r="N2171" t="s">
        <v>3643</v>
      </c>
      <c r="O2171" t="s">
        <v>148</v>
      </c>
      <c r="P2171" t="s">
        <v>585</v>
      </c>
      <c r="Q2171">
        <v>29.3</v>
      </c>
      <c r="R2171">
        <v>1</v>
      </c>
      <c r="S2171">
        <v>31.8</v>
      </c>
      <c r="T2171" s="3">
        <v>1.3E-6</v>
      </c>
      <c r="U2171">
        <v>1</v>
      </c>
      <c r="V2171">
        <v>77529.600000000006</v>
      </c>
      <c r="W2171" t="s">
        <v>101</v>
      </c>
      <c r="X2171" t="s">
        <v>3642</v>
      </c>
    </row>
    <row r="2172" spans="1:24" x14ac:dyDescent="0.25">
      <c r="A2172" t="s">
        <v>3644</v>
      </c>
      <c r="B2172" t="s">
        <v>3645</v>
      </c>
      <c r="C2172" t="s">
        <v>95</v>
      </c>
      <c r="D2172" t="s">
        <v>96</v>
      </c>
      <c r="E2172">
        <v>280</v>
      </c>
      <c r="F2172" t="s">
        <v>97</v>
      </c>
      <c r="G2172">
        <v>5</v>
      </c>
      <c r="H2172">
        <v>10.3</v>
      </c>
      <c r="I2172">
        <v>7.18</v>
      </c>
      <c r="J2172" s="3">
        <v>1.1E-12</v>
      </c>
      <c r="K2172">
        <v>810.89390000000003</v>
      </c>
      <c r="L2172">
        <v>2</v>
      </c>
      <c r="M2172">
        <v>1.2</v>
      </c>
      <c r="N2172" t="s">
        <v>3646</v>
      </c>
      <c r="O2172" t="s">
        <v>109</v>
      </c>
      <c r="P2172" t="s">
        <v>585</v>
      </c>
      <c r="Q2172">
        <v>27.120999999999999</v>
      </c>
      <c r="R2172">
        <v>1</v>
      </c>
      <c r="S2172">
        <v>49.9</v>
      </c>
      <c r="T2172" s="3">
        <v>3.1999999999999998E-10</v>
      </c>
      <c r="U2172">
        <v>1</v>
      </c>
      <c r="V2172">
        <v>67257.3</v>
      </c>
      <c r="W2172" t="s">
        <v>101</v>
      </c>
      <c r="X2172" t="s">
        <v>3647</v>
      </c>
    </row>
    <row r="2173" spans="1:24" x14ac:dyDescent="0.25">
      <c r="A2173" t="s">
        <v>3644</v>
      </c>
      <c r="B2173" t="s">
        <v>3645</v>
      </c>
      <c r="C2173" t="s">
        <v>95</v>
      </c>
      <c r="D2173" t="s">
        <v>96</v>
      </c>
      <c r="E2173">
        <v>331</v>
      </c>
      <c r="F2173" t="s">
        <v>97</v>
      </c>
      <c r="G2173">
        <v>5</v>
      </c>
      <c r="H2173">
        <v>10.3</v>
      </c>
      <c r="I2173">
        <v>7.18</v>
      </c>
      <c r="J2173" s="3">
        <v>1.1E-12</v>
      </c>
      <c r="K2173">
        <v>688.03430000000003</v>
      </c>
      <c r="L2173">
        <v>3</v>
      </c>
      <c r="M2173">
        <v>2.6</v>
      </c>
      <c r="N2173" t="s">
        <v>3648</v>
      </c>
      <c r="O2173" t="s">
        <v>129</v>
      </c>
      <c r="P2173" t="s">
        <v>585</v>
      </c>
      <c r="Q2173">
        <v>47.131</v>
      </c>
      <c r="R2173">
        <v>1</v>
      </c>
      <c r="S2173">
        <v>57.7</v>
      </c>
      <c r="T2173" s="3">
        <v>1.1E-12</v>
      </c>
      <c r="U2173">
        <v>1</v>
      </c>
      <c r="V2173">
        <v>67257.3</v>
      </c>
      <c r="W2173" t="s">
        <v>101</v>
      </c>
      <c r="X2173" t="s">
        <v>3647</v>
      </c>
    </row>
    <row r="2174" spans="1:24" x14ac:dyDescent="0.25">
      <c r="A2174" t="s">
        <v>3644</v>
      </c>
      <c r="B2174" t="s">
        <v>3645</v>
      </c>
      <c r="C2174" t="s">
        <v>95</v>
      </c>
      <c r="D2174" t="s">
        <v>96</v>
      </c>
      <c r="E2174">
        <v>491</v>
      </c>
      <c r="F2174" t="s">
        <v>97</v>
      </c>
      <c r="G2174">
        <v>5</v>
      </c>
      <c r="H2174">
        <v>10.3</v>
      </c>
      <c r="I2174">
        <v>7.18</v>
      </c>
      <c r="J2174" s="3">
        <v>1.1E-12</v>
      </c>
      <c r="K2174">
        <v>521.72400000000005</v>
      </c>
      <c r="L2174">
        <v>4</v>
      </c>
      <c r="M2174">
        <v>0.38</v>
      </c>
      <c r="N2174" t="s">
        <v>3649</v>
      </c>
      <c r="O2174" t="s">
        <v>99</v>
      </c>
      <c r="P2174" t="s">
        <v>585</v>
      </c>
      <c r="Q2174">
        <v>14.941000000000001</v>
      </c>
      <c r="R2174">
        <v>1</v>
      </c>
      <c r="S2174">
        <v>33</v>
      </c>
      <c r="T2174" s="3">
        <v>9.9999999999999994E-12</v>
      </c>
      <c r="U2174">
        <v>1</v>
      </c>
      <c r="V2174">
        <v>67257.3</v>
      </c>
      <c r="W2174" t="s">
        <v>101</v>
      </c>
      <c r="X2174" t="s">
        <v>3647</v>
      </c>
    </row>
    <row r="2175" spans="1:24" x14ac:dyDescent="0.25">
      <c r="A2175" t="s">
        <v>3650</v>
      </c>
      <c r="B2175" t="s">
        <v>3651</v>
      </c>
      <c r="C2175" t="s">
        <v>159</v>
      </c>
      <c r="D2175" t="s">
        <v>160</v>
      </c>
      <c r="E2175">
        <v>659</v>
      </c>
      <c r="F2175" t="s">
        <v>97</v>
      </c>
      <c r="G2175">
        <v>5</v>
      </c>
      <c r="H2175">
        <v>8</v>
      </c>
      <c r="I2175">
        <v>7.13</v>
      </c>
      <c r="J2175" s="3">
        <v>1.2999999999999999E-12</v>
      </c>
      <c r="K2175">
        <v>970.99530000000004</v>
      </c>
      <c r="L2175">
        <v>2</v>
      </c>
      <c r="M2175">
        <v>1.1000000000000001</v>
      </c>
      <c r="N2175" t="s">
        <v>3652</v>
      </c>
      <c r="O2175" t="s">
        <v>162</v>
      </c>
      <c r="P2175" t="s">
        <v>585</v>
      </c>
      <c r="Q2175">
        <v>56.161000000000001</v>
      </c>
      <c r="R2175">
        <v>1</v>
      </c>
      <c r="S2175">
        <v>56</v>
      </c>
      <c r="T2175" s="3">
        <v>1.2999999999999999E-12</v>
      </c>
      <c r="U2175">
        <v>1</v>
      </c>
      <c r="V2175">
        <v>109685.8</v>
      </c>
      <c r="W2175" t="s">
        <v>101</v>
      </c>
      <c r="X2175" t="s">
        <v>3653</v>
      </c>
    </row>
    <row r="2176" spans="1:24" x14ac:dyDescent="0.25">
      <c r="A2176" t="s">
        <v>3650</v>
      </c>
      <c r="B2176" t="s">
        <v>3651</v>
      </c>
      <c r="C2176" t="s">
        <v>95</v>
      </c>
      <c r="D2176" t="s">
        <v>96</v>
      </c>
      <c r="E2176">
        <v>197</v>
      </c>
      <c r="F2176" t="s">
        <v>97</v>
      </c>
      <c r="G2176">
        <v>5</v>
      </c>
      <c r="H2176">
        <v>8</v>
      </c>
      <c r="I2176">
        <v>7.13</v>
      </c>
      <c r="J2176" s="3">
        <v>1.2999999999999999E-12</v>
      </c>
      <c r="K2176">
        <v>499.90039999999999</v>
      </c>
      <c r="L2176">
        <v>3</v>
      </c>
      <c r="M2176">
        <v>0.23</v>
      </c>
      <c r="N2176" t="s">
        <v>3654</v>
      </c>
      <c r="O2176" t="s">
        <v>150</v>
      </c>
      <c r="P2176" t="s">
        <v>585</v>
      </c>
      <c r="Q2176">
        <v>12.645</v>
      </c>
      <c r="R2176">
        <v>1</v>
      </c>
      <c r="S2176">
        <v>22.1</v>
      </c>
      <c r="T2176" s="3">
        <v>5.7000000000000001E-8</v>
      </c>
      <c r="U2176">
        <v>1</v>
      </c>
      <c r="V2176">
        <v>109685.8</v>
      </c>
      <c r="W2176" t="s">
        <v>101</v>
      </c>
      <c r="X2176" t="s">
        <v>3653</v>
      </c>
    </row>
    <row r="2177" spans="1:24" x14ac:dyDescent="0.25">
      <c r="A2177" t="s">
        <v>3655</v>
      </c>
      <c r="B2177" t="s">
        <v>3656</v>
      </c>
      <c r="C2177" t="s">
        <v>95</v>
      </c>
      <c r="D2177" t="s">
        <v>96</v>
      </c>
      <c r="E2177">
        <v>179</v>
      </c>
      <c r="F2177" t="s">
        <v>97</v>
      </c>
      <c r="G2177">
        <v>5</v>
      </c>
      <c r="H2177">
        <v>8.4</v>
      </c>
      <c r="I2177">
        <v>6.91</v>
      </c>
      <c r="J2177" s="3">
        <v>3.5E-12</v>
      </c>
      <c r="K2177">
        <v>593.30150000000003</v>
      </c>
      <c r="L2177">
        <v>2</v>
      </c>
      <c r="M2177">
        <v>2.1</v>
      </c>
      <c r="N2177" t="s">
        <v>3657</v>
      </c>
      <c r="O2177" t="s">
        <v>250</v>
      </c>
      <c r="P2177" t="s">
        <v>585</v>
      </c>
      <c r="Q2177">
        <v>26.727</v>
      </c>
      <c r="R2177">
        <v>1</v>
      </c>
      <c r="S2177">
        <v>32.4</v>
      </c>
      <c r="T2177" s="3">
        <v>2E-8</v>
      </c>
      <c r="U2177">
        <v>1</v>
      </c>
      <c r="V2177">
        <v>64841.599999999999</v>
      </c>
      <c r="W2177" t="s">
        <v>101</v>
      </c>
      <c r="X2177" t="s">
        <v>3658</v>
      </c>
    </row>
    <row r="2178" spans="1:24" x14ac:dyDescent="0.25">
      <c r="A2178" t="s">
        <v>3655</v>
      </c>
      <c r="B2178" t="s">
        <v>3656</v>
      </c>
      <c r="C2178" t="s">
        <v>13</v>
      </c>
      <c r="D2178" t="s">
        <v>14</v>
      </c>
      <c r="E2178">
        <v>415</v>
      </c>
      <c r="F2178">
        <v>10</v>
      </c>
      <c r="G2178">
        <v>5</v>
      </c>
      <c r="H2178">
        <v>8.4</v>
      </c>
      <c r="I2178">
        <v>6.91</v>
      </c>
      <c r="J2178" s="3">
        <v>3.5E-12</v>
      </c>
      <c r="K2178">
        <v>838.88099999999997</v>
      </c>
      <c r="L2178">
        <v>2</v>
      </c>
      <c r="M2178">
        <v>1.2</v>
      </c>
      <c r="N2178" t="s">
        <v>3659</v>
      </c>
      <c r="O2178" t="s">
        <v>3660</v>
      </c>
      <c r="P2178" t="s">
        <v>585</v>
      </c>
      <c r="Q2178">
        <v>27.32</v>
      </c>
      <c r="R2178">
        <v>1</v>
      </c>
      <c r="S2178">
        <v>50.1</v>
      </c>
      <c r="T2178" s="3">
        <v>3.6E-9</v>
      </c>
      <c r="U2178">
        <v>1</v>
      </c>
      <c r="V2178">
        <v>64841.599999999999</v>
      </c>
      <c r="W2178" t="s">
        <v>101</v>
      </c>
      <c r="X2178" t="s">
        <v>3658</v>
      </c>
    </row>
    <row r="2179" spans="1:24" x14ac:dyDescent="0.25">
      <c r="A2179" t="s">
        <v>3661</v>
      </c>
      <c r="B2179" t="s">
        <v>3662</v>
      </c>
      <c r="C2179" t="s">
        <v>596</v>
      </c>
      <c r="D2179" t="s">
        <v>8</v>
      </c>
      <c r="E2179">
        <v>4670</v>
      </c>
      <c r="F2179" t="s">
        <v>97</v>
      </c>
      <c r="G2179">
        <v>6</v>
      </c>
      <c r="H2179">
        <v>2</v>
      </c>
      <c r="I2179">
        <v>6.38</v>
      </c>
      <c r="J2179" s="3">
        <v>3.3000000000000002E-11</v>
      </c>
      <c r="K2179">
        <v>803.94</v>
      </c>
      <c r="L2179">
        <v>2</v>
      </c>
      <c r="M2179">
        <v>4.2</v>
      </c>
      <c r="N2179" t="s">
        <v>3663</v>
      </c>
      <c r="O2179" t="s">
        <v>2528</v>
      </c>
      <c r="P2179" t="s">
        <v>585</v>
      </c>
      <c r="Q2179">
        <v>43.570999999999998</v>
      </c>
      <c r="R2179">
        <v>1</v>
      </c>
      <c r="S2179">
        <v>17.399999999999999</v>
      </c>
      <c r="T2179">
        <v>2.7E-2</v>
      </c>
      <c r="U2179">
        <v>1</v>
      </c>
      <c r="V2179">
        <v>573846.19999999995</v>
      </c>
      <c r="W2179" t="s">
        <v>101</v>
      </c>
      <c r="X2179" t="s">
        <v>3664</v>
      </c>
    </row>
    <row r="2180" spans="1:24" x14ac:dyDescent="0.25">
      <c r="A2180" t="s">
        <v>3661</v>
      </c>
      <c r="B2180" t="s">
        <v>3662</v>
      </c>
      <c r="C2180" t="s">
        <v>95</v>
      </c>
      <c r="D2180" t="s">
        <v>96</v>
      </c>
      <c r="E2180">
        <v>1875</v>
      </c>
      <c r="F2180" t="s">
        <v>97</v>
      </c>
      <c r="G2180">
        <v>6</v>
      </c>
      <c r="H2180">
        <v>2</v>
      </c>
      <c r="I2180">
        <v>6.38</v>
      </c>
      <c r="J2180" s="3">
        <v>3.3000000000000002E-11</v>
      </c>
      <c r="K2180">
        <v>828.41179999999997</v>
      </c>
      <c r="L2180">
        <v>3</v>
      </c>
      <c r="M2180">
        <v>14</v>
      </c>
      <c r="N2180" t="s">
        <v>3665</v>
      </c>
      <c r="O2180" t="s">
        <v>3666</v>
      </c>
      <c r="P2180" t="s">
        <v>585</v>
      </c>
      <c r="Q2180">
        <v>44.996000000000002</v>
      </c>
      <c r="R2180">
        <v>1</v>
      </c>
      <c r="S2180">
        <v>16.600000000000001</v>
      </c>
      <c r="T2180">
        <v>3.2000000000000001E-2</v>
      </c>
      <c r="U2180">
        <v>1</v>
      </c>
      <c r="V2180">
        <v>573846.19999999995</v>
      </c>
      <c r="W2180" t="s">
        <v>101</v>
      </c>
      <c r="X2180" t="s">
        <v>3664</v>
      </c>
    </row>
    <row r="2181" spans="1:24" x14ac:dyDescent="0.25">
      <c r="A2181" t="s">
        <v>3667</v>
      </c>
      <c r="B2181" t="s">
        <v>3668</v>
      </c>
      <c r="C2181" t="s">
        <v>95</v>
      </c>
      <c r="D2181" t="s">
        <v>96</v>
      </c>
      <c r="E2181">
        <v>205</v>
      </c>
      <c r="F2181" t="s">
        <v>97</v>
      </c>
      <c r="G2181">
        <v>6</v>
      </c>
      <c r="H2181">
        <v>9.6999999999999993</v>
      </c>
      <c r="I2181">
        <v>7.9</v>
      </c>
      <c r="J2181" s="3">
        <v>5.0000000000000002E-14</v>
      </c>
      <c r="K2181">
        <v>816.36919999999998</v>
      </c>
      <c r="L2181">
        <v>3</v>
      </c>
      <c r="M2181">
        <v>2.1</v>
      </c>
      <c r="N2181" t="s">
        <v>3669</v>
      </c>
      <c r="O2181" t="s">
        <v>333</v>
      </c>
      <c r="P2181" t="s">
        <v>585</v>
      </c>
      <c r="Q2181">
        <v>31.696999999999999</v>
      </c>
      <c r="R2181">
        <v>1</v>
      </c>
      <c r="S2181">
        <v>63</v>
      </c>
      <c r="T2181" s="3">
        <v>5.0000000000000002E-14</v>
      </c>
      <c r="U2181">
        <v>1</v>
      </c>
      <c r="V2181">
        <v>82563.899999999994</v>
      </c>
      <c r="W2181" t="s">
        <v>101</v>
      </c>
      <c r="X2181" t="s">
        <v>3670</v>
      </c>
    </row>
    <row r="2182" spans="1:24" x14ac:dyDescent="0.25">
      <c r="A2182" t="s">
        <v>3671</v>
      </c>
      <c r="B2182" t="s">
        <v>3672</v>
      </c>
      <c r="C2182" t="s">
        <v>95</v>
      </c>
      <c r="D2182" t="s">
        <v>96</v>
      </c>
      <c r="E2182">
        <v>372</v>
      </c>
      <c r="F2182" t="s">
        <v>97</v>
      </c>
      <c r="G2182">
        <v>6</v>
      </c>
      <c r="H2182">
        <v>12.6</v>
      </c>
      <c r="I2182">
        <v>6.23</v>
      </c>
      <c r="J2182" s="3">
        <v>6.3000000000000002E-11</v>
      </c>
      <c r="K2182">
        <v>865.97249999999997</v>
      </c>
      <c r="L2182">
        <v>4</v>
      </c>
      <c r="M2182">
        <v>2.9</v>
      </c>
      <c r="N2182" t="s">
        <v>3673</v>
      </c>
      <c r="O2182" t="s">
        <v>129</v>
      </c>
      <c r="P2182" t="s">
        <v>585</v>
      </c>
      <c r="Q2182">
        <v>49.991</v>
      </c>
      <c r="R2182">
        <v>1</v>
      </c>
      <c r="S2182">
        <v>51.4</v>
      </c>
      <c r="T2182" s="3">
        <v>6.3000000000000002E-11</v>
      </c>
      <c r="U2182">
        <v>1</v>
      </c>
      <c r="V2182">
        <v>82595.100000000006</v>
      </c>
      <c r="W2182" t="s">
        <v>101</v>
      </c>
      <c r="X2182" t="s">
        <v>3674</v>
      </c>
    </row>
    <row r="2183" spans="1:24" x14ac:dyDescent="0.25">
      <c r="A2183" t="s">
        <v>3675</v>
      </c>
      <c r="B2183" t="s">
        <v>3676</v>
      </c>
      <c r="C2183" t="s">
        <v>95</v>
      </c>
      <c r="D2183" t="s">
        <v>96</v>
      </c>
      <c r="E2183">
        <v>901</v>
      </c>
      <c r="F2183" t="s">
        <v>97</v>
      </c>
      <c r="G2183">
        <v>7</v>
      </c>
      <c r="H2183">
        <v>2.5</v>
      </c>
      <c r="I2183">
        <v>6.13</v>
      </c>
      <c r="J2183" s="3">
        <v>9.3999999999999999E-11</v>
      </c>
      <c r="K2183">
        <v>573.98910000000001</v>
      </c>
      <c r="L2183">
        <v>3</v>
      </c>
      <c r="M2183">
        <v>1.5</v>
      </c>
      <c r="N2183" t="s">
        <v>3677</v>
      </c>
      <c r="O2183" t="s">
        <v>104</v>
      </c>
      <c r="P2183" t="s">
        <v>585</v>
      </c>
      <c r="Q2183">
        <v>50.369</v>
      </c>
      <c r="R2183">
        <v>1</v>
      </c>
      <c r="S2183">
        <v>33.5</v>
      </c>
      <c r="T2183" s="3">
        <v>3.5999999999999999E-7</v>
      </c>
      <c r="U2183">
        <v>1</v>
      </c>
      <c r="V2183">
        <v>469093.1</v>
      </c>
      <c r="W2183" t="s">
        <v>101</v>
      </c>
      <c r="X2183" t="s">
        <v>3678</v>
      </c>
    </row>
    <row r="2184" spans="1:24" x14ac:dyDescent="0.25">
      <c r="A2184" t="s">
        <v>3675</v>
      </c>
      <c r="B2184" t="s">
        <v>3676</v>
      </c>
      <c r="C2184" t="s">
        <v>95</v>
      </c>
      <c r="D2184" t="s">
        <v>96</v>
      </c>
      <c r="E2184">
        <v>1724</v>
      </c>
      <c r="F2184" t="s">
        <v>97</v>
      </c>
      <c r="G2184">
        <v>7</v>
      </c>
      <c r="H2184">
        <v>2.5</v>
      </c>
      <c r="I2184">
        <v>6.13</v>
      </c>
      <c r="J2184" s="3">
        <v>9.3999999999999999E-11</v>
      </c>
      <c r="K2184">
        <v>892.48540000000003</v>
      </c>
      <c r="L2184">
        <v>2</v>
      </c>
      <c r="M2184">
        <v>6.3</v>
      </c>
      <c r="N2184" t="s">
        <v>3679</v>
      </c>
      <c r="O2184" t="s">
        <v>171</v>
      </c>
      <c r="P2184" t="s">
        <v>585</v>
      </c>
      <c r="Q2184">
        <v>47.423999999999999</v>
      </c>
      <c r="R2184">
        <v>1</v>
      </c>
      <c r="S2184">
        <v>17.600000000000001</v>
      </c>
      <c r="T2184">
        <v>4.1999999999999997E-3</v>
      </c>
      <c r="U2184">
        <v>1</v>
      </c>
      <c r="V2184">
        <v>469093.1</v>
      </c>
      <c r="W2184" t="s">
        <v>101</v>
      </c>
      <c r="X2184" t="s">
        <v>3678</v>
      </c>
    </row>
    <row r="2185" spans="1:24" x14ac:dyDescent="0.25">
      <c r="A2185" t="s">
        <v>3675</v>
      </c>
      <c r="B2185" t="s">
        <v>3676</v>
      </c>
      <c r="C2185" t="s">
        <v>95</v>
      </c>
      <c r="D2185" t="s">
        <v>96</v>
      </c>
      <c r="E2185">
        <v>3665</v>
      </c>
      <c r="F2185" t="s">
        <v>97</v>
      </c>
      <c r="G2185">
        <v>7</v>
      </c>
      <c r="H2185">
        <v>2.5</v>
      </c>
      <c r="I2185">
        <v>6.13</v>
      </c>
      <c r="J2185" s="3">
        <v>9.3999999999999999E-11</v>
      </c>
      <c r="K2185">
        <v>826.93299999999999</v>
      </c>
      <c r="L2185">
        <v>2</v>
      </c>
      <c r="M2185">
        <v>1.4</v>
      </c>
      <c r="N2185" t="s">
        <v>3680</v>
      </c>
      <c r="O2185" t="s">
        <v>106</v>
      </c>
      <c r="P2185" t="s">
        <v>585</v>
      </c>
      <c r="Q2185">
        <v>45.396999999999998</v>
      </c>
      <c r="R2185">
        <v>1</v>
      </c>
      <c r="S2185">
        <v>16.600000000000001</v>
      </c>
      <c r="T2185">
        <v>1.7000000000000001E-2</v>
      </c>
      <c r="U2185">
        <v>1</v>
      </c>
      <c r="V2185">
        <v>469093.1</v>
      </c>
      <c r="W2185" t="s">
        <v>101</v>
      </c>
      <c r="X2185" t="s">
        <v>3678</v>
      </c>
    </row>
    <row r="2186" spans="1:24" x14ac:dyDescent="0.25">
      <c r="A2186" t="s">
        <v>3675</v>
      </c>
      <c r="B2186" t="s">
        <v>3676</v>
      </c>
      <c r="C2186" t="s">
        <v>95</v>
      </c>
      <c r="D2186" t="s">
        <v>96</v>
      </c>
      <c r="E2186">
        <v>3729</v>
      </c>
      <c r="F2186" t="s">
        <v>97</v>
      </c>
      <c r="G2186">
        <v>7</v>
      </c>
      <c r="H2186">
        <v>2.5</v>
      </c>
      <c r="I2186">
        <v>6.13</v>
      </c>
      <c r="J2186" s="3">
        <v>9.3999999999999999E-11</v>
      </c>
      <c r="K2186">
        <v>840.95060000000001</v>
      </c>
      <c r="L2186">
        <v>2</v>
      </c>
      <c r="M2186">
        <v>12</v>
      </c>
      <c r="N2186" t="s">
        <v>3681</v>
      </c>
      <c r="O2186" t="s">
        <v>99</v>
      </c>
      <c r="P2186" t="s">
        <v>585</v>
      </c>
      <c r="Q2186">
        <v>51.378999999999998</v>
      </c>
      <c r="R2186">
        <v>1</v>
      </c>
      <c r="S2186">
        <v>18.399999999999999</v>
      </c>
      <c r="T2186">
        <v>1.6E-2</v>
      </c>
      <c r="U2186">
        <v>1</v>
      </c>
      <c r="V2186">
        <v>469093.1</v>
      </c>
      <c r="W2186" t="s">
        <v>101</v>
      </c>
      <c r="X2186" t="s">
        <v>3678</v>
      </c>
    </row>
    <row r="2187" spans="1:24" x14ac:dyDescent="0.25">
      <c r="A2187" t="s">
        <v>3682</v>
      </c>
      <c r="B2187" t="s">
        <v>3683</v>
      </c>
      <c r="C2187" t="s">
        <v>95</v>
      </c>
      <c r="D2187" t="s">
        <v>96</v>
      </c>
      <c r="E2187">
        <v>268</v>
      </c>
      <c r="F2187" t="s">
        <v>97</v>
      </c>
      <c r="G2187">
        <v>8</v>
      </c>
      <c r="H2187">
        <v>15.1</v>
      </c>
      <c r="I2187">
        <v>5.32</v>
      </c>
      <c r="J2187" s="3">
        <v>2.4E-9</v>
      </c>
      <c r="K2187">
        <v>692.88829999999996</v>
      </c>
      <c r="L2187">
        <v>2</v>
      </c>
      <c r="M2187">
        <v>2.6</v>
      </c>
      <c r="N2187" t="s">
        <v>3684</v>
      </c>
      <c r="O2187" t="s">
        <v>109</v>
      </c>
      <c r="P2187" t="s">
        <v>585</v>
      </c>
      <c r="Q2187">
        <v>52.865000000000002</v>
      </c>
      <c r="R2187">
        <v>1</v>
      </c>
      <c r="S2187">
        <v>39.5</v>
      </c>
      <c r="T2187" s="3">
        <v>2.4E-9</v>
      </c>
      <c r="U2187">
        <v>1</v>
      </c>
      <c r="V2187">
        <v>66727.600000000006</v>
      </c>
      <c r="W2187" t="s">
        <v>101</v>
      </c>
      <c r="X2187" t="s">
        <v>3685</v>
      </c>
    </row>
    <row r="2188" spans="1:24" x14ac:dyDescent="0.25">
      <c r="A2188" t="s">
        <v>3682</v>
      </c>
      <c r="B2188" t="s">
        <v>3683</v>
      </c>
      <c r="C2188" t="s">
        <v>95</v>
      </c>
      <c r="D2188" t="s">
        <v>96</v>
      </c>
      <c r="E2188">
        <v>349</v>
      </c>
      <c r="F2188" t="s">
        <v>97</v>
      </c>
      <c r="G2188">
        <v>8</v>
      </c>
      <c r="H2188">
        <v>15.1</v>
      </c>
      <c r="I2188">
        <v>5.32</v>
      </c>
      <c r="J2188" s="3">
        <v>2.4E-9</v>
      </c>
      <c r="K2188">
        <v>1024.1851999999999</v>
      </c>
      <c r="L2188">
        <v>3</v>
      </c>
      <c r="M2188">
        <v>-9.3000000000000007</v>
      </c>
      <c r="N2188" t="s">
        <v>3686</v>
      </c>
      <c r="O2188" t="s">
        <v>3687</v>
      </c>
      <c r="P2188" t="s">
        <v>585</v>
      </c>
      <c r="Q2188">
        <v>56.962000000000003</v>
      </c>
      <c r="R2188">
        <v>1</v>
      </c>
      <c r="S2188">
        <v>16.2</v>
      </c>
      <c r="T2188">
        <v>8.0000000000000002E-3</v>
      </c>
      <c r="U2188">
        <v>1</v>
      </c>
      <c r="V2188">
        <v>66727.600000000006</v>
      </c>
      <c r="W2188" t="s">
        <v>101</v>
      </c>
      <c r="X2188" t="s">
        <v>3685</v>
      </c>
    </row>
    <row r="2189" spans="1:24" x14ac:dyDescent="0.25">
      <c r="A2189" t="s">
        <v>3682</v>
      </c>
      <c r="B2189" t="s">
        <v>3683</v>
      </c>
      <c r="C2189" t="s">
        <v>95</v>
      </c>
      <c r="D2189" t="s">
        <v>96</v>
      </c>
      <c r="E2189">
        <v>470</v>
      </c>
      <c r="F2189" t="s">
        <v>97</v>
      </c>
      <c r="G2189">
        <v>8</v>
      </c>
      <c r="H2189">
        <v>15.1</v>
      </c>
      <c r="I2189">
        <v>5.32</v>
      </c>
      <c r="J2189" s="3">
        <v>2.4E-9</v>
      </c>
      <c r="K2189">
        <v>520.27869999999996</v>
      </c>
      <c r="L2189">
        <v>2</v>
      </c>
      <c r="M2189">
        <v>0.85</v>
      </c>
      <c r="N2189" t="s">
        <v>3688</v>
      </c>
      <c r="O2189" t="s">
        <v>177</v>
      </c>
      <c r="P2189" t="s">
        <v>585</v>
      </c>
      <c r="Q2189">
        <v>21.984000000000002</v>
      </c>
      <c r="R2189">
        <v>1</v>
      </c>
      <c r="S2189">
        <v>17.100000000000001</v>
      </c>
      <c r="T2189" s="3">
        <v>1.4999999999999999E-4</v>
      </c>
      <c r="U2189">
        <v>1</v>
      </c>
      <c r="V2189">
        <v>66727.600000000006</v>
      </c>
      <c r="W2189" t="s">
        <v>101</v>
      </c>
      <c r="X2189" t="s">
        <v>3685</v>
      </c>
    </row>
    <row r="2190" spans="1:24" x14ac:dyDescent="0.25">
      <c r="A2190" t="s">
        <v>3682</v>
      </c>
      <c r="B2190" t="s">
        <v>3683</v>
      </c>
      <c r="C2190" t="s">
        <v>13</v>
      </c>
      <c r="D2190" t="s">
        <v>193</v>
      </c>
      <c r="E2190">
        <v>329</v>
      </c>
      <c r="F2190">
        <v>20</v>
      </c>
      <c r="G2190">
        <v>8</v>
      </c>
      <c r="H2190">
        <v>15.1</v>
      </c>
      <c r="I2190">
        <v>5.32</v>
      </c>
      <c r="J2190" s="3">
        <v>2.4E-9</v>
      </c>
      <c r="K2190">
        <v>1024.1851999999999</v>
      </c>
      <c r="L2190">
        <v>3</v>
      </c>
      <c r="M2190">
        <v>-9.3000000000000007</v>
      </c>
      <c r="N2190" t="s">
        <v>3686</v>
      </c>
      <c r="O2190" t="s">
        <v>3687</v>
      </c>
      <c r="P2190" t="s">
        <v>585</v>
      </c>
      <c r="Q2190">
        <v>56.962000000000003</v>
      </c>
      <c r="R2190">
        <v>1</v>
      </c>
      <c r="S2190">
        <v>16.2</v>
      </c>
      <c r="T2190">
        <v>8.0000000000000002E-3</v>
      </c>
      <c r="U2190">
        <v>1</v>
      </c>
      <c r="V2190">
        <v>66727.600000000006</v>
      </c>
      <c r="W2190" t="s">
        <v>101</v>
      </c>
      <c r="X2190" t="s">
        <v>3685</v>
      </c>
    </row>
    <row r="2191" spans="1:24" x14ac:dyDescent="0.25">
      <c r="A2191" t="s">
        <v>3689</v>
      </c>
      <c r="B2191" t="s">
        <v>3690</v>
      </c>
      <c r="C2191" t="s">
        <v>95</v>
      </c>
      <c r="D2191" t="s">
        <v>96</v>
      </c>
      <c r="E2191">
        <v>249</v>
      </c>
      <c r="F2191" t="s">
        <v>97</v>
      </c>
      <c r="G2191">
        <v>4</v>
      </c>
      <c r="H2191">
        <v>13.6</v>
      </c>
      <c r="I2191">
        <v>7.83</v>
      </c>
      <c r="J2191" s="3">
        <v>6.8999999999999996E-14</v>
      </c>
      <c r="K2191">
        <v>860.39689999999996</v>
      </c>
      <c r="L2191">
        <v>3</v>
      </c>
      <c r="M2191">
        <v>3.2</v>
      </c>
      <c r="N2191" t="s">
        <v>3691</v>
      </c>
      <c r="O2191" t="s">
        <v>1496</v>
      </c>
      <c r="P2191" t="s">
        <v>585</v>
      </c>
      <c r="Q2191">
        <v>51.710999999999999</v>
      </c>
      <c r="R2191">
        <v>1</v>
      </c>
      <c r="S2191">
        <v>37.4</v>
      </c>
      <c r="T2191" s="3">
        <v>2.7E-11</v>
      </c>
      <c r="U2191">
        <v>1</v>
      </c>
      <c r="V2191">
        <v>59976.2</v>
      </c>
      <c r="W2191" t="s">
        <v>101</v>
      </c>
      <c r="X2191" t="s">
        <v>3692</v>
      </c>
    </row>
    <row r="2192" spans="1:24" x14ac:dyDescent="0.25">
      <c r="A2192" t="s">
        <v>3689</v>
      </c>
      <c r="B2192" t="s">
        <v>3690</v>
      </c>
      <c r="C2192" t="s">
        <v>95</v>
      </c>
      <c r="D2192" t="s">
        <v>96</v>
      </c>
      <c r="E2192">
        <v>250</v>
      </c>
      <c r="F2192" t="s">
        <v>97</v>
      </c>
      <c r="G2192">
        <v>4</v>
      </c>
      <c r="H2192">
        <v>13.6</v>
      </c>
      <c r="I2192">
        <v>7.83</v>
      </c>
      <c r="J2192" s="3">
        <v>6.8999999999999996E-14</v>
      </c>
      <c r="K2192">
        <v>860.39689999999996</v>
      </c>
      <c r="L2192">
        <v>3</v>
      </c>
      <c r="M2192">
        <v>3.2</v>
      </c>
      <c r="N2192" t="s">
        <v>3691</v>
      </c>
      <c r="O2192" t="s">
        <v>1496</v>
      </c>
      <c r="P2192" t="s">
        <v>585</v>
      </c>
      <c r="Q2192">
        <v>51.710999999999999</v>
      </c>
      <c r="R2192">
        <v>1</v>
      </c>
      <c r="S2192">
        <v>37.4</v>
      </c>
      <c r="T2192" s="3">
        <v>2.7E-11</v>
      </c>
      <c r="U2192">
        <v>1</v>
      </c>
      <c r="V2192">
        <v>59976.2</v>
      </c>
      <c r="W2192" t="s">
        <v>101</v>
      </c>
      <c r="X2192" t="s">
        <v>3692</v>
      </c>
    </row>
    <row r="2193" spans="1:24" x14ac:dyDescent="0.25">
      <c r="A2193" t="s">
        <v>3693</v>
      </c>
      <c r="B2193" t="s">
        <v>3694</v>
      </c>
      <c r="C2193" t="s">
        <v>95</v>
      </c>
      <c r="D2193" t="s">
        <v>96</v>
      </c>
      <c r="E2193">
        <v>792</v>
      </c>
      <c r="F2193" t="s">
        <v>97</v>
      </c>
      <c r="G2193">
        <v>6</v>
      </c>
      <c r="H2193">
        <v>4.0999999999999996</v>
      </c>
      <c r="I2193">
        <v>7.56</v>
      </c>
      <c r="J2193" s="3">
        <v>2.0999999999999999E-13</v>
      </c>
      <c r="K2193">
        <v>714.70650000000001</v>
      </c>
      <c r="L2193">
        <v>3</v>
      </c>
      <c r="M2193">
        <v>15</v>
      </c>
      <c r="N2193" t="s">
        <v>3695</v>
      </c>
      <c r="O2193" t="s">
        <v>3696</v>
      </c>
      <c r="P2193" t="s">
        <v>585</v>
      </c>
      <c r="Q2193">
        <v>45.533000000000001</v>
      </c>
      <c r="R2193">
        <v>1</v>
      </c>
      <c r="S2193">
        <v>15</v>
      </c>
      <c r="T2193">
        <v>9.1999999999999998E-3</v>
      </c>
      <c r="U2193">
        <v>1</v>
      </c>
      <c r="V2193">
        <v>292760.90000000002</v>
      </c>
      <c r="W2193" t="s">
        <v>101</v>
      </c>
      <c r="X2193" t="s">
        <v>3697</v>
      </c>
    </row>
    <row r="2194" spans="1:24" x14ac:dyDescent="0.25">
      <c r="A2194" t="s">
        <v>3693</v>
      </c>
      <c r="B2194" t="s">
        <v>3694</v>
      </c>
      <c r="C2194" t="s">
        <v>95</v>
      </c>
      <c r="D2194" t="s">
        <v>96</v>
      </c>
      <c r="E2194">
        <v>1323</v>
      </c>
      <c r="F2194" t="s">
        <v>97</v>
      </c>
      <c r="G2194">
        <v>6</v>
      </c>
      <c r="H2194">
        <v>4.0999999999999996</v>
      </c>
      <c r="I2194">
        <v>7.56</v>
      </c>
      <c r="J2194" s="3">
        <v>2.0999999999999999E-13</v>
      </c>
      <c r="K2194">
        <v>867.74699999999996</v>
      </c>
      <c r="L2194">
        <v>3</v>
      </c>
      <c r="M2194">
        <v>-4.4000000000000004</v>
      </c>
      <c r="N2194" t="s">
        <v>3698</v>
      </c>
      <c r="O2194" t="s">
        <v>3699</v>
      </c>
      <c r="P2194" t="s">
        <v>585</v>
      </c>
      <c r="Q2194">
        <v>49.396999999999998</v>
      </c>
      <c r="R2194">
        <v>1</v>
      </c>
      <c r="S2194">
        <v>16.100000000000001</v>
      </c>
      <c r="T2194">
        <v>2.3999999999999998E-3</v>
      </c>
      <c r="U2194">
        <v>1</v>
      </c>
      <c r="V2194">
        <v>292760.90000000002</v>
      </c>
      <c r="W2194" t="s">
        <v>101</v>
      </c>
      <c r="X2194" t="s">
        <v>3697</v>
      </c>
    </row>
    <row r="2195" spans="1:24" x14ac:dyDescent="0.25">
      <c r="A2195" t="s">
        <v>3693</v>
      </c>
      <c r="B2195" t="s">
        <v>3694</v>
      </c>
      <c r="C2195" t="s">
        <v>95</v>
      </c>
      <c r="D2195" t="s">
        <v>96</v>
      </c>
      <c r="E2195">
        <v>1617</v>
      </c>
      <c r="F2195" t="s">
        <v>97</v>
      </c>
      <c r="G2195">
        <v>6</v>
      </c>
      <c r="H2195">
        <v>4.0999999999999996</v>
      </c>
      <c r="I2195">
        <v>7.56</v>
      </c>
      <c r="J2195" s="3">
        <v>2.0999999999999999E-13</v>
      </c>
      <c r="K2195">
        <v>728.40769999999998</v>
      </c>
      <c r="L2195">
        <v>3</v>
      </c>
      <c r="M2195">
        <v>1.8</v>
      </c>
      <c r="N2195" t="s">
        <v>3700</v>
      </c>
      <c r="O2195" t="s">
        <v>153</v>
      </c>
      <c r="P2195" t="s">
        <v>585</v>
      </c>
      <c r="Q2195">
        <v>49.463999999999999</v>
      </c>
      <c r="R2195">
        <v>1</v>
      </c>
      <c r="S2195">
        <v>46.2</v>
      </c>
      <c r="T2195" s="3">
        <v>1.4999999999999999E-8</v>
      </c>
      <c r="U2195">
        <v>1</v>
      </c>
      <c r="V2195">
        <v>292760.90000000002</v>
      </c>
      <c r="W2195" t="s">
        <v>101</v>
      </c>
      <c r="X2195" t="s">
        <v>3697</v>
      </c>
    </row>
    <row r="2196" spans="1:24" x14ac:dyDescent="0.25">
      <c r="A2196" t="s">
        <v>3693</v>
      </c>
      <c r="B2196" t="s">
        <v>3694</v>
      </c>
      <c r="C2196" t="s">
        <v>13</v>
      </c>
      <c r="D2196" t="s">
        <v>14</v>
      </c>
      <c r="E2196">
        <v>1325</v>
      </c>
      <c r="F2196">
        <v>12</v>
      </c>
      <c r="G2196">
        <v>6</v>
      </c>
      <c r="H2196">
        <v>4.0999999999999996</v>
      </c>
      <c r="I2196">
        <v>7.56</v>
      </c>
      <c r="J2196" s="3">
        <v>2.0999999999999999E-13</v>
      </c>
      <c r="K2196">
        <v>867.74699999999996</v>
      </c>
      <c r="L2196">
        <v>3</v>
      </c>
      <c r="M2196">
        <v>-4.4000000000000004</v>
      </c>
      <c r="N2196" t="s">
        <v>3698</v>
      </c>
      <c r="O2196" t="s">
        <v>3699</v>
      </c>
      <c r="P2196" t="s">
        <v>585</v>
      </c>
      <c r="Q2196">
        <v>49.396999999999998</v>
      </c>
      <c r="R2196">
        <v>1</v>
      </c>
      <c r="S2196">
        <v>16.100000000000001</v>
      </c>
      <c r="T2196">
        <v>2.3999999999999998E-3</v>
      </c>
      <c r="U2196">
        <v>1</v>
      </c>
      <c r="V2196">
        <v>292760.90000000002</v>
      </c>
      <c r="W2196" t="s">
        <v>101</v>
      </c>
      <c r="X2196" t="s">
        <v>3697</v>
      </c>
    </row>
    <row r="2197" spans="1:24" x14ac:dyDescent="0.25">
      <c r="A2197" t="s">
        <v>3701</v>
      </c>
      <c r="B2197" t="s">
        <v>3702</v>
      </c>
      <c r="C2197" t="s">
        <v>95</v>
      </c>
      <c r="D2197" t="s">
        <v>96</v>
      </c>
      <c r="E2197">
        <v>193</v>
      </c>
      <c r="F2197" t="s">
        <v>97</v>
      </c>
      <c r="G2197">
        <v>5</v>
      </c>
      <c r="H2197">
        <v>7.7</v>
      </c>
      <c r="I2197">
        <v>7.5</v>
      </c>
      <c r="J2197" s="3">
        <v>2.8000000000000002E-13</v>
      </c>
      <c r="K2197">
        <v>848.45609999999999</v>
      </c>
      <c r="L2197">
        <v>2</v>
      </c>
      <c r="M2197">
        <v>3.7</v>
      </c>
      <c r="N2197" t="s">
        <v>3703</v>
      </c>
      <c r="O2197" t="s">
        <v>153</v>
      </c>
      <c r="P2197" t="s">
        <v>585</v>
      </c>
      <c r="Q2197">
        <v>48.762999999999998</v>
      </c>
      <c r="R2197">
        <v>1</v>
      </c>
      <c r="S2197">
        <v>59.2</v>
      </c>
      <c r="T2197" s="3">
        <v>2.8000000000000002E-13</v>
      </c>
      <c r="U2197">
        <v>1</v>
      </c>
      <c r="V2197">
        <v>94502.2</v>
      </c>
      <c r="W2197" t="s">
        <v>101</v>
      </c>
      <c r="X2197" t="s">
        <v>3704</v>
      </c>
    </row>
    <row r="2198" spans="1:24" x14ac:dyDescent="0.25">
      <c r="A2198" t="s">
        <v>3705</v>
      </c>
      <c r="B2198" t="s">
        <v>3706</v>
      </c>
      <c r="C2198" t="s">
        <v>95</v>
      </c>
      <c r="D2198" t="s">
        <v>96</v>
      </c>
      <c r="E2198">
        <v>508</v>
      </c>
      <c r="F2198" t="s">
        <v>97</v>
      </c>
      <c r="G2198">
        <v>5</v>
      </c>
      <c r="H2198">
        <v>6.9</v>
      </c>
      <c r="I2198">
        <v>7.05</v>
      </c>
      <c r="J2198" s="3">
        <v>1.9E-12</v>
      </c>
      <c r="K2198">
        <v>727.37239999999997</v>
      </c>
      <c r="L2198">
        <v>3</v>
      </c>
      <c r="M2198">
        <v>3.8</v>
      </c>
      <c r="N2198" t="s">
        <v>3707</v>
      </c>
      <c r="O2198" t="s">
        <v>153</v>
      </c>
      <c r="P2198" t="s">
        <v>585</v>
      </c>
      <c r="Q2198">
        <v>54.341000000000001</v>
      </c>
      <c r="R2198">
        <v>1</v>
      </c>
      <c r="S2198">
        <v>59.9</v>
      </c>
      <c r="T2198" s="3">
        <v>1.9E-12</v>
      </c>
      <c r="U2198">
        <v>1</v>
      </c>
      <c r="V2198">
        <v>121000.6</v>
      </c>
      <c r="W2198" t="s">
        <v>101</v>
      </c>
      <c r="X2198" t="s">
        <v>3708</v>
      </c>
    </row>
    <row r="2199" spans="1:24" x14ac:dyDescent="0.25">
      <c r="A2199" t="s">
        <v>3709</v>
      </c>
      <c r="B2199" t="s">
        <v>3710</v>
      </c>
      <c r="C2199" t="s">
        <v>95</v>
      </c>
      <c r="D2199" t="s">
        <v>96</v>
      </c>
      <c r="E2199">
        <v>2490</v>
      </c>
      <c r="F2199" t="s">
        <v>97</v>
      </c>
      <c r="G2199">
        <v>5</v>
      </c>
      <c r="H2199">
        <v>3.9</v>
      </c>
      <c r="I2199">
        <v>6.04</v>
      </c>
      <c r="J2199" s="3">
        <v>1.4000000000000001E-10</v>
      </c>
      <c r="K2199">
        <v>878.96360000000004</v>
      </c>
      <c r="L2199">
        <v>2</v>
      </c>
      <c r="M2199">
        <v>0.53</v>
      </c>
      <c r="N2199" t="s">
        <v>3711</v>
      </c>
      <c r="O2199" t="s">
        <v>179</v>
      </c>
      <c r="P2199" t="s">
        <v>585</v>
      </c>
      <c r="Q2199">
        <v>41.034999999999997</v>
      </c>
      <c r="R2199">
        <v>1</v>
      </c>
      <c r="S2199">
        <v>30.9</v>
      </c>
      <c r="T2199" s="3">
        <v>6.5000000000000003E-9</v>
      </c>
      <c r="U2199">
        <v>1</v>
      </c>
      <c r="V2199">
        <v>280741.3</v>
      </c>
      <c r="W2199" t="s">
        <v>101</v>
      </c>
      <c r="X2199" t="s">
        <v>3712</v>
      </c>
    </row>
    <row r="2200" spans="1:24" x14ac:dyDescent="0.25">
      <c r="A2200" t="s">
        <v>3709</v>
      </c>
      <c r="B2200" t="s">
        <v>3710</v>
      </c>
      <c r="C2200" t="s">
        <v>13</v>
      </c>
      <c r="D2200" t="s">
        <v>154</v>
      </c>
      <c r="E2200">
        <v>23</v>
      </c>
      <c r="F2200">
        <v>22</v>
      </c>
      <c r="G2200">
        <v>5</v>
      </c>
      <c r="H2200">
        <v>3.9</v>
      </c>
      <c r="I2200">
        <v>6.04</v>
      </c>
      <c r="J2200" s="3">
        <v>1.4000000000000001E-10</v>
      </c>
      <c r="K2200">
        <v>792.327</v>
      </c>
      <c r="L2200">
        <v>3</v>
      </c>
      <c r="M2200">
        <v>2.9</v>
      </c>
      <c r="N2200" t="s">
        <v>3713</v>
      </c>
      <c r="O2200" t="s">
        <v>3714</v>
      </c>
      <c r="P2200" t="s">
        <v>585</v>
      </c>
      <c r="Q2200">
        <v>16.713999999999999</v>
      </c>
      <c r="R2200">
        <v>1</v>
      </c>
      <c r="S2200">
        <v>17.8</v>
      </c>
      <c r="T2200" s="3">
        <v>3.6999999999999998E-5</v>
      </c>
      <c r="U2200">
        <v>1</v>
      </c>
      <c r="V2200">
        <v>280741.3</v>
      </c>
      <c r="W2200" t="s">
        <v>101</v>
      </c>
      <c r="X2200" t="s">
        <v>3712</v>
      </c>
    </row>
    <row r="2201" spans="1:24" x14ac:dyDescent="0.25">
      <c r="A2201" t="s">
        <v>3715</v>
      </c>
      <c r="B2201" t="s">
        <v>3716</v>
      </c>
      <c r="C2201" t="s">
        <v>95</v>
      </c>
      <c r="D2201" t="s">
        <v>96</v>
      </c>
      <c r="E2201">
        <v>687</v>
      </c>
      <c r="F2201" t="s">
        <v>97</v>
      </c>
      <c r="G2201">
        <v>6</v>
      </c>
      <c r="H2201">
        <v>9.9</v>
      </c>
      <c r="I2201">
        <v>6.41</v>
      </c>
      <c r="J2201" s="3">
        <v>2.9E-11</v>
      </c>
      <c r="K2201">
        <v>408.24430000000001</v>
      </c>
      <c r="L2201">
        <v>2</v>
      </c>
      <c r="M2201">
        <v>0.68</v>
      </c>
      <c r="N2201" t="s">
        <v>3717</v>
      </c>
      <c r="O2201" t="s">
        <v>109</v>
      </c>
      <c r="P2201" t="s">
        <v>585</v>
      </c>
      <c r="Q2201">
        <v>28.242999999999999</v>
      </c>
      <c r="R2201">
        <v>1</v>
      </c>
      <c r="S2201">
        <v>23.6</v>
      </c>
      <c r="T2201" s="3">
        <v>3.0000000000000001E-5</v>
      </c>
      <c r="U2201">
        <v>1</v>
      </c>
      <c r="V2201">
        <v>93828.9</v>
      </c>
      <c r="W2201" t="s">
        <v>101</v>
      </c>
      <c r="X2201" t="s">
        <v>3718</v>
      </c>
    </row>
    <row r="2202" spans="1:24" x14ac:dyDescent="0.25">
      <c r="A2202" t="s">
        <v>3715</v>
      </c>
      <c r="B2202" t="s">
        <v>3716</v>
      </c>
      <c r="C2202" t="s">
        <v>95</v>
      </c>
      <c r="D2202" t="s">
        <v>96</v>
      </c>
      <c r="E2202">
        <v>779</v>
      </c>
      <c r="F2202" t="s">
        <v>97</v>
      </c>
      <c r="G2202">
        <v>6</v>
      </c>
      <c r="H2202">
        <v>9.9</v>
      </c>
      <c r="I2202">
        <v>6.41</v>
      </c>
      <c r="J2202" s="3">
        <v>2.9E-11</v>
      </c>
      <c r="K2202">
        <v>860.45529999999997</v>
      </c>
      <c r="L2202">
        <v>3</v>
      </c>
      <c r="M2202">
        <v>3.4</v>
      </c>
      <c r="N2202" t="s">
        <v>3719</v>
      </c>
      <c r="O2202" t="s">
        <v>109</v>
      </c>
      <c r="P2202" t="s">
        <v>585</v>
      </c>
      <c r="Q2202">
        <v>55.485999999999997</v>
      </c>
      <c r="R2202">
        <v>1</v>
      </c>
      <c r="S2202">
        <v>52.1</v>
      </c>
      <c r="T2202" s="3">
        <v>2.9E-11</v>
      </c>
      <c r="U2202">
        <v>1</v>
      </c>
      <c r="V2202">
        <v>93828.9</v>
      </c>
      <c r="W2202" t="s">
        <v>101</v>
      </c>
      <c r="X2202" t="s">
        <v>3718</v>
      </c>
    </row>
    <row r="2203" spans="1:24" x14ac:dyDescent="0.25">
      <c r="A2203" t="s">
        <v>3715</v>
      </c>
      <c r="B2203" t="s">
        <v>3716</v>
      </c>
      <c r="C2203" t="s">
        <v>13</v>
      </c>
      <c r="D2203" t="s">
        <v>154</v>
      </c>
      <c r="E2203">
        <v>320</v>
      </c>
      <c r="F2203">
        <v>18</v>
      </c>
      <c r="G2203">
        <v>6</v>
      </c>
      <c r="H2203">
        <v>9.9</v>
      </c>
      <c r="I2203">
        <v>6.41</v>
      </c>
      <c r="J2203" s="3">
        <v>2.9E-11</v>
      </c>
      <c r="K2203">
        <v>1166.5731000000001</v>
      </c>
      <c r="L2203">
        <v>2</v>
      </c>
      <c r="M2203">
        <v>-7.2</v>
      </c>
      <c r="N2203" t="s">
        <v>3720</v>
      </c>
      <c r="O2203" t="s">
        <v>3721</v>
      </c>
      <c r="P2203" t="s">
        <v>585</v>
      </c>
      <c r="Q2203">
        <v>52.761000000000003</v>
      </c>
      <c r="R2203">
        <v>1</v>
      </c>
      <c r="S2203">
        <v>23.1</v>
      </c>
      <c r="T2203" s="3">
        <v>2.9999999999999997E-4</v>
      </c>
      <c r="U2203">
        <v>1</v>
      </c>
      <c r="V2203">
        <v>93828.9</v>
      </c>
      <c r="W2203" t="s">
        <v>101</v>
      </c>
      <c r="X2203" t="s">
        <v>3718</v>
      </c>
    </row>
    <row r="2204" spans="1:24" x14ac:dyDescent="0.25">
      <c r="A2204" t="s">
        <v>3722</v>
      </c>
      <c r="B2204" t="s">
        <v>3723</v>
      </c>
      <c r="C2204" t="s">
        <v>95</v>
      </c>
      <c r="D2204" t="s">
        <v>96</v>
      </c>
      <c r="E2204">
        <v>217</v>
      </c>
      <c r="F2204" t="s">
        <v>97</v>
      </c>
      <c r="G2204">
        <v>6</v>
      </c>
      <c r="H2204">
        <v>16.399999999999999</v>
      </c>
      <c r="I2204">
        <v>6.05</v>
      </c>
      <c r="J2204" s="3">
        <v>1.4000000000000001E-10</v>
      </c>
      <c r="K2204">
        <v>668.35530000000006</v>
      </c>
      <c r="L2204">
        <v>2</v>
      </c>
      <c r="M2204">
        <v>1.7</v>
      </c>
      <c r="N2204" t="s">
        <v>3724</v>
      </c>
      <c r="O2204" t="s">
        <v>2422</v>
      </c>
      <c r="P2204" t="s">
        <v>585</v>
      </c>
      <c r="Q2204">
        <v>36.008000000000003</v>
      </c>
      <c r="R2204">
        <v>1</v>
      </c>
      <c r="S2204">
        <v>28.8</v>
      </c>
      <c r="T2204" s="3">
        <v>5.1999999999999996E-10</v>
      </c>
      <c r="U2204">
        <v>1</v>
      </c>
      <c r="V2204">
        <v>48949.5</v>
      </c>
      <c r="W2204" t="s">
        <v>101</v>
      </c>
      <c r="X2204" t="s">
        <v>3725</v>
      </c>
    </row>
    <row r="2205" spans="1:24" x14ac:dyDescent="0.25">
      <c r="A2205" t="s">
        <v>3722</v>
      </c>
      <c r="B2205" t="s">
        <v>3723</v>
      </c>
      <c r="C2205" t="s">
        <v>95</v>
      </c>
      <c r="D2205" t="s">
        <v>96</v>
      </c>
      <c r="E2205">
        <v>225</v>
      </c>
      <c r="F2205" t="s">
        <v>97</v>
      </c>
      <c r="G2205">
        <v>6</v>
      </c>
      <c r="H2205">
        <v>16.399999999999999</v>
      </c>
      <c r="I2205">
        <v>6.05</v>
      </c>
      <c r="J2205" s="3">
        <v>1.4000000000000001E-10</v>
      </c>
      <c r="K2205">
        <v>668.35530000000006</v>
      </c>
      <c r="L2205">
        <v>2</v>
      </c>
      <c r="M2205">
        <v>1.7</v>
      </c>
      <c r="N2205" t="s">
        <v>3724</v>
      </c>
      <c r="O2205" t="s">
        <v>2422</v>
      </c>
      <c r="P2205" t="s">
        <v>585</v>
      </c>
      <c r="Q2205">
        <v>36.008000000000003</v>
      </c>
      <c r="R2205">
        <v>1</v>
      </c>
      <c r="S2205">
        <v>28.8</v>
      </c>
      <c r="T2205" s="3">
        <v>5.1999999999999996E-10</v>
      </c>
      <c r="U2205">
        <v>1</v>
      </c>
      <c r="V2205">
        <v>48949.5</v>
      </c>
      <c r="W2205" t="s">
        <v>101</v>
      </c>
      <c r="X2205" t="s">
        <v>3725</v>
      </c>
    </row>
    <row r="2206" spans="1:24" x14ac:dyDescent="0.25">
      <c r="A2206" t="s">
        <v>3726</v>
      </c>
      <c r="B2206" t="s">
        <v>3727</v>
      </c>
      <c r="C2206" t="s">
        <v>95</v>
      </c>
      <c r="D2206" t="s">
        <v>96</v>
      </c>
      <c r="E2206">
        <v>402</v>
      </c>
      <c r="F2206" t="s">
        <v>97</v>
      </c>
      <c r="G2206">
        <v>5</v>
      </c>
      <c r="H2206">
        <v>9.8000000000000007</v>
      </c>
      <c r="I2206">
        <v>6.74</v>
      </c>
      <c r="J2206" s="3">
        <v>7.1E-12</v>
      </c>
      <c r="K2206">
        <v>739.42280000000005</v>
      </c>
      <c r="L2206">
        <v>3</v>
      </c>
      <c r="M2206">
        <v>3</v>
      </c>
      <c r="N2206" t="s">
        <v>3728</v>
      </c>
      <c r="O2206" t="s">
        <v>109</v>
      </c>
      <c r="P2206" t="s">
        <v>585</v>
      </c>
      <c r="Q2206">
        <v>46.951000000000001</v>
      </c>
      <c r="R2206">
        <v>1</v>
      </c>
      <c r="S2206">
        <v>49.4</v>
      </c>
      <c r="T2206" s="3">
        <v>2.4000000000000001E-11</v>
      </c>
      <c r="U2206">
        <v>1</v>
      </c>
      <c r="V2206">
        <v>83065.600000000006</v>
      </c>
      <c r="W2206" t="s">
        <v>101</v>
      </c>
      <c r="X2206" t="s">
        <v>3729</v>
      </c>
    </row>
    <row r="2207" spans="1:24" x14ac:dyDescent="0.25">
      <c r="A2207" t="s">
        <v>3726</v>
      </c>
      <c r="B2207" t="s">
        <v>3727</v>
      </c>
      <c r="C2207" t="s">
        <v>95</v>
      </c>
      <c r="D2207" t="s">
        <v>96</v>
      </c>
      <c r="E2207">
        <v>488</v>
      </c>
      <c r="F2207" t="s">
        <v>97</v>
      </c>
      <c r="G2207">
        <v>5</v>
      </c>
      <c r="H2207">
        <v>9.8000000000000007</v>
      </c>
      <c r="I2207">
        <v>6.74</v>
      </c>
      <c r="J2207" s="3">
        <v>7.1E-12</v>
      </c>
      <c r="K2207">
        <v>724.3229</v>
      </c>
      <c r="L2207">
        <v>2</v>
      </c>
      <c r="M2207">
        <v>1.1000000000000001</v>
      </c>
      <c r="N2207" t="s">
        <v>3730</v>
      </c>
      <c r="O2207" t="s">
        <v>104</v>
      </c>
      <c r="P2207" t="s">
        <v>585</v>
      </c>
      <c r="Q2207">
        <v>19.939</v>
      </c>
      <c r="R2207">
        <v>1</v>
      </c>
      <c r="S2207">
        <v>38.4</v>
      </c>
      <c r="T2207" s="3">
        <v>7.1E-12</v>
      </c>
      <c r="U2207">
        <v>1</v>
      </c>
      <c r="V2207">
        <v>83065.600000000006</v>
      </c>
      <c r="W2207" t="s">
        <v>101</v>
      </c>
      <c r="X2207" t="s">
        <v>3729</v>
      </c>
    </row>
    <row r="2208" spans="1:24" x14ac:dyDescent="0.25">
      <c r="A2208" t="s">
        <v>3731</v>
      </c>
      <c r="B2208" t="s">
        <v>3732</v>
      </c>
      <c r="C2208" t="s">
        <v>95</v>
      </c>
      <c r="D2208" t="s">
        <v>96</v>
      </c>
      <c r="E2208">
        <v>161</v>
      </c>
      <c r="F2208" t="s">
        <v>97</v>
      </c>
      <c r="G2208">
        <v>6</v>
      </c>
      <c r="H2208">
        <v>6.5</v>
      </c>
      <c r="I2208">
        <v>5.7</v>
      </c>
      <c r="J2208" s="3">
        <v>6E-10</v>
      </c>
      <c r="K2208">
        <v>731.83119999999997</v>
      </c>
      <c r="L2208">
        <v>4</v>
      </c>
      <c r="M2208">
        <v>15</v>
      </c>
      <c r="N2208" t="s">
        <v>3733</v>
      </c>
      <c r="O2208" t="s">
        <v>3734</v>
      </c>
      <c r="P2208" t="s">
        <v>585</v>
      </c>
      <c r="Q2208">
        <v>14.564</v>
      </c>
      <c r="R2208">
        <v>1</v>
      </c>
      <c r="S2208">
        <v>20.2</v>
      </c>
      <c r="T2208">
        <v>1.9E-3</v>
      </c>
      <c r="U2208">
        <v>1</v>
      </c>
      <c r="V2208">
        <v>112677.3</v>
      </c>
      <c r="W2208" t="s">
        <v>101</v>
      </c>
      <c r="X2208" t="s">
        <v>3735</v>
      </c>
    </row>
    <row r="2209" spans="1:24" x14ac:dyDescent="0.25">
      <c r="A2209" t="s">
        <v>3731</v>
      </c>
      <c r="B2209" t="s">
        <v>3732</v>
      </c>
      <c r="C2209" t="s">
        <v>95</v>
      </c>
      <c r="D2209" t="s">
        <v>96</v>
      </c>
      <c r="E2209">
        <v>176</v>
      </c>
      <c r="F2209" t="s">
        <v>97</v>
      </c>
      <c r="G2209">
        <v>6</v>
      </c>
      <c r="H2209">
        <v>6.5</v>
      </c>
      <c r="I2209">
        <v>5.7</v>
      </c>
      <c r="J2209" s="3">
        <v>6E-10</v>
      </c>
      <c r="K2209">
        <v>731.83119999999997</v>
      </c>
      <c r="L2209">
        <v>4</v>
      </c>
      <c r="M2209">
        <v>15</v>
      </c>
      <c r="N2209" t="s">
        <v>3733</v>
      </c>
      <c r="O2209" t="s">
        <v>3734</v>
      </c>
      <c r="P2209" t="s">
        <v>585</v>
      </c>
      <c r="Q2209">
        <v>14.564</v>
      </c>
      <c r="R2209">
        <v>1</v>
      </c>
      <c r="S2209">
        <v>20.2</v>
      </c>
      <c r="T2209">
        <v>1.9E-3</v>
      </c>
      <c r="U2209">
        <v>1</v>
      </c>
      <c r="V2209">
        <v>112677.3</v>
      </c>
      <c r="W2209" t="s">
        <v>101</v>
      </c>
      <c r="X2209" t="s">
        <v>3735</v>
      </c>
    </row>
    <row r="2210" spans="1:24" x14ac:dyDescent="0.25">
      <c r="A2210" t="s">
        <v>3736</v>
      </c>
      <c r="B2210" t="s">
        <v>3737</v>
      </c>
      <c r="C2210" t="s">
        <v>596</v>
      </c>
      <c r="D2210" t="s">
        <v>8</v>
      </c>
      <c r="E2210">
        <v>521</v>
      </c>
      <c r="F2210">
        <v>21</v>
      </c>
      <c r="G2210">
        <v>5</v>
      </c>
      <c r="H2210">
        <v>7.5</v>
      </c>
      <c r="I2210">
        <v>8.09</v>
      </c>
      <c r="J2210" s="3">
        <v>2.3E-14</v>
      </c>
      <c r="K2210">
        <v>573.29549999999995</v>
      </c>
      <c r="L2210">
        <v>4</v>
      </c>
      <c r="M2210">
        <v>15</v>
      </c>
      <c r="N2210" t="s">
        <v>3738</v>
      </c>
      <c r="O2210" t="s">
        <v>3739</v>
      </c>
      <c r="P2210" t="s">
        <v>585</v>
      </c>
      <c r="Q2210">
        <v>38.771000000000001</v>
      </c>
      <c r="R2210">
        <v>1</v>
      </c>
      <c r="S2210">
        <v>18.100000000000001</v>
      </c>
      <c r="T2210">
        <v>4.4999999999999997E-3</v>
      </c>
      <c r="U2210">
        <v>1</v>
      </c>
      <c r="V2210">
        <v>109817.60000000001</v>
      </c>
      <c r="W2210" t="s">
        <v>101</v>
      </c>
      <c r="X2210" t="s">
        <v>3740</v>
      </c>
    </row>
    <row r="2211" spans="1:24" x14ac:dyDescent="0.25">
      <c r="A2211" t="s">
        <v>3736</v>
      </c>
      <c r="B2211" t="s">
        <v>3737</v>
      </c>
      <c r="C2211" t="s">
        <v>95</v>
      </c>
      <c r="D2211" t="s">
        <v>96</v>
      </c>
      <c r="E2211">
        <v>611</v>
      </c>
      <c r="F2211" t="s">
        <v>97</v>
      </c>
      <c r="G2211">
        <v>5</v>
      </c>
      <c r="H2211">
        <v>7.5</v>
      </c>
      <c r="I2211">
        <v>8.09</v>
      </c>
      <c r="J2211" s="3">
        <v>2.3E-14</v>
      </c>
      <c r="K2211">
        <v>857.7627</v>
      </c>
      <c r="L2211">
        <v>3</v>
      </c>
      <c r="M2211">
        <v>1.4</v>
      </c>
      <c r="N2211" t="s">
        <v>3741</v>
      </c>
      <c r="O2211" t="s">
        <v>106</v>
      </c>
      <c r="P2211" t="s">
        <v>585</v>
      </c>
      <c r="Q2211">
        <v>50.088999999999999</v>
      </c>
      <c r="R2211">
        <v>1</v>
      </c>
      <c r="S2211">
        <v>49.5</v>
      </c>
      <c r="T2211" s="3">
        <v>2.3E-14</v>
      </c>
      <c r="U2211">
        <v>1</v>
      </c>
      <c r="V2211">
        <v>109817.60000000001</v>
      </c>
      <c r="W2211" t="s">
        <v>101</v>
      </c>
      <c r="X2211" t="s">
        <v>3740</v>
      </c>
    </row>
    <row r="2212" spans="1:24" x14ac:dyDescent="0.25">
      <c r="A2212" t="s">
        <v>3736</v>
      </c>
      <c r="B2212" t="s">
        <v>3737</v>
      </c>
      <c r="C2212" t="s">
        <v>13</v>
      </c>
      <c r="D2212" t="s">
        <v>14</v>
      </c>
      <c r="E2212">
        <v>530</v>
      </c>
      <c r="F2212">
        <v>7</v>
      </c>
      <c r="G2212">
        <v>5</v>
      </c>
      <c r="H2212">
        <v>7.5</v>
      </c>
      <c r="I2212">
        <v>8.09</v>
      </c>
      <c r="J2212" s="3">
        <v>2.3E-14</v>
      </c>
      <c r="K2212">
        <v>573.29549999999995</v>
      </c>
      <c r="L2212">
        <v>4</v>
      </c>
      <c r="M2212">
        <v>15</v>
      </c>
      <c r="N2212" t="s">
        <v>3738</v>
      </c>
      <c r="O2212" t="s">
        <v>3739</v>
      </c>
      <c r="P2212" t="s">
        <v>585</v>
      </c>
      <c r="Q2212">
        <v>38.771000000000001</v>
      </c>
      <c r="R2212">
        <v>1</v>
      </c>
      <c r="S2212">
        <v>18.100000000000001</v>
      </c>
      <c r="T2212">
        <v>4.4999999999999997E-3</v>
      </c>
      <c r="U2212">
        <v>1</v>
      </c>
      <c r="V2212">
        <v>109817.60000000001</v>
      </c>
      <c r="W2212" t="s">
        <v>101</v>
      </c>
      <c r="X2212" t="s">
        <v>3740</v>
      </c>
    </row>
    <row r="2213" spans="1:24" x14ac:dyDescent="0.25">
      <c r="A2213" t="s">
        <v>3742</v>
      </c>
      <c r="B2213" t="s">
        <v>3743</v>
      </c>
      <c r="C2213" t="s">
        <v>159</v>
      </c>
      <c r="D2213" t="s">
        <v>160</v>
      </c>
      <c r="E2213">
        <v>516</v>
      </c>
      <c r="F2213" t="s">
        <v>97</v>
      </c>
      <c r="G2213">
        <v>5</v>
      </c>
      <c r="H2213">
        <v>8.1999999999999993</v>
      </c>
      <c r="I2213">
        <v>6.42</v>
      </c>
      <c r="J2213" s="3">
        <v>2.8E-11</v>
      </c>
      <c r="K2213">
        <v>516.28830000000005</v>
      </c>
      <c r="L2213">
        <v>2</v>
      </c>
      <c r="M2213">
        <v>2</v>
      </c>
      <c r="N2213" t="s">
        <v>3744</v>
      </c>
      <c r="O2213" t="s">
        <v>162</v>
      </c>
      <c r="P2213" t="s">
        <v>585</v>
      </c>
      <c r="Q2213">
        <v>52.341000000000001</v>
      </c>
      <c r="R2213">
        <v>1</v>
      </c>
      <c r="S2213">
        <v>25.1</v>
      </c>
      <c r="T2213" s="3">
        <v>8.7000000000000001E-4</v>
      </c>
      <c r="U2213">
        <v>1</v>
      </c>
      <c r="V2213">
        <v>101997.8</v>
      </c>
      <c r="W2213" t="s">
        <v>101</v>
      </c>
      <c r="X2213" t="s">
        <v>3745</v>
      </c>
    </row>
    <row r="2214" spans="1:24" x14ac:dyDescent="0.25">
      <c r="A2214" t="s">
        <v>3746</v>
      </c>
      <c r="B2214" t="s">
        <v>3747</v>
      </c>
      <c r="C2214" t="s">
        <v>95</v>
      </c>
      <c r="D2214" t="s">
        <v>96</v>
      </c>
      <c r="E2214">
        <v>170</v>
      </c>
      <c r="F2214" t="s">
        <v>97</v>
      </c>
      <c r="G2214">
        <v>5</v>
      </c>
      <c r="H2214">
        <v>8.9</v>
      </c>
      <c r="I2214">
        <v>6.11</v>
      </c>
      <c r="J2214" s="3">
        <v>1E-10</v>
      </c>
      <c r="K2214">
        <v>856.74400000000003</v>
      </c>
      <c r="L2214">
        <v>3</v>
      </c>
      <c r="M2214">
        <v>2.6</v>
      </c>
      <c r="N2214" t="s">
        <v>3748</v>
      </c>
      <c r="O2214" t="s">
        <v>1496</v>
      </c>
      <c r="P2214" t="s">
        <v>585</v>
      </c>
      <c r="Q2214">
        <v>49.533999999999999</v>
      </c>
      <c r="R2214">
        <v>1</v>
      </c>
      <c r="S2214">
        <v>39.6</v>
      </c>
      <c r="T2214" s="3">
        <v>1.8999999999999999E-10</v>
      </c>
      <c r="U2214">
        <v>1</v>
      </c>
      <c r="V2214">
        <v>84419.4</v>
      </c>
      <c r="W2214" t="s">
        <v>101</v>
      </c>
      <c r="X2214" t="s">
        <v>3749</v>
      </c>
    </row>
    <row r="2215" spans="1:24" x14ac:dyDescent="0.25">
      <c r="A2215" t="s">
        <v>3746</v>
      </c>
      <c r="B2215" t="s">
        <v>3747</v>
      </c>
      <c r="C2215" t="s">
        <v>95</v>
      </c>
      <c r="D2215" t="s">
        <v>96</v>
      </c>
      <c r="E2215">
        <v>171</v>
      </c>
      <c r="F2215" t="s">
        <v>97</v>
      </c>
      <c r="G2215">
        <v>5</v>
      </c>
      <c r="H2215">
        <v>8.9</v>
      </c>
      <c r="I2215">
        <v>6.11</v>
      </c>
      <c r="J2215" s="3">
        <v>1E-10</v>
      </c>
      <c r="K2215">
        <v>856.74400000000003</v>
      </c>
      <c r="L2215">
        <v>3</v>
      </c>
      <c r="M2215">
        <v>2.6</v>
      </c>
      <c r="N2215" t="s">
        <v>3748</v>
      </c>
      <c r="O2215" t="s">
        <v>1496</v>
      </c>
      <c r="P2215" t="s">
        <v>585</v>
      </c>
      <c r="Q2215">
        <v>49.533999999999999</v>
      </c>
      <c r="R2215">
        <v>1</v>
      </c>
      <c r="S2215">
        <v>39.6</v>
      </c>
      <c r="T2215" s="3">
        <v>1.8999999999999999E-10</v>
      </c>
      <c r="U2215">
        <v>1</v>
      </c>
      <c r="V2215">
        <v>84419.4</v>
      </c>
      <c r="W2215" t="s">
        <v>101</v>
      </c>
      <c r="X2215" t="s">
        <v>3749</v>
      </c>
    </row>
    <row r="2216" spans="1:24" x14ac:dyDescent="0.25">
      <c r="A2216" t="s">
        <v>3746</v>
      </c>
      <c r="B2216" t="s">
        <v>3747</v>
      </c>
      <c r="C2216" t="s">
        <v>95</v>
      </c>
      <c r="D2216" t="s">
        <v>96</v>
      </c>
      <c r="E2216">
        <v>626</v>
      </c>
      <c r="F2216" t="s">
        <v>97</v>
      </c>
      <c r="G2216">
        <v>5</v>
      </c>
      <c r="H2216">
        <v>8.9</v>
      </c>
      <c r="I2216">
        <v>6.11</v>
      </c>
      <c r="J2216" s="3">
        <v>1E-10</v>
      </c>
      <c r="K2216">
        <v>693.36760000000004</v>
      </c>
      <c r="L2216">
        <v>2</v>
      </c>
      <c r="M2216">
        <v>2.4</v>
      </c>
      <c r="N2216" t="s">
        <v>3750</v>
      </c>
      <c r="O2216" t="s">
        <v>175</v>
      </c>
      <c r="P2216" t="s">
        <v>585</v>
      </c>
      <c r="Q2216">
        <v>42.308</v>
      </c>
      <c r="R2216">
        <v>1</v>
      </c>
      <c r="S2216">
        <v>45.5</v>
      </c>
      <c r="T2216" s="3">
        <v>1E-10</v>
      </c>
      <c r="U2216">
        <v>1</v>
      </c>
      <c r="V2216">
        <v>84419.4</v>
      </c>
      <c r="W2216" t="s">
        <v>101</v>
      </c>
      <c r="X2216" t="s">
        <v>3749</v>
      </c>
    </row>
    <row r="2217" spans="1:24" x14ac:dyDescent="0.25">
      <c r="A2217" t="s">
        <v>3751</v>
      </c>
      <c r="B2217" t="s">
        <v>3752</v>
      </c>
      <c r="C2217" t="s">
        <v>95</v>
      </c>
      <c r="D2217" t="s">
        <v>96</v>
      </c>
      <c r="E2217">
        <v>173</v>
      </c>
      <c r="F2217" t="s">
        <v>97</v>
      </c>
      <c r="G2217">
        <v>5</v>
      </c>
      <c r="H2217">
        <v>3.8</v>
      </c>
      <c r="I2217">
        <v>6.12</v>
      </c>
      <c r="J2217" s="3">
        <v>1E-10</v>
      </c>
      <c r="K2217">
        <v>662.31679999999994</v>
      </c>
      <c r="L2217">
        <v>2</v>
      </c>
      <c r="M2217">
        <v>1.1000000000000001</v>
      </c>
      <c r="N2217" t="s">
        <v>3753</v>
      </c>
      <c r="O2217" t="s">
        <v>106</v>
      </c>
      <c r="P2217" t="s">
        <v>585</v>
      </c>
      <c r="Q2217">
        <v>24.832999999999998</v>
      </c>
      <c r="R2217">
        <v>1</v>
      </c>
      <c r="S2217">
        <v>37.5</v>
      </c>
      <c r="T2217" s="3">
        <v>5.2E-7</v>
      </c>
      <c r="U2217">
        <v>1</v>
      </c>
      <c r="V2217">
        <v>197581</v>
      </c>
      <c r="W2217" t="s">
        <v>101</v>
      </c>
      <c r="X2217" t="s">
        <v>3754</v>
      </c>
    </row>
    <row r="2218" spans="1:24" x14ac:dyDescent="0.25">
      <c r="A2218" t="s">
        <v>3751</v>
      </c>
      <c r="B2218" t="s">
        <v>3752</v>
      </c>
      <c r="C2218" t="s">
        <v>95</v>
      </c>
      <c r="D2218" t="s">
        <v>96</v>
      </c>
      <c r="E2218">
        <v>747</v>
      </c>
      <c r="F2218" t="s">
        <v>97</v>
      </c>
      <c r="G2218">
        <v>5</v>
      </c>
      <c r="H2218">
        <v>3.8</v>
      </c>
      <c r="I2218">
        <v>6.12</v>
      </c>
      <c r="J2218" s="3">
        <v>1E-10</v>
      </c>
      <c r="K2218">
        <v>794.88289999999995</v>
      </c>
      <c r="L2218">
        <v>2</v>
      </c>
      <c r="M2218">
        <v>1.4</v>
      </c>
      <c r="N2218" t="s">
        <v>3755</v>
      </c>
      <c r="O2218" t="s">
        <v>250</v>
      </c>
      <c r="P2218" t="s">
        <v>585</v>
      </c>
      <c r="Q2218">
        <v>33.892000000000003</v>
      </c>
      <c r="R2218">
        <v>1</v>
      </c>
      <c r="S2218">
        <v>26.1</v>
      </c>
      <c r="T2218" s="3">
        <v>8.1999999999999994E-6</v>
      </c>
      <c r="U2218">
        <v>1</v>
      </c>
      <c r="V2218">
        <v>197581</v>
      </c>
      <c r="W2218" t="s">
        <v>101</v>
      </c>
      <c r="X2218" t="s">
        <v>3754</v>
      </c>
    </row>
    <row r="2219" spans="1:24" x14ac:dyDescent="0.25">
      <c r="A2219" t="s">
        <v>3756</v>
      </c>
      <c r="B2219" t="s">
        <v>3757</v>
      </c>
      <c r="C2219" t="s">
        <v>95</v>
      </c>
      <c r="D2219" t="s">
        <v>96</v>
      </c>
      <c r="E2219">
        <v>327</v>
      </c>
      <c r="F2219" t="s">
        <v>97</v>
      </c>
      <c r="G2219">
        <v>5</v>
      </c>
      <c r="H2219">
        <v>9.4</v>
      </c>
      <c r="I2219">
        <v>6.39</v>
      </c>
      <c r="J2219" s="3">
        <v>3.1000000000000003E-11</v>
      </c>
      <c r="K2219">
        <v>646.67520000000002</v>
      </c>
      <c r="L2219">
        <v>3</v>
      </c>
      <c r="M2219">
        <v>3.6</v>
      </c>
      <c r="N2219" t="s">
        <v>3758</v>
      </c>
      <c r="O2219" t="s">
        <v>99</v>
      </c>
      <c r="P2219" t="s">
        <v>585</v>
      </c>
      <c r="Q2219">
        <v>54.966000000000001</v>
      </c>
      <c r="R2219">
        <v>1</v>
      </c>
      <c r="S2219">
        <v>48.3</v>
      </c>
      <c r="T2219" s="3">
        <v>5.4999999999999997E-11</v>
      </c>
      <c r="U2219">
        <v>1</v>
      </c>
      <c r="V2219">
        <v>75510</v>
      </c>
      <c r="W2219" t="s">
        <v>101</v>
      </c>
      <c r="X2219" t="s">
        <v>3759</v>
      </c>
    </row>
    <row r="2220" spans="1:24" x14ac:dyDescent="0.25">
      <c r="A2220" t="s">
        <v>3760</v>
      </c>
      <c r="B2220" t="s">
        <v>3761</v>
      </c>
      <c r="C2220" t="s">
        <v>95</v>
      </c>
      <c r="D2220" t="s">
        <v>96</v>
      </c>
      <c r="E2220">
        <v>282</v>
      </c>
      <c r="F2220" t="s">
        <v>97</v>
      </c>
      <c r="G2220">
        <v>4</v>
      </c>
      <c r="H2220">
        <v>7.1</v>
      </c>
      <c r="I2220">
        <v>6.23</v>
      </c>
      <c r="J2220" s="3">
        <v>6.3000000000000002E-11</v>
      </c>
      <c r="K2220">
        <v>613.80909999999994</v>
      </c>
      <c r="L2220">
        <v>2</v>
      </c>
      <c r="M2220">
        <v>1.9</v>
      </c>
      <c r="N2220" t="s">
        <v>3762</v>
      </c>
      <c r="O2220" t="s">
        <v>99</v>
      </c>
      <c r="P2220" t="s">
        <v>585</v>
      </c>
      <c r="Q2220">
        <v>31.11</v>
      </c>
      <c r="R2220">
        <v>1</v>
      </c>
      <c r="S2220">
        <v>41.8</v>
      </c>
      <c r="T2220" s="3">
        <v>6.3000000000000002E-11</v>
      </c>
      <c r="U2220">
        <v>2</v>
      </c>
      <c r="V2220">
        <v>78055.5</v>
      </c>
      <c r="W2220" t="s">
        <v>101</v>
      </c>
      <c r="X2220" t="s">
        <v>3763</v>
      </c>
    </row>
    <row r="2221" spans="1:24" x14ac:dyDescent="0.25">
      <c r="A2221" t="s">
        <v>3760</v>
      </c>
      <c r="B2221" t="s">
        <v>3761</v>
      </c>
      <c r="C2221" t="s">
        <v>95</v>
      </c>
      <c r="D2221" t="s">
        <v>96</v>
      </c>
      <c r="E2221">
        <v>419</v>
      </c>
      <c r="F2221" t="s">
        <v>97</v>
      </c>
      <c r="G2221">
        <v>4</v>
      </c>
      <c r="H2221">
        <v>7.1</v>
      </c>
      <c r="I2221">
        <v>6.23</v>
      </c>
      <c r="J2221" s="3">
        <v>6.3000000000000002E-11</v>
      </c>
      <c r="K2221">
        <v>631.80650000000003</v>
      </c>
      <c r="L2221">
        <v>2</v>
      </c>
      <c r="M2221">
        <v>0.95</v>
      </c>
      <c r="N2221" t="s">
        <v>3764</v>
      </c>
      <c r="O2221" t="s">
        <v>104</v>
      </c>
      <c r="P2221" t="s">
        <v>585</v>
      </c>
      <c r="Q2221">
        <v>24.43</v>
      </c>
      <c r="R2221">
        <v>1</v>
      </c>
      <c r="S2221">
        <v>33.700000000000003</v>
      </c>
      <c r="T2221" s="3">
        <v>3.9000000000000002E-7</v>
      </c>
      <c r="U2221">
        <v>1</v>
      </c>
      <c r="V2221">
        <v>78055.5</v>
      </c>
      <c r="W2221" t="s">
        <v>101</v>
      </c>
      <c r="X2221" t="s">
        <v>3763</v>
      </c>
    </row>
    <row r="2222" spans="1:24" x14ac:dyDescent="0.25">
      <c r="A2222" t="s">
        <v>3765</v>
      </c>
      <c r="B2222" t="s">
        <v>3766</v>
      </c>
      <c r="C2222" t="s">
        <v>95</v>
      </c>
      <c r="D2222" t="s">
        <v>96</v>
      </c>
      <c r="E2222">
        <v>300</v>
      </c>
      <c r="F2222" t="s">
        <v>97</v>
      </c>
      <c r="G2222">
        <v>3</v>
      </c>
      <c r="H2222">
        <v>5.3</v>
      </c>
      <c r="I2222">
        <v>6.23</v>
      </c>
      <c r="J2222" s="3">
        <v>6.3000000000000002E-11</v>
      </c>
      <c r="K2222">
        <v>613.80909999999994</v>
      </c>
      <c r="L2222">
        <v>2</v>
      </c>
      <c r="M2222">
        <v>1.9</v>
      </c>
      <c r="N2222" t="s">
        <v>3762</v>
      </c>
      <c r="O2222" t="s">
        <v>99</v>
      </c>
      <c r="P2222" t="s">
        <v>585</v>
      </c>
      <c r="Q2222">
        <v>31.11</v>
      </c>
      <c r="R2222">
        <v>1</v>
      </c>
      <c r="S2222">
        <v>41.8</v>
      </c>
      <c r="T2222" s="3">
        <v>6.3000000000000002E-11</v>
      </c>
      <c r="U2222">
        <v>2</v>
      </c>
      <c r="V2222">
        <v>78948.600000000006</v>
      </c>
      <c r="W2222" t="s">
        <v>101</v>
      </c>
      <c r="X2222" t="s">
        <v>3767</v>
      </c>
    </row>
    <row r="2223" spans="1:24" x14ac:dyDescent="0.25">
      <c r="A2223" t="s">
        <v>3768</v>
      </c>
      <c r="B2223" t="s">
        <v>3769</v>
      </c>
      <c r="C2223" t="s">
        <v>95</v>
      </c>
      <c r="D2223" t="s">
        <v>96</v>
      </c>
      <c r="E2223">
        <v>123</v>
      </c>
      <c r="F2223" t="s">
        <v>97</v>
      </c>
      <c r="G2223">
        <v>5</v>
      </c>
      <c r="H2223">
        <v>9.9</v>
      </c>
      <c r="I2223">
        <v>6.33</v>
      </c>
      <c r="J2223" s="3">
        <v>2.9E-11</v>
      </c>
      <c r="K2223">
        <v>629.78989999999999</v>
      </c>
      <c r="L2223">
        <v>2</v>
      </c>
      <c r="M2223">
        <v>-0.56000000000000005</v>
      </c>
      <c r="N2223" t="s">
        <v>3770</v>
      </c>
      <c r="O2223" t="s">
        <v>150</v>
      </c>
      <c r="P2223" t="s">
        <v>585</v>
      </c>
      <c r="Q2223">
        <v>14.144</v>
      </c>
      <c r="R2223">
        <v>1</v>
      </c>
      <c r="S2223">
        <v>39.200000000000003</v>
      </c>
      <c r="T2223" s="3">
        <v>2.9E-11</v>
      </c>
      <c r="U2223">
        <v>1</v>
      </c>
      <c r="V2223">
        <v>63945.7</v>
      </c>
      <c r="W2223" t="s">
        <v>101</v>
      </c>
      <c r="X2223" t="s">
        <v>3771</v>
      </c>
    </row>
    <row r="2224" spans="1:24" x14ac:dyDescent="0.25">
      <c r="A2224" t="s">
        <v>3772</v>
      </c>
      <c r="B2224" t="s">
        <v>3773</v>
      </c>
      <c r="C2224" t="s">
        <v>95</v>
      </c>
      <c r="D2224" t="s">
        <v>96</v>
      </c>
      <c r="E2224">
        <v>383</v>
      </c>
      <c r="F2224" t="s">
        <v>97</v>
      </c>
      <c r="G2224">
        <v>4</v>
      </c>
      <c r="H2224">
        <v>7.7</v>
      </c>
      <c r="I2224">
        <v>7.02</v>
      </c>
      <c r="J2224" s="3">
        <v>2.0999999999999999E-12</v>
      </c>
      <c r="K2224">
        <v>340.50740000000002</v>
      </c>
      <c r="L2224">
        <v>3</v>
      </c>
      <c r="M2224">
        <v>-1.4</v>
      </c>
      <c r="N2224" t="s">
        <v>3774</v>
      </c>
      <c r="O2224" t="s">
        <v>179</v>
      </c>
      <c r="P2224" t="s">
        <v>585</v>
      </c>
      <c r="Q2224">
        <v>13.991</v>
      </c>
      <c r="R2224">
        <v>1</v>
      </c>
      <c r="S2224">
        <v>31.1</v>
      </c>
      <c r="T2224" s="3">
        <v>8.0999999999999997E-8</v>
      </c>
      <c r="U2224">
        <v>1</v>
      </c>
      <c r="V2224">
        <v>84601.7</v>
      </c>
      <c r="W2224" t="s">
        <v>101</v>
      </c>
      <c r="X2224" t="s">
        <v>3775</v>
      </c>
    </row>
    <row r="2225" spans="1:24" x14ac:dyDescent="0.25">
      <c r="A2225" t="s">
        <v>3776</v>
      </c>
      <c r="B2225" t="s">
        <v>3777</v>
      </c>
      <c r="C2225" t="s">
        <v>95</v>
      </c>
      <c r="D2225" t="s">
        <v>96</v>
      </c>
      <c r="E2225">
        <v>91</v>
      </c>
      <c r="F2225" t="s">
        <v>97</v>
      </c>
      <c r="G2225">
        <v>7</v>
      </c>
      <c r="H2225">
        <v>12.2</v>
      </c>
      <c r="I2225">
        <v>5.55</v>
      </c>
      <c r="J2225" s="3">
        <v>1.4000000000000001E-10</v>
      </c>
      <c r="K2225">
        <v>725.36479999999995</v>
      </c>
      <c r="L2225">
        <v>2</v>
      </c>
      <c r="M2225">
        <v>1.9</v>
      </c>
      <c r="N2225" t="s">
        <v>3778</v>
      </c>
      <c r="O2225" t="s">
        <v>250</v>
      </c>
      <c r="P2225" t="s">
        <v>585</v>
      </c>
      <c r="Q2225">
        <v>41.284999999999997</v>
      </c>
      <c r="R2225">
        <v>1</v>
      </c>
      <c r="S2225">
        <v>34.6</v>
      </c>
      <c r="T2225" s="3">
        <v>1.4000000000000001E-10</v>
      </c>
      <c r="U2225">
        <v>1</v>
      </c>
      <c r="V2225">
        <v>56137.5</v>
      </c>
      <c r="W2225" t="s">
        <v>101</v>
      </c>
      <c r="X2225" t="s">
        <v>3779</v>
      </c>
    </row>
    <row r="2226" spans="1:24" x14ac:dyDescent="0.25">
      <c r="A2226" t="s">
        <v>3780</v>
      </c>
      <c r="B2226" t="s">
        <v>3781</v>
      </c>
      <c r="C2226" t="s">
        <v>95</v>
      </c>
      <c r="D2226" t="s">
        <v>96</v>
      </c>
      <c r="E2226">
        <v>169</v>
      </c>
      <c r="F2226" t="s">
        <v>97</v>
      </c>
      <c r="G2226">
        <v>5</v>
      </c>
      <c r="H2226">
        <v>11.3</v>
      </c>
      <c r="I2226">
        <v>5.75</v>
      </c>
      <c r="J2226" s="3">
        <v>4.5E-10</v>
      </c>
      <c r="K2226">
        <v>799.07939999999996</v>
      </c>
      <c r="L2226">
        <v>3</v>
      </c>
      <c r="M2226">
        <v>0.95</v>
      </c>
      <c r="N2226" t="s">
        <v>3782</v>
      </c>
      <c r="O2226" t="s">
        <v>99</v>
      </c>
      <c r="P2226" t="s">
        <v>585</v>
      </c>
      <c r="Q2226">
        <v>40.222000000000001</v>
      </c>
      <c r="R2226">
        <v>1</v>
      </c>
      <c r="S2226">
        <v>39.799999999999997</v>
      </c>
      <c r="T2226" s="3">
        <v>2.9999999999999999E-7</v>
      </c>
      <c r="U2226">
        <v>1</v>
      </c>
      <c r="V2226">
        <v>69721.399999999994</v>
      </c>
      <c r="W2226" t="s">
        <v>101</v>
      </c>
      <c r="X2226" t="s">
        <v>3783</v>
      </c>
    </row>
    <row r="2227" spans="1:24" x14ac:dyDescent="0.25">
      <c r="A2227" t="s">
        <v>3780</v>
      </c>
      <c r="B2227" t="s">
        <v>3781</v>
      </c>
      <c r="C2227" t="s">
        <v>95</v>
      </c>
      <c r="D2227" t="s">
        <v>96</v>
      </c>
      <c r="E2227">
        <v>332</v>
      </c>
      <c r="F2227" t="s">
        <v>97</v>
      </c>
      <c r="G2227">
        <v>5</v>
      </c>
      <c r="H2227">
        <v>11.3</v>
      </c>
      <c r="I2227">
        <v>5.75</v>
      </c>
      <c r="J2227" s="3">
        <v>4.5E-10</v>
      </c>
      <c r="K2227">
        <v>721.35730000000001</v>
      </c>
      <c r="L2227">
        <v>2</v>
      </c>
      <c r="M2227">
        <v>2.9</v>
      </c>
      <c r="N2227" t="s">
        <v>3784</v>
      </c>
      <c r="O2227" t="s">
        <v>148</v>
      </c>
      <c r="P2227" t="s">
        <v>585</v>
      </c>
      <c r="Q2227">
        <v>40.72</v>
      </c>
      <c r="R2227">
        <v>1</v>
      </c>
      <c r="S2227">
        <v>33.9</v>
      </c>
      <c r="T2227" s="3">
        <v>1.7999999999999999E-8</v>
      </c>
      <c r="U2227">
        <v>1</v>
      </c>
      <c r="V2227">
        <v>69721.399999999994</v>
      </c>
      <c r="W2227" t="s">
        <v>101</v>
      </c>
      <c r="X2227" t="s">
        <v>3783</v>
      </c>
    </row>
    <row r="2228" spans="1:24" x14ac:dyDescent="0.25">
      <c r="A2228" t="s">
        <v>3785</v>
      </c>
      <c r="B2228" t="s">
        <v>3786</v>
      </c>
      <c r="C2228" t="s">
        <v>95</v>
      </c>
      <c r="D2228" t="s">
        <v>96</v>
      </c>
      <c r="E2228">
        <v>748</v>
      </c>
      <c r="F2228" t="s">
        <v>97</v>
      </c>
      <c r="G2228">
        <v>5</v>
      </c>
      <c r="H2228">
        <v>5.2</v>
      </c>
      <c r="I2228">
        <v>6.53</v>
      </c>
      <c r="J2228" s="3">
        <v>1.7999999999999999E-11</v>
      </c>
      <c r="K2228">
        <v>823.06039999999996</v>
      </c>
      <c r="L2228">
        <v>3</v>
      </c>
      <c r="M2228">
        <v>2.8</v>
      </c>
      <c r="N2228" t="s">
        <v>3787</v>
      </c>
      <c r="O2228" t="s">
        <v>250</v>
      </c>
      <c r="P2228" t="s">
        <v>585</v>
      </c>
      <c r="Q2228">
        <v>42.353000000000002</v>
      </c>
      <c r="R2228">
        <v>1</v>
      </c>
      <c r="S2228">
        <v>46.2</v>
      </c>
      <c r="T2228" s="3">
        <v>1.7999999999999999E-11</v>
      </c>
      <c r="U2228">
        <v>1</v>
      </c>
      <c r="V2228">
        <v>127063</v>
      </c>
      <c r="W2228" t="s">
        <v>101</v>
      </c>
      <c r="X2228" t="s">
        <v>3788</v>
      </c>
    </row>
    <row r="2229" spans="1:24" x14ac:dyDescent="0.25">
      <c r="A2229" t="s">
        <v>3789</v>
      </c>
      <c r="B2229" t="s">
        <v>3790</v>
      </c>
      <c r="C2229" t="s">
        <v>95</v>
      </c>
      <c r="D2229" t="s">
        <v>96</v>
      </c>
      <c r="E2229">
        <v>115</v>
      </c>
      <c r="F2229" t="s">
        <v>97</v>
      </c>
      <c r="G2229">
        <v>4</v>
      </c>
      <c r="H2229">
        <v>3.4</v>
      </c>
      <c r="I2229">
        <v>6.29</v>
      </c>
      <c r="J2229" s="3">
        <v>4.8999999999999999E-11</v>
      </c>
      <c r="K2229">
        <v>754.05439999999999</v>
      </c>
      <c r="L2229">
        <v>3</v>
      </c>
      <c r="M2229">
        <v>2.5</v>
      </c>
      <c r="N2229" t="s">
        <v>3791</v>
      </c>
      <c r="O2229" t="s">
        <v>358</v>
      </c>
      <c r="P2229" t="s">
        <v>585</v>
      </c>
      <c r="Q2229">
        <v>48.622</v>
      </c>
      <c r="R2229">
        <v>1</v>
      </c>
      <c r="S2229">
        <v>43.4</v>
      </c>
      <c r="T2229" s="3">
        <v>4.8999999999999999E-11</v>
      </c>
      <c r="U2229">
        <v>1</v>
      </c>
      <c r="V2229">
        <v>219609.3</v>
      </c>
      <c r="W2229" t="s">
        <v>101</v>
      </c>
      <c r="X2229" t="s">
        <v>3792</v>
      </c>
    </row>
    <row r="2230" spans="1:24" x14ac:dyDescent="0.25">
      <c r="A2230" t="s">
        <v>3793</v>
      </c>
      <c r="B2230" t="s">
        <v>3794</v>
      </c>
      <c r="C2230" t="s">
        <v>95</v>
      </c>
      <c r="D2230" t="s">
        <v>96</v>
      </c>
      <c r="E2230">
        <v>669</v>
      </c>
      <c r="F2230" t="s">
        <v>97</v>
      </c>
      <c r="G2230">
        <v>5</v>
      </c>
      <c r="H2230">
        <v>6.8</v>
      </c>
      <c r="I2230">
        <v>5.16</v>
      </c>
      <c r="J2230" s="3">
        <v>6.1E-9</v>
      </c>
      <c r="K2230">
        <v>648.84720000000004</v>
      </c>
      <c r="L2230">
        <v>2</v>
      </c>
      <c r="M2230">
        <v>0.25</v>
      </c>
      <c r="N2230" t="s">
        <v>3795</v>
      </c>
      <c r="O2230" t="s">
        <v>169</v>
      </c>
      <c r="P2230" t="s">
        <v>585</v>
      </c>
      <c r="Q2230">
        <v>41.188000000000002</v>
      </c>
      <c r="R2230">
        <v>1</v>
      </c>
      <c r="S2230">
        <v>48.1</v>
      </c>
      <c r="T2230" s="3">
        <v>2E-8</v>
      </c>
      <c r="U2230">
        <v>1</v>
      </c>
      <c r="V2230">
        <v>96555.199999999997</v>
      </c>
      <c r="W2230" t="s">
        <v>101</v>
      </c>
      <c r="X2230" t="s">
        <v>3796</v>
      </c>
    </row>
    <row r="2231" spans="1:24" x14ac:dyDescent="0.25">
      <c r="A2231" t="s">
        <v>3797</v>
      </c>
      <c r="B2231" t="s">
        <v>3798</v>
      </c>
      <c r="C2231" t="s">
        <v>95</v>
      </c>
      <c r="D2231" t="s">
        <v>96</v>
      </c>
      <c r="E2231">
        <v>270</v>
      </c>
      <c r="F2231" t="s">
        <v>97</v>
      </c>
      <c r="G2231">
        <v>4</v>
      </c>
      <c r="H2231">
        <v>8.8000000000000007</v>
      </c>
      <c r="I2231">
        <v>6.59</v>
      </c>
      <c r="J2231" s="3">
        <v>1.3E-11</v>
      </c>
      <c r="K2231">
        <v>757.36090000000002</v>
      </c>
      <c r="L2231">
        <v>2</v>
      </c>
      <c r="M2231">
        <v>3.6</v>
      </c>
      <c r="N2231" t="s">
        <v>3799</v>
      </c>
      <c r="O2231" t="s">
        <v>179</v>
      </c>
      <c r="P2231" t="s">
        <v>585</v>
      </c>
      <c r="Q2231">
        <v>40.380000000000003</v>
      </c>
      <c r="R2231">
        <v>1</v>
      </c>
      <c r="S2231">
        <v>52.9</v>
      </c>
      <c r="T2231" s="3">
        <v>1.3E-11</v>
      </c>
      <c r="U2231">
        <v>1</v>
      </c>
      <c r="V2231">
        <v>64505.9</v>
      </c>
      <c r="W2231" t="s">
        <v>101</v>
      </c>
      <c r="X2231" t="s">
        <v>3800</v>
      </c>
    </row>
    <row r="2232" spans="1:24" x14ac:dyDescent="0.25">
      <c r="A2232" t="s">
        <v>3801</v>
      </c>
      <c r="B2232" t="s">
        <v>3802</v>
      </c>
      <c r="C2232" t="s">
        <v>95</v>
      </c>
      <c r="D2232" t="s">
        <v>96</v>
      </c>
      <c r="E2232">
        <v>154</v>
      </c>
      <c r="F2232" t="s">
        <v>97</v>
      </c>
      <c r="G2232">
        <v>5</v>
      </c>
      <c r="H2232">
        <v>7.6</v>
      </c>
      <c r="I2232">
        <v>6.82</v>
      </c>
      <c r="J2232" s="3">
        <v>5.0999999999999997E-12</v>
      </c>
      <c r="K2232">
        <v>410.2362</v>
      </c>
      <c r="L2232">
        <v>2</v>
      </c>
      <c r="M2232">
        <v>0.82</v>
      </c>
      <c r="N2232" t="s">
        <v>3803</v>
      </c>
      <c r="O2232" t="s">
        <v>104</v>
      </c>
      <c r="P2232" t="s">
        <v>585</v>
      </c>
      <c r="Q2232">
        <v>27.048999999999999</v>
      </c>
      <c r="R2232">
        <v>1</v>
      </c>
      <c r="S2232">
        <v>21.1</v>
      </c>
      <c r="T2232" s="3">
        <v>1.6000000000000001E-4</v>
      </c>
      <c r="U2232">
        <v>1</v>
      </c>
      <c r="V2232">
        <v>70538.8</v>
      </c>
      <c r="W2232" t="s">
        <v>101</v>
      </c>
      <c r="X2232" t="s">
        <v>3804</v>
      </c>
    </row>
    <row r="2233" spans="1:24" x14ac:dyDescent="0.25">
      <c r="A2233" t="s">
        <v>3801</v>
      </c>
      <c r="B2233" t="s">
        <v>3802</v>
      </c>
      <c r="C2233" t="s">
        <v>95</v>
      </c>
      <c r="D2233" t="s">
        <v>96</v>
      </c>
      <c r="E2233">
        <v>501</v>
      </c>
      <c r="F2233" t="s">
        <v>97</v>
      </c>
      <c r="G2233">
        <v>5</v>
      </c>
      <c r="H2233">
        <v>7.6</v>
      </c>
      <c r="I2233">
        <v>6.82</v>
      </c>
      <c r="J2233" s="3">
        <v>5.0999999999999997E-12</v>
      </c>
      <c r="K2233">
        <v>877.96400000000006</v>
      </c>
      <c r="L2233">
        <v>2</v>
      </c>
      <c r="M2233">
        <v>3.5</v>
      </c>
      <c r="N2233" t="s">
        <v>3805</v>
      </c>
      <c r="O2233" t="s">
        <v>148</v>
      </c>
      <c r="P2233" t="s">
        <v>585</v>
      </c>
      <c r="Q2233">
        <v>49.302</v>
      </c>
      <c r="R2233">
        <v>1</v>
      </c>
      <c r="S2233">
        <v>55.7</v>
      </c>
      <c r="T2233" s="3">
        <v>5.0999999999999997E-12</v>
      </c>
      <c r="U2233">
        <v>1</v>
      </c>
      <c r="V2233">
        <v>70538.8</v>
      </c>
      <c r="W2233" t="s">
        <v>101</v>
      </c>
      <c r="X2233" t="s">
        <v>3804</v>
      </c>
    </row>
    <row r="2234" spans="1:24" x14ac:dyDescent="0.25">
      <c r="A2234" t="s">
        <v>3806</v>
      </c>
      <c r="B2234" t="s">
        <v>3807</v>
      </c>
      <c r="C2234" t="s">
        <v>95</v>
      </c>
      <c r="D2234" t="s">
        <v>96</v>
      </c>
      <c r="E2234">
        <v>907</v>
      </c>
      <c r="F2234" t="s">
        <v>97</v>
      </c>
      <c r="G2234">
        <v>4</v>
      </c>
      <c r="H2234">
        <v>6.7</v>
      </c>
      <c r="I2234">
        <v>6.62</v>
      </c>
      <c r="J2234" s="3">
        <v>1.2000000000000001E-11</v>
      </c>
      <c r="K2234">
        <v>486.91390000000001</v>
      </c>
      <c r="L2234">
        <v>3</v>
      </c>
      <c r="M2234">
        <v>0.99</v>
      </c>
      <c r="N2234" t="s">
        <v>3808</v>
      </c>
      <c r="O2234" t="s">
        <v>148</v>
      </c>
      <c r="P2234" t="s">
        <v>585</v>
      </c>
      <c r="Q2234">
        <v>21.425999999999998</v>
      </c>
      <c r="R2234">
        <v>1</v>
      </c>
      <c r="S2234">
        <v>32.200000000000003</v>
      </c>
      <c r="T2234" s="3">
        <v>1.5E-6</v>
      </c>
      <c r="U2234">
        <v>1</v>
      </c>
      <c r="V2234">
        <v>110524.6</v>
      </c>
      <c r="W2234" t="s">
        <v>101</v>
      </c>
      <c r="X2234" t="s">
        <v>3809</v>
      </c>
    </row>
    <row r="2235" spans="1:24" x14ac:dyDescent="0.25">
      <c r="A2235" t="s">
        <v>3810</v>
      </c>
      <c r="B2235" t="s">
        <v>3811</v>
      </c>
      <c r="C2235" t="s">
        <v>95</v>
      </c>
      <c r="D2235" t="s">
        <v>96</v>
      </c>
      <c r="E2235">
        <v>250</v>
      </c>
      <c r="F2235" t="s">
        <v>97</v>
      </c>
      <c r="G2235">
        <v>4</v>
      </c>
      <c r="H2235">
        <v>3.7</v>
      </c>
      <c r="I2235">
        <v>6.65</v>
      </c>
      <c r="J2235" s="3">
        <v>9.9999999999999994E-12</v>
      </c>
      <c r="K2235">
        <v>640.29579999999999</v>
      </c>
      <c r="L2235">
        <v>2</v>
      </c>
      <c r="M2235">
        <v>0.68</v>
      </c>
      <c r="N2235" t="s">
        <v>3812</v>
      </c>
      <c r="O2235" t="s">
        <v>148</v>
      </c>
      <c r="P2235" t="s">
        <v>585</v>
      </c>
      <c r="Q2235">
        <v>15.65</v>
      </c>
      <c r="R2235">
        <v>1</v>
      </c>
      <c r="S2235">
        <v>44.4</v>
      </c>
      <c r="T2235" s="3">
        <v>9.9999999999999994E-12</v>
      </c>
      <c r="U2235">
        <v>1</v>
      </c>
      <c r="V2235">
        <v>164981.29999999999</v>
      </c>
      <c r="W2235" t="s">
        <v>101</v>
      </c>
      <c r="X2235" t="s">
        <v>3813</v>
      </c>
    </row>
    <row r="2236" spans="1:24" x14ac:dyDescent="0.25">
      <c r="A2236" t="s">
        <v>3810</v>
      </c>
      <c r="B2236" t="s">
        <v>3811</v>
      </c>
      <c r="C2236" t="s">
        <v>95</v>
      </c>
      <c r="D2236" t="s">
        <v>96</v>
      </c>
      <c r="E2236">
        <v>425</v>
      </c>
      <c r="F2236" t="s">
        <v>97</v>
      </c>
      <c r="G2236">
        <v>4</v>
      </c>
      <c r="H2236">
        <v>3.7</v>
      </c>
      <c r="I2236">
        <v>6.65</v>
      </c>
      <c r="J2236" s="3">
        <v>9.9999999999999994E-12</v>
      </c>
      <c r="K2236">
        <v>470.221</v>
      </c>
      <c r="L2236">
        <v>3</v>
      </c>
      <c r="M2236">
        <v>-0.05</v>
      </c>
      <c r="N2236" t="s">
        <v>3814</v>
      </c>
      <c r="O2236" t="s">
        <v>169</v>
      </c>
      <c r="P2236" t="s">
        <v>585</v>
      </c>
      <c r="Q2236">
        <v>16.914000000000001</v>
      </c>
      <c r="R2236">
        <v>1</v>
      </c>
      <c r="S2236">
        <v>23.1</v>
      </c>
      <c r="T2236" s="3">
        <v>1.2999999999999999E-5</v>
      </c>
      <c r="U2236">
        <v>1</v>
      </c>
      <c r="V2236">
        <v>164981.29999999999</v>
      </c>
      <c r="W2236" t="s">
        <v>101</v>
      </c>
      <c r="X2236" t="s">
        <v>3813</v>
      </c>
    </row>
    <row r="2237" spans="1:24" x14ac:dyDescent="0.25">
      <c r="A2237" t="s">
        <v>3815</v>
      </c>
      <c r="B2237" t="s">
        <v>3816</v>
      </c>
      <c r="C2237" t="s">
        <v>95</v>
      </c>
      <c r="D2237" t="s">
        <v>96</v>
      </c>
      <c r="E2237">
        <v>619</v>
      </c>
      <c r="F2237" t="s">
        <v>97</v>
      </c>
      <c r="G2237">
        <v>4</v>
      </c>
      <c r="H2237">
        <v>7.4</v>
      </c>
      <c r="I2237">
        <v>6.3</v>
      </c>
      <c r="J2237" s="3">
        <v>4.6000000000000003E-11</v>
      </c>
      <c r="K2237">
        <v>446.23989999999998</v>
      </c>
      <c r="L2237">
        <v>3</v>
      </c>
      <c r="M2237">
        <v>0.72</v>
      </c>
      <c r="N2237" t="s">
        <v>3817</v>
      </c>
      <c r="O2237" t="s">
        <v>177</v>
      </c>
      <c r="P2237" t="s">
        <v>585</v>
      </c>
      <c r="Q2237">
        <v>25.231000000000002</v>
      </c>
      <c r="R2237">
        <v>1</v>
      </c>
      <c r="S2237">
        <v>30.5</v>
      </c>
      <c r="T2237" s="3">
        <v>6.3E-7</v>
      </c>
      <c r="U2237">
        <v>1</v>
      </c>
      <c r="V2237">
        <v>100228.4</v>
      </c>
      <c r="W2237" t="s">
        <v>101</v>
      </c>
      <c r="X2237" t="s">
        <v>3818</v>
      </c>
    </row>
    <row r="2238" spans="1:24" x14ac:dyDescent="0.25">
      <c r="A2238" t="s">
        <v>3815</v>
      </c>
      <c r="B2238" t="s">
        <v>3816</v>
      </c>
      <c r="C2238" t="s">
        <v>95</v>
      </c>
      <c r="D2238" t="s">
        <v>96</v>
      </c>
      <c r="E2238">
        <v>838</v>
      </c>
      <c r="F2238" t="s">
        <v>97</v>
      </c>
      <c r="G2238">
        <v>4</v>
      </c>
      <c r="H2238">
        <v>7.4</v>
      </c>
      <c r="I2238">
        <v>6.3</v>
      </c>
      <c r="J2238" s="3">
        <v>4.6000000000000003E-11</v>
      </c>
      <c r="K2238">
        <v>1041.8614</v>
      </c>
      <c r="L2238">
        <v>3</v>
      </c>
      <c r="M2238">
        <v>3.5</v>
      </c>
      <c r="N2238" t="s">
        <v>3819</v>
      </c>
      <c r="O2238" t="s">
        <v>3820</v>
      </c>
      <c r="P2238" t="s">
        <v>585</v>
      </c>
      <c r="Q2238">
        <v>44.609000000000002</v>
      </c>
      <c r="R2238">
        <v>1</v>
      </c>
      <c r="S2238">
        <v>59.8</v>
      </c>
      <c r="T2238" s="3">
        <v>4.6000000000000003E-11</v>
      </c>
      <c r="U2238">
        <v>1</v>
      </c>
      <c r="V2238">
        <v>100228.4</v>
      </c>
      <c r="W2238" t="s">
        <v>101</v>
      </c>
      <c r="X2238" t="s">
        <v>3818</v>
      </c>
    </row>
    <row r="2239" spans="1:24" x14ac:dyDescent="0.25">
      <c r="A2239" t="s">
        <v>3815</v>
      </c>
      <c r="B2239" t="s">
        <v>3816</v>
      </c>
      <c r="C2239" t="s">
        <v>95</v>
      </c>
      <c r="D2239" t="s">
        <v>96</v>
      </c>
      <c r="E2239">
        <v>840</v>
      </c>
      <c r="F2239" t="s">
        <v>97</v>
      </c>
      <c r="G2239">
        <v>4</v>
      </c>
      <c r="H2239">
        <v>7.4</v>
      </c>
      <c r="I2239">
        <v>6.3</v>
      </c>
      <c r="J2239" s="3">
        <v>4.6000000000000003E-11</v>
      </c>
      <c r="K2239">
        <v>1041.8614</v>
      </c>
      <c r="L2239">
        <v>3</v>
      </c>
      <c r="M2239">
        <v>3.5</v>
      </c>
      <c r="N2239" t="s">
        <v>3819</v>
      </c>
      <c r="O2239" t="s">
        <v>3820</v>
      </c>
      <c r="P2239" t="s">
        <v>585</v>
      </c>
      <c r="Q2239">
        <v>44.609000000000002</v>
      </c>
      <c r="R2239">
        <v>1</v>
      </c>
      <c r="S2239">
        <v>59.8</v>
      </c>
      <c r="T2239" s="3">
        <v>4.6000000000000003E-11</v>
      </c>
      <c r="U2239">
        <v>1</v>
      </c>
      <c r="V2239">
        <v>100228.4</v>
      </c>
      <c r="W2239" t="s">
        <v>101</v>
      </c>
      <c r="X2239" t="s">
        <v>3818</v>
      </c>
    </row>
    <row r="2240" spans="1:24" x14ac:dyDescent="0.25">
      <c r="A2240" t="s">
        <v>3821</v>
      </c>
      <c r="B2240" t="s">
        <v>3822</v>
      </c>
      <c r="C2240" t="s">
        <v>95</v>
      </c>
      <c r="D2240" t="s">
        <v>96</v>
      </c>
      <c r="E2240">
        <v>397</v>
      </c>
      <c r="F2240" t="s">
        <v>97</v>
      </c>
      <c r="G2240">
        <v>4</v>
      </c>
      <c r="H2240">
        <v>6.8</v>
      </c>
      <c r="I2240">
        <v>8.31</v>
      </c>
      <c r="J2240" s="3">
        <v>8.7999999999999994E-15</v>
      </c>
      <c r="K2240">
        <v>420.53649999999999</v>
      </c>
      <c r="L2240">
        <v>3</v>
      </c>
      <c r="M2240">
        <v>-1.4999999999999999E-2</v>
      </c>
      <c r="N2240" t="s">
        <v>3823</v>
      </c>
      <c r="O2240" t="s">
        <v>179</v>
      </c>
      <c r="P2240" t="s">
        <v>585</v>
      </c>
      <c r="Q2240">
        <v>17.503</v>
      </c>
      <c r="R2240">
        <v>1</v>
      </c>
      <c r="S2240">
        <v>23.6</v>
      </c>
      <c r="T2240" s="3">
        <v>6.8000000000000001E-6</v>
      </c>
      <c r="U2240">
        <v>1</v>
      </c>
      <c r="V2240">
        <v>75920.399999999994</v>
      </c>
      <c r="W2240" t="s">
        <v>101</v>
      </c>
      <c r="X2240" t="s">
        <v>3824</v>
      </c>
    </row>
    <row r="2241" spans="1:24" x14ac:dyDescent="0.25">
      <c r="A2241" t="s">
        <v>3821</v>
      </c>
      <c r="B2241" t="s">
        <v>3822</v>
      </c>
      <c r="C2241" t="s">
        <v>95</v>
      </c>
      <c r="D2241" t="s">
        <v>96</v>
      </c>
      <c r="E2241">
        <v>624</v>
      </c>
      <c r="F2241" t="s">
        <v>97</v>
      </c>
      <c r="G2241">
        <v>4</v>
      </c>
      <c r="H2241">
        <v>6.8</v>
      </c>
      <c r="I2241">
        <v>8.31</v>
      </c>
      <c r="J2241" s="3">
        <v>8.7999999999999994E-15</v>
      </c>
      <c r="K2241">
        <v>775.35029999999995</v>
      </c>
      <c r="L2241">
        <v>2</v>
      </c>
      <c r="M2241">
        <v>1.4</v>
      </c>
      <c r="N2241" t="s">
        <v>3825</v>
      </c>
      <c r="O2241" t="s">
        <v>177</v>
      </c>
      <c r="P2241" t="s">
        <v>585</v>
      </c>
      <c r="Q2241">
        <v>15.913</v>
      </c>
      <c r="R2241">
        <v>1</v>
      </c>
      <c r="S2241">
        <v>59.5</v>
      </c>
      <c r="T2241" s="3">
        <v>8.7999999999999994E-15</v>
      </c>
      <c r="U2241">
        <v>1</v>
      </c>
      <c r="V2241">
        <v>75920.399999999994</v>
      </c>
      <c r="W2241" t="s">
        <v>101</v>
      </c>
      <c r="X2241" t="s">
        <v>3824</v>
      </c>
    </row>
    <row r="2242" spans="1:24" x14ac:dyDescent="0.25">
      <c r="A2242" t="s">
        <v>3826</v>
      </c>
      <c r="B2242" t="s">
        <v>3827</v>
      </c>
      <c r="C2242" t="s">
        <v>159</v>
      </c>
      <c r="D2242" t="s">
        <v>160</v>
      </c>
      <c r="E2242">
        <v>438</v>
      </c>
      <c r="F2242" t="s">
        <v>97</v>
      </c>
      <c r="G2242">
        <v>4</v>
      </c>
      <c r="H2242">
        <v>7.9</v>
      </c>
      <c r="I2242">
        <v>7.32</v>
      </c>
      <c r="J2242" s="3">
        <v>5.9000000000000001E-13</v>
      </c>
      <c r="K2242">
        <v>321.18459999999999</v>
      </c>
      <c r="L2242">
        <v>2</v>
      </c>
      <c r="M2242">
        <v>0.35</v>
      </c>
      <c r="N2242" t="s">
        <v>3828</v>
      </c>
      <c r="O2242" t="s">
        <v>162</v>
      </c>
      <c r="P2242" t="s">
        <v>585</v>
      </c>
      <c r="Q2242">
        <v>18.366</v>
      </c>
      <c r="R2242">
        <v>1</v>
      </c>
      <c r="S2242">
        <v>17.8</v>
      </c>
      <c r="T2242">
        <v>6.8999999999999999E-3</v>
      </c>
      <c r="U2242">
        <v>1</v>
      </c>
      <c r="V2242">
        <v>70833.8</v>
      </c>
      <c r="W2242" t="s">
        <v>101</v>
      </c>
      <c r="X2242" t="s">
        <v>3829</v>
      </c>
    </row>
    <row r="2243" spans="1:24" x14ac:dyDescent="0.25">
      <c r="A2243" t="s">
        <v>3826</v>
      </c>
      <c r="B2243" t="s">
        <v>3827</v>
      </c>
      <c r="C2243" t="s">
        <v>95</v>
      </c>
      <c r="D2243" t="s">
        <v>96</v>
      </c>
      <c r="E2243">
        <v>548</v>
      </c>
      <c r="F2243" t="s">
        <v>97</v>
      </c>
      <c r="G2243">
        <v>4</v>
      </c>
      <c r="H2243">
        <v>7.9</v>
      </c>
      <c r="I2243">
        <v>7.32</v>
      </c>
      <c r="J2243" s="3">
        <v>5.9000000000000001E-13</v>
      </c>
      <c r="K2243">
        <v>943.54700000000003</v>
      </c>
      <c r="L2243">
        <v>2</v>
      </c>
      <c r="M2243">
        <v>2.5</v>
      </c>
      <c r="N2243" t="s">
        <v>3830</v>
      </c>
      <c r="O2243" t="s">
        <v>148</v>
      </c>
      <c r="P2243" t="s">
        <v>585</v>
      </c>
      <c r="Q2243">
        <v>53.308</v>
      </c>
      <c r="R2243">
        <v>1</v>
      </c>
      <c r="S2243">
        <v>49.5</v>
      </c>
      <c r="T2243" s="3">
        <v>1.2999999999999999E-12</v>
      </c>
      <c r="U2243">
        <v>1</v>
      </c>
      <c r="V2243">
        <v>70833.8</v>
      </c>
      <c r="W2243" t="s">
        <v>101</v>
      </c>
      <c r="X2243" t="s">
        <v>3829</v>
      </c>
    </row>
    <row r="2244" spans="1:24" x14ac:dyDescent="0.25">
      <c r="A2244" t="s">
        <v>3831</v>
      </c>
      <c r="B2244" t="s">
        <v>3832</v>
      </c>
      <c r="C2244" t="s">
        <v>95</v>
      </c>
      <c r="D2244" t="s">
        <v>96</v>
      </c>
      <c r="E2244">
        <v>33</v>
      </c>
      <c r="F2244" t="s">
        <v>97</v>
      </c>
      <c r="G2244">
        <v>4</v>
      </c>
      <c r="H2244">
        <v>7.9</v>
      </c>
      <c r="I2244">
        <v>7.29</v>
      </c>
      <c r="J2244" s="3">
        <v>6.8999999999999999E-13</v>
      </c>
      <c r="K2244">
        <v>624.77499999999998</v>
      </c>
      <c r="L2244">
        <v>2</v>
      </c>
      <c r="M2244">
        <v>1.2</v>
      </c>
      <c r="N2244" t="s">
        <v>3833</v>
      </c>
      <c r="O2244" t="s">
        <v>250</v>
      </c>
      <c r="P2244" t="s">
        <v>585</v>
      </c>
      <c r="Q2244">
        <v>17.443999999999999</v>
      </c>
      <c r="R2244">
        <v>1</v>
      </c>
      <c r="S2244">
        <v>45.7</v>
      </c>
      <c r="T2244" s="3">
        <v>6.8999999999999999E-13</v>
      </c>
      <c r="U2244">
        <v>1</v>
      </c>
      <c r="V2244">
        <v>69444.600000000006</v>
      </c>
      <c r="W2244" t="s">
        <v>101</v>
      </c>
      <c r="X2244" t="s">
        <v>3834</v>
      </c>
    </row>
    <row r="2245" spans="1:24" x14ac:dyDescent="0.25">
      <c r="A2245" t="s">
        <v>3835</v>
      </c>
      <c r="B2245" t="s">
        <v>3836</v>
      </c>
      <c r="C2245" t="s">
        <v>95</v>
      </c>
      <c r="D2245" t="s">
        <v>96</v>
      </c>
      <c r="E2245">
        <v>2105</v>
      </c>
      <c r="F2245" t="s">
        <v>97</v>
      </c>
      <c r="G2245">
        <v>5</v>
      </c>
      <c r="H2245">
        <v>3.7</v>
      </c>
      <c r="I2245">
        <v>5.47</v>
      </c>
      <c r="J2245" s="3">
        <v>1.6000000000000001E-9</v>
      </c>
      <c r="K2245">
        <v>731.83090000000004</v>
      </c>
      <c r="L2245">
        <v>4</v>
      </c>
      <c r="M2245">
        <v>-14</v>
      </c>
      <c r="N2245" t="s">
        <v>3837</v>
      </c>
      <c r="O2245" t="s">
        <v>3838</v>
      </c>
      <c r="P2245" t="s">
        <v>585</v>
      </c>
      <c r="Q2245">
        <v>14.691000000000001</v>
      </c>
      <c r="R2245">
        <v>1</v>
      </c>
      <c r="S2245">
        <v>18.100000000000001</v>
      </c>
      <c r="T2245">
        <v>1.4E-2</v>
      </c>
      <c r="U2245">
        <v>1</v>
      </c>
      <c r="V2245">
        <v>265556.2</v>
      </c>
      <c r="W2245" t="s">
        <v>101</v>
      </c>
      <c r="X2245" t="s">
        <v>3839</v>
      </c>
    </row>
    <row r="2246" spans="1:24" x14ac:dyDescent="0.25">
      <c r="A2246" t="s">
        <v>3835</v>
      </c>
      <c r="B2246" t="s">
        <v>3836</v>
      </c>
      <c r="C2246" t="s">
        <v>95</v>
      </c>
      <c r="D2246" t="s">
        <v>96</v>
      </c>
      <c r="E2246">
        <v>2107</v>
      </c>
      <c r="F2246" t="s">
        <v>97</v>
      </c>
      <c r="G2246">
        <v>5</v>
      </c>
      <c r="H2246">
        <v>3.7</v>
      </c>
      <c r="I2246">
        <v>5.47</v>
      </c>
      <c r="J2246" s="3">
        <v>1.6000000000000001E-9</v>
      </c>
      <c r="K2246">
        <v>731.83090000000004</v>
      </c>
      <c r="L2246">
        <v>4</v>
      </c>
      <c r="M2246">
        <v>-14</v>
      </c>
      <c r="N2246" t="s">
        <v>3837</v>
      </c>
      <c r="O2246" t="s">
        <v>3838</v>
      </c>
      <c r="P2246" t="s">
        <v>585</v>
      </c>
      <c r="Q2246">
        <v>14.691000000000001</v>
      </c>
      <c r="R2246">
        <v>1</v>
      </c>
      <c r="S2246">
        <v>18.100000000000001</v>
      </c>
      <c r="T2246">
        <v>1.4E-2</v>
      </c>
      <c r="U2246">
        <v>1</v>
      </c>
      <c r="V2246">
        <v>265556.2</v>
      </c>
      <c r="W2246" t="s">
        <v>101</v>
      </c>
      <c r="X2246" t="s">
        <v>3839</v>
      </c>
    </row>
    <row r="2247" spans="1:24" x14ac:dyDescent="0.25">
      <c r="A2247" t="s">
        <v>3840</v>
      </c>
      <c r="B2247" t="s">
        <v>3841</v>
      </c>
      <c r="C2247" t="s">
        <v>95</v>
      </c>
      <c r="D2247" t="s">
        <v>96</v>
      </c>
      <c r="E2247">
        <v>458</v>
      </c>
      <c r="F2247" t="s">
        <v>97</v>
      </c>
      <c r="G2247">
        <v>3</v>
      </c>
      <c r="H2247">
        <v>10.8</v>
      </c>
      <c r="I2247">
        <v>7.32</v>
      </c>
      <c r="J2247" s="3">
        <v>5.9999999999999997E-13</v>
      </c>
      <c r="K2247">
        <v>1016.186</v>
      </c>
      <c r="L2247">
        <v>3</v>
      </c>
      <c r="M2247">
        <v>1.1000000000000001</v>
      </c>
      <c r="N2247" t="s">
        <v>3842</v>
      </c>
      <c r="O2247" t="s">
        <v>179</v>
      </c>
      <c r="P2247" t="s">
        <v>585</v>
      </c>
      <c r="Q2247">
        <v>51.286999999999999</v>
      </c>
      <c r="R2247">
        <v>1</v>
      </c>
      <c r="S2247">
        <v>58.5</v>
      </c>
      <c r="T2247" s="3">
        <v>5.9999999999999997E-13</v>
      </c>
      <c r="U2247">
        <v>1</v>
      </c>
      <c r="V2247">
        <v>57924.800000000003</v>
      </c>
      <c r="W2247" t="s">
        <v>101</v>
      </c>
      <c r="X2247" t="s">
        <v>3843</v>
      </c>
    </row>
    <row r="2248" spans="1:24" x14ac:dyDescent="0.25">
      <c r="A2248" t="s">
        <v>3844</v>
      </c>
      <c r="B2248" t="s">
        <v>3845</v>
      </c>
      <c r="C2248" t="s">
        <v>95</v>
      </c>
      <c r="D2248" t="s">
        <v>96</v>
      </c>
      <c r="E2248">
        <v>150</v>
      </c>
      <c r="F2248" t="s">
        <v>97</v>
      </c>
      <c r="G2248">
        <v>3</v>
      </c>
      <c r="H2248">
        <v>6.8</v>
      </c>
      <c r="I2248">
        <v>8.25</v>
      </c>
      <c r="J2248" s="3">
        <v>1.1999999999999999E-14</v>
      </c>
      <c r="K2248">
        <v>1037.5672999999999</v>
      </c>
      <c r="L2248">
        <v>2</v>
      </c>
      <c r="M2248">
        <v>0.98</v>
      </c>
      <c r="N2248" t="s">
        <v>3846</v>
      </c>
      <c r="O2248" t="s">
        <v>261</v>
      </c>
      <c r="P2248" t="s">
        <v>585</v>
      </c>
      <c r="Q2248">
        <v>49.432000000000002</v>
      </c>
      <c r="R2248">
        <v>1</v>
      </c>
      <c r="S2248">
        <v>55.5</v>
      </c>
      <c r="T2248" s="3">
        <v>1.1999999999999999E-14</v>
      </c>
      <c r="U2248">
        <v>1</v>
      </c>
      <c r="V2248">
        <v>81877.8</v>
      </c>
      <c r="W2248" t="s">
        <v>101</v>
      </c>
      <c r="X2248" t="s">
        <v>3847</v>
      </c>
    </row>
    <row r="2249" spans="1:24" x14ac:dyDescent="0.25">
      <c r="A2249" t="s">
        <v>3848</v>
      </c>
      <c r="B2249" t="s">
        <v>3849</v>
      </c>
      <c r="C2249" t="s">
        <v>95</v>
      </c>
      <c r="D2249" t="s">
        <v>96</v>
      </c>
      <c r="E2249">
        <v>422</v>
      </c>
      <c r="F2249" t="s">
        <v>97</v>
      </c>
      <c r="G2249">
        <v>4</v>
      </c>
      <c r="H2249">
        <v>7.9</v>
      </c>
      <c r="I2249">
        <v>5.42</v>
      </c>
      <c r="J2249" s="3">
        <v>2.0000000000000001E-9</v>
      </c>
      <c r="K2249">
        <v>404.5145</v>
      </c>
      <c r="L2249">
        <v>3</v>
      </c>
      <c r="M2249">
        <v>-0.53</v>
      </c>
      <c r="N2249" t="s">
        <v>3850</v>
      </c>
      <c r="O2249" t="s">
        <v>1500</v>
      </c>
      <c r="P2249" t="s">
        <v>585</v>
      </c>
      <c r="Q2249">
        <v>14.444000000000001</v>
      </c>
      <c r="R2249">
        <v>1</v>
      </c>
      <c r="S2249">
        <v>28.1</v>
      </c>
      <c r="T2249" s="3">
        <v>6.1999999999999999E-8</v>
      </c>
      <c r="U2249">
        <v>1</v>
      </c>
      <c r="V2249">
        <v>64118.400000000001</v>
      </c>
      <c r="W2249" t="s">
        <v>101</v>
      </c>
      <c r="X2249" t="s">
        <v>3851</v>
      </c>
    </row>
    <row r="2250" spans="1:24" x14ac:dyDescent="0.25">
      <c r="A2250" t="s">
        <v>3848</v>
      </c>
      <c r="B2250" t="s">
        <v>3849</v>
      </c>
      <c r="C2250" t="s">
        <v>95</v>
      </c>
      <c r="D2250" t="s">
        <v>96</v>
      </c>
      <c r="E2250">
        <v>425</v>
      </c>
      <c r="F2250" t="s">
        <v>97</v>
      </c>
      <c r="G2250">
        <v>4</v>
      </c>
      <c r="H2250">
        <v>7.9</v>
      </c>
      <c r="I2250">
        <v>5.42</v>
      </c>
      <c r="J2250" s="3">
        <v>2.0000000000000001E-9</v>
      </c>
      <c r="K2250">
        <v>404.5145</v>
      </c>
      <c r="L2250">
        <v>3</v>
      </c>
      <c r="M2250">
        <v>-0.53</v>
      </c>
      <c r="N2250" t="s">
        <v>3850</v>
      </c>
      <c r="O2250" t="s">
        <v>1500</v>
      </c>
      <c r="P2250" t="s">
        <v>585</v>
      </c>
      <c r="Q2250">
        <v>14.444000000000001</v>
      </c>
      <c r="R2250">
        <v>1</v>
      </c>
      <c r="S2250">
        <v>28.1</v>
      </c>
      <c r="T2250" s="3">
        <v>6.1999999999999999E-8</v>
      </c>
      <c r="U2250">
        <v>1</v>
      </c>
      <c r="V2250">
        <v>64118.400000000001</v>
      </c>
      <c r="W2250" t="s">
        <v>101</v>
      </c>
      <c r="X2250" t="s">
        <v>3851</v>
      </c>
    </row>
    <row r="2251" spans="1:24" x14ac:dyDescent="0.25">
      <c r="A2251" t="s">
        <v>3852</v>
      </c>
      <c r="B2251" t="s">
        <v>3853</v>
      </c>
      <c r="C2251" t="s">
        <v>95</v>
      </c>
      <c r="D2251" t="s">
        <v>96</v>
      </c>
      <c r="E2251">
        <v>623</v>
      </c>
      <c r="F2251" t="s">
        <v>97</v>
      </c>
      <c r="G2251">
        <v>4</v>
      </c>
      <c r="H2251">
        <v>11.1</v>
      </c>
      <c r="I2251">
        <v>5.12</v>
      </c>
      <c r="J2251" s="3">
        <v>2.5000000000000001E-9</v>
      </c>
      <c r="K2251">
        <v>835.74120000000005</v>
      </c>
      <c r="L2251">
        <v>3</v>
      </c>
      <c r="M2251">
        <v>2.1</v>
      </c>
      <c r="N2251" t="s">
        <v>3854</v>
      </c>
      <c r="O2251" t="s">
        <v>175</v>
      </c>
      <c r="P2251" t="s">
        <v>585</v>
      </c>
      <c r="Q2251">
        <v>33.915999999999997</v>
      </c>
      <c r="R2251">
        <v>1</v>
      </c>
      <c r="S2251">
        <v>33.799999999999997</v>
      </c>
      <c r="T2251" s="3">
        <v>1.9000000000000001E-7</v>
      </c>
      <c r="U2251">
        <v>1</v>
      </c>
      <c r="V2251">
        <v>76667.3</v>
      </c>
      <c r="W2251" t="s">
        <v>101</v>
      </c>
      <c r="X2251" t="s">
        <v>3855</v>
      </c>
    </row>
    <row r="2252" spans="1:24" x14ac:dyDescent="0.25">
      <c r="A2252" t="s">
        <v>3856</v>
      </c>
      <c r="B2252" t="s">
        <v>3857</v>
      </c>
      <c r="C2252" t="s">
        <v>95</v>
      </c>
      <c r="D2252" t="s">
        <v>96</v>
      </c>
      <c r="E2252">
        <v>158</v>
      </c>
      <c r="F2252" t="s">
        <v>97</v>
      </c>
      <c r="G2252">
        <v>4</v>
      </c>
      <c r="H2252">
        <v>6.8</v>
      </c>
      <c r="I2252">
        <v>6.27</v>
      </c>
      <c r="J2252" s="3">
        <v>5.2000000000000001E-11</v>
      </c>
      <c r="K2252">
        <v>845.91369999999995</v>
      </c>
      <c r="L2252">
        <v>2</v>
      </c>
      <c r="M2252">
        <v>5.7</v>
      </c>
      <c r="N2252" t="s">
        <v>3858</v>
      </c>
      <c r="O2252" t="s">
        <v>150</v>
      </c>
      <c r="P2252" t="s">
        <v>585</v>
      </c>
      <c r="Q2252">
        <v>40.642000000000003</v>
      </c>
      <c r="R2252">
        <v>1</v>
      </c>
      <c r="S2252">
        <v>49.5</v>
      </c>
      <c r="T2252" s="3">
        <v>5.2000000000000001E-11</v>
      </c>
      <c r="U2252">
        <v>1</v>
      </c>
      <c r="V2252">
        <v>72468.399999999994</v>
      </c>
      <c r="W2252" t="s">
        <v>101</v>
      </c>
      <c r="X2252" t="s">
        <v>3859</v>
      </c>
    </row>
    <row r="2253" spans="1:24" x14ac:dyDescent="0.25">
      <c r="A2253" t="s">
        <v>3860</v>
      </c>
      <c r="B2253" t="s">
        <v>3861</v>
      </c>
      <c r="C2253" t="s">
        <v>95</v>
      </c>
      <c r="D2253" t="s">
        <v>96</v>
      </c>
      <c r="E2253">
        <v>40</v>
      </c>
      <c r="F2253" t="s">
        <v>97</v>
      </c>
      <c r="G2253">
        <v>3</v>
      </c>
      <c r="H2253">
        <v>13.1</v>
      </c>
      <c r="I2253">
        <v>7.51</v>
      </c>
      <c r="J2253" s="3">
        <v>2.7000000000000001E-13</v>
      </c>
      <c r="K2253">
        <v>715.71600000000001</v>
      </c>
      <c r="L2253">
        <v>3</v>
      </c>
      <c r="M2253">
        <v>1.9</v>
      </c>
      <c r="N2253" t="s">
        <v>3862</v>
      </c>
      <c r="O2253" t="s">
        <v>414</v>
      </c>
      <c r="P2253" t="s">
        <v>585</v>
      </c>
      <c r="Q2253">
        <v>53.921999999999997</v>
      </c>
      <c r="R2253">
        <v>1</v>
      </c>
      <c r="S2253">
        <v>44.4</v>
      </c>
      <c r="T2253" s="3">
        <v>2.7000000000000001E-13</v>
      </c>
      <c r="U2253">
        <v>1</v>
      </c>
      <c r="V2253">
        <v>61055.199999999997</v>
      </c>
      <c r="W2253" t="s">
        <v>101</v>
      </c>
      <c r="X2253" t="s">
        <v>3863</v>
      </c>
    </row>
    <row r="2254" spans="1:24" x14ac:dyDescent="0.25">
      <c r="A2254" t="s">
        <v>3860</v>
      </c>
      <c r="B2254" t="s">
        <v>3861</v>
      </c>
      <c r="C2254" t="s">
        <v>95</v>
      </c>
      <c r="D2254" t="s">
        <v>96</v>
      </c>
      <c r="E2254">
        <v>55</v>
      </c>
      <c r="F2254" t="s">
        <v>97</v>
      </c>
      <c r="G2254">
        <v>3</v>
      </c>
      <c r="H2254">
        <v>13.1</v>
      </c>
      <c r="I2254">
        <v>7.51</v>
      </c>
      <c r="J2254" s="3">
        <v>2.7000000000000001E-13</v>
      </c>
      <c r="K2254">
        <v>715.71600000000001</v>
      </c>
      <c r="L2254">
        <v>3</v>
      </c>
      <c r="M2254">
        <v>1.9</v>
      </c>
      <c r="N2254" t="s">
        <v>3862</v>
      </c>
      <c r="O2254" t="s">
        <v>414</v>
      </c>
      <c r="P2254" t="s">
        <v>585</v>
      </c>
      <c r="Q2254">
        <v>53.921999999999997</v>
      </c>
      <c r="R2254">
        <v>1</v>
      </c>
      <c r="S2254">
        <v>44.4</v>
      </c>
      <c r="T2254" s="3">
        <v>2.7000000000000001E-13</v>
      </c>
      <c r="U2254">
        <v>1</v>
      </c>
      <c r="V2254">
        <v>61055.199999999997</v>
      </c>
      <c r="W2254" t="s">
        <v>101</v>
      </c>
      <c r="X2254" t="s">
        <v>3863</v>
      </c>
    </row>
    <row r="2255" spans="1:24" x14ac:dyDescent="0.25">
      <c r="A2255" t="s">
        <v>3860</v>
      </c>
      <c r="B2255" t="s">
        <v>3861</v>
      </c>
      <c r="C2255" t="s">
        <v>13</v>
      </c>
      <c r="D2255" t="s">
        <v>154</v>
      </c>
      <c r="E2255">
        <v>117</v>
      </c>
      <c r="F2255">
        <v>6</v>
      </c>
      <c r="G2255">
        <v>3</v>
      </c>
      <c r="H2255">
        <v>13.1</v>
      </c>
      <c r="I2255">
        <v>7.51</v>
      </c>
      <c r="J2255" s="3">
        <v>2.7000000000000001E-13</v>
      </c>
      <c r="K2255">
        <v>683.74310000000003</v>
      </c>
      <c r="L2255">
        <v>5</v>
      </c>
      <c r="M2255">
        <v>9.6</v>
      </c>
      <c r="N2255" t="s">
        <v>3864</v>
      </c>
      <c r="O2255" t="s">
        <v>3865</v>
      </c>
      <c r="P2255" t="s">
        <v>585</v>
      </c>
      <c r="Q2255">
        <v>39.628</v>
      </c>
      <c r="R2255">
        <v>1</v>
      </c>
      <c r="S2255">
        <v>15.8</v>
      </c>
      <c r="T2255">
        <v>2.1000000000000001E-2</v>
      </c>
      <c r="U2255">
        <v>1</v>
      </c>
      <c r="V2255">
        <v>61055.199999999997</v>
      </c>
      <c r="W2255" t="s">
        <v>101</v>
      </c>
      <c r="X2255" t="s">
        <v>3863</v>
      </c>
    </row>
    <row r="2256" spans="1:24" x14ac:dyDescent="0.25">
      <c r="A2256" t="s">
        <v>3866</v>
      </c>
      <c r="B2256" t="s">
        <v>3867</v>
      </c>
      <c r="C2256" t="s">
        <v>95</v>
      </c>
      <c r="D2256" t="s">
        <v>96</v>
      </c>
      <c r="E2256">
        <v>276</v>
      </c>
      <c r="F2256" t="s">
        <v>97</v>
      </c>
      <c r="G2256">
        <v>4</v>
      </c>
      <c r="H2256">
        <v>11.9</v>
      </c>
      <c r="I2256">
        <v>5.76</v>
      </c>
      <c r="J2256" s="3">
        <v>4.6000000000000001E-10</v>
      </c>
      <c r="K2256">
        <v>844.46690000000001</v>
      </c>
      <c r="L2256">
        <v>3</v>
      </c>
      <c r="M2256">
        <v>2.8</v>
      </c>
      <c r="N2256" t="s">
        <v>3868</v>
      </c>
      <c r="O2256" t="s">
        <v>106</v>
      </c>
      <c r="P2256" t="s">
        <v>585</v>
      </c>
      <c r="Q2256">
        <v>41.551000000000002</v>
      </c>
      <c r="R2256">
        <v>1</v>
      </c>
      <c r="S2256">
        <v>49.5</v>
      </c>
      <c r="T2256" s="3">
        <v>4.6000000000000001E-10</v>
      </c>
      <c r="U2256">
        <v>1</v>
      </c>
      <c r="V2256">
        <v>50141.3</v>
      </c>
      <c r="W2256" t="s">
        <v>101</v>
      </c>
      <c r="X2256" t="s">
        <v>3869</v>
      </c>
    </row>
    <row r="2257" spans="1:24" x14ac:dyDescent="0.25">
      <c r="A2257" t="s">
        <v>3870</v>
      </c>
      <c r="B2257" t="s">
        <v>3871</v>
      </c>
      <c r="C2257" t="s">
        <v>596</v>
      </c>
      <c r="D2257" t="s">
        <v>8</v>
      </c>
      <c r="E2257">
        <v>625</v>
      </c>
      <c r="F2257">
        <v>23</v>
      </c>
      <c r="G2257">
        <v>4</v>
      </c>
      <c r="H2257">
        <v>9.1</v>
      </c>
      <c r="I2257">
        <v>5.65</v>
      </c>
      <c r="J2257" s="3">
        <v>7.4000000000000003E-10</v>
      </c>
      <c r="K2257">
        <v>1118.5879</v>
      </c>
      <c r="L2257">
        <v>2</v>
      </c>
      <c r="M2257">
        <v>3.1</v>
      </c>
      <c r="N2257" t="s">
        <v>3872</v>
      </c>
      <c r="O2257" t="s">
        <v>3873</v>
      </c>
      <c r="P2257" t="s">
        <v>585</v>
      </c>
      <c r="Q2257">
        <v>54.652999999999999</v>
      </c>
      <c r="R2257">
        <v>1</v>
      </c>
      <c r="S2257">
        <v>15.8</v>
      </c>
      <c r="T2257">
        <v>1.2E-2</v>
      </c>
      <c r="U2257">
        <v>1</v>
      </c>
      <c r="V2257">
        <v>75931.5</v>
      </c>
      <c r="W2257" t="s">
        <v>101</v>
      </c>
      <c r="X2257" t="s">
        <v>3874</v>
      </c>
    </row>
    <row r="2258" spans="1:24" x14ac:dyDescent="0.25">
      <c r="A2258" t="s">
        <v>3870</v>
      </c>
      <c r="B2258" t="s">
        <v>3871</v>
      </c>
      <c r="C2258" t="s">
        <v>596</v>
      </c>
      <c r="D2258" t="s">
        <v>8</v>
      </c>
      <c r="E2258">
        <v>634</v>
      </c>
      <c r="F2258">
        <v>11</v>
      </c>
      <c r="G2258">
        <v>4</v>
      </c>
      <c r="H2258">
        <v>9.1</v>
      </c>
      <c r="I2258">
        <v>5.65</v>
      </c>
      <c r="J2258" s="3">
        <v>7.4000000000000003E-10</v>
      </c>
      <c r="K2258">
        <v>1118.5879</v>
      </c>
      <c r="L2258">
        <v>2</v>
      </c>
      <c r="M2258">
        <v>3.1</v>
      </c>
      <c r="N2258" t="s">
        <v>3872</v>
      </c>
      <c r="O2258" t="s">
        <v>3873</v>
      </c>
      <c r="P2258" t="s">
        <v>585</v>
      </c>
      <c r="Q2258">
        <v>54.652999999999999</v>
      </c>
      <c r="R2258">
        <v>1</v>
      </c>
      <c r="S2258">
        <v>15.8</v>
      </c>
      <c r="T2258">
        <v>1.2E-2</v>
      </c>
      <c r="U2258">
        <v>1</v>
      </c>
      <c r="V2258">
        <v>75931.5</v>
      </c>
      <c r="W2258" t="s">
        <v>101</v>
      </c>
      <c r="X2258" t="s">
        <v>3874</v>
      </c>
    </row>
    <row r="2259" spans="1:24" x14ac:dyDescent="0.25">
      <c r="A2259" t="s">
        <v>3875</v>
      </c>
      <c r="B2259" t="s">
        <v>3876</v>
      </c>
      <c r="C2259" t="s">
        <v>95</v>
      </c>
      <c r="D2259" t="s">
        <v>96</v>
      </c>
      <c r="E2259">
        <v>476</v>
      </c>
      <c r="F2259" t="s">
        <v>97</v>
      </c>
      <c r="G2259">
        <v>4</v>
      </c>
      <c r="H2259">
        <v>9.5</v>
      </c>
      <c r="I2259">
        <v>6.36</v>
      </c>
      <c r="J2259" s="3">
        <v>3.5999999999999998E-11</v>
      </c>
      <c r="K2259">
        <v>974.84699999999998</v>
      </c>
      <c r="L2259">
        <v>3</v>
      </c>
      <c r="M2259">
        <v>2.8</v>
      </c>
      <c r="N2259" t="s">
        <v>3877</v>
      </c>
      <c r="O2259" t="s">
        <v>109</v>
      </c>
      <c r="P2259" t="s">
        <v>585</v>
      </c>
      <c r="Q2259">
        <v>47.94</v>
      </c>
      <c r="R2259">
        <v>1</v>
      </c>
      <c r="S2259">
        <v>49.8</v>
      </c>
      <c r="T2259" s="3">
        <v>3.5999999999999998E-11</v>
      </c>
      <c r="U2259">
        <v>1</v>
      </c>
      <c r="V2259">
        <v>68557.399999999994</v>
      </c>
      <c r="W2259" t="s">
        <v>101</v>
      </c>
      <c r="X2259" t="s">
        <v>3878</v>
      </c>
    </row>
    <row r="2260" spans="1:24" x14ac:dyDescent="0.25">
      <c r="A2260" t="s">
        <v>3879</v>
      </c>
      <c r="B2260" t="s">
        <v>3880</v>
      </c>
      <c r="C2260" t="s">
        <v>95</v>
      </c>
      <c r="D2260" t="s">
        <v>96</v>
      </c>
      <c r="E2260">
        <v>556</v>
      </c>
      <c r="F2260" t="s">
        <v>97</v>
      </c>
      <c r="G2260">
        <v>5</v>
      </c>
      <c r="H2260">
        <v>5.9</v>
      </c>
      <c r="I2260">
        <v>5.15</v>
      </c>
      <c r="J2260" s="3">
        <v>6.2000000000000001E-9</v>
      </c>
      <c r="K2260">
        <v>378.40269999999998</v>
      </c>
      <c r="L2260">
        <v>5</v>
      </c>
      <c r="M2260">
        <v>-6</v>
      </c>
      <c r="N2260" t="s">
        <v>3881</v>
      </c>
      <c r="O2260" t="s">
        <v>3882</v>
      </c>
      <c r="P2260" t="s">
        <v>585</v>
      </c>
      <c r="Q2260">
        <v>29.460999999999999</v>
      </c>
      <c r="R2260">
        <v>1</v>
      </c>
      <c r="S2260">
        <v>16</v>
      </c>
      <c r="T2260">
        <v>2.7E-2</v>
      </c>
      <c r="U2260">
        <v>1</v>
      </c>
      <c r="V2260">
        <v>88487.5</v>
      </c>
      <c r="W2260" t="s">
        <v>101</v>
      </c>
      <c r="X2260" t="s">
        <v>3883</v>
      </c>
    </row>
    <row r="2261" spans="1:24" x14ac:dyDescent="0.25">
      <c r="A2261" t="s">
        <v>3884</v>
      </c>
      <c r="B2261" t="s">
        <v>3885</v>
      </c>
      <c r="C2261" t="s">
        <v>13</v>
      </c>
      <c r="D2261" t="s">
        <v>14</v>
      </c>
      <c r="E2261">
        <v>178</v>
      </c>
      <c r="F2261">
        <v>17</v>
      </c>
      <c r="G2261">
        <v>3</v>
      </c>
      <c r="H2261">
        <v>11.4</v>
      </c>
      <c r="I2261">
        <v>5.79</v>
      </c>
      <c r="J2261" s="3">
        <v>4.0000000000000001E-10</v>
      </c>
      <c r="K2261">
        <v>1093.2008000000001</v>
      </c>
      <c r="L2261">
        <v>3</v>
      </c>
      <c r="M2261">
        <v>3.1</v>
      </c>
      <c r="N2261" t="s">
        <v>3886</v>
      </c>
      <c r="O2261" t="s">
        <v>3887</v>
      </c>
      <c r="P2261" t="s">
        <v>585</v>
      </c>
      <c r="Q2261">
        <v>46.643999999999998</v>
      </c>
      <c r="R2261">
        <v>1</v>
      </c>
      <c r="S2261">
        <v>40.4</v>
      </c>
      <c r="T2261" s="3">
        <v>4.0000000000000001E-10</v>
      </c>
      <c r="U2261">
        <v>1</v>
      </c>
      <c r="V2261">
        <v>57225.599999999999</v>
      </c>
      <c r="W2261" t="s">
        <v>101</v>
      </c>
      <c r="X2261" t="s">
        <v>3888</v>
      </c>
    </row>
    <row r="2262" spans="1:24" x14ac:dyDescent="0.25">
      <c r="A2262" t="s">
        <v>3889</v>
      </c>
      <c r="B2262" t="s">
        <v>3890</v>
      </c>
      <c r="C2262" t="s">
        <v>95</v>
      </c>
      <c r="D2262" t="s">
        <v>96</v>
      </c>
      <c r="E2262">
        <v>516</v>
      </c>
      <c r="F2262" t="s">
        <v>97</v>
      </c>
      <c r="G2262">
        <v>3</v>
      </c>
      <c r="H2262">
        <v>8.1</v>
      </c>
      <c r="I2262">
        <v>7.01</v>
      </c>
      <c r="J2262" s="3">
        <v>2.2999999999999999E-12</v>
      </c>
      <c r="K2262">
        <v>637.00689999999997</v>
      </c>
      <c r="L2262">
        <v>3</v>
      </c>
      <c r="M2262">
        <v>3.2</v>
      </c>
      <c r="N2262" t="s">
        <v>3891</v>
      </c>
      <c r="O2262" t="s">
        <v>106</v>
      </c>
      <c r="P2262" t="s">
        <v>585</v>
      </c>
      <c r="Q2262">
        <v>54.423999999999999</v>
      </c>
      <c r="R2262">
        <v>1</v>
      </c>
      <c r="S2262">
        <v>58.4</v>
      </c>
      <c r="T2262" s="3">
        <v>2.2999999999999999E-12</v>
      </c>
      <c r="U2262">
        <v>1</v>
      </c>
      <c r="V2262">
        <v>61312</v>
      </c>
      <c r="W2262" t="s">
        <v>101</v>
      </c>
      <c r="X2262" t="s">
        <v>3892</v>
      </c>
    </row>
    <row r="2263" spans="1:24" x14ac:dyDescent="0.25">
      <c r="A2263" t="s">
        <v>3893</v>
      </c>
      <c r="B2263" t="s">
        <v>3894</v>
      </c>
      <c r="C2263" t="s">
        <v>95</v>
      </c>
      <c r="D2263" t="s">
        <v>96</v>
      </c>
      <c r="E2263">
        <v>430</v>
      </c>
      <c r="F2263" t="s">
        <v>97</v>
      </c>
      <c r="G2263">
        <v>3</v>
      </c>
      <c r="H2263">
        <v>8.6</v>
      </c>
      <c r="I2263">
        <v>6.35</v>
      </c>
      <c r="J2263" s="3">
        <v>3.7999999999999998E-11</v>
      </c>
      <c r="K2263">
        <v>476.25400000000002</v>
      </c>
      <c r="L2263">
        <v>3</v>
      </c>
      <c r="M2263">
        <v>0.24</v>
      </c>
      <c r="N2263" t="s">
        <v>3895</v>
      </c>
      <c r="O2263" t="s">
        <v>106</v>
      </c>
      <c r="P2263" t="s">
        <v>585</v>
      </c>
      <c r="Q2263">
        <v>15.007999999999999</v>
      </c>
      <c r="R2263">
        <v>1</v>
      </c>
      <c r="S2263">
        <v>37.5</v>
      </c>
      <c r="T2263" s="3">
        <v>3.7999999999999998E-11</v>
      </c>
      <c r="U2263">
        <v>1</v>
      </c>
      <c r="V2263">
        <v>51400.7</v>
      </c>
      <c r="W2263" t="s">
        <v>101</v>
      </c>
      <c r="X2263" t="s">
        <v>3896</v>
      </c>
    </row>
    <row r="2264" spans="1:24" x14ac:dyDescent="0.25">
      <c r="A2264" t="s">
        <v>3897</v>
      </c>
      <c r="B2264" t="s">
        <v>3898</v>
      </c>
      <c r="C2264" t="s">
        <v>201</v>
      </c>
      <c r="D2264" t="s">
        <v>96</v>
      </c>
      <c r="E2264">
        <v>1</v>
      </c>
      <c r="F2264" t="s">
        <v>97</v>
      </c>
      <c r="G2264">
        <v>3</v>
      </c>
      <c r="H2264">
        <v>6.7</v>
      </c>
      <c r="I2264">
        <v>5.98</v>
      </c>
      <c r="J2264" s="3">
        <v>1.8E-10</v>
      </c>
      <c r="K2264">
        <v>818.45159999999998</v>
      </c>
      <c r="L2264">
        <v>2</v>
      </c>
      <c r="M2264">
        <v>0.43</v>
      </c>
      <c r="N2264" t="s">
        <v>3899</v>
      </c>
      <c r="O2264" t="s">
        <v>203</v>
      </c>
      <c r="P2264" t="s">
        <v>585</v>
      </c>
      <c r="Q2264">
        <v>51.220999999999997</v>
      </c>
      <c r="R2264">
        <v>1</v>
      </c>
      <c r="S2264">
        <v>58.8</v>
      </c>
      <c r="T2264" s="3">
        <v>9.2000000000000003E-10</v>
      </c>
      <c r="U2264">
        <v>1</v>
      </c>
      <c r="V2264">
        <v>91819.5</v>
      </c>
      <c r="W2264" t="s">
        <v>101</v>
      </c>
      <c r="X2264" t="s">
        <v>3900</v>
      </c>
    </row>
    <row r="2265" spans="1:24" x14ac:dyDescent="0.25">
      <c r="A2265" t="s">
        <v>3897</v>
      </c>
      <c r="B2265" t="s">
        <v>3898</v>
      </c>
      <c r="C2265" t="s">
        <v>95</v>
      </c>
      <c r="D2265" t="s">
        <v>96</v>
      </c>
      <c r="E2265">
        <v>158</v>
      </c>
      <c r="F2265" t="s">
        <v>97</v>
      </c>
      <c r="G2265">
        <v>3</v>
      </c>
      <c r="H2265">
        <v>6.7</v>
      </c>
      <c r="I2265">
        <v>5.98</v>
      </c>
      <c r="J2265" s="3">
        <v>1.8E-10</v>
      </c>
      <c r="K2265">
        <v>1074.8857</v>
      </c>
      <c r="L2265">
        <v>3</v>
      </c>
      <c r="M2265">
        <v>2.9</v>
      </c>
      <c r="N2265" t="s">
        <v>3901</v>
      </c>
      <c r="O2265" t="s">
        <v>116</v>
      </c>
      <c r="P2265" t="s">
        <v>585</v>
      </c>
      <c r="Q2265">
        <v>55.024999999999999</v>
      </c>
      <c r="R2265">
        <v>1</v>
      </c>
      <c r="S2265">
        <v>43.8</v>
      </c>
      <c r="T2265" s="3">
        <v>1.8E-10</v>
      </c>
      <c r="U2265">
        <v>1</v>
      </c>
      <c r="V2265">
        <v>91819.5</v>
      </c>
      <c r="W2265" t="s">
        <v>101</v>
      </c>
      <c r="X2265" t="s">
        <v>3900</v>
      </c>
    </row>
    <row r="2266" spans="1:24" x14ac:dyDescent="0.25">
      <c r="A2266" t="s">
        <v>3902</v>
      </c>
      <c r="B2266" t="s">
        <v>3903</v>
      </c>
      <c r="C2266" t="s">
        <v>95</v>
      </c>
      <c r="D2266" t="s">
        <v>96</v>
      </c>
      <c r="E2266">
        <v>137</v>
      </c>
      <c r="F2266" t="s">
        <v>97</v>
      </c>
      <c r="G2266">
        <v>3</v>
      </c>
      <c r="H2266">
        <v>6.2</v>
      </c>
      <c r="I2266">
        <v>6.85</v>
      </c>
      <c r="J2266" s="3">
        <v>4.4999999999999998E-12</v>
      </c>
      <c r="K2266">
        <v>761.40390000000002</v>
      </c>
      <c r="L2266">
        <v>2</v>
      </c>
      <c r="M2266">
        <v>1.6</v>
      </c>
      <c r="N2266" t="s">
        <v>3904</v>
      </c>
      <c r="O2266" t="s">
        <v>169</v>
      </c>
      <c r="P2266" t="s">
        <v>585</v>
      </c>
      <c r="Q2266">
        <v>46.506999999999998</v>
      </c>
      <c r="R2266">
        <v>1</v>
      </c>
      <c r="S2266">
        <v>50.4</v>
      </c>
      <c r="T2266" s="3">
        <v>1.5E-9</v>
      </c>
      <c r="U2266">
        <v>1</v>
      </c>
      <c r="V2266">
        <v>73815.199999999997</v>
      </c>
      <c r="W2266" t="s">
        <v>101</v>
      </c>
      <c r="X2266" t="s">
        <v>3905</v>
      </c>
    </row>
    <row r="2267" spans="1:24" x14ac:dyDescent="0.25">
      <c r="A2267" t="s">
        <v>3906</v>
      </c>
      <c r="B2267" t="s">
        <v>3907</v>
      </c>
      <c r="C2267" t="s">
        <v>95</v>
      </c>
      <c r="D2267" t="s">
        <v>96</v>
      </c>
      <c r="E2267">
        <v>455</v>
      </c>
      <c r="F2267" t="s">
        <v>97</v>
      </c>
      <c r="G2267">
        <v>3</v>
      </c>
      <c r="H2267">
        <v>5.9</v>
      </c>
      <c r="I2267">
        <v>7.77</v>
      </c>
      <c r="J2267" s="3">
        <v>8.8000000000000004E-14</v>
      </c>
      <c r="K2267">
        <v>619.84559999999999</v>
      </c>
      <c r="L2267">
        <v>2</v>
      </c>
      <c r="M2267">
        <v>2.1</v>
      </c>
      <c r="N2267" t="s">
        <v>3908</v>
      </c>
      <c r="O2267" t="s">
        <v>169</v>
      </c>
      <c r="P2267" t="s">
        <v>585</v>
      </c>
      <c r="Q2267">
        <v>43.927</v>
      </c>
      <c r="R2267">
        <v>1</v>
      </c>
      <c r="S2267">
        <v>46.2</v>
      </c>
      <c r="T2267" s="3">
        <v>2.3999999999999998E-7</v>
      </c>
      <c r="U2267">
        <v>1</v>
      </c>
      <c r="V2267">
        <v>79285.5</v>
      </c>
      <c r="W2267" t="s">
        <v>101</v>
      </c>
      <c r="X2267" t="s">
        <v>3909</v>
      </c>
    </row>
    <row r="2268" spans="1:24" x14ac:dyDescent="0.25">
      <c r="A2268" t="s">
        <v>3906</v>
      </c>
      <c r="B2268" t="s">
        <v>3907</v>
      </c>
      <c r="C2268" t="s">
        <v>95</v>
      </c>
      <c r="D2268" t="s">
        <v>96</v>
      </c>
      <c r="E2268">
        <v>650</v>
      </c>
      <c r="F2268" t="s">
        <v>97</v>
      </c>
      <c r="G2268">
        <v>3</v>
      </c>
      <c r="H2268">
        <v>5.9</v>
      </c>
      <c r="I2268">
        <v>7.77</v>
      </c>
      <c r="J2268" s="3">
        <v>8.8000000000000004E-14</v>
      </c>
      <c r="K2268">
        <v>742.66499999999996</v>
      </c>
      <c r="L2268">
        <v>3</v>
      </c>
      <c r="M2268">
        <v>1.6</v>
      </c>
      <c r="N2268" t="s">
        <v>3910</v>
      </c>
      <c r="O2268" t="s">
        <v>109</v>
      </c>
      <c r="P2268" t="s">
        <v>585</v>
      </c>
      <c r="Q2268">
        <v>26.547999999999998</v>
      </c>
      <c r="R2268">
        <v>1</v>
      </c>
      <c r="S2268">
        <v>38.200000000000003</v>
      </c>
      <c r="T2268" s="3">
        <v>8.8000000000000004E-14</v>
      </c>
      <c r="U2268">
        <v>1</v>
      </c>
      <c r="V2268">
        <v>79285.5</v>
      </c>
      <c r="W2268" t="s">
        <v>101</v>
      </c>
      <c r="X2268" t="s">
        <v>3909</v>
      </c>
    </row>
    <row r="2269" spans="1:24" x14ac:dyDescent="0.25">
      <c r="A2269" t="s">
        <v>3911</v>
      </c>
      <c r="B2269" t="s">
        <v>3912</v>
      </c>
      <c r="C2269" t="s">
        <v>13</v>
      </c>
      <c r="D2269" t="s">
        <v>14</v>
      </c>
      <c r="E2269">
        <v>66</v>
      </c>
      <c r="F2269">
        <v>9</v>
      </c>
      <c r="G2269">
        <v>3</v>
      </c>
      <c r="H2269">
        <v>4.0999999999999996</v>
      </c>
      <c r="I2269">
        <v>6.57</v>
      </c>
      <c r="J2269" s="3">
        <v>1.4E-11</v>
      </c>
      <c r="K2269">
        <v>1131.5745999999999</v>
      </c>
      <c r="L2269">
        <v>2</v>
      </c>
      <c r="M2269">
        <v>13</v>
      </c>
      <c r="N2269" t="s">
        <v>3913</v>
      </c>
      <c r="O2269" t="s">
        <v>309</v>
      </c>
      <c r="P2269" t="s">
        <v>585</v>
      </c>
      <c r="Q2269">
        <v>49.875999999999998</v>
      </c>
      <c r="R2269">
        <v>1</v>
      </c>
      <c r="S2269">
        <v>15.1</v>
      </c>
      <c r="T2269">
        <v>1.6000000000000001E-3</v>
      </c>
      <c r="U2269">
        <v>1</v>
      </c>
      <c r="V2269">
        <v>143703.4</v>
      </c>
      <c r="W2269" t="s">
        <v>101</v>
      </c>
      <c r="X2269" t="s">
        <v>3914</v>
      </c>
    </row>
    <row r="2270" spans="1:24" x14ac:dyDescent="0.25">
      <c r="A2270" t="s">
        <v>3915</v>
      </c>
      <c r="B2270" t="s">
        <v>3916</v>
      </c>
      <c r="C2270" t="s">
        <v>596</v>
      </c>
      <c r="D2270" t="s">
        <v>8</v>
      </c>
      <c r="E2270">
        <v>860</v>
      </c>
      <c r="F2270" t="s">
        <v>97</v>
      </c>
      <c r="G2270">
        <v>3</v>
      </c>
      <c r="H2270">
        <v>7.8</v>
      </c>
      <c r="I2270">
        <v>7.52</v>
      </c>
      <c r="J2270" s="3">
        <v>2.4999999999999999E-13</v>
      </c>
      <c r="K2270">
        <v>1400.2566999999999</v>
      </c>
      <c r="L2270">
        <v>3</v>
      </c>
      <c r="M2270">
        <v>-1.3</v>
      </c>
      <c r="N2270" t="s">
        <v>3917</v>
      </c>
      <c r="O2270" t="s">
        <v>3918</v>
      </c>
      <c r="P2270" t="s">
        <v>585</v>
      </c>
      <c r="Q2270">
        <v>39.695</v>
      </c>
      <c r="R2270">
        <v>1</v>
      </c>
      <c r="S2270">
        <v>15.2</v>
      </c>
      <c r="T2270" s="3">
        <v>3.4000000000000002E-4</v>
      </c>
      <c r="U2270">
        <v>1</v>
      </c>
      <c r="V2270">
        <v>98656.5</v>
      </c>
      <c r="W2270" t="s">
        <v>101</v>
      </c>
      <c r="X2270" t="s">
        <v>3919</v>
      </c>
    </row>
    <row r="2271" spans="1:24" x14ac:dyDescent="0.25">
      <c r="A2271" t="s">
        <v>3915</v>
      </c>
      <c r="B2271" t="s">
        <v>3916</v>
      </c>
      <c r="C2271" t="s">
        <v>201</v>
      </c>
      <c r="D2271" t="s">
        <v>96</v>
      </c>
      <c r="E2271">
        <v>1</v>
      </c>
      <c r="F2271" t="s">
        <v>97</v>
      </c>
      <c r="G2271">
        <v>3</v>
      </c>
      <c r="H2271">
        <v>7.8</v>
      </c>
      <c r="I2271">
        <v>7.52</v>
      </c>
      <c r="J2271" s="3">
        <v>2.4999999999999999E-13</v>
      </c>
      <c r="K2271">
        <v>1045.5445999999999</v>
      </c>
      <c r="L2271">
        <v>2</v>
      </c>
      <c r="M2271">
        <v>2.6</v>
      </c>
      <c r="N2271" t="s">
        <v>3920</v>
      </c>
      <c r="O2271" t="s">
        <v>203</v>
      </c>
      <c r="P2271" t="s">
        <v>585</v>
      </c>
      <c r="Q2271">
        <v>44.927999999999997</v>
      </c>
      <c r="R2271">
        <v>1</v>
      </c>
      <c r="S2271">
        <v>56.2</v>
      </c>
      <c r="T2271" s="3">
        <v>2.4999999999999999E-13</v>
      </c>
      <c r="U2271">
        <v>1</v>
      </c>
      <c r="V2271">
        <v>98656.5</v>
      </c>
      <c r="W2271" t="s">
        <v>101</v>
      </c>
      <c r="X2271" t="s">
        <v>3919</v>
      </c>
    </row>
    <row r="2272" spans="1:24" x14ac:dyDescent="0.25">
      <c r="A2272" t="s">
        <v>3915</v>
      </c>
      <c r="B2272" t="s">
        <v>3916</v>
      </c>
      <c r="C2272" t="s">
        <v>13</v>
      </c>
      <c r="D2272" t="s">
        <v>14</v>
      </c>
      <c r="E2272">
        <v>863</v>
      </c>
      <c r="F2272">
        <v>32</v>
      </c>
      <c r="G2272">
        <v>3</v>
      </c>
      <c r="H2272">
        <v>7.8</v>
      </c>
      <c r="I2272">
        <v>7.52</v>
      </c>
      <c r="J2272" s="3">
        <v>2.4999999999999999E-13</v>
      </c>
      <c r="K2272">
        <v>1400.2566999999999</v>
      </c>
      <c r="L2272">
        <v>3</v>
      </c>
      <c r="M2272">
        <v>-1.3</v>
      </c>
      <c r="N2272" t="s">
        <v>3917</v>
      </c>
      <c r="O2272" t="s">
        <v>3918</v>
      </c>
      <c r="P2272" t="s">
        <v>585</v>
      </c>
      <c r="Q2272">
        <v>39.695</v>
      </c>
      <c r="R2272">
        <v>1</v>
      </c>
      <c r="S2272">
        <v>15.2</v>
      </c>
      <c r="T2272" s="3">
        <v>3.4000000000000002E-4</v>
      </c>
      <c r="U2272">
        <v>1</v>
      </c>
      <c r="V2272">
        <v>98656.5</v>
      </c>
      <c r="W2272" t="s">
        <v>101</v>
      </c>
      <c r="X2272" t="s">
        <v>3919</v>
      </c>
    </row>
    <row r="2273" spans="1:24" x14ac:dyDescent="0.25">
      <c r="A2273" t="s">
        <v>3921</v>
      </c>
      <c r="B2273" t="s">
        <v>3922</v>
      </c>
      <c r="C2273" t="s">
        <v>95</v>
      </c>
      <c r="D2273" t="s">
        <v>96</v>
      </c>
      <c r="E2273">
        <v>1019</v>
      </c>
      <c r="F2273" t="s">
        <v>97</v>
      </c>
      <c r="G2273">
        <v>5</v>
      </c>
      <c r="H2273">
        <v>5.4</v>
      </c>
      <c r="I2273">
        <v>3.69</v>
      </c>
      <c r="J2273" s="3">
        <v>1.4999999999999999E-7</v>
      </c>
      <c r="K2273">
        <v>431.54680000000002</v>
      </c>
      <c r="L2273">
        <v>3</v>
      </c>
      <c r="M2273">
        <v>-0.37</v>
      </c>
      <c r="N2273" t="s">
        <v>3923</v>
      </c>
      <c r="O2273" t="s">
        <v>169</v>
      </c>
      <c r="P2273" t="s">
        <v>585</v>
      </c>
      <c r="Q2273">
        <v>13.654</v>
      </c>
      <c r="R2273">
        <v>1</v>
      </c>
      <c r="S2273">
        <v>28.4</v>
      </c>
      <c r="T2273" s="3">
        <v>2.0999999999999998E-6</v>
      </c>
      <c r="U2273">
        <v>1</v>
      </c>
      <c r="V2273">
        <v>123563.9</v>
      </c>
      <c r="W2273" t="s">
        <v>101</v>
      </c>
      <c r="X2273" t="s">
        <v>3924</v>
      </c>
    </row>
    <row r="2274" spans="1:24" x14ac:dyDescent="0.25">
      <c r="A2274" t="s">
        <v>3925</v>
      </c>
      <c r="B2274" t="s">
        <v>3926</v>
      </c>
      <c r="C2274" t="s">
        <v>596</v>
      </c>
      <c r="D2274" t="s">
        <v>8</v>
      </c>
      <c r="E2274">
        <v>422</v>
      </c>
      <c r="F2274">
        <v>28</v>
      </c>
      <c r="G2274">
        <v>3</v>
      </c>
      <c r="H2274">
        <v>13.2</v>
      </c>
      <c r="I2274">
        <v>5.82</v>
      </c>
      <c r="J2274" s="3">
        <v>3.4999999999999998E-10</v>
      </c>
      <c r="K2274">
        <v>1168.5707</v>
      </c>
      <c r="L2274">
        <v>2</v>
      </c>
      <c r="M2274">
        <v>4.5999999999999996</v>
      </c>
      <c r="N2274" t="s">
        <v>3927</v>
      </c>
      <c r="O2274" t="s">
        <v>3928</v>
      </c>
      <c r="P2274" t="s">
        <v>585</v>
      </c>
      <c r="Q2274">
        <v>16.553999999999998</v>
      </c>
      <c r="R2274">
        <v>1</v>
      </c>
      <c r="S2274">
        <v>24.2</v>
      </c>
      <c r="T2274" s="3">
        <v>8.1000000000000004E-5</v>
      </c>
      <c r="U2274">
        <v>1</v>
      </c>
      <c r="V2274">
        <v>55805.5</v>
      </c>
      <c r="W2274" t="s">
        <v>101</v>
      </c>
      <c r="X2274" t="s">
        <v>3929</v>
      </c>
    </row>
    <row r="2275" spans="1:24" x14ac:dyDescent="0.25">
      <c r="A2275" t="s">
        <v>3925</v>
      </c>
      <c r="B2275" t="s">
        <v>3926</v>
      </c>
      <c r="C2275" t="s">
        <v>95</v>
      </c>
      <c r="D2275" t="s">
        <v>96</v>
      </c>
      <c r="E2275">
        <v>385</v>
      </c>
      <c r="F2275" t="s">
        <v>97</v>
      </c>
      <c r="G2275">
        <v>3</v>
      </c>
      <c r="H2275">
        <v>13.2</v>
      </c>
      <c r="I2275">
        <v>5.82</v>
      </c>
      <c r="J2275" s="3">
        <v>3.4999999999999998E-10</v>
      </c>
      <c r="K2275">
        <v>1093.8705</v>
      </c>
      <c r="L2275">
        <v>3</v>
      </c>
      <c r="M2275">
        <v>1.8</v>
      </c>
      <c r="N2275" t="s">
        <v>3930</v>
      </c>
      <c r="O2275" t="s">
        <v>2397</v>
      </c>
      <c r="P2275" t="s">
        <v>585</v>
      </c>
      <c r="Q2275">
        <v>51.804000000000002</v>
      </c>
      <c r="R2275">
        <v>1</v>
      </c>
      <c r="S2275">
        <v>66.400000000000006</v>
      </c>
      <c r="T2275" s="3">
        <v>3.4999999999999998E-10</v>
      </c>
      <c r="U2275">
        <v>1</v>
      </c>
      <c r="V2275">
        <v>55805.5</v>
      </c>
      <c r="W2275" t="s">
        <v>101</v>
      </c>
      <c r="X2275" t="s">
        <v>3929</v>
      </c>
    </row>
    <row r="2276" spans="1:24" x14ac:dyDescent="0.25">
      <c r="A2276" t="s">
        <v>3925</v>
      </c>
      <c r="B2276" t="s">
        <v>3926</v>
      </c>
      <c r="C2276" t="s">
        <v>95</v>
      </c>
      <c r="D2276" t="s">
        <v>96</v>
      </c>
      <c r="E2276">
        <v>386</v>
      </c>
      <c r="F2276" t="s">
        <v>97</v>
      </c>
      <c r="G2276">
        <v>3</v>
      </c>
      <c r="H2276">
        <v>13.2</v>
      </c>
      <c r="I2276">
        <v>5.82</v>
      </c>
      <c r="J2276" s="3">
        <v>3.4999999999999998E-10</v>
      </c>
      <c r="K2276">
        <v>1093.8705</v>
      </c>
      <c r="L2276">
        <v>3</v>
      </c>
      <c r="M2276">
        <v>1.8</v>
      </c>
      <c r="N2276" t="s">
        <v>3930</v>
      </c>
      <c r="O2276" t="s">
        <v>2397</v>
      </c>
      <c r="P2276" t="s">
        <v>585</v>
      </c>
      <c r="Q2276">
        <v>51.804000000000002</v>
      </c>
      <c r="R2276">
        <v>1</v>
      </c>
      <c r="S2276">
        <v>66.400000000000006</v>
      </c>
      <c r="T2276" s="3">
        <v>3.4999999999999998E-10</v>
      </c>
      <c r="U2276">
        <v>1</v>
      </c>
      <c r="V2276">
        <v>55805.5</v>
      </c>
      <c r="W2276" t="s">
        <v>101</v>
      </c>
      <c r="X2276" t="s">
        <v>3929</v>
      </c>
    </row>
    <row r="2277" spans="1:24" x14ac:dyDescent="0.25">
      <c r="A2277" t="s">
        <v>3931</v>
      </c>
      <c r="B2277" t="s">
        <v>3932</v>
      </c>
      <c r="C2277" t="s">
        <v>95</v>
      </c>
      <c r="D2277" t="s">
        <v>96</v>
      </c>
      <c r="E2277">
        <v>283</v>
      </c>
      <c r="F2277" t="s">
        <v>97</v>
      </c>
      <c r="G2277">
        <v>3</v>
      </c>
      <c r="H2277">
        <v>6.5</v>
      </c>
      <c r="I2277">
        <v>5.92</v>
      </c>
      <c r="J2277" s="3">
        <v>2.4E-10</v>
      </c>
      <c r="K2277">
        <v>576.28530000000001</v>
      </c>
      <c r="L2277">
        <v>2</v>
      </c>
      <c r="M2277">
        <v>1.8</v>
      </c>
      <c r="N2277" t="s">
        <v>3933</v>
      </c>
      <c r="O2277" t="s">
        <v>148</v>
      </c>
      <c r="P2277" t="s">
        <v>585</v>
      </c>
      <c r="Q2277">
        <v>21.683</v>
      </c>
      <c r="R2277">
        <v>1</v>
      </c>
      <c r="S2277">
        <v>32.799999999999997</v>
      </c>
      <c r="T2277" s="3">
        <v>2.9000000000000002E-8</v>
      </c>
      <c r="U2277">
        <v>1</v>
      </c>
      <c r="V2277">
        <v>70183</v>
      </c>
      <c r="W2277" t="s">
        <v>101</v>
      </c>
      <c r="X2277" t="s">
        <v>3934</v>
      </c>
    </row>
    <row r="2278" spans="1:24" x14ac:dyDescent="0.25">
      <c r="A2278" t="s">
        <v>3935</v>
      </c>
      <c r="B2278" t="s">
        <v>3936</v>
      </c>
      <c r="C2278" t="s">
        <v>95</v>
      </c>
      <c r="D2278" t="s">
        <v>96</v>
      </c>
      <c r="E2278">
        <v>460</v>
      </c>
      <c r="F2278" t="s">
        <v>97</v>
      </c>
      <c r="G2278">
        <v>2</v>
      </c>
      <c r="H2278">
        <v>6.5</v>
      </c>
      <c r="I2278">
        <v>8.58</v>
      </c>
      <c r="J2278" s="3">
        <v>2.8000000000000001E-15</v>
      </c>
      <c r="K2278">
        <v>1144.1610000000001</v>
      </c>
      <c r="L2278">
        <v>3</v>
      </c>
      <c r="M2278">
        <v>2.1</v>
      </c>
      <c r="N2278" t="s">
        <v>3937</v>
      </c>
      <c r="O2278" t="s">
        <v>3938</v>
      </c>
      <c r="P2278" t="s">
        <v>585</v>
      </c>
      <c r="Q2278">
        <v>54.084000000000003</v>
      </c>
      <c r="R2278">
        <v>1</v>
      </c>
      <c r="S2278">
        <v>53.4</v>
      </c>
      <c r="T2278" s="3">
        <v>2.8000000000000001E-15</v>
      </c>
      <c r="U2278">
        <v>1</v>
      </c>
      <c r="V2278">
        <v>75667</v>
      </c>
      <c r="W2278" t="s">
        <v>101</v>
      </c>
      <c r="X2278" t="s">
        <v>3939</v>
      </c>
    </row>
    <row r="2279" spans="1:24" x14ac:dyDescent="0.25">
      <c r="A2279" t="s">
        <v>3935</v>
      </c>
      <c r="B2279" t="s">
        <v>3936</v>
      </c>
      <c r="C2279" t="s">
        <v>95</v>
      </c>
      <c r="D2279" t="s">
        <v>96</v>
      </c>
      <c r="E2279">
        <v>479</v>
      </c>
      <c r="F2279" t="s">
        <v>97</v>
      </c>
      <c r="G2279">
        <v>2</v>
      </c>
      <c r="H2279">
        <v>6.5</v>
      </c>
      <c r="I2279">
        <v>8.58</v>
      </c>
      <c r="J2279" s="3">
        <v>2.8000000000000001E-15</v>
      </c>
      <c r="K2279">
        <v>1144.1610000000001</v>
      </c>
      <c r="L2279">
        <v>3</v>
      </c>
      <c r="M2279">
        <v>2.1</v>
      </c>
      <c r="N2279" t="s">
        <v>3937</v>
      </c>
      <c r="O2279" t="s">
        <v>3938</v>
      </c>
      <c r="P2279" t="s">
        <v>585</v>
      </c>
      <c r="Q2279">
        <v>54.084000000000003</v>
      </c>
      <c r="R2279">
        <v>1</v>
      </c>
      <c r="S2279">
        <v>53.4</v>
      </c>
      <c r="T2279" s="3">
        <v>2.8000000000000001E-15</v>
      </c>
      <c r="U2279">
        <v>1</v>
      </c>
      <c r="V2279">
        <v>75667</v>
      </c>
      <c r="W2279" t="s">
        <v>101</v>
      </c>
      <c r="X2279" t="s">
        <v>3939</v>
      </c>
    </row>
    <row r="2280" spans="1:24" x14ac:dyDescent="0.25">
      <c r="A2280" t="s">
        <v>3940</v>
      </c>
      <c r="B2280" t="s">
        <v>3941</v>
      </c>
      <c r="C2280" t="s">
        <v>95</v>
      </c>
      <c r="D2280" t="s">
        <v>96</v>
      </c>
      <c r="E2280">
        <v>69</v>
      </c>
      <c r="F2280" t="s">
        <v>97</v>
      </c>
      <c r="G2280">
        <v>3</v>
      </c>
      <c r="H2280">
        <v>7</v>
      </c>
      <c r="I2280">
        <v>7.18</v>
      </c>
      <c r="J2280" s="3">
        <v>6.8999999999999999E-13</v>
      </c>
      <c r="K2280">
        <v>571.25210000000004</v>
      </c>
      <c r="L2280">
        <v>2</v>
      </c>
      <c r="M2280">
        <v>-0.61</v>
      </c>
      <c r="N2280" t="s">
        <v>3942</v>
      </c>
      <c r="O2280" t="s">
        <v>995</v>
      </c>
      <c r="P2280" t="s">
        <v>585</v>
      </c>
      <c r="Q2280">
        <v>13.869</v>
      </c>
      <c r="R2280">
        <v>1</v>
      </c>
      <c r="S2280">
        <v>38.9</v>
      </c>
      <c r="T2280" s="3">
        <v>6.8999999999999999E-13</v>
      </c>
      <c r="U2280">
        <v>1</v>
      </c>
      <c r="V2280">
        <v>68063.3</v>
      </c>
      <c r="W2280" t="s">
        <v>101</v>
      </c>
      <c r="X2280" t="s">
        <v>3943</v>
      </c>
    </row>
    <row r="2281" spans="1:24" x14ac:dyDescent="0.25">
      <c r="A2281" t="s">
        <v>3940</v>
      </c>
      <c r="B2281" t="s">
        <v>3941</v>
      </c>
      <c r="C2281" t="s">
        <v>95</v>
      </c>
      <c r="D2281" t="s">
        <v>96</v>
      </c>
      <c r="E2281">
        <v>71</v>
      </c>
      <c r="F2281" t="s">
        <v>97</v>
      </c>
      <c r="G2281">
        <v>3</v>
      </c>
      <c r="H2281">
        <v>7</v>
      </c>
      <c r="I2281">
        <v>7.18</v>
      </c>
      <c r="J2281" s="3">
        <v>6.8999999999999999E-13</v>
      </c>
      <c r="K2281">
        <v>571.25210000000004</v>
      </c>
      <c r="L2281">
        <v>2</v>
      </c>
      <c r="M2281">
        <v>-0.61</v>
      </c>
      <c r="N2281" t="s">
        <v>3942</v>
      </c>
      <c r="O2281" t="s">
        <v>995</v>
      </c>
      <c r="P2281" t="s">
        <v>585</v>
      </c>
      <c r="Q2281">
        <v>13.869</v>
      </c>
      <c r="R2281">
        <v>1</v>
      </c>
      <c r="S2281">
        <v>38.9</v>
      </c>
      <c r="T2281" s="3">
        <v>6.8999999999999999E-13</v>
      </c>
      <c r="U2281">
        <v>1</v>
      </c>
      <c r="V2281">
        <v>68063.3</v>
      </c>
      <c r="W2281" t="s">
        <v>101</v>
      </c>
      <c r="X2281" t="s">
        <v>3943</v>
      </c>
    </row>
    <row r="2282" spans="1:24" x14ac:dyDescent="0.25">
      <c r="A2282" t="s">
        <v>3940</v>
      </c>
      <c r="B2282" t="s">
        <v>3941</v>
      </c>
      <c r="C2282" t="s">
        <v>13</v>
      </c>
      <c r="D2282" t="s">
        <v>14</v>
      </c>
      <c r="E2282">
        <v>531</v>
      </c>
      <c r="F2282">
        <v>13</v>
      </c>
      <c r="G2282">
        <v>3</v>
      </c>
      <c r="H2282">
        <v>7</v>
      </c>
      <c r="I2282">
        <v>7.18</v>
      </c>
      <c r="J2282" s="3">
        <v>6.8999999999999999E-13</v>
      </c>
      <c r="K2282">
        <v>1150.0379</v>
      </c>
      <c r="L2282">
        <v>2</v>
      </c>
      <c r="M2282">
        <v>9.6999999999999993</v>
      </c>
      <c r="N2282" t="s">
        <v>3944</v>
      </c>
      <c r="O2282" t="s">
        <v>3945</v>
      </c>
      <c r="P2282" t="s">
        <v>585</v>
      </c>
      <c r="Q2282">
        <v>54.92</v>
      </c>
      <c r="R2282">
        <v>1</v>
      </c>
      <c r="S2282">
        <v>15.3</v>
      </c>
      <c r="T2282" s="3">
        <v>9.3000000000000005E-4</v>
      </c>
      <c r="U2282">
        <v>1</v>
      </c>
      <c r="V2282">
        <v>68063.3</v>
      </c>
      <c r="W2282" t="s">
        <v>101</v>
      </c>
      <c r="X2282" t="s">
        <v>3943</v>
      </c>
    </row>
    <row r="2283" spans="1:24" x14ac:dyDescent="0.25">
      <c r="A2283" t="s">
        <v>3946</v>
      </c>
      <c r="B2283" t="s">
        <v>3947</v>
      </c>
      <c r="C2283" t="s">
        <v>13</v>
      </c>
      <c r="D2283" t="s">
        <v>154</v>
      </c>
      <c r="E2283">
        <v>177</v>
      </c>
      <c r="F2283">
        <v>21</v>
      </c>
      <c r="G2283">
        <v>4</v>
      </c>
      <c r="H2283">
        <v>9.6</v>
      </c>
      <c r="I2283">
        <v>6.09</v>
      </c>
      <c r="J2283" s="3">
        <v>2.2000000000000002E-11</v>
      </c>
      <c r="K2283">
        <v>786.72659999999996</v>
      </c>
      <c r="L2283">
        <v>3</v>
      </c>
      <c r="M2283">
        <v>11</v>
      </c>
      <c r="N2283" t="s">
        <v>3948</v>
      </c>
      <c r="O2283" t="s">
        <v>3949</v>
      </c>
      <c r="P2283" t="s">
        <v>585</v>
      </c>
      <c r="Q2283">
        <v>43.313000000000002</v>
      </c>
      <c r="R2283">
        <v>1</v>
      </c>
      <c r="S2283">
        <v>15.3</v>
      </c>
      <c r="T2283">
        <v>5.0000000000000001E-3</v>
      </c>
      <c r="U2283">
        <v>1</v>
      </c>
      <c r="V2283">
        <v>78458.5</v>
      </c>
      <c r="W2283" t="s">
        <v>101</v>
      </c>
      <c r="X2283" t="s">
        <v>3950</v>
      </c>
    </row>
    <row r="2284" spans="1:24" x14ac:dyDescent="0.25">
      <c r="A2284" t="s">
        <v>3951</v>
      </c>
      <c r="B2284" t="s">
        <v>3952</v>
      </c>
      <c r="C2284" t="s">
        <v>201</v>
      </c>
      <c r="D2284" t="s">
        <v>96</v>
      </c>
      <c r="E2284">
        <v>1</v>
      </c>
      <c r="F2284" t="s">
        <v>97</v>
      </c>
      <c r="G2284">
        <v>4</v>
      </c>
      <c r="H2284">
        <v>6.1</v>
      </c>
      <c r="I2284">
        <v>5.73</v>
      </c>
      <c r="J2284" s="3">
        <v>5.3000000000000003E-10</v>
      </c>
      <c r="K2284">
        <v>718.38739999999996</v>
      </c>
      <c r="L2284">
        <v>2</v>
      </c>
      <c r="M2284">
        <v>1.6</v>
      </c>
      <c r="N2284" t="s">
        <v>3953</v>
      </c>
      <c r="O2284" t="s">
        <v>203</v>
      </c>
      <c r="P2284" t="s">
        <v>585</v>
      </c>
      <c r="Q2284">
        <v>39.716999999999999</v>
      </c>
      <c r="R2284">
        <v>1</v>
      </c>
      <c r="S2284">
        <v>60.2</v>
      </c>
      <c r="T2284" s="3">
        <v>5.3000000000000003E-10</v>
      </c>
      <c r="U2284">
        <v>1</v>
      </c>
      <c r="V2284">
        <v>71989.2</v>
      </c>
      <c r="W2284" t="s">
        <v>101</v>
      </c>
      <c r="X2284" t="s">
        <v>3954</v>
      </c>
    </row>
    <row r="2285" spans="1:24" x14ac:dyDescent="0.25">
      <c r="A2285" t="s">
        <v>3955</v>
      </c>
      <c r="B2285" t="s">
        <v>3956</v>
      </c>
      <c r="C2285" t="s">
        <v>95</v>
      </c>
      <c r="D2285" t="s">
        <v>96</v>
      </c>
      <c r="E2285">
        <v>241</v>
      </c>
      <c r="F2285" t="s">
        <v>97</v>
      </c>
      <c r="G2285">
        <v>3</v>
      </c>
      <c r="H2285">
        <v>7.6</v>
      </c>
      <c r="I2285">
        <v>4.9400000000000004</v>
      </c>
      <c r="J2285" s="3">
        <v>4.2999999999999996E-9</v>
      </c>
      <c r="K2285">
        <v>846.42129999999997</v>
      </c>
      <c r="L2285">
        <v>3</v>
      </c>
      <c r="M2285">
        <v>1.6</v>
      </c>
      <c r="N2285" t="s">
        <v>3957</v>
      </c>
      <c r="O2285" t="s">
        <v>333</v>
      </c>
      <c r="P2285" t="s">
        <v>585</v>
      </c>
      <c r="Q2285">
        <v>55.374000000000002</v>
      </c>
      <c r="R2285">
        <v>1</v>
      </c>
      <c r="S2285">
        <v>30.8</v>
      </c>
      <c r="T2285" s="3">
        <v>4.2999999999999996E-9</v>
      </c>
      <c r="U2285">
        <v>1</v>
      </c>
      <c r="V2285">
        <v>77791.8</v>
      </c>
      <c r="W2285" t="s">
        <v>101</v>
      </c>
      <c r="X2285" t="s">
        <v>3958</v>
      </c>
    </row>
    <row r="2286" spans="1:24" x14ac:dyDescent="0.25">
      <c r="A2286" t="s">
        <v>3959</v>
      </c>
      <c r="B2286" t="s">
        <v>3960</v>
      </c>
      <c r="C2286" t="s">
        <v>95</v>
      </c>
      <c r="D2286" t="s">
        <v>96</v>
      </c>
      <c r="E2286">
        <v>391</v>
      </c>
      <c r="F2286" t="s">
        <v>97</v>
      </c>
      <c r="G2286">
        <v>3</v>
      </c>
      <c r="H2286">
        <v>4.5</v>
      </c>
      <c r="I2286">
        <v>5.84</v>
      </c>
      <c r="J2286" s="3">
        <v>3.3E-10</v>
      </c>
      <c r="K2286">
        <v>367.85550000000001</v>
      </c>
      <c r="L2286">
        <v>3</v>
      </c>
      <c r="M2286">
        <v>0.88</v>
      </c>
      <c r="N2286" t="s">
        <v>3961</v>
      </c>
      <c r="O2286" t="s">
        <v>150</v>
      </c>
      <c r="P2286" t="s">
        <v>585</v>
      </c>
      <c r="Q2286">
        <v>15.093999999999999</v>
      </c>
      <c r="R2286">
        <v>1</v>
      </c>
      <c r="S2286">
        <v>37</v>
      </c>
      <c r="T2286" s="3">
        <v>5.9000000000000003E-10</v>
      </c>
      <c r="U2286">
        <v>1</v>
      </c>
      <c r="V2286">
        <v>73458</v>
      </c>
      <c r="W2286" t="s">
        <v>101</v>
      </c>
      <c r="X2286" t="s">
        <v>3962</v>
      </c>
    </row>
    <row r="2287" spans="1:24" x14ac:dyDescent="0.25">
      <c r="A2287" t="s">
        <v>3959</v>
      </c>
      <c r="B2287" t="s">
        <v>3960</v>
      </c>
      <c r="C2287" t="s">
        <v>95</v>
      </c>
      <c r="D2287" t="s">
        <v>96</v>
      </c>
      <c r="E2287">
        <v>429</v>
      </c>
      <c r="F2287" t="s">
        <v>97</v>
      </c>
      <c r="G2287">
        <v>3</v>
      </c>
      <c r="H2287">
        <v>4.5</v>
      </c>
      <c r="I2287">
        <v>5.84</v>
      </c>
      <c r="J2287" s="3">
        <v>3.3E-10</v>
      </c>
      <c r="K2287">
        <v>791.38499999999999</v>
      </c>
      <c r="L2287">
        <v>2</v>
      </c>
      <c r="M2287">
        <v>1</v>
      </c>
      <c r="N2287" t="s">
        <v>3963</v>
      </c>
      <c r="O2287" t="s">
        <v>930</v>
      </c>
      <c r="P2287" t="s">
        <v>585</v>
      </c>
      <c r="Q2287">
        <v>23.87</v>
      </c>
      <c r="R2287">
        <v>1</v>
      </c>
      <c r="S2287">
        <v>40</v>
      </c>
      <c r="T2287" s="3">
        <v>3.3E-10</v>
      </c>
      <c r="U2287">
        <v>1</v>
      </c>
      <c r="V2287">
        <v>73458</v>
      </c>
      <c r="W2287" t="s">
        <v>101</v>
      </c>
      <c r="X2287" t="s">
        <v>3962</v>
      </c>
    </row>
    <row r="2288" spans="1:24" x14ac:dyDescent="0.25">
      <c r="A2288" t="s">
        <v>3959</v>
      </c>
      <c r="B2288" t="s">
        <v>3960</v>
      </c>
      <c r="C2288" t="s">
        <v>95</v>
      </c>
      <c r="D2288" t="s">
        <v>96</v>
      </c>
      <c r="E2288">
        <v>432</v>
      </c>
      <c r="F2288" t="s">
        <v>97</v>
      </c>
      <c r="G2288">
        <v>3</v>
      </c>
      <c r="H2288">
        <v>4.5</v>
      </c>
      <c r="I2288">
        <v>5.84</v>
      </c>
      <c r="J2288" s="3">
        <v>3.3E-10</v>
      </c>
      <c r="K2288">
        <v>791.38499999999999</v>
      </c>
      <c r="L2288">
        <v>2</v>
      </c>
      <c r="M2288">
        <v>1</v>
      </c>
      <c r="N2288" t="s">
        <v>3963</v>
      </c>
      <c r="O2288" t="s">
        <v>930</v>
      </c>
      <c r="P2288" t="s">
        <v>585</v>
      </c>
      <c r="Q2288">
        <v>23.87</v>
      </c>
      <c r="R2288">
        <v>1</v>
      </c>
      <c r="S2288">
        <v>40</v>
      </c>
      <c r="T2288" s="3">
        <v>3.3E-10</v>
      </c>
      <c r="U2288">
        <v>1</v>
      </c>
      <c r="V2288">
        <v>73458</v>
      </c>
      <c r="W2288" t="s">
        <v>101</v>
      </c>
      <c r="X2288" t="s">
        <v>3962</v>
      </c>
    </row>
    <row r="2289" spans="1:24" x14ac:dyDescent="0.25">
      <c r="A2289" t="s">
        <v>3964</v>
      </c>
      <c r="B2289" t="s">
        <v>3965</v>
      </c>
      <c r="C2289" t="s">
        <v>95</v>
      </c>
      <c r="D2289" t="s">
        <v>96</v>
      </c>
      <c r="E2289">
        <v>161</v>
      </c>
      <c r="F2289" t="s">
        <v>97</v>
      </c>
      <c r="G2289">
        <v>4</v>
      </c>
      <c r="H2289">
        <v>11.9</v>
      </c>
      <c r="I2289">
        <v>5.82</v>
      </c>
      <c r="J2289" s="3">
        <v>3.6E-10</v>
      </c>
      <c r="K2289">
        <v>924.64850000000001</v>
      </c>
      <c r="L2289">
        <v>5</v>
      </c>
      <c r="M2289">
        <v>-13</v>
      </c>
      <c r="N2289" t="s">
        <v>3966</v>
      </c>
      <c r="O2289" t="s">
        <v>333</v>
      </c>
      <c r="P2289" t="s">
        <v>585</v>
      </c>
      <c r="Q2289">
        <v>41.960999999999999</v>
      </c>
      <c r="R2289">
        <v>1</v>
      </c>
      <c r="S2289">
        <v>18.899999999999999</v>
      </c>
      <c r="T2289" s="3">
        <v>7.7999999999999999E-4</v>
      </c>
      <c r="U2289">
        <v>1</v>
      </c>
      <c r="V2289">
        <v>80148.800000000003</v>
      </c>
      <c r="W2289" t="s">
        <v>101</v>
      </c>
      <c r="X2289" t="s">
        <v>3967</v>
      </c>
    </row>
    <row r="2290" spans="1:24" x14ac:dyDescent="0.25">
      <c r="A2290" t="s">
        <v>3968</v>
      </c>
      <c r="B2290" t="s">
        <v>3969</v>
      </c>
      <c r="C2290" t="s">
        <v>201</v>
      </c>
      <c r="D2290" t="s">
        <v>96</v>
      </c>
      <c r="E2290">
        <v>1</v>
      </c>
      <c r="F2290" t="s">
        <v>97</v>
      </c>
      <c r="G2290">
        <v>3</v>
      </c>
      <c r="H2290">
        <v>5.6</v>
      </c>
      <c r="I2290">
        <v>5.89</v>
      </c>
      <c r="J2290" s="3">
        <v>2.5999999999999998E-10</v>
      </c>
      <c r="K2290">
        <v>650.35590000000002</v>
      </c>
      <c r="L2290">
        <v>2</v>
      </c>
      <c r="M2290">
        <v>2.2999999999999998</v>
      </c>
      <c r="N2290" t="s">
        <v>3970</v>
      </c>
      <c r="O2290" t="s">
        <v>203</v>
      </c>
      <c r="P2290" t="s">
        <v>585</v>
      </c>
      <c r="Q2290">
        <v>42.122999999999998</v>
      </c>
      <c r="R2290">
        <v>1</v>
      </c>
      <c r="S2290">
        <v>47.7</v>
      </c>
      <c r="T2290" s="3">
        <v>2.5999999999999998E-10</v>
      </c>
      <c r="U2290">
        <v>1</v>
      </c>
      <c r="V2290">
        <v>72380.5</v>
      </c>
      <c r="W2290" t="s">
        <v>101</v>
      </c>
      <c r="X2290" t="s">
        <v>3971</v>
      </c>
    </row>
    <row r="2291" spans="1:24" x14ac:dyDescent="0.25">
      <c r="A2291" t="s">
        <v>3972</v>
      </c>
      <c r="B2291" t="s">
        <v>3973</v>
      </c>
      <c r="C2291" t="s">
        <v>95</v>
      </c>
      <c r="D2291" t="s">
        <v>96</v>
      </c>
      <c r="E2291">
        <v>696</v>
      </c>
      <c r="F2291" t="s">
        <v>97</v>
      </c>
      <c r="G2291">
        <v>3</v>
      </c>
      <c r="H2291">
        <v>3.5</v>
      </c>
      <c r="I2291">
        <v>6.41</v>
      </c>
      <c r="J2291" s="3">
        <v>2.9E-11</v>
      </c>
      <c r="K2291">
        <v>1110.0773999999999</v>
      </c>
      <c r="L2291">
        <v>2</v>
      </c>
      <c r="M2291">
        <v>-14</v>
      </c>
      <c r="N2291" t="s">
        <v>3974</v>
      </c>
      <c r="O2291" t="s">
        <v>104</v>
      </c>
      <c r="P2291" t="s">
        <v>585</v>
      </c>
      <c r="Q2291">
        <v>48.390999999999998</v>
      </c>
      <c r="R2291">
        <v>1</v>
      </c>
      <c r="S2291">
        <v>31.7</v>
      </c>
      <c r="T2291" s="3">
        <v>1.6E-7</v>
      </c>
      <c r="U2291">
        <v>1</v>
      </c>
      <c r="V2291">
        <v>153104.79999999999</v>
      </c>
      <c r="W2291" t="s">
        <v>101</v>
      </c>
      <c r="X2291" t="s">
        <v>3975</v>
      </c>
    </row>
    <row r="2292" spans="1:24" x14ac:dyDescent="0.25">
      <c r="A2292" t="s">
        <v>3976</v>
      </c>
      <c r="B2292" t="s">
        <v>3977</v>
      </c>
      <c r="C2292" t="s">
        <v>95</v>
      </c>
      <c r="D2292" t="s">
        <v>96</v>
      </c>
      <c r="E2292">
        <v>38</v>
      </c>
      <c r="F2292" t="s">
        <v>97</v>
      </c>
      <c r="G2292">
        <v>2</v>
      </c>
      <c r="H2292">
        <v>4.5999999999999996</v>
      </c>
      <c r="I2292">
        <v>7.12</v>
      </c>
      <c r="J2292" s="3">
        <v>1.4000000000000001E-12</v>
      </c>
      <c r="K2292">
        <v>796.42669999999998</v>
      </c>
      <c r="L2292">
        <v>3</v>
      </c>
      <c r="M2292">
        <v>2.4</v>
      </c>
      <c r="N2292" t="s">
        <v>3978</v>
      </c>
      <c r="O2292" t="s">
        <v>207</v>
      </c>
      <c r="P2292" t="s">
        <v>585</v>
      </c>
      <c r="Q2292">
        <v>56.215000000000003</v>
      </c>
      <c r="R2292">
        <v>1</v>
      </c>
      <c r="S2292">
        <v>49.1</v>
      </c>
      <c r="T2292" s="3">
        <v>1.4000000000000001E-12</v>
      </c>
      <c r="U2292">
        <v>1</v>
      </c>
      <c r="V2292">
        <v>94624</v>
      </c>
      <c r="W2292" t="s">
        <v>101</v>
      </c>
      <c r="X2292" t="s">
        <v>3979</v>
      </c>
    </row>
    <row r="2293" spans="1:24" x14ac:dyDescent="0.25">
      <c r="A2293" t="s">
        <v>3980</v>
      </c>
      <c r="B2293" t="s">
        <v>3981</v>
      </c>
      <c r="C2293" t="s">
        <v>95</v>
      </c>
      <c r="D2293" t="s">
        <v>96</v>
      </c>
      <c r="E2293">
        <v>393</v>
      </c>
      <c r="F2293" t="s">
        <v>97</v>
      </c>
      <c r="G2293">
        <v>2</v>
      </c>
      <c r="H2293">
        <v>6.1</v>
      </c>
      <c r="I2293">
        <v>7.41</v>
      </c>
      <c r="J2293" s="3">
        <v>4.1000000000000002E-13</v>
      </c>
      <c r="K2293">
        <v>673.36270000000002</v>
      </c>
      <c r="L2293">
        <v>3</v>
      </c>
      <c r="M2293">
        <v>3.4</v>
      </c>
      <c r="N2293" t="s">
        <v>3982</v>
      </c>
      <c r="O2293" t="s">
        <v>146</v>
      </c>
      <c r="P2293" t="s">
        <v>585</v>
      </c>
      <c r="Q2293">
        <v>54.680999999999997</v>
      </c>
      <c r="R2293">
        <v>1</v>
      </c>
      <c r="S2293">
        <v>32.5</v>
      </c>
      <c r="T2293" s="3">
        <v>1.3000000000000001E-8</v>
      </c>
      <c r="U2293">
        <v>1</v>
      </c>
      <c r="V2293">
        <v>71836.600000000006</v>
      </c>
      <c r="W2293" t="s">
        <v>101</v>
      </c>
      <c r="X2293" t="s">
        <v>3983</v>
      </c>
    </row>
    <row r="2294" spans="1:24" x14ac:dyDescent="0.25">
      <c r="A2294" t="s">
        <v>3984</v>
      </c>
      <c r="B2294" t="s">
        <v>3985</v>
      </c>
      <c r="C2294" t="s">
        <v>95</v>
      </c>
      <c r="D2294" t="s">
        <v>96</v>
      </c>
      <c r="E2294">
        <v>183</v>
      </c>
      <c r="F2294" t="s">
        <v>97</v>
      </c>
      <c r="G2294">
        <v>3</v>
      </c>
      <c r="H2294">
        <v>6.1</v>
      </c>
      <c r="I2294">
        <v>4.13</v>
      </c>
      <c r="J2294" s="3">
        <v>4.7999999999999996E-7</v>
      </c>
      <c r="K2294">
        <v>562.25019999999995</v>
      </c>
      <c r="L2294">
        <v>2</v>
      </c>
      <c r="M2294">
        <v>-0.41</v>
      </c>
      <c r="N2294" t="s">
        <v>3986</v>
      </c>
      <c r="O2294" t="s">
        <v>109</v>
      </c>
      <c r="P2294" t="s">
        <v>585</v>
      </c>
      <c r="Q2294">
        <v>14.345000000000001</v>
      </c>
      <c r="R2294">
        <v>1</v>
      </c>
      <c r="S2294">
        <v>29.7</v>
      </c>
      <c r="T2294" s="3">
        <v>4.7999999999999996E-7</v>
      </c>
      <c r="U2294">
        <v>1</v>
      </c>
      <c r="V2294">
        <v>65922.600000000006</v>
      </c>
      <c r="W2294" t="s">
        <v>101</v>
      </c>
      <c r="X2294" t="s">
        <v>3987</v>
      </c>
    </row>
    <row r="2295" spans="1:24" x14ac:dyDescent="0.25">
      <c r="A2295" t="s">
        <v>3988</v>
      </c>
      <c r="B2295" t="s">
        <v>3989</v>
      </c>
      <c r="C2295" t="s">
        <v>385</v>
      </c>
      <c r="D2295" t="s">
        <v>96</v>
      </c>
      <c r="E2295">
        <v>1</v>
      </c>
      <c r="F2295" t="s">
        <v>97</v>
      </c>
      <c r="G2295">
        <v>3</v>
      </c>
      <c r="H2295">
        <v>10.8</v>
      </c>
      <c r="I2295">
        <v>5.42</v>
      </c>
      <c r="J2295" s="3">
        <v>2.0000000000000001E-9</v>
      </c>
      <c r="K2295">
        <v>536.25059999999996</v>
      </c>
      <c r="L2295">
        <v>3</v>
      </c>
      <c r="M2295">
        <v>-0.3</v>
      </c>
      <c r="N2295" t="s">
        <v>3990</v>
      </c>
      <c r="O2295" t="s">
        <v>1954</v>
      </c>
      <c r="P2295" t="s">
        <v>585</v>
      </c>
      <c r="Q2295">
        <v>21.323</v>
      </c>
      <c r="R2295">
        <v>1</v>
      </c>
      <c r="S2295">
        <v>17.100000000000001</v>
      </c>
      <c r="T2295">
        <v>5.7000000000000002E-3</v>
      </c>
      <c r="U2295">
        <v>1</v>
      </c>
      <c r="V2295">
        <v>46837.4</v>
      </c>
      <c r="W2295" t="s">
        <v>101</v>
      </c>
      <c r="X2295" t="s">
        <v>3991</v>
      </c>
    </row>
    <row r="2296" spans="1:24" x14ac:dyDescent="0.25">
      <c r="A2296" t="s">
        <v>3988</v>
      </c>
      <c r="B2296" t="s">
        <v>3989</v>
      </c>
      <c r="C2296" t="s">
        <v>95</v>
      </c>
      <c r="D2296" t="s">
        <v>96</v>
      </c>
      <c r="E2296">
        <v>10</v>
      </c>
      <c r="F2296" t="s">
        <v>97</v>
      </c>
      <c r="G2296">
        <v>3</v>
      </c>
      <c r="H2296">
        <v>10.8</v>
      </c>
      <c r="I2296">
        <v>5.42</v>
      </c>
      <c r="J2296" s="3">
        <v>2.0000000000000001E-9</v>
      </c>
      <c r="K2296">
        <v>536.25059999999996</v>
      </c>
      <c r="L2296">
        <v>3</v>
      </c>
      <c r="M2296">
        <v>-0.3</v>
      </c>
      <c r="N2296" t="s">
        <v>3990</v>
      </c>
      <c r="O2296" t="s">
        <v>1954</v>
      </c>
      <c r="P2296" t="s">
        <v>585</v>
      </c>
      <c r="Q2296">
        <v>21.323</v>
      </c>
      <c r="R2296">
        <v>1</v>
      </c>
      <c r="S2296">
        <v>17.100000000000001</v>
      </c>
      <c r="T2296">
        <v>5.7000000000000002E-3</v>
      </c>
      <c r="U2296">
        <v>1</v>
      </c>
      <c r="V2296">
        <v>46837.4</v>
      </c>
      <c r="W2296" t="s">
        <v>101</v>
      </c>
      <c r="X2296" t="s">
        <v>3991</v>
      </c>
    </row>
    <row r="2297" spans="1:24" x14ac:dyDescent="0.25">
      <c r="A2297" t="s">
        <v>3992</v>
      </c>
      <c r="B2297" t="s">
        <v>3993</v>
      </c>
      <c r="C2297" t="s">
        <v>201</v>
      </c>
      <c r="D2297" t="s">
        <v>96</v>
      </c>
      <c r="E2297">
        <v>1</v>
      </c>
      <c r="F2297" t="s">
        <v>97</v>
      </c>
      <c r="G2297">
        <v>2</v>
      </c>
      <c r="H2297">
        <v>5</v>
      </c>
      <c r="I2297">
        <v>7.55</v>
      </c>
      <c r="J2297" s="3">
        <v>2.2999999999999998E-13</v>
      </c>
      <c r="K2297">
        <v>818.46680000000003</v>
      </c>
      <c r="L2297">
        <v>2</v>
      </c>
      <c r="M2297">
        <v>2.8</v>
      </c>
      <c r="N2297" t="s">
        <v>3994</v>
      </c>
      <c r="O2297" t="s">
        <v>203</v>
      </c>
      <c r="P2297" t="s">
        <v>585</v>
      </c>
      <c r="Q2297">
        <v>54.615000000000002</v>
      </c>
      <c r="R2297">
        <v>1</v>
      </c>
      <c r="S2297">
        <v>52.9</v>
      </c>
      <c r="T2297" s="3">
        <v>2.2999999999999998E-13</v>
      </c>
      <c r="U2297">
        <v>1</v>
      </c>
      <c r="V2297">
        <v>59123.3</v>
      </c>
      <c r="W2297" t="s">
        <v>101</v>
      </c>
      <c r="X2297" t="s">
        <v>3995</v>
      </c>
    </row>
    <row r="2298" spans="1:24" x14ac:dyDescent="0.25">
      <c r="A2298" t="s">
        <v>3996</v>
      </c>
      <c r="B2298" t="s">
        <v>3997</v>
      </c>
      <c r="C2298" t="s">
        <v>95</v>
      </c>
      <c r="D2298" t="s">
        <v>96</v>
      </c>
      <c r="E2298">
        <v>386</v>
      </c>
      <c r="F2298" t="s">
        <v>97</v>
      </c>
      <c r="G2298">
        <v>2</v>
      </c>
      <c r="H2298">
        <v>5.3</v>
      </c>
      <c r="I2298">
        <v>8.5299999999999994</v>
      </c>
      <c r="J2298" s="3">
        <v>3.4E-15</v>
      </c>
      <c r="K2298">
        <v>638.64679999999998</v>
      </c>
      <c r="L2298">
        <v>3</v>
      </c>
      <c r="M2298">
        <v>2.2999999999999998</v>
      </c>
      <c r="N2298" t="s">
        <v>3998</v>
      </c>
      <c r="O2298" t="s">
        <v>153</v>
      </c>
      <c r="P2298" t="s">
        <v>585</v>
      </c>
      <c r="Q2298">
        <v>40.045999999999999</v>
      </c>
      <c r="R2298">
        <v>1</v>
      </c>
      <c r="S2298">
        <v>52.1</v>
      </c>
      <c r="T2298" s="3">
        <v>3.4E-15</v>
      </c>
      <c r="U2298">
        <v>1</v>
      </c>
      <c r="V2298">
        <v>55537.1</v>
      </c>
      <c r="W2298" t="s">
        <v>101</v>
      </c>
      <c r="X2298" t="s">
        <v>3999</v>
      </c>
    </row>
    <row r="2299" spans="1:24" x14ac:dyDescent="0.25">
      <c r="A2299" t="s">
        <v>4000</v>
      </c>
      <c r="B2299" t="s">
        <v>4001</v>
      </c>
      <c r="C2299" t="s">
        <v>596</v>
      </c>
      <c r="D2299" t="s">
        <v>8</v>
      </c>
      <c r="E2299">
        <v>221</v>
      </c>
      <c r="F2299">
        <v>24</v>
      </c>
      <c r="G2299">
        <v>3</v>
      </c>
      <c r="H2299">
        <v>3</v>
      </c>
      <c r="I2299">
        <v>8.2799999999999994</v>
      </c>
      <c r="J2299" s="3">
        <v>9.9000000000000007E-15</v>
      </c>
      <c r="K2299">
        <v>613.67150000000004</v>
      </c>
      <c r="L2299">
        <v>3</v>
      </c>
      <c r="M2299">
        <v>13</v>
      </c>
      <c r="N2299" t="s">
        <v>4002</v>
      </c>
      <c r="O2299" t="s">
        <v>4003</v>
      </c>
      <c r="P2299" t="s">
        <v>585</v>
      </c>
      <c r="Q2299">
        <v>32.023000000000003</v>
      </c>
      <c r="R2299">
        <v>1</v>
      </c>
      <c r="S2299">
        <v>16.399999999999999</v>
      </c>
      <c r="T2299">
        <v>4.3999999999999997E-2</v>
      </c>
      <c r="U2299">
        <v>1</v>
      </c>
      <c r="V2299">
        <v>214826.3</v>
      </c>
      <c r="W2299" t="s">
        <v>101</v>
      </c>
      <c r="X2299" t="s">
        <v>4004</v>
      </c>
    </row>
    <row r="2300" spans="1:24" x14ac:dyDescent="0.25">
      <c r="A2300" t="s">
        <v>4000</v>
      </c>
      <c r="B2300" t="s">
        <v>4001</v>
      </c>
      <c r="C2300" t="s">
        <v>596</v>
      </c>
      <c r="D2300" t="s">
        <v>8</v>
      </c>
      <c r="E2300">
        <v>222</v>
      </c>
      <c r="F2300">
        <v>24</v>
      </c>
      <c r="G2300">
        <v>3</v>
      </c>
      <c r="H2300">
        <v>3</v>
      </c>
      <c r="I2300">
        <v>8.2799999999999994</v>
      </c>
      <c r="J2300" s="3">
        <v>9.9000000000000007E-15</v>
      </c>
      <c r="K2300">
        <v>613.67150000000004</v>
      </c>
      <c r="L2300">
        <v>3</v>
      </c>
      <c r="M2300">
        <v>13</v>
      </c>
      <c r="N2300" t="s">
        <v>4002</v>
      </c>
      <c r="O2300" t="s">
        <v>4003</v>
      </c>
      <c r="P2300" t="s">
        <v>585</v>
      </c>
      <c r="Q2300">
        <v>32.023000000000003</v>
      </c>
      <c r="R2300">
        <v>1</v>
      </c>
      <c r="S2300">
        <v>16.399999999999999</v>
      </c>
      <c r="T2300">
        <v>4.3999999999999997E-2</v>
      </c>
      <c r="U2300">
        <v>1</v>
      </c>
      <c r="V2300">
        <v>214826.3</v>
      </c>
      <c r="W2300" t="s">
        <v>101</v>
      </c>
      <c r="X2300" t="s">
        <v>4004</v>
      </c>
    </row>
    <row r="2301" spans="1:24" x14ac:dyDescent="0.25">
      <c r="A2301" t="s">
        <v>4000</v>
      </c>
      <c r="B2301" t="s">
        <v>4001</v>
      </c>
      <c r="C2301" t="s">
        <v>385</v>
      </c>
      <c r="D2301" t="s">
        <v>96</v>
      </c>
      <c r="E2301">
        <v>1</v>
      </c>
      <c r="F2301" t="s">
        <v>97</v>
      </c>
      <c r="G2301">
        <v>3</v>
      </c>
      <c r="H2301">
        <v>3</v>
      </c>
      <c r="I2301">
        <v>8.2799999999999994</v>
      </c>
      <c r="J2301" s="3">
        <v>9.9000000000000007E-15</v>
      </c>
      <c r="K2301">
        <v>520.77689999999996</v>
      </c>
      <c r="L2301">
        <v>4</v>
      </c>
      <c r="M2301">
        <v>-3.2</v>
      </c>
      <c r="N2301" t="s">
        <v>4005</v>
      </c>
      <c r="O2301" t="s">
        <v>4006</v>
      </c>
      <c r="P2301" t="s">
        <v>585</v>
      </c>
      <c r="Q2301">
        <v>32.639000000000003</v>
      </c>
      <c r="R2301">
        <v>1</v>
      </c>
      <c r="S2301">
        <v>16.600000000000001</v>
      </c>
      <c r="T2301">
        <v>8.0000000000000002E-3</v>
      </c>
      <c r="U2301">
        <v>1</v>
      </c>
      <c r="V2301">
        <v>214826.3</v>
      </c>
      <c r="W2301" t="s">
        <v>101</v>
      </c>
      <c r="X2301" t="s">
        <v>4004</v>
      </c>
    </row>
    <row r="2302" spans="1:24" x14ac:dyDescent="0.25">
      <c r="A2302" t="s">
        <v>4000</v>
      </c>
      <c r="B2302" t="s">
        <v>4001</v>
      </c>
      <c r="C2302" t="s">
        <v>13</v>
      </c>
      <c r="D2302" t="s">
        <v>14</v>
      </c>
      <c r="E2302">
        <v>19</v>
      </c>
      <c r="F2302">
        <v>33</v>
      </c>
      <c r="G2302">
        <v>3</v>
      </c>
      <c r="H2302">
        <v>3</v>
      </c>
      <c r="I2302">
        <v>8.2799999999999994</v>
      </c>
      <c r="J2302" s="3">
        <v>9.9000000000000007E-15</v>
      </c>
      <c r="K2302">
        <v>520.77689999999996</v>
      </c>
      <c r="L2302">
        <v>4</v>
      </c>
      <c r="M2302">
        <v>-3.2</v>
      </c>
      <c r="N2302" t="s">
        <v>4005</v>
      </c>
      <c r="O2302" t="s">
        <v>4006</v>
      </c>
      <c r="P2302" t="s">
        <v>585</v>
      </c>
      <c r="Q2302">
        <v>32.639000000000003</v>
      </c>
      <c r="R2302">
        <v>1</v>
      </c>
      <c r="S2302">
        <v>16.600000000000001</v>
      </c>
      <c r="T2302">
        <v>8.0000000000000002E-3</v>
      </c>
      <c r="U2302">
        <v>1</v>
      </c>
      <c r="V2302">
        <v>214826.3</v>
      </c>
      <c r="W2302" t="s">
        <v>101</v>
      </c>
      <c r="X2302" t="s">
        <v>4004</v>
      </c>
    </row>
    <row r="2303" spans="1:24" x14ac:dyDescent="0.25">
      <c r="A2303" t="s">
        <v>4007</v>
      </c>
      <c r="B2303" t="s">
        <v>4008</v>
      </c>
      <c r="C2303" t="s">
        <v>13</v>
      </c>
      <c r="D2303" t="s">
        <v>14</v>
      </c>
      <c r="E2303">
        <v>509</v>
      </c>
      <c r="F2303" t="s">
        <v>97</v>
      </c>
      <c r="G2303">
        <v>3</v>
      </c>
      <c r="H2303">
        <v>3.5</v>
      </c>
      <c r="I2303">
        <v>6.53</v>
      </c>
      <c r="J2303" s="3">
        <v>7.4E-12</v>
      </c>
      <c r="K2303">
        <v>706.3306</v>
      </c>
      <c r="L2303">
        <v>2</v>
      </c>
      <c r="M2303">
        <v>5.3</v>
      </c>
      <c r="N2303" t="s">
        <v>4009</v>
      </c>
      <c r="O2303" t="s">
        <v>4010</v>
      </c>
      <c r="P2303" t="s">
        <v>585</v>
      </c>
      <c r="Q2303">
        <v>26.468</v>
      </c>
      <c r="R2303">
        <v>1</v>
      </c>
      <c r="S2303">
        <v>15.4</v>
      </c>
      <c r="T2303">
        <v>8.2000000000000007E-3</v>
      </c>
      <c r="U2303">
        <v>1</v>
      </c>
      <c r="V2303">
        <v>76064.100000000006</v>
      </c>
      <c r="W2303" t="s">
        <v>101</v>
      </c>
      <c r="X2303" t="s">
        <v>4011</v>
      </c>
    </row>
    <row r="2304" spans="1:24" x14ac:dyDescent="0.25">
      <c r="A2304" t="s">
        <v>4007</v>
      </c>
      <c r="B2304" t="s">
        <v>4008</v>
      </c>
      <c r="C2304" t="s">
        <v>13</v>
      </c>
      <c r="D2304" t="s">
        <v>14</v>
      </c>
      <c r="E2304">
        <v>645</v>
      </c>
      <c r="F2304">
        <v>10</v>
      </c>
      <c r="G2304">
        <v>3</v>
      </c>
      <c r="H2304">
        <v>3.5</v>
      </c>
      <c r="I2304">
        <v>6.53</v>
      </c>
      <c r="J2304" s="3">
        <v>7.4E-12</v>
      </c>
      <c r="K2304">
        <v>435.55</v>
      </c>
      <c r="L2304">
        <v>3</v>
      </c>
      <c r="M2304">
        <v>-0.3</v>
      </c>
      <c r="N2304" t="s">
        <v>4012</v>
      </c>
      <c r="O2304" t="s">
        <v>3660</v>
      </c>
      <c r="P2304" t="s">
        <v>585</v>
      </c>
      <c r="Q2304">
        <v>13.6</v>
      </c>
      <c r="R2304">
        <v>1</v>
      </c>
      <c r="S2304">
        <v>38</v>
      </c>
      <c r="T2304" s="3">
        <v>7.4E-12</v>
      </c>
      <c r="U2304">
        <v>1</v>
      </c>
      <c r="V2304">
        <v>76064.100000000006</v>
      </c>
      <c r="W2304" t="s">
        <v>101</v>
      </c>
      <c r="X2304" t="s">
        <v>4011</v>
      </c>
    </row>
    <row r="2305" spans="1:24" x14ac:dyDescent="0.25">
      <c r="A2305" t="s">
        <v>4013</v>
      </c>
      <c r="B2305" t="s">
        <v>4014</v>
      </c>
      <c r="C2305" t="s">
        <v>95</v>
      </c>
      <c r="D2305" t="s">
        <v>96</v>
      </c>
      <c r="E2305">
        <v>259</v>
      </c>
      <c r="F2305" t="s">
        <v>97</v>
      </c>
      <c r="G2305">
        <v>3</v>
      </c>
      <c r="H2305">
        <v>4.8</v>
      </c>
      <c r="I2305">
        <v>4.63</v>
      </c>
      <c r="J2305" s="3">
        <v>5.5000000000000003E-8</v>
      </c>
      <c r="K2305">
        <v>429.5496</v>
      </c>
      <c r="L2305">
        <v>3</v>
      </c>
      <c r="M2305">
        <v>-0.11</v>
      </c>
      <c r="N2305" t="s">
        <v>4015</v>
      </c>
      <c r="O2305" t="s">
        <v>2031</v>
      </c>
      <c r="P2305" t="s">
        <v>585</v>
      </c>
      <c r="Q2305">
        <v>16.835000000000001</v>
      </c>
      <c r="R2305">
        <v>1</v>
      </c>
      <c r="S2305">
        <v>21.4</v>
      </c>
      <c r="T2305" s="3">
        <v>4.3000000000000002E-5</v>
      </c>
      <c r="U2305">
        <v>1</v>
      </c>
      <c r="V2305">
        <v>64009.8</v>
      </c>
      <c r="W2305" t="s">
        <v>101</v>
      </c>
      <c r="X2305" t="s">
        <v>4016</v>
      </c>
    </row>
    <row r="2306" spans="1:24" x14ac:dyDescent="0.25">
      <c r="A2306" t="s">
        <v>4013</v>
      </c>
      <c r="B2306" t="s">
        <v>4014</v>
      </c>
      <c r="C2306" t="s">
        <v>95</v>
      </c>
      <c r="D2306" t="s">
        <v>96</v>
      </c>
      <c r="E2306">
        <v>265</v>
      </c>
      <c r="F2306" t="s">
        <v>97</v>
      </c>
      <c r="G2306">
        <v>3</v>
      </c>
      <c r="H2306">
        <v>4.8</v>
      </c>
      <c r="I2306">
        <v>4.63</v>
      </c>
      <c r="J2306" s="3">
        <v>5.5000000000000003E-8</v>
      </c>
      <c r="K2306">
        <v>429.5496</v>
      </c>
      <c r="L2306">
        <v>3</v>
      </c>
      <c r="M2306">
        <v>-0.11</v>
      </c>
      <c r="N2306" t="s">
        <v>4015</v>
      </c>
      <c r="O2306" t="s">
        <v>2031</v>
      </c>
      <c r="P2306" t="s">
        <v>585</v>
      </c>
      <c r="Q2306">
        <v>16.835000000000001</v>
      </c>
      <c r="R2306">
        <v>1</v>
      </c>
      <c r="S2306">
        <v>21.4</v>
      </c>
      <c r="T2306" s="3">
        <v>4.3000000000000002E-5</v>
      </c>
      <c r="U2306">
        <v>1</v>
      </c>
      <c r="V2306">
        <v>64009.8</v>
      </c>
      <c r="W2306" t="s">
        <v>101</v>
      </c>
      <c r="X2306" t="s">
        <v>4016</v>
      </c>
    </row>
    <row r="2307" spans="1:24" x14ac:dyDescent="0.25">
      <c r="A2307" t="s">
        <v>4017</v>
      </c>
      <c r="B2307" t="s">
        <v>4018</v>
      </c>
      <c r="C2307" t="s">
        <v>201</v>
      </c>
      <c r="D2307" t="s">
        <v>96</v>
      </c>
      <c r="E2307">
        <v>1</v>
      </c>
      <c r="F2307" t="s">
        <v>97</v>
      </c>
      <c r="G2307">
        <v>2</v>
      </c>
      <c r="H2307">
        <v>2.9</v>
      </c>
      <c r="I2307">
        <v>6.16</v>
      </c>
      <c r="J2307" s="3">
        <v>8.5000000000000004E-11</v>
      </c>
      <c r="K2307">
        <v>887.94380000000001</v>
      </c>
      <c r="L2307">
        <v>2</v>
      </c>
      <c r="M2307">
        <v>2.5</v>
      </c>
      <c r="N2307" t="s">
        <v>4019</v>
      </c>
      <c r="O2307" t="s">
        <v>203</v>
      </c>
      <c r="P2307" t="s">
        <v>585</v>
      </c>
      <c r="Q2307">
        <v>48.652999999999999</v>
      </c>
      <c r="R2307">
        <v>1</v>
      </c>
      <c r="S2307">
        <v>43.6</v>
      </c>
      <c r="T2307" s="3">
        <v>8.5E-9</v>
      </c>
      <c r="U2307">
        <v>1</v>
      </c>
      <c r="V2307">
        <v>150071.20000000001</v>
      </c>
      <c r="W2307" t="s">
        <v>101</v>
      </c>
      <c r="X2307" t="s">
        <v>4020</v>
      </c>
    </row>
    <row r="2308" spans="1:24" x14ac:dyDescent="0.25">
      <c r="A2308" t="s">
        <v>4021</v>
      </c>
      <c r="B2308" t="s">
        <v>4022</v>
      </c>
      <c r="C2308" t="s">
        <v>95</v>
      </c>
      <c r="D2308" t="s">
        <v>96</v>
      </c>
      <c r="E2308">
        <v>728</v>
      </c>
      <c r="F2308" t="s">
        <v>97</v>
      </c>
      <c r="G2308">
        <v>2</v>
      </c>
      <c r="H2308">
        <v>2.7</v>
      </c>
      <c r="I2308">
        <v>5.6</v>
      </c>
      <c r="J2308" s="3">
        <v>9.4000000000000006E-10</v>
      </c>
      <c r="K2308">
        <v>529.24770000000001</v>
      </c>
      <c r="L2308">
        <v>3</v>
      </c>
      <c r="M2308">
        <v>0.66</v>
      </c>
      <c r="N2308" t="s">
        <v>4023</v>
      </c>
      <c r="O2308" t="s">
        <v>99</v>
      </c>
      <c r="P2308" t="s">
        <v>585</v>
      </c>
      <c r="Q2308">
        <v>15.91</v>
      </c>
      <c r="R2308">
        <v>1</v>
      </c>
      <c r="S2308">
        <v>34.6</v>
      </c>
      <c r="T2308" s="3">
        <v>9.900000000000001E-10</v>
      </c>
      <c r="U2308">
        <v>1</v>
      </c>
      <c r="V2308">
        <v>117013.1</v>
      </c>
      <c r="W2308" t="s">
        <v>101</v>
      </c>
      <c r="X2308" t="s">
        <v>4024</v>
      </c>
    </row>
    <row r="2309" spans="1:24" x14ac:dyDescent="0.25">
      <c r="A2309" t="s">
        <v>4025</v>
      </c>
      <c r="B2309" t="s">
        <v>4026</v>
      </c>
      <c r="C2309" t="s">
        <v>95</v>
      </c>
      <c r="D2309" t="s">
        <v>96</v>
      </c>
      <c r="E2309">
        <v>357</v>
      </c>
      <c r="F2309" t="s">
        <v>97</v>
      </c>
      <c r="G2309">
        <v>2</v>
      </c>
      <c r="H2309">
        <v>5.8</v>
      </c>
      <c r="I2309">
        <v>6.11</v>
      </c>
      <c r="J2309" s="3">
        <v>1E-10</v>
      </c>
      <c r="K2309">
        <v>810.10389999999995</v>
      </c>
      <c r="L2309">
        <v>3</v>
      </c>
      <c r="M2309">
        <v>2.8</v>
      </c>
      <c r="N2309" t="s">
        <v>4027</v>
      </c>
      <c r="O2309" t="s">
        <v>261</v>
      </c>
      <c r="P2309" t="s">
        <v>585</v>
      </c>
      <c r="Q2309">
        <v>47.482999999999997</v>
      </c>
      <c r="R2309">
        <v>1</v>
      </c>
      <c r="S2309">
        <v>58.4</v>
      </c>
      <c r="T2309" s="3">
        <v>1E-10</v>
      </c>
      <c r="U2309">
        <v>1</v>
      </c>
      <c r="V2309">
        <v>79745.3</v>
      </c>
      <c r="W2309" t="s">
        <v>101</v>
      </c>
      <c r="X2309" t="s">
        <v>4028</v>
      </c>
    </row>
    <row r="2310" spans="1:24" x14ac:dyDescent="0.25">
      <c r="A2310" t="s">
        <v>4025</v>
      </c>
      <c r="B2310" t="s">
        <v>4026</v>
      </c>
      <c r="C2310" t="s">
        <v>95</v>
      </c>
      <c r="D2310" t="s">
        <v>96</v>
      </c>
      <c r="E2310">
        <v>605</v>
      </c>
      <c r="F2310" t="s">
        <v>97</v>
      </c>
      <c r="G2310">
        <v>2</v>
      </c>
      <c r="H2310">
        <v>5.8</v>
      </c>
      <c r="I2310">
        <v>6.11</v>
      </c>
      <c r="J2310" s="3">
        <v>1E-10</v>
      </c>
      <c r="K2310">
        <v>684.35820000000001</v>
      </c>
      <c r="L2310">
        <v>3</v>
      </c>
      <c r="M2310">
        <v>0.51</v>
      </c>
      <c r="N2310" t="s">
        <v>4029</v>
      </c>
      <c r="O2310" t="s">
        <v>250</v>
      </c>
      <c r="P2310" t="s">
        <v>585</v>
      </c>
      <c r="Q2310">
        <v>35.625</v>
      </c>
      <c r="R2310">
        <v>1</v>
      </c>
      <c r="S2310">
        <v>32</v>
      </c>
      <c r="T2310" s="3">
        <v>2.0999999999999999E-8</v>
      </c>
      <c r="U2310">
        <v>1</v>
      </c>
      <c r="V2310">
        <v>79745.3</v>
      </c>
      <c r="W2310" t="s">
        <v>101</v>
      </c>
      <c r="X2310" t="s">
        <v>4028</v>
      </c>
    </row>
    <row r="2311" spans="1:24" x14ac:dyDescent="0.25">
      <c r="A2311" t="s">
        <v>4030</v>
      </c>
      <c r="B2311" t="s">
        <v>4031</v>
      </c>
      <c r="C2311" t="s">
        <v>95</v>
      </c>
      <c r="D2311" t="s">
        <v>96</v>
      </c>
      <c r="E2311">
        <v>204</v>
      </c>
      <c r="F2311" t="s">
        <v>97</v>
      </c>
      <c r="G2311">
        <v>2</v>
      </c>
      <c r="H2311">
        <v>5.6</v>
      </c>
      <c r="I2311">
        <v>7.31</v>
      </c>
      <c r="J2311" s="3">
        <v>6.1999999999999998E-13</v>
      </c>
      <c r="K2311">
        <v>715.88990000000001</v>
      </c>
      <c r="L2311">
        <v>2</v>
      </c>
      <c r="M2311">
        <v>3.7</v>
      </c>
      <c r="N2311" t="s">
        <v>4032</v>
      </c>
      <c r="O2311" t="s">
        <v>175</v>
      </c>
      <c r="P2311" t="s">
        <v>585</v>
      </c>
      <c r="Q2311">
        <v>43.493000000000002</v>
      </c>
      <c r="R2311">
        <v>1</v>
      </c>
      <c r="S2311">
        <v>24.9</v>
      </c>
      <c r="T2311" s="3">
        <v>1.1E-5</v>
      </c>
      <c r="U2311">
        <v>1</v>
      </c>
      <c r="V2311">
        <v>65010.400000000001</v>
      </c>
      <c r="W2311" t="s">
        <v>101</v>
      </c>
      <c r="X2311" t="s">
        <v>4033</v>
      </c>
    </row>
    <row r="2312" spans="1:24" x14ac:dyDescent="0.25">
      <c r="A2312" t="s">
        <v>4034</v>
      </c>
      <c r="B2312" t="s">
        <v>4035</v>
      </c>
      <c r="C2312" t="s">
        <v>95</v>
      </c>
      <c r="D2312" t="s">
        <v>96</v>
      </c>
      <c r="E2312">
        <v>205</v>
      </c>
      <c r="F2312" t="s">
        <v>97</v>
      </c>
      <c r="G2312">
        <v>3</v>
      </c>
      <c r="H2312">
        <v>5.5</v>
      </c>
      <c r="I2312">
        <v>6.06</v>
      </c>
      <c r="J2312" s="3">
        <v>1.2999999999999999E-10</v>
      </c>
      <c r="K2312">
        <v>968.51909999999998</v>
      </c>
      <c r="L2312">
        <v>2</v>
      </c>
      <c r="M2312">
        <v>1.1000000000000001</v>
      </c>
      <c r="N2312" t="s">
        <v>4036</v>
      </c>
      <c r="O2312" t="s">
        <v>106</v>
      </c>
      <c r="P2312" t="s">
        <v>585</v>
      </c>
      <c r="Q2312">
        <v>53.389000000000003</v>
      </c>
      <c r="R2312">
        <v>1</v>
      </c>
      <c r="S2312">
        <v>48.7</v>
      </c>
      <c r="T2312" s="3">
        <v>1.2999999999999999E-10</v>
      </c>
      <c r="U2312">
        <v>1</v>
      </c>
      <c r="V2312">
        <v>74108</v>
      </c>
      <c r="W2312" t="s">
        <v>101</v>
      </c>
      <c r="X2312" t="s">
        <v>4037</v>
      </c>
    </row>
    <row r="2313" spans="1:24" x14ac:dyDescent="0.25">
      <c r="A2313" t="s">
        <v>4038</v>
      </c>
      <c r="B2313" t="s">
        <v>4039</v>
      </c>
      <c r="C2313" t="s">
        <v>159</v>
      </c>
      <c r="D2313" t="s">
        <v>160</v>
      </c>
      <c r="E2313">
        <v>649</v>
      </c>
      <c r="F2313" t="s">
        <v>97</v>
      </c>
      <c r="G2313">
        <v>3</v>
      </c>
      <c r="H2313">
        <v>5</v>
      </c>
      <c r="I2313">
        <v>5.87</v>
      </c>
      <c r="J2313" s="3">
        <v>2.8999999999999998E-10</v>
      </c>
      <c r="K2313">
        <v>778.01959999999997</v>
      </c>
      <c r="L2313">
        <v>3</v>
      </c>
      <c r="M2313">
        <v>-7.4</v>
      </c>
      <c r="N2313" t="s">
        <v>4040</v>
      </c>
      <c r="O2313" t="s">
        <v>4041</v>
      </c>
      <c r="P2313" t="s">
        <v>585</v>
      </c>
      <c r="Q2313">
        <v>40.517000000000003</v>
      </c>
      <c r="R2313">
        <v>1</v>
      </c>
      <c r="S2313">
        <v>16</v>
      </c>
      <c r="T2313" s="3">
        <v>3.8999999999999999E-4</v>
      </c>
      <c r="U2313">
        <v>1</v>
      </c>
      <c r="V2313">
        <v>88976.9</v>
      </c>
      <c r="W2313" t="s">
        <v>101</v>
      </c>
      <c r="X2313" t="s">
        <v>4042</v>
      </c>
    </row>
    <row r="2314" spans="1:24" x14ac:dyDescent="0.25">
      <c r="A2314" t="s">
        <v>4043</v>
      </c>
      <c r="B2314" t="s">
        <v>4044</v>
      </c>
      <c r="C2314" t="s">
        <v>95</v>
      </c>
      <c r="D2314" t="s">
        <v>96</v>
      </c>
      <c r="E2314">
        <v>1393</v>
      </c>
      <c r="F2314" t="s">
        <v>97</v>
      </c>
      <c r="G2314">
        <v>2</v>
      </c>
      <c r="H2314">
        <v>1.7</v>
      </c>
      <c r="I2314">
        <v>6.02</v>
      </c>
      <c r="J2314" s="3">
        <v>1.5E-10</v>
      </c>
      <c r="K2314">
        <v>766.41449999999998</v>
      </c>
      <c r="L2314">
        <v>3</v>
      </c>
      <c r="M2314">
        <v>1.7</v>
      </c>
      <c r="N2314" t="s">
        <v>4045</v>
      </c>
      <c r="O2314" t="s">
        <v>177</v>
      </c>
      <c r="P2314" t="s">
        <v>585</v>
      </c>
      <c r="Q2314">
        <v>55.652999999999999</v>
      </c>
      <c r="R2314">
        <v>1</v>
      </c>
      <c r="S2314">
        <v>21.4</v>
      </c>
      <c r="T2314" s="3">
        <v>1.4000000000000001E-7</v>
      </c>
      <c r="U2314">
        <v>1</v>
      </c>
      <c r="V2314">
        <v>216502</v>
      </c>
      <c r="W2314" t="s">
        <v>101</v>
      </c>
      <c r="X2314" t="s">
        <v>4046</v>
      </c>
    </row>
    <row r="2315" spans="1:24" x14ac:dyDescent="0.25">
      <c r="A2315" t="s">
        <v>4047</v>
      </c>
      <c r="B2315" t="s">
        <v>4048</v>
      </c>
      <c r="C2315" t="s">
        <v>95</v>
      </c>
      <c r="D2315" t="s">
        <v>96</v>
      </c>
      <c r="E2315">
        <v>64</v>
      </c>
      <c r="F2315" t="s">
        <v>97</v>
      </c>
      <c r="G2315">
        <v>3</v>
      </c>
      <c r="H2315">
        <v>6.8</v>
      </c>
      <c r="I2315">
        <v>4.62</v>
      </c>
      <c r="J2315" s="3">
        <v>1.4E-8</v>
      </c>
      <c r="K2315">
        <v>751.70150000000001</v>
      </c>
      <c r="L2315">
        <v>3</v>
      </c>
      <c r="M2315">
        <v>1.9</v>
      </c>
      <c r="N2315" t="s">
        <v>4049</v>
      </c>
      <c r="O2315" t="s">
        <v>148</v>
      </c>
      <c r="P2315" t="s">
        <v>585</v>
      </c>
      <c r="Q2315">
        <v>45.584000000000003</v>
      </c>
      <c r="R2315">
        <v>1</v>
      </c>
      <c r="S2315">
        <v>36.6</v>
      </c>
      <c r="T2315" s="3">
        <v>1.4E-8</v>
      </c>
      <c r="U2315">
        <v>1</v>
      </c>
      <c r="V2315">
        <v>57983.7</v>
      </c>
      <c r="W2315" t="s">
        <v>101</v>
      </c>
      <c r="X2315" t="s">
        <v>4050</v>
      </c>
    </row>
    <row r="2316" spans="1:24" x14ac:dyDescent="0.25">
      <c r="A2316" t="s">
        <v>4051</v>
      </c>
      <c r="B2316" t="s">
        <v>4052</v>
      </c>
      <c r="C2316" t="s">
        <v>95</v>
      </c>
      <c r="D2316" t="s">
        <v>96</v>
      </c>
      <c r="E2316">
        <v>640</v>
      </c>
      <c r="F2316" t="s">
        <v>97</v>
      </c>
      <c r="G2316">
        <v>3</v>
      </c>
      <c r="H2316">
        <v>3.3</v>
      </c>
      <c r="I2316">
        <v>4.8600000000000003</v>
      </c>
      <c r="J2316" s="3">
        <v>1.0999999999999999E-8</v>
      </c>
      <c r="K2316">
        <v>638.83259999999996</v>
      </c>
      <c r="L2316">
        <v>2</v>
      </c>
      <c r="M2316">
        <v>1.1000000000000001</v>
      </c>
      <c r="N2316" t="s">
        <v>4053</v>
      </c>
      <c r="O2316" t="s">
        <v>106</v>
      </c>
      <c r="P2316" t="s">
        <v>585</v>
      </c>
      <c r="Q2316">
        <v>24.036000000000001</v>
      </c>
      <c r="R2316">
        <v>1</v>
      </c>
      <c r="S2316">
        <v>38.5</v>
      </c>
      <c r="T2316" s="3">
        <v>1.0999999999999999E-8</v>
      </c>
      <c r="U2316">
        <v>1</v>
      </c>
      <c r="V2316">
        <v>92025.9</v>
      </c>
      <c r="W2316" t="s">
        <v>101</v>
      </c>
      <c r="X2316" t="s">
        <v>4054</v>
      </c>
    </row>
    <row r="2317" spans="1:24" x14ac:dyDescent="0.25">
      <c r="A2317" t="s">
        <v>4055</v>
      </c>
      <c r="B2317" t="s">
        <v>4056</v>
      </c>
      <c r="C2317" t="s">
        <v>95</v>
      </c>
      <c r="D2317" t="s">
        <v>96</v>
      </c>
      <c r="E2317">
        <v>172</v>
      </c>
      <c r="F2317">
        <v>10</v>
      </c>
      <c r="G2317">
        <v>2</v>
      </c>
      <c r="H2317">
        <v>9.1999999999999993</v>
      </c>
      <c r="I2317">
        <v>6.02</v>
      </c>
      <c r="J2317" s="3">
        <v>1.5E-10</v>
      </c>
      <c r="K2317">
        <v>1285.6552999999999</v>
      </c>
      <c r="L2317">
        <v>3</v>
      </c>
      <c r="M2317">
        <v>-5</v>
      </c>
      <c r="N2317" t="s">
        <v>4057</v>
      </c>
      <c r="O2317" t="s">
        <v>4058</v>
      </c>
      <c r="P2317" t="s">
        <v>585</v>
      </c>
      <c r="Q2317">
        <v>55.918999999999997</v>
      </c>
      <c r="R2317">
        <v>1</v>
      </c>
      <c r="S2317">
        <v>19</v>
      </c>
      <c r="T2317" s="3">
        <v>9.0999999999999997E-7</v>
      </c>
      <c r="U2317">
        <v>1</v>
      </c>
      <c r="V2317">
        <v>58113.3</v>
      </c>
      <c r="W2317" t="s">
        <v>101</v>
      </c>
      <c r="X2317" t="s">
        <v>4059</v>
      </c>
    </row>
    <row r="2318" spans="1:24" x14ac:dyDescent="0.25">
      <c r="A2318" t="s">
        <v>4060</v>
      </c>
      <c r="B2318" t="s">
        <v>4061</v>
      </c>
      <c r="C2318" t="s">
        <v>596</v>
      </c>
      <c r="D2318" t="s">
        <v>8</v>
      </c>
      <c r="E2318">
        <v>166</v>
      </c>
      <c r="F2318">
        <v>36</v>
      </c>
      <c r="G2318">
        <v>3</v>
      </c>
      <c r="H2318">
        <v>2.2999999999999998</v>
      </c>
      <c r="I2318">
        <v>4.67</v>
      </c>
      <c r="J2318" s="3">
        <v>1.4E-8</v>
      </c>
      <c r="K2318">
        <v>691.73299999999995</v>
      </c>
      <c r="L2318">
        <v>3</v>
      </c>
      <c r="M2318">
        <v>12</v>
      </c>
      <c r="N2318" t="s">
        <v>4062</v>
      </c>
      <c r="O2318" t="s">
        <v>4063</v>
      </c>
      <c r="P2318" t="s">
        <v>585</v>
      </c>
      <c r="Q2318">
        <v>54.325000000000003</v>
      </c>
      <c r="R2318">
        <v>1</v>
      </c>
      <c r="S2318">
        <v>15.1</v>
      </c>
      <c r="T2318">
        <v>1.1000000000000001E-3</v>
      </c>
      <c r="U2318">
        <v>1</v>
      </c>
      <c r="V2318">
        <v>188677.4</v>
      </c>
      <c r="W2318" t="s">
        <v>101</v>
      </c>
      <c r="X2318" t="s">
        <v>4064</v>
      </c>
    </row>
    <row r="2319" spans="1:24" x14ac:dyDescent="0.25">
      <c r="A2319" t="s">
        <v>4065</v>
      </c>
      <c r="B2319" t="s">
        <v>4066</v>
      </c>
      <c r="C2319" t="s">
        <v>95</v>
      </c>
      <c r="D2319" t="s">
        <v>96</v>
      </c>
      <c r="E2319">
        <v>165</v>
      </c>
      <c r="F2319" t="s">
        <v>97</v>
      </c>
      <c r="G2319">
        <v>2</v>
      </c>
      <c r="H2319">
        <v>5</v>
      </c>
      <c r="I2319">
        <v>7.11</v>
      </c>
      <c r="J2319" s="3">
        <v>1.5000000000000001E-12</v>
      </c>
      <c r="K2319">
        <v>716.67499999999995</v>
      </c>
      <c r="L2319">
        <v>3</v>
      </c>
      <c r="M2319">
        <v>2.1</v>
      </c>
      <c r="N2319" t="s">
        <v>4067</v>
      </c>
      <c r="O2319" t="s">
        <v>4068</v>
      </c>
      <c r="P2319" t="s">
        <v>585</v>
      </c>
      <c r="Q2319">
        <v>28.981999999999999</v>
      </c>
      <c r="R2319">
        <v>1</v>
      </c>
      <c r="S2319">
        <v>57</v>
      </c>
      <c r="T2319" s="3">
        <v>1.5000000000000001E-12</v>
      </c>
      <c r="U2319">
        <v>1</v>
      </c>
      <c r="V2319">
        <v>63093.599999999999</v>
      </c>
      <c r="W2319" t="s">
        <v>101</v>
      </c>
      <c r="X2319" t="s">
        <v>4069</v>
      </c>
    </row>
    <row r="2320" spans="1:24" x14ac:dyDescent="0.25">
      <c r="A2320" t="s">
        <v>4065</v>
      </c>
      <c r="B2320" t="s">
        <v>4066</v>
      </c>
      <c r="C2320" t="s">
        <v>95</v>
      </c>
      <c r="D2320" t="s">
        <v>96</v>
      </c>
      <c r="E2320">
        <v>170</v>
      </c>
      <c r="F2320" t="s">
        <v>97</v>
      </c>
      <c r="G2320">
        <v>2</v>
      </c>
      <c r="H2320">
        <v>5</v>
      </c>
      <c r="I2320">
        <v>7.11</v>
      </c>
      <c r="J2320" s="3">
        <v>1.5000000000000001E-12</v>
      </c>
      <c r="K2320">
        <v>716.67499999999995</v>
      </c>
      <c r="L2320">
        <v>3</v>
      </c>
      <c r="M2320">
        <v>2.1</v>
      </c>
      <c r="N2320" t="s">
        <v>4067</v>
      </c>
      <c r="O2320" t="s">
        <v>4068</v>
      </c>
      <c r="P2320" t="s">
        <v>585</v>
      </c>
      <c r="Q2320">
        <v>28.981999999999999</v>
      </c>
      <c r="R2320">
        <v>1</v>
      </c>
      <c r="S2320">
        <v>57</v>
      </c>
      <c r="T2320" s="3">
        <v>1.5000000000000001E-12</v>
      </c>
      <c r="U2320">
        <v>1</v>
      </c>
      <c r="V2320">
        <v>63093.599999999999</v>
      </c>
      <c r="W2320" t="s">
        <v>101</v>
      </c>
      <c r="X2320" t="s">
        <v>4069</v>
      </c>
    </row>
    <row r="2321" spans="1:24" x14ac:dyDescent="0.25">
      <c r="A2321" t="s">
        <v>4070</v>
      </c>
      <c r="B2321" t="s">
        <v>4071</v>
      </c>
      <c r="C2321" t="s">
        <v>95</v>
      </c>
      <c r="D2321" t="s">
        <v>96</v>
      </c>
      <c r="E2321">
        <v>564</v>
      </c>
      <c r="F2321" t="s">
        <v>97</v>
      </c>
      <c r="G2321">
        <v>3</v>
      </c>
      <c r="H2321">
        <v>4.5999999999999996</v>
      </c>
      <c r="I2321">
        <v>5.08</v>
      </c>
      <c r="J2321" s="3">
        <v>1.6999999999999999E-9</v>
      </c>
      <c r="K2321">
        <v>760.7509</v>
      </c>
      <c r="L2321">
        <v>3</v>
      </c>
      <c r="M2321">
        <v>-8.1</v>
      </c>
      <c r="N2321" t="s">
        <v>4072</v>
      </c>
      <c r="O2321" t="s">
        <v>4073</v>
      </c>
      <c r="P2321" t="s">
        <v>585</v>
      </c>
      <c r="Q2321">
        <v>55.606999999999999</v>
      </c>
      <c r="R2321">
        <v>1</v>
      </c>
      <c r="S2321">
        <v>20</v>
      </c>
      <c r="T2321">
        <v>5.7999999999999996E-3</v>
      </c>
      <c r="U2321">
        <v>1</v>
      </c>
      <c r="V2321">
        <v>123632.2</v>
      </c>
      <c r="W2321" t="s">
        <v>101</v>
      </c>
      <c r="X2321" t="s">
        <v>4074</v>
      </c>
    </row>
    <row r="2322" spans="1:24" x14ac:dyDescent="0.25">
      <c r="A2322" t="s">
        <v>4070</v>
      </c>
      <c r="B2322" t="s">
        <v>4071</v>
      </c>
      <c r="C2322" t="s">
        <v>95</v>
      </c>
      <c r="D2322" t="s">
        <v>96</v>
      </c>
      <c r="E2322">
        <v>570</v>
      </c>
      <c r="F2322" t="s">
        <v>97</v>
      </c>
      <c r="G2322">
        <v>3</v>
      </c>
      <c r="H2322">
        <v>4.5999999999999996</v>
      </c>
      <c r="I2322">
        <v>5.08</v>
      </c>
      <c r="J2322" s="3">
        <v>1.6999999999999999E-9</v>
      </c>
      <c r="K2322">
        <v>760.7509</v>
      </c>
      <c r="L2322">
        <v>3</v>
      </c>
      <c r="M2322">
        <v>-8.1</v>
      </c>
      <c r="N2322" t="s">
        <v>4072</v>
      </c>
      <c r="O2322" t="s">
        <v>4073</v>
      </c>
      <c r="P2322" t="s">
        <v>585</v>
      </c>
      <c r="Q2322">
        <v>55.606999999999999</v>
      </c>
      <c r="R2322">
        <v>1</v>
      </c>
      <c r="S2322">
        <v>20</v>
      </c>
      <c r="T2322">
        <v>5.7999999999999996E-3</v>
      </c>
      <c r="U2322">
        <v>1</v>
      </c>
      <c r="V2322">
        <v>123632.2</v>
      </c>
      <c r="W2322" t="s">
        <v>101</v>
      </c>
      <c r="X2322" t="s">
        <v>4074</v>
      </c>
    </row>
    <row r="2323" spans="1:24" x14ac:dyDescent="0.25">
      <c r="A2323" t="s">
        <v>4075</v>
      </c>
      <c r="B2323" t="s">
        <v>4076</v>
      </c>
      <c r="C2323" t="s">
        <v>159</v>
      </c>
      <c r="D2323" t="s">
        <v>160</v>
      </c>
      <c r="E2323">
        <v>986</v>
      </c>
      <c r="F2323" t="s">
        <v>97</v>
      </c>
      <c r="G2323">
        <v>2</v>
      </c>
      <c r="H2323">
        <v>2.2999999999999998</v>
      </c>
      <c r="I2323">
        <v>6.04</v>
      </c>
      <c r="J2323" s="3">
        <v>1.4000000000000001E-10</v>
      </c>
      <c r="K2323">
        <v>640.33879999999999</v>
      </c>
      <c r="L2323">
        <v>2</v>
      </c>
      <c r="M2323">
        <v>1.7</v>
      </c>
      <c r="N2323" t="s">
        <v>4077</v>
      </c>
      <c r="O2323" t="s">
        <v>162</v>
      </c>
      <c r="P2323" t="s">
        <v>585</v>
      </c>
      <c r="Q2323">
        <v>57.51</v>
      </c>
      <c r="R2323">
        <v>1</v>
      </c>
      <c r="S2323">
        <v>15.7</v>
      </c>
      <c r="T2323" s="3">
        <v>6.1999999999999999E-6</v>
      </c>
      <c r="U2323">
        <v>1</v>
      </c>
      <c r="V2323">
        <v>118564</v>
      </c>
      <c r="W2323" t="s">
        <v>101</v>
      </c>
      <c r="X2323" t="s">
        <v>4078</v>
      </c>
    </row>
    <row r="2324" spans="1:24" x14ac:dyDescent="0.25">
      <c r="A2324" t="s">
        <v>4079</v>
      </c>
      <c r="B2324" t="s">
        <v>4080</v>
      </c>
      <c r="C2324" t="s">
        <v>159</v>
      </c>
      <c r="D2324" t="s">
        <v>160</v>
      </c>
      <c r="E2324">
        <v>265</v>
      </c>
      <c r="F2324" t="s">
        <v>97</v>
      </c>
      <c r="G2324">
        <v>3</v>
      </c>
      <c r="H2324">
        <v>3.1</v>
      </c>
      <c r="I2324">
        <v>4.41</v>
      </c>
      <c r="J2324" s="3">
        <v>9.3999999999999998E-9</v>
      </c>
      <c r="K2324">
        <v>598.85730000000001</v>
      </c>
      <c r="L2324">
        <v>2</v>
      </c>
      <c r="M2324">
        <v>3</v>
      </c>
      <c r="N2324" t="s">
        <v>4081</v>
      </c>
      <c r="O2324" t="s">
        <v>162</v>
      </c>
      <c r="P2324" t="s">
        <v>585</v>
      </c>
      <c r="Q2324">
        <v>54.942</v>
      </c>
      <c r="R2324">
        <v>1</v>
      </c>
      <c r="S2324">
        <v>32</v>
      </c>
      <c r="T2324" s="3">
        <v>9.3999999999999998E-9</v>
      </c>
      <c r="U2324">
        <v>1</v>
      </c>
      <c r="V2324">
        <v>133897.79999999999</v>
      </c>
      <c r="W2324" t="s">
        <v>101</v>
      </c>
      <c r="X2324" t="s">
        <v>4082</v>
      </c>
    </row>
    <row r="2325" spans="1:24" x14ac:dyDescent="0.25">
      <c r="A2325" t="s">
        <v>4079</v>
      </c>
      <c r="B2325" t="s">
        <v>4080</v>
      </c>
      <c r="C2325" t="s">
        <v>95</v>
      </c>
      <c r="D2325" t="s">
        <v>96</v>
      </c>
      <c r="E2325">
        <v>200</v>
      </c>
      <c r="F2325" t="s">
        <v>97</v>
      </c>
      <c r="G2325">
        <v>3</v>
      </c>
      <c r="H2325">
        <v>3.1</v>
      </c>
      <c r="I2325">
        <v>4.41</v>
      </c>
      <c r="J2325" s="3">
        <v>9.3999999999999998E-9</v>
      </c>
      <c r="K2325">
        <v>734.85130000000004</v>
      </c>
      <c r="L2325">
        <v>2</v>
      </c>
      <c r="M2325">
        <v>3.2</v>
      </c>
      <c r="N2325" t="s">
        <v>4083</v>
      </c>
      <c r="O2325" t="s">
        <v>4084</v>
      </c>
      <c r="P2325" t="s">
        <v>585</v>
      </c>
      <c r="Q2325">
        <v>22.869</v>
      </c>
      <c r="R2325">
        <v>1</v>
      </c>
      <c r="S2325">
        <v>18.2</v>
      </c>
      <c r="T2325">
        <v>9.1000000000000004E-3</v>
      </c>
      <c r="U2325">
        <v>1</v>
      </c>
      <c r="V2325">
        <v>133897.79999999999</v>
      </c>
      <c r="W2325" t="s">
        <v>101</v>
      </c>
      <c r="X2325" t="s">
        <v>4082</v>
      </c>
    </row>
    <row r="2326" spans="1:24" x14ac:dyDescent="0.25">
      <c r="A2326" t="s">
        <v>4085</v>
      </c>
      <c r="B2326" t="s">
        <v>4086</v>
      </c>
      <c r="C2326" t="s">
        <v>95</v>
      </c>
      <c r="D2326" t="s">
        <v>96</v>
      </c>
      <c r="E2326">
        <v>335</v>
      </c>
      <c r="F2326" t="s">
        <v>97</v>
      </c>
      <c r="G2326">
        <v>3</v>
      </c>
      <c r="H2326">
        <v>4.3</v>
      </c>
      <c r="I2326">
        <v>5.0199999999999996</v>
      </c>
      <c r="J2326" s="3">
        <v>3.9000000000000002E-9</v>
      </c>
      <c r="K2326">
        <v>452.74990000000003</v>
      </c>
      <c r="L2326">
        <v>2</v>
      </c>
      <c r="M2326">
        <v>0.51</v>
      </c>
      <c r="N2326" t="s">
        <v>4087</v>
      </c>
      <c r="O2326" t="s">
        <v>109</v>
      </c>
      <c r="P2326" t="s">
        <v>585</v>
      </c>
      <c r="Q2326">
        <v>28.093</v>
      </c>
      <c r="R2326">
        <v>1</v>
      </c>
      <c r="S2326">
        <v>19.3</v>
      </c>
      <c r="T2326" s="3">
        <v>1.8000000000000001E-4</v>
      </c>
      <c r="U2326">
        <v>1</v>
      </c>
      <c r="V2326">
        <v>68929.8</v>
      </c>
      <c r="W2326" t="s">
        <v>101</v>
      </c>
      <c r="X2326" t="s">
        <v>4088</v>
      </c>
    </row>
    <row r="2327" spans="1:24" x14ac:dyDescent="0.25">
      <c r="A2327" t="s">
        <v>4089</v>
      </c>
      <c r="B2327" t="s">
        <v>4090</v>
      </c>
      <c r="C2327" t="s">
        <v>95</v>
      </c>
      <c r="D2327" t="s">
        <v>96</v>
      </c>
      <c r="E2327">
        <v>467</v>
      </c>
      <c r="F2327" t="s">
        <v>97</v>
      </c>
      <c r="G2327">
        <v>2</v>
      </c>
      <c r="H2327">
        <v>2.8</v>
      </c>
      <c r="I2327">
        <v>4.91</v>
      </c>
      <c r="J2327" s="3">
        <v>1.7E-8</v>
      </c>
      <c r="K2327">
        <v>729.71339999999998</v>
      </c>
      <c r="L2327">
        <v>3</v>
      </c>
      <c r="M2327">
        <v>0.14000000000000001</v>
      </c>
      <c r="N2327" t="s">
        <v>4091</v>
      </c>
      <c r="O2327" t="s">
        <v>171</v>
      </c>
      <c r="P2327" t="s">
        <v>585</v>
      </c>
      <c r="Q2327">
        <v>36.69</v>
      </c>
      <c r="R2327">
        <v>1</v>
      </c>
      <c r="S2327">
        <v>26.8</v>
      </c>
      <c r="T2327" s="3">
        <v>4.4999999999999998E-7</v>
      </c>
      <c r="U2327">
        <v>1</v>
      </c>
      <c r="V2327">
        <v>153939.6</v>
      </c>
      <c r="W2327" t="s">
        <v>101</v>
      </c>
      <c r="X2327" t="s">
        <v>4092</v>
      </c>
    </row>
    <row r="2328" spans="1:24" x14ac:dyDescent="0.25">
      <c r="A2328" t="s">
        <v>4093</v>
      </c>
      <c r="B2328" t="s">
        <v>4094</v>
      </c>
      <c r="C2328" t="s">
        <v>596</v>
      </c>
      <c r="D2328" t="s">
        <v>8</v>
      </c>
      <c r="E2328">
        <v>623</v>
      </c>
      <c r="F2328">
        <v>12</v>
      </c>
      <c r="G2328">
        <v>3</v>
      </c>
      <c r="H2328">
        <v>5.2</v>
      </c>
      <c r="I2328">
        <v>4.22</v>
      </c>
      <c r="J2328" s="3">
        <v>3.1E-7</v>
      </c>
      <c r="K2328">
        <v>776.87929999999994</v>
      </c>
      <c r="L2328">
        <v>2</v>
      </c>
      <c r="M2328">
        <v>-14</v>
      </c>
      <c r="N2328" t="s">
        <v>4095</v>
      </c>
      <c r="O2328" t="s">
        <v>4096</v>
      </c>
      <c r="P2328" t="s">
        <v>585</v>
      </c>
      <c r="Q2328">
        <v>23.843</v>
      </c>
      <c r="R2328">
        <v>1</v>
      </c>
      <c r="S2328">
        <v>16.8</v>
      </c>
      <c r="T2328">
        <v>8.8999999999999999E-3</v>
      </c>
      <c r="U2328">
        <v>1</v>
      </c>
      <c r="V2328">
        <v>71224.2</v>
      </c>
      <c r="W2328" t="s">
        <v>101</v>
      </c>
      <c r="X2328" t="s">
        <v>4097</v>
      </c>
    </row>
    <row r="2329" spans="1:24" x14ac:dyDescent="0.25">
      <c r="A2329" t="s">
        <v>4093</v>
      </c>
      <c r="B2329" t="s">
        <v>4094</v>
      </c>
      <c r="C2329" t="s">
        <v>95</v>
      </c>
      <c r="D2329" t="s">
        <v>96</v>
      </c>
      <c r="E2329">
        <v>97</v>
      </c>
      <c r="F2329" t="s">
        <v>97</v>
      </c>
      <c r="G2329">
        <v>3</v>
      </c>
      <c r="H2329">
        <v>5.2</v>
      </c>
      <c r="I2329">
        <v>4.22</v>
      </c>
      <c r="J2329" s="3">
        <v>3.1E-7</v>
      </c>
      <c r="K2329">
        <v>844.39599999999996</v>
      </c>
      <c r="L2329">
        <v>3</v>
      </c>
      <c r="M2329">
        <v>2.9</v>
      </c>
      <c r="N2329" t="s">
        <v>4098</v>
      </c>
      <c r="O2329" t="s">
        <v>99</v>
      </c>
      <c r="P2329" t="s">
        <v>585</v>
      </c>
      <c r="Q2329">
        <v>39.917000000000002</v>
      </c>
      <c r="R2329">
        <v>1</v>
      </c>
      <c r="S2329">
        <v>39.799999999999997</v>
      </c>
      <c r="T2329" s="3">
        <v>3.1E-7</v>
      </c>
      <c r="U2329">
        <v>1</v>
      </c>
      <c r="V2329">
        <v>71224.2</v>
      </c>
      <c r="W2329" t="s">
        <v>101</v>
      </c>
      <c r="X2329" t="s">
        <v>4097</v>
      </c>
    </row>
    <row r="2330" spans="1:24" x14ac:dyDescent="0.25">
      <c r="A2330" t="s">
        <v>4093</v>
      </c>
      <c r="B2330" t="s">
        <v>4094</v>
      </c>
      <c r="C2330" t="s">
        <v>13</v>
      </c>
      <c r="D2330" t="s">
        <v>14</v>
      </c>
      <c r="E2330">
        <v>621</v>
      </c>
      <c r="F2330" t="s">
        <v>97</v>
      </c>
      <c r="G2330">
        <v>3</v>
      </c>
      <c r="H2330">
        <v>5.2</v>
      </c>
      <c r="I2330">
        <v>4.22</v>
      </c>
      <c r="J2330" s="3">
        <v>3.1E-7</v>
      </c>
      <c r="K2330">
        <v>776.87929999999994</v>
      </c>
      <c r="L2330">
        <v>2</v>
      </c>
      <c r="M2330">
        <v>-14</v>
      </c>
      <c r="N2330" t="s">
        <v>4095</v>
      </c>
      <c r="O2330" t="s">
        <v>4096</v>
      </c>
      <c r="P2330" t="s">
        <v>585</v>
      </c>
      <c r="Q2330">
        <v>23.843</v>
      </c>
      <c r="R2330">
        <v>1</v>
      </c>
      <c r="S2330">
        <v>16.8</v>
      </c>
      <c r="T2330">
        <v>8.8999999999999999E-3</v>
      </c>
      <c r="U2330">
        <v>1</v>
      </c>
      <c r="V2330">
        <v>71224.2</v>
      </c>
      <c r="W2330" t="s">
        <v>101</v>
      </c>
      <c r="X2330" t="s">
        <v>4097</v>
      </c>
    </row>
    <row r="2331" spans="1:24" x14ac:dyDescent="0.25">
      <c r="A2331" t="s">
        <v>4099</v>
      </c>
      <c r="B2331" t="s">
        <v>4100</v>
      </c>
      <c r="C2331" t="s">
        <v>95</v>
      </c>
      <c r="D2331" t="s">
        <v>96</v>
      </c>
      <c r="E2331">
        <v>84</v>
      </c>
      <c r="F2331" t="s">
        <v>97</v>
      </c>
      <c r="G2331">
        <v>1</v>
      </c>
      <c r="H2331">
        <v>7.3</v>
      </c>
      <c r="I2331">
        <v>8.73</v>
      </c>
      <c r="J2331" s="3">
        <v>1.4000000000000001E-15</v>
      </c>
      <c r="K2331">
        <v>1008.4417999999999</v>
      </c>
      <c r="L2331">
        <v>3</v>
      </c>
      <c r="M2331">
        <v>2</v>
      </c>
      <c r="N2331" t="s">
        <v>4101</v>
      </c>
      <c r="O2331" t="s">
        <v>4102</v>
      </c>
      <c r="P2331" t="s">
        <v>585</v>
      </c>
      <c r="Q2331">
        <v>51.752000000000002</v>
      </c>
      <c r="R2331">
        <v>1</v>
      </c>
      <c r="S2331">
        <v>49</v>
      </c>
      <c r="T2331" s="3">
        <v>1.4000000000000001E-15</v>
      </c>
      <c r="U2331">
        <v>1</v>
      </c>
      <c r="V2331">
        <v>45746</v>
      </c>
      <c r="W2331" t="s">
        <v>101</v>
      </c>
      <c r="X2331" t="s">
        <v>4103</v>
      </c>
    </row>
    <row r="2332" spans="1:24" x14ac:dyDescent="0.25">
      <c r="A2332" t="s">
        <v>4099</v>
      </c>
      <c r="B2332" t="s">
        <v>4100</v>
      </c>
      <c r="C2332" t="s">
        <v>95</v>
      </c>
      <c r="D2332" t="s">
        <v>96</v>
      </c>
      <c r="E2332">
        <v>100</v>
      </c>
      <c r="F2332" t="s">
        <v>97</v>
      </c>
      <c r="G2332">
        <v>1</v>
      </c>
      <c r="H2332">
        <v>7.3</v>
      </c>
      <c r="I2332">
        <v>8.73</v>
      </c>
      <c r="J2332" s="3">
        <v>1.4000000000000001E-15</v>
      </c>
      <c r="K2332">
        <v>1008.4417999999999</v>
      </c>
      <c r="L2332">
        <v>3</v>
      </c>
      <c r="M2332">
        <v>2</v>
      </c>
      <c r="N2332" t="s">
        <v>4101</v>
      </c>
      <c r="O2332" t="s">
        <v>4102</v>
      </c>
      <c r="P2332" t="s">
        <v>585</v>
      </c>
      <c r="Q2332">
        <v>51.752000000000002</v>
      </c>
      <c r="R2332">
        <v>1</v>
      </c>
      <c r="S2332">
        <v>49</v>
      </c>
      <c r="T2332" s="3">
        <v>1.4000000000000001E-15</v>
      </c>
      <c r="U2332">
        <v>1</v>
      </c>
      <c r="V2332">
        <v>45746</v>
      </c>
      <c r="W2332" t="s">
        <v>101</v>
      </c>
      <c r="X2332" t="s">
        <v>4103</v>
      </c>
    </row>
    <row r="2333" spans="1:24" x14ac:dyDescent="0.25">
      <c r="A2333" t="s">
        <v>4104</v>
      </c>
      <c r="B2333" t="s">
        <v>4105</v>
      </c>
      <c r="C2333" t="s">
        <v>95</v>
      </c>
      <c r="D2333" t="s">
        <v>96</v>
      </c>
      <c r="E2333">
        <v>653</v>
      </c>
      <c r="F2333" t="s">
        <v>97</v>
      </c>
      <c r="G2333">
        <v>2</v>
      </c>
      <c r="H2333">
        <v>1.1000000000000001</v>
      </c>
      <c r="I2333">
        <v>6.54</v>
      </c>
      <c r="J2333" s="3">
        <v>1.6999999999999999E-11</v>
      </c>
      <c r="K2333">
        <v>627.79340000000002</v>
      </c>
      <c r="L2333">
        <v>2</v>
      </c>
      <c r="M2333">
        <v>-1.7</v>
      </c>
      <c r="N2333" t="s">
        <v>4106</v>
      </c>
      <c r="O2333" t="s">
        <v>109</v>
      </c>
      <c r="P2333" t="s">
        <v>585</v>
      </c>
      <c r="Q2333">
        <v>18.983000000000001</v>
      </c>
      <c r="R2333">
        <v>1</v>
      </c>
      <c r="S2333">
        <v>18.399999999999999</v>
      </c>
      <c r="T2333">
        <v>2.5000000000000001E-3</v>
      </c>
      <c r="U2333">
        <v>1</v>
      </c>
      <c r="V2333">
        <v>270212</v>
      </c>
      <c r="W2333" t="s">
        <v>101</v>
      </c>
      <c r="X2333" t="s">
        <v>4107</v>
      </c>
    </row>
    <row r="2334" spans="1:24" x14ac:dyDescent="0.25">
      <c r="A2334" t="s">
        <v>4108</v>
      </c>
      <c r="B2334" t="s">
        <v>4109</v>
      </c>
      <c r="C2334" t="s">
        <v>201</v>
      </c>
      <c r="D2334" t="s">
        <v>96</v>
      </c>
      <c r="E2334">
        <v>1</v>
      </c>
      <c r="F2334">
        <v>46</v>
      </c>
      <c r="G2334">
        <v>2</v>
      </c>
      <c r="H2334">
        <v>23.8</v>
      </c>
      <c r="I2334">
        <v>5.74</v>
      </c>
      <c r="J2334" s="3">
        <v>5.1999999999999996E-10</v>
      </c>
      <c r="K2334">
        <v>597.28769999999997</v>
      </c>
      <c r="L2334">
        <v>3</v>
      </c>
      <c r="M2334">
        <v>2</v>
      </c>
      <c r="N2334" t="s">
        <v>4110</v>
      </c>
      <c r="O2334" t="s">
        <v>4111</v>
      </c>
      <c r="P2334" t="s">
        <v>585</v>
      </c>
      <c r="Q2334">
        <v>19.286000000000001</v>
      </c>
      <c r="R2334">
        <v>1</v>
      </c>
      <c r="S2334">
        <v>58.4</v>
      </c>
      <c r="T2334" s="3">
        <v>5.1999999999999996E-10</v>
      </c>
      <c r="U2334">
        <v>1</v>
      </c>
      <c r="V2334">
        <v>11557.1</v>
      </c>
      <c r="W2334" t="s">
        <v>101</v>
      </c>
      <c r="X2334" t="s">
        <v>4112</v>
      </c>
    </row>
    <row r="2335" spans="1:24" x14ac:dyDescent="0.25">
      <c r="A2335" t="s">
        <v>4113</v>
      </c>
      <c r="B2335" t="s">
        <v>4114</v>
      </c>
      <c r="C2335" t="s">
        <v>95</v>
      </c>
      <c r="D2335" t="s">
        <v>96</v>
      </c>
      <c r="E2335">
        <v>1020</v>
      </c>
      <c r="F2335" t="s">
        <v>97</v>
      </c>
      <c r="G2335">
        <v>2</v>
      </c>
      <c r="H2335">
        <v>1.6</v>
      </c>
      <c r="I2335">
        <v>6.8</v>
      </c>
      <c r="J2335" s="3">
        <v>5.3999999999999996E-12</v>
      </c>
      <c r="K2335">
        <v>1009.5743</v>
      </c>
      <c r="L2335">
        <v>2</v>
      </c>
      <c r="M2335">
        <v>4.9000000000000004</v>
      </c>
      <c r="N2335" t="s">
        <v>4115</v>
      </c>
      <c r="O2335" t="s">
        <v>148</v>
      </c>
      <c r="P2335" t="s">
        <v>585</v>
      </c>
      <c r="Q2335">
        <v>55.988999999999997</v>
      </c>
      <c r="R2335">
        <v>1</v>
      </c>
      <c r="S2335">
        <v>18.7</v>
      </c>
      <c r="T2335">
        <v>1.0999999999999999E-2</v>
      </c>
      <c r="U2335">
        <v>1</v>
      </c>
      <c r="V2335">
        <v>274468</v>
      </c>
      <c r="W2335" t="s">
        <v>101</v>
      </c>
      <c r="X2335" t="s">
        <v>4116</v>
      </c>
    </row>
    <row r="2336" spans="1:24" x14ac:dyDescent="0.25">
      <c r="A2336" t="s">
        <v>4117</v>
      </c>
      <c r="B2336" t="s">
        <v>4118</v>
      </c>
      <c r="C2336" t="s">
        <v>95</v>
      </c>
      <c r="D2336" t="s">
        <v>96</v>
      </c>
      <c r="E2336">
        <v>981</v>
      </c>
      <c r="F2336">
        <v>48</v>
      </c>
      <c r="G2336">
        <v>2</v>
      </c>
      <c r="H2336">
        <v>2.2999999999999998</v>
      </c>
      <c r="I2336">
        <v>6.21</v>
      </c>
      <c r="J2336" s="3">
        <v>6.7000000000000001E-11</v>
      </c>
      <c r="K2336">
        <v>981.83019999999999</v>
      </c>
      <c r="L2336">
        <v>3</v>
      </c>
      <c r="M2336">
        <v>8.6</v>
      </c>
      <c r="N2336" t="s">
        <v>4119</v>
      </c>
      <c r="O2336" t="s">
        <v>4120</v>
      </c>
      <c r="P2336" t="s">
        <v>585</v>
      </c>
      <c r="Q2336">
        <v>44.241</v>
      </c>
      <c r="R2336">
        <v>1</v>
      </c>
      <c r="S2336">
        <v>19.399999999999999</v>
      </c>
      <c r="T2336">
        <v>1.2999999999999999E-3</v>
      </c>
      <c r="U2336">
        <v>1</v>
      </c>
      <c r="V2336">
        <v>200212.5</v>
      </c>
      <c r="W2336" t="s">
        <v>101</v>
      </c>
      <c r="X2336" t="s">
        <v>4121</v>
      </c>
    </row>
    <row r="2337" spans="1:24" x14ac:dyDescent="0.25">
      <c r="A2337" t="s">
        <v>4117</v>
      </c>
      <c r="B2337" t="s">
        <v>4118</v>
      </c>
      <c r="C2337" t="s">
        <v>13</v>
      </c>
      <c r="D2337" t="s">
        <v>154</v>
      </c>
      <c r="E2337">
        <v>976</v>
      </c>
      <c r="F2337">
        <v>34</v>
      </c>
      <c r="G2337">
        <v>2</v>
      </c>
      <c r="H2337">
        <v>2.2999999999999998</v>
      </c>
      <c r="I2337">
        <v>6.21</v>
      </c>
      <c r="J2337" s="3">
        <v>6.7000000000000001E-11</v>
      </c>
      <c r="K2337">
        <v>981.83019999999999</v>
      </c>
      <c r="L2337">
        <v>3</v>
      </c>
      <c r="M2337">
        <v>8.6</v>
      </c>
      <c r="N2337" t="s">
        <v>4119</v>
      </c>
      <c r="O2337" t="s">
        <v>4120</v>
      </c>
      <c r="P2337" t="s">
        <v>585</v>
      </c>
      <c r="Q2337">
        <v>44.241</v>
      </c>
      <c r="R2337">
        <v>1</v>
      </c>
      <c r="S2337">
        <v>19.399999999999999</v>
      </c>
      <c r="T2337">
        <v>1.2999999999999999E-3</v>
      </c>
      <c r="U2337">
        <v>1</v>
      </c>
      <c r="V2337">
        <v>200212.5</v>
      </c>
      <c r="W2337" t="s">
        <v>101</v>
      </c>
      <c r="X2337" t="s">
        <v>4121</v>
      </c>
    </row>
    <row r="2338" spans="1:24" x14ac:dyDescent="0.25">
      <c r="A2338" t="s">
        <v>4122</v>
      </c>
      <c r="B2338" t="s">
        <v>4123</v>
      </c>
      <c r="C2338" t="s">
        <v>596</v>
      </c>
      <c r="D2338" t="s">
        <v>8</v>
      </c>
      <c r="E2338">
        <v>18988</v>
      </c>
      <c r="F2338" t="s">
        <v>97</v>
      </c>
      <c r="G2338">
        <v>17</v>
      </c>
      <c r="H2338">
        <v>0.8</v>
      </c>
      <c r="I2338">
        <v>1.53</v>
      </c>
      <c r="J2338" s="3">
        <v>7.4999999999999993E-5</v>
      </c>
      <c r="K2338">
        <v>942.50429999999994</v>
      </c>
      <c r="L2338">
        <v>2</v>
      </c>
      <c r="M2338">
        <v>-4.5999999999999999E-2</v>
      </c>
      <c r="N2338" t="s">
        <v>4124</v>
      </c>
      <c r="O2338" t="s">
        <v>4125</v>
      </c>
      <c r="P2338" t="s">
        <v>585</v>
      </c>
      <c r="Q2338">
        <v>49.534999999999997</v>
      </c>
      <c r="R2338">
        <v>1</v>
      </c>
      <c r="S2338">
        <v>17.5</v>
      </c>
      <c r="T2338" s="3">
        <v>7.4999999999999993E-5</v>
      </c>
      <c r="U2338">
        <v>1</v>
      </c>
      <c r="V2338">
        <v>3816061.4</v>
      </c>
      <c r="W2338" t="s">
        <v>101</v>
      </c>
      <c r="X2338" t="s">
        <v>4126</v>
      </c>
    </row>
    <row r="2339" spans="1:24" x14ac:dyDescent="0.25">
      <c r="A2339" t="s">
        <v>4122</v>
      </c>
      <c r="B2339" t="s">
        <v>4123</v>
      </c>
      <c r="C2339" t="s">
        <v>596</v>
      </c>
      <c r="D2339" t="s">
        <v>8</v>
      </c>
      <c r="E2339">
        <v>20270</v>
      </c>
      <c r="F2339">
        <v>26</v>
      </c>
      <c r="G2339">
        <v>17</v>
      </c>
      <c r="H2339">
        <v>0.8</v>
      </c>
      <c r="I2339">
        <v>1.53</v>
      </c>
      <c r="J2339" s="3">
        <v>7.4999999999999993E-5</v>
      </c>
      <c r="K2339">
        <v>634.34339999999997</v>
      </c>
      <c r="L2339">
        <v>3</v>
      </c>
      <c r="M2339">
        <v>9.1</v>
      </c>
      <c r="N2339" t="s">
        <v>4127</v>
      </c>
      <c r="O2339" t="s">
        <v>4128</v>
      </c>
      <c r="P2339" t="s">
        <v>585</v>
      </c>
      <c r="Q2339">
        <v>34.530999999999999</v>
      </c>
      <c r="R2339">
        <v>1</v>
      </c>
      <c r="S2339">
        <v>15</v>
      </c>
      <c r="T2339">
        <v>1.7999999999999999E-2</v>
      </c>
      <c r="U2339">
        <v>1</v>
      </c>
      <c r="V2339">
        <v>3816061.4</v>
      </c>
      <c r="W2339" t="s">
        <v>101</v>
      </c>
      <c r="X2339" t="s">
        <v>4126</v>
      </c>
    </row>
    <row r="2340" spans="1:24" x14ac:dyDescent="0.25">
      <c r="A2340" t="s">
        <v>4122</v>
      </c>
      <c r="B2340" t="s">
        <v>4123</v>
      </c>
      <c r="C2340" t="s">
        <v>596</v>
      </c>
      <c r="D2340" t="s">
        <v>8</v>
      </c>
      <c r="E2340">
        <v>21245</v>
      </c>
      <c r="F2340">
        <v>37</v>
      </c>
      <c r="G2340">
        <v>17</v>
      </c>
      <c r="H2340">
        <v>0.8</v>
      </c>
      <c r="I2340">
        <v>1.53</v>
      </c>
      <c r="J2340" s="3">
        <v>7.4999999999999993E-5</v>
      </c>
      <c r="K2340">
        <v>758.39390000000003</v>
      </c>
      <c r="L2340">
        <v>3</v>
      </c>
      <c r="M2340">
        <v>12</v>
      </c>
      <c r="N2340" t="s">
        <v>4129</v>
      </c>
      <c r="O2340" t="s">
        <v>4130</v>
      </c>
      <c r="P2340" t="s">
        <v>585</v>
      </c>
      <c r="Q2340">
        <v>45.871000000000002</v>
      </c>
      <c r="R2340">
        <v>1</v>
      </c>
      <c r="S2340">
        <v>16.2</v>
      </c>
      <c r="T2340">
        <v>6.1000000000000004E-3</v>
      </c>
      <c r="U2340">
        <v>1</v>
      </c>
      <c r="V2340">
        <v>3816061.4</v>
      </c>
      <c r="W2340" t="s">
        <v>101</v>
      </c>
      <c r="X2340" t="s">
        <v>4126</v>
      </c>
    </row>
    <row r="2341" spans="1:24" x14ac:dyDescent="0.25">
      <c r="A2341" t="s">
        <v>4122</v>
      </c>
      <c r="B2341" t="s">
        <v>4123</v>
      </c>
      <c r="C2341" t="s">
        <v>596</v>
      </c>
      <c r="D2341" t="s">
        <v>8</v>
      </c>
      <c r="E2341">
        <v>32604</v>
      </c>
      <c r="F2341" t="s">
        <v>97</v>
      </c>
      <c r="G2341">
        <v>17</v>
      </c>
      <c r="H2341">
        <v>0.8</v>
      </c>
      <c r="I2341">
        <v>1.53</v>
      </c>
      <c r="J2341" s="3">
        <v>7.4999999999999993E-5</v>
      </c>
      <c r="K2341">
        <v>433.55329999999998</v>
      </c>
      <c r="L2341">
        <v>3</v>
      </c>
      <c r="M2341">
        <v>4.2</v>
      </c>
      <c r="N2341" t="s">
        <v>4131</v>
      </c>
      <c r="O2341" t="s">
        <v>4132</v>
      </c>
      <c r="P2341" t="s">
        <v>585</v>
      </c>
      <c r="Q2341">
        <v>16.2</v>
      </c>
      <c r="R2341">
        <v>1</v>
      </c>
      <c r="S2341">
        <v>19.399999999999999</v>
      </c>
      <c r="T2341">
        <v>3.3999999999999998E-3</v>
      </c>
      <c r="U2341">
        <v>1</v>
      </c>
      <c r="V2341">
        <v>3816061.4</v>
      </c>
      <c r="W2341" t="s">
        <v>101</v>
      </c>
      <c r="X2341" t="s">
        <v>4126</v>
      </c>
    </row>
    <row r="2342" spans="1:24" x14ac:dyDescent="0.25">
      <c r="A2342" t="s">
        <v>4122</v>
      </c>
      <c r="B2342" t="s">
        <v>4123</v>
      </c>
      <c r="C2342" t="s">
        <v>95</v>
      </c>
      <c r="D2342" t="s">
        <v>96</v>
      </c>
      <c r="E2342">
        <v>24554</v>
      </c>
      <c r="F2342" t="s">
        <v>97</v>
      </c>
      <c r="G2342">
        <v>17</v>
      </c>
      <c r="H2342">
        <v>0.8</v>
      </c>
      <c r="I2342">
        <v>1.53</v>
      </c>
      <c r="J2342" s="3">
        <v>7.4999999999999993E-5</v>
      </c>
      <c r="K2342">
        <v>1196.5890999999999</v>
      </c>
      <c r="L2342">
        <v>2</v>
      </c>
      <c r="M2342">
        <v>14</v>
      </c>
      <c r="N2342" t="s">
        <v>4133</v>
      </c>
      <c r="O2342" t="s">
        <v>4134</v>
      </c>
      <c r="P2342" t="s">
        <v>585</v>
      </c>
      <c r="Q2342">
        <v>35.148000000000003</v>
      </c>
      <c r="R2342">
        <v>1</v>
      </c>
      <c r="S2342">
        <v>16</v>
      </c>
      <c r="T2342">
        <v>4.9000000000000002E-2</v>
      </c>
      <c r="U2342">
        <v>1</v>
      </c>
      <c r="V2342">
        <v>3816061.4</v>
      </c>
      <c r="W2342" t="s">
        <v>101</v>
      </c>
      <c r="X2342" t="s">
        <v>4126</v>
      </c>
    </row>
    <row r="2343" spans="1:24" x14ac:dyDescent="0.25">
      <c r="A2343" t="s">
        <v>4122</v>
      </c>
      <c r="B2343" t="s">
        <v>4123</v>
      </c>
      <c r="C2343" t="s">
        <v>95</v>
      </c>
      <c r="D2343" t="s">
        <v>96</v>
      </c>
      <c r="E2343">
        <v>32842</v>
      </c>
      <c r="F2343" t="s">
        <v>97</v>
      </c>
      <c r="G2343">
        <v>17</v>
      </c>
      <c r="H2343">
        <v>0.8</v>
      </c>
      <c r="I2343">
        <v>1.53</v>
      </c>
      <c r="J2343" s="3">
        <v>7.4999999999999993E-5</v>
      </c>
      <c r="K2343">
        <v>1412.7135000000001</v>
      </c>
      <c r="L2343">
        <v>2</v>
      </c>
      <c r="M2343">
        <v>-12</v>
      </c>
      <c r="N2343" t="s">
        <v>4135</v>
      </c>
      <c r="O2343" t="s">
        <v>4136</v>
      </c>
      <c r="P2343" t="s">
        <v>585</v>
      </c>
      <c r="Q2343">
        <v>55.122999999999998</v>
      </c>
      <c r="R2343">
        <v>1</v>
      </c>
      <c r="S2343">
        <v>15.9</v>
      </c>
      <c r="T2343">
        <v>6.0000000000000001E-3</v>
      </c>
      <c r="U2343">
        <v>1</v>
      </c>
      <c r="V2343">
        <v>3816061.4</v>
      </c>
      <c r="W2343" t="s">
        <v>101</v>
      </c>
      <c r="X2343" t="s">
        <v>4126</v>
      </c>
    </row>
    <row r="2344" spans="1:24" x14ac:dyDescent="0.25">
      <c r="A2344" t="s">
        <v>4122</v>
      </c>
      <c r="B2344" t="s">
        <v>4123</v>
      </c>
      <c r="C2344" t="s">
        <v>13</v>
      </c>
      <c r="D2344" t="s">
        <v>154</v>
      </c>
      <c r="E2344">
        <v>24561</v>
      </c>
      <c r="F2344">
        <v>13</v>
      </c>
      <c r="G2344">
        <v>17</v>
      </c>
      <c r="H2344">
        <v>0.8</v>
      </c>
      <c r="I2344">
        <v>1.53</v>
      </c>
      <c r="J2344" s="3">
        <v>7.4999999999999993E-5</v>
      </c>
      <c r="K2344">
        <v>1196.5890999999999</v>
      </c>
      <c r="L2344">
        <v>2</v>
      </c>
      <c r="M2344">
        <v>14</v>
      </c>
      <c r="N2344" t="s">
        <v>4133</v>
      </c>
      <c r="O2344" t="s">
        <v>4134</v>
      </c>
      <c r="P2344" t="s">
        <v>585</v>
      </c>
      <c r="Q2344">
        <v>35.148000000000003</v>
      </c>
      <c r="R2344">
        <v>1</v>
      </c>
      <c r="S2344">
        <v>16</v>
      </c>
      <c r="T2344">
        <v>4.9000000000000002E-2</v>
      </c>
      <c r="U2344">
        <v>1</v>
      </c>
      <c r="V2344">
        <v>3816061.4</v>
      </c>
      <c r="W2344" t="s">
        <v>101</v>
      </c>
      <c r="X2344" t="s">
        <v>4126</v>
      </c>
    </row>
    <row r="2345" spans="1:24" x14ac:dyDescent="0.25">
      <c r="A2345" t="s">
        <v>4122</v>
      </c>
      <c r="B2345" t="s">
        <v>4123</v>
      </c>
      <c r="C2345" t="s">
        <v>13</v>
      </c>
      <c r="D2345" t="s">
        <v>193</v>
      </c>
      <c r="E2345">
        <v>25077</v>
      </c>
      <c r="F2345" t="s">
        <v>97</v>
      </c>
      <c r="G2345">
        <v>17</v>
      </c>
      <c r="H2345">
        <v>0.8</v>
      </c>
      <c r="I2345">
        <v>1.53</v>
      </c>
      <c r="J2345" s="3">
        <v>7.4999999999999993E-5</v>
      </c>
      <c r="K2345">
        <v>405.55020000000002</v>
      </c>
      <c r="L2345">
        <v>3</v>
      </c>
      <c r="M2345">
        <v>5.6</v>
      </c>
      <c r="N2345" t="s">
        <v>4137</v>
      </c>
      <c r="O2345" t="s">
        <v>4010</v>
      </c>
      <c r="P2345" t="s">
        <v>585</v>
      </c>
      <c r="Q2345">
        <v>13.178000000000001</v>
      </c>
      <c r="R2345">
        <v>1</v>
      </c>
      <c r="S2345">
        <v>20.7</v>
      </c>
      <c r="T2345">
        <v>1.7000000000000001E-2</v>
      </c>
      <c r="U2345">
        <v>1</v>
      </c>
      <c r="V2345">
        <v>3816061.4</v>
      </c>
      <c r="W2345" t="s">
        <v>101</v>
      </c>
      <c r="X2345" t="s">
        <v>4126</v>
      </c>
    </row>
    <row r="2346" spans="1:24" x14ac:dyDescent="0.25">
      <c r="A2346" t="s">
        <v>4122</v>
      </c>
      <c r="B2346" t="s">
        <v>4123</v>
      </c>
      <c r="C2346" t="s">
        <v>13</v>
      </c>
      <c r="D2346" t="s">
        <v>154</v>
      </c>
      <c r="E2346">
        <v>33588</v>
      </c>
      <c r="F2346">
        <v>22</v>
      </c>
      <c r="G2346">
        <v>17</v>
      </c>
      <c r="H2346">
        <v>0.8</v>
      </c>
      <c r="I2346">
        <v>1.53</v>
      </c>
      <c r="J2346" s="3">
        <v>7.4999999999999993E-5</v>
      </c>
      <c r="K2346">
        <v>786.37170000000003</v>
      </c>
      <c r="L2346">
        <v>2</v>
      </c>
      <c r="M2346">
        <v>-15</v>
      </c>
      <c r="N2346" t="s">
        <v>4138</v>
      </c>
      <c r="O2346" t="s">
        <v>4139</v>
      </c>
      <c r="P2346" t="s">
        <v>585</v>
      </c>
      <c r="Q2346">
        <v>28.535</v>
      </c>
      <c r="R2346">
        <v>1</v>
      </c>
      <c r="S2346">
        <v>17.2</v>
      </c>
      <c r="T2346">
        <v>7.4000000000000003E-3</v>
      </c>
      <c r="U2346">
        <v>1</v>
      </c>
      <c r="V2346">
        <v>3816061.4</v>
      </c>
      <c r="W2346" t="s">
        <v>101</v>
      </c>
      <c r="X2346" t="s">
        <v>4126</v>
      </c>
    </row>
    <row r="2347" spans="1:24" x14ac:dyDescent="0.25">
      <c r="A2347" t="s">
        <v>4122</v>
      </c>
      <c r="B2347" t="s">
        <v>4123</v>
      </c>
      <c r="C2347" t="s">
        <v>13</v>
      </c>
      <c r="D2347" t="s">
        <v>14</v>
      </c>
      <c r="E2347">
        <v>33589</v>
      </c>
      <c r="F2347">
        <v>24</v>
      </c>
      <c r="G2347">
        <v>17</v>
      </c>
      <c r="H2347">
        <v>0.8</v>
      </c>
      <c r="I2347">
        <v>1.53</v>
      </c>
      <c r="J2347" s="3">
        <v>7.4999999999999993E-5</v>
      </c>
      <c r="K2347">
        <v>786.37170000000003</v>
      </c>
      <c r="L2347">
        <v>2</v>
      </c>
      <c r="M2347">
        <v>-15</v>
      </c>
      <c r="N2347" t="s">
        <v>4138</v>
      </c>
      <c r="O2347" t="s">
        <v>4139</v>
      </c>
      <c r="P2347" t="s">
        <v>585</v>
      </c>
      <c r="Q2347">
        <v>28.535</v>
      </c>
      <c r="R2347">
        <v>1</v>
      </c>
      <c r="S2347">
        <v>17.2</v>
      </c>
      <c r="T2347">
        <v>7.4000000000000003E-3</v>
      </c>
      <c r="U2347">
        <v>1</v>
      </c>
      <c r="V2347">
        <v>3816061.4</v>
      </c>
      <c r="W2347" t="s">
        <v>101</v>
      </c>
      <c r="X2347" t="s">
        <v>4126</v>
      </c>
    </row>
    <row r="2348" spans="1:24" x14ac:dyDescent="0.25">
      <c r="A2348" t="s">
        <v>4140</v>
      </c>
      <c r="B2348" t="s">
        <v>4141</v>
      </c>
      <c r="C2348" t="s">
        <v>159</v>
      </c>
      <c r="D2348" t="s">
        <v>160</v>
      </c>
      <c r="E2348">
        <v>166</v>
      </c>
      <c r="F2348" t="s">
        <v>97</v>
      </c>
      <c r="G2348">
        <v>2</v>
      </c>
      <c r="H2348">
        <v>4.4000000000000004</v>
      </c>
      <c r="I2348">
        <v>5.59</v>
      </c>
      <c r="J2348" s="3">
        <v>9.5000000000000003E-10</v>
      </c>
      <c r="K2348">
        <v>803.90549999999996</v>
      </c>
      <c r="L2348">
        <v>2</v>
      </c>
      <c r="M2348">
        <v>1.5</v>
      </c>
      <c r="N2348" t="s">
        <v>4142</v>
      </c>
      <c r="O2348" t="s">
        <v>162</v>
      </c>
      <c r="P2348" t="s">
        <v>585</v>
      </c>
      <c r="Q2348">
        <v>51.274999999999999</v>
      </c>
      <c r="R2348">
        <v>1</v>
      </c>
      <c r="S2348">
        <v>49.8</v>
      </c>
      <c r="T2348" s="3">
        <v>9.5000000000000003E-10</v>
      </c>
      <c r="U2348">
        <v>1</v>
      </c>
      <c r="V2348">
        <v>61555.5</v>
      </c>
      <c r="W2348" t="s">
        <v>101</v>
      </c>
      <c r="X2348" t="s">
        <v>4143</v>
      </c>
    </row>
    <row r="2349" spans="1:24" x14ac:dyDescent="0.25">
      <c r="A2349" t="s">
        <v>4140</v>
      </c>
      <c r="B2349" t="s">
        <v>4141</v>
      </c>
      <c r="C2349" t="s">
        <v>13</v>
      </c>
      <c r="D2349" t="s">
        <v>14</v>
      </c>
      <c r="E2349">
        <v>514</v>
      </c>
      <c r="F2349" t="s">
        <v>97</v>
      </c>
      <c r="G2349">
        <v>2</v>
      </c>
      <c r="H2349">
        <v>4.4000000000000004</v>
      </c>
      <c r="I2349">
        <v>5.59</v>
      </c>
      <c r="J2349" s="3">
        <v>9.5000000000000003E-10</v>
      </c>
      <c r="K2349">
        <v>492.5478</v>
      </c>
      <c r="L2349">
        <v>3</v>
      </c>
      <c r="M2349">
        <v>0.94</v>
      </c>
      <c r="N2349" t="s">
        <v>4144</v>
      </c>
      <c r="O2349" t="s">
        <v>41</v>
      </c>
      <c r="P2349" t="s">
        <v>585</v>
      </c>
      <c r="Q2349">
        <v>15.016999999999999</v>
      </c>
      <c r="R2349">
        <v>1</v>
      </c>
      <c r="S2349">
        <v>21.4</v>
      </c>
      <c r="T2349" s="3">
        <v>1.8000000000000001E-4</v>
      </c>
      <c r="U2349">
        <v>1</v>
      </c>
      <c r="V2349">
        <v>61555.5</v>
      </c>
      <c r="W2349" t="s">
        <v>101</v>
      </c>
      <c r="X2349" t="s">
        <v>4143</v>
      </c>
    </row>
    <row r="2350" spans="1:24" x14ac:dyDescent="0.25">
      <c r="A2350" t="s">
        <v>4145</v>
      </c>
      <c r="B2350" t="s">
        <v>4146</v>
      </c>
      <c r="C2350" t="s">
        <v>201</v>
      </c>
      <c r="D2350" t="s">
        <v>96</v>
      </c>
      <c r="E2350">
        <v>1</v>
      </c>
      <c r="F2350" t="s">
        <v>97</v>
      </c>
      <c r="G2350">
        <v>1</v>
      </c>
      <c r="H2350">
        <v>2.2999999999999998</v>
      </c>
      <c r="I2350">
        <v>8.2899999999999991</v>
      </c>
      <c r="J2350" s="3">
        <v>9.7000000000000006E-15</v>
      </c>
      <c r="K2350">
        <v>1189.5413000000001</v>
      </c>
      <c r="L2350">
        <v>2</v>
      </c>
      <c r="M2350">
        <v>3.5</v>
      </c>
      <c r="N2350" t="s">
        <v>4147</v>
      </c>
      <c r="O2350" t="s">
        <v>203</v>
      </c>
      <c r="P2350" t="s">
        <v>585</v>
      </c>
      <c r="Q2350">
        <v>56.381</v>
      </c>
      <c r="R2350">
        <v>1</v>
      </c>
      <c r="S2350">
        <v>43.3</v>
      </c>
      <c r="T2350" s="3">
        <v>9.7000000000000006E-15</v>
      </c>
      <c r="U2350">
        <v>1</v>
      </c>
      <c r="V2350">
        <v>117805.8</v>
      </c>
      <c r="W2350" t="s">
        <v>101</v>
      </c>
      <c r="X2350" t="s">
        <v>4148</v>
      </c>
    </row>
    <row r="2351" spans="1:24" x14ac:dyDescent="0.25">
      <c r="A2351" t="s">
        <v>4149</v>
      </c>
      <c r="B2351" t="s">
        <v>4150</v>
      </c>
      <c r="C2351" t="s">
        <v>596</v>
      </c>
      <c r="D2351" t="s">
        <v>8</v>
      </c>
      <c r="E2351">
        <v>34</v>
      </c>
      <c r="F2351" t="s">
        <v>97</v>
      </c>
      <c r="G2351">
        <v>2</v>
      </c>
      <c r="H2351">
        <v>17.899999999999999</v>
      </c>
      <c r="I2351">
        <v>5.48</v>
      </c>
      <c r="J2351" s="3">
        <v>1.5E-9</v>
      </c>
      <c r="K2351">
        <v>520.91120000000001</v>
      </c>
      <c r="L2351">
        <v>3</v>
      </c>
      <c r="M2351">
        <v>-0.16</v>
      </c>
      <c r="N2351" t="s">
        <v>4151</v>
      </c>
      <c r="O2351" t="s">
        <v>4152</v>
      </c>
      <c r="P2351" t="s">
        <v>585</v>
      </c>
      <c r="Q2351">
        <v>29.908000000000001</v>
      </c>
      <c r="R2351">
        <v>1</v>
      </c>
      <c r="S2351">
        <v>21.5</v>
      </c>
      <c r="T2351" s="3">
        <v>1.4999999999999999E-4</v>
      </c>
      <c r="U2351">
        <v>1</v>
      </c>
      <c r="V2351">
        <v>17222.400000000001</v>
      </c>
      <c r="W2351" t="s">
        <v>101</v>
      </c>
      <c r="X2351" t="s">
        <v>4153</v>
      </c>
    </row>
    <row r="2352" spans="1:24" x14ac:dyDescent="0.25">
      <c r="A2352" t="s">
        <v>4149</v>
      </c>
      <c r="B2352" t="s">
        <v>4150</v>
      </c>
      <c r="C2352" t="s">
        <v>13</v>
      </c>
      <c r="D2352" t="s">
        <v>193</v>
      </c>
      <c r="E2352">
        <v>38</v>
      </c>
      <c r="F2352">
        <v>55</v>
      </c>
      <c r="G2352">
        <v>2</v>
      </c>
      <c r="H2352">
        <v>17.899999999999999</v>
      </c>
      <c r="I2352">
        <v>5.48</v>
      </c>
      <c r="J2352" s="3">
        <v>1.5E-9</v>
      </c>
      <c r="K2352">
        <v>520.91120000000001</v>
      </c>
      <c r="L2352">
        <v>3</v>
      </c>
      <c r="M2352">
        <v>-0.16</v>
      </c>
      <c r="N2352" t="s">
        <v>4151</v>
      </c>
      <c r="O2352" t="s">
        <v>4152</v>
      </c>
      <c r="P2352" t="s">
        <v>585</v>
      </c>
      <c r="Q2352">
        <v>29.908000000000001</v>
      </c>
      <c r="R2352">
        <v>1</v>
      </c>
      <c r="S2352">
        <v>21.5</v>
      </c>
      <c r="T2352" s="3">
        <v>1.4999999999999999E-4</v>
      </c>
      <c r="U2352">
        <v>1</v>
      </c>
      <c r="V2352">
        <v>17222.400000000001</v>
      </c>
      <c r="W2352" t="s">
        <v>101</v>
      </c>
      <c r="X2352" t="s">
        <v>4153</v>
      </c>
    </row>
    <row r="2353" spans="1:24" x14ac:dyDescent="0.25">
      <c r="A2353" t="s">
        <v>4154</v>
      </c>
      <c r="B2353" t="s">
        <v>4155</v>
      </c>
      <c r="C2353" t="s">
        <v>95</v>
      </c>
      <c r="D2353" t="s">
        <v>96</v>
      </c>
      <c r="E2353">
        <v>440</v>
      </c>
      <c r="F2353" t="s">
        <v>97</v>
      </c>
      <c r="G2353">
        <v>1</v>
      </c>
      <c r="H2353">
        <v>4.0999999999999996</v>
      </c>
      <c r="I2353">
        <v>8.2200000000000006</v>
      </c>
      <c r="J2353" s="3">
        <v>1.3E-14</v>
      </c>
      <c r="K2353">
        <v>527.2278</v>
      </c>
      <c r="L2353">
        <v>4</v>
      </c>
      <c r="M2353">
        <v>-1.6</v>
      </c>
      <c r="N2353" t="s">
        <v>4156</v>
      </c>
      <c r="O2353" t="s">
        <v>153</v>
      </c>
      <c r="P2353" t="s">
        <v>585</v>
      </c>
      <c r="Q2353">
        <v>13.180999999999999</v>
      </c>
      <c r="R2353">
        <v>1</v>
      </c>
      <c r="S2353">
        <v>58.5</v>
      </c>
      <c r="T2353" s="3">
        <v>1.3E-14</v>
      </c>
      <c r="U2353">
        <v>1</v>
      </c>
      <c r="V2353">
        <v>51805</v>
      </c>
      <c r="W2353" t="s">
        <v>101</v>
      </c>
      <c r="X2353" t="s">
        <v>4157</v>
      </c>
    </row>
    <row r="2354" spans="1:24" x14ac:dyDescent="0.25">
      <c r="A2354" t="s">
        <v>4158</v>
      </c>
      <c r="B2354" t="s">
        <v>4159</v>
      </c>
      <c r="C2354" t="s">
        <v>95</v>
      </c>
      <c r="D2354" t="s">
        <v>96</v>
      </c>
      <c r="E2354">
        <v>332</v>
      </c>
      <c r="F2354" t="s">
        <v>97</v>
      </c>
      <c r="G2354">
        <v>1</v>
      </c>
      <c r="H2354">
        <v>5.5</v>
      </c>
      <c r="I2354">
        <v>7.97</v>
      </c>
      <c r="J2354" s="3">
        <v>3.8000000000000002E-14</v>
      </c>
      <c r="K2354">
        <v>818.41390000000001</v>
      </c>
      <c r="L2354">
        <v>3</v>
      </c>
      <c r="M2354">
        <v>4.2</v>
      </c>
      <c r="N2354" t="s">
        <v>4160</v>
      </c>
      <c r="O2354" t="s">
        <v>333</v>
      </c>
      <c r="P2354" t="s">
        <v>585</v>
      </c>
      <c r="Q2354">
        <v>47.017000000000003</v>
      </c>
      <c r="R2354">
        <v>1</v>
      </c>
      <c r="S2354">
        <v>52.3</v>
      </c>
      <c r="T2354" s="3">
        <v>3.8000000000000002E-14</v>
      </c>
      <c r="U2354">
        <v>1</v>
      </c>
      <c r="V2354">
        <v>46109.3</v>
      </c>
      <c r="W2354" t="s">
        <v>101</v>
      </c>
      <c r="X2354" t="s">
        <v>4161</v>
      </c>
    </row>
    <row r="2355" spans="1:24" x14ac:dyDescent="0.25">
      <c r="A2355" t="s">
        <v>4162</v>
      </c>
      <c r="B2355" t="s">
        <v>4163</v>
      </c>
      <c r="C2355" t="s">
        <v>596</v>
      </c>
      <c r="D2355" t="s">
        <v>8</v>
      </c>
      <c r="E2355">
        <v>411</v>
      </c>
      <c r="F2355">
        <v>23</v>
      </c>
      <c r="G2355">
        <v>2</v>
      </c>
      <c r="H2355">
        <v>5.7</v>
      </c>
      <c r="I2355">
        <v>5.52</v>
      </c>
      <c r="J2355" s="3">
        <v>1.3000000000000001E-9</v>
      </c>
      <c r="K2355">
        <v>991.99720000000002</v>
      </c>
      <c r="L2355">
        <v>2</v>
      </c>
      <c r="M2355">
        <v>-3.8</v>
      </c>
      <c r="N2355" t="s">
        <v>4164</v>
      </c>
      <c r="O2355" t="s">
        <v>4165</v>
      </c>
      <c r="P2355" t="s">
        <v>585</v>
      </c>
      <c r="Q2355">
        <v>39.450000000000003</v>
      </c>
      <c r="R2355">
        <v>1</v>
      </c>
      <c r="S2355">
        <v>20.399999999999999</v>
      </c>
      <c r="T2355" s="3">
        <v>8.5999999999999998E-4</v>
      </c>
      <c r="U2355">
        <v>1</v>
      </c>
      <c r="V2355">
        <v>59578.7</v>
      </c>
      <c r="W2355" t="s">
        <v>101</v>
      </c>
      <c r="X2355" t="s">
        <v>4166</v>
      </c>
    </row>
    <row r="2356" spans="1:24" x14ac:dyDescent="0.25">
      <c r="A2356" t="s">
        <v>4167</v>
      </c>
      <c r="B2356" t="s">
        <v>4168</v>
      </c>
      <c r="C2356" t="s">
        <v>596</v>
      </c>
      <c r="D2356" t="s">
        <v>8</v>
      </c>
      <c r="E2356">
        <v>528</v>
      </c>
      <c r="F2356" t="s">
        <v>97</v>
      </c>
      <c r="G2356">
        <v>2</v>
      </c>
      <c r="H2356">
        <v>6.5</v>
      </c>
      <c r="I2356">
        <v>5.95</v>
      </c>
      <c r="J2356" s="3">
        <v>2.1E-10</v>
      </c>
      <c r="K2356">
        <v>770.36289999999997</v>
      </c>
      <c r="L2356">
        <v>3</v>
      </c>
      <c r="M2356">
        <v>-5.0999999999999996</v>
      </c>
      <c r="N2356" t="s">
        <v>4169</v>
      </c>
      <c r="O2356" t="s">
        <v>638</v>
      </c>
      <c r="P2356" t="s">
        <v>585</v>
      </c>
      <c r="Q2356">
        <v>22.731000000000002</v>
      </c>
      <c r="R2356">
        <v>1</v>
      </c>
      <c r="S2356">
        <v>17.7</v>
      </c>
      <c r="T2356">
        <v>9.7999999999999997E-3</v>
      </c>
      <c r="U2356">
        <v>1</v>
      </c>
      <c r="V2356">
        <v>75209</v>
      </c>
      <c r="W2356" t="s">
        <v>101</v>
      </c>
      <c r="X2356" t="s">
        <v>4170</v>
      </c>
    </row>
    <row r="2357" spans="1:24" x14ac:dyDescent="0.25">
      <c r="A2357" t="s">
        <v>4167</v>
      </c>
      <c r="B2357" t="s">
        <v>4168</v>
      </c>
      <c r="C2357" t="s">
        <v>95</v>
      </c>
      <c r="D2357" t="s">
        <v>96</v>
      </c>
      <c r="E2357">
        <v>138</v>
      </c>
      <c r="F2357" t="s">
        <v>97</v>
      </c>
      <c r="G2357">
        <v>2</v>
      </c>
      <c r="H2357">
        <v>6.5</v>
      </c>
      <c r="I2357">
        <v>5.95</v>
      </c>
      <c r="J2357" s="3">
        <v>2.1E-10</v>
      </c>
      <c r="K2357">
        <v>903.80610000000001</v>
      </c>
      <c r="L2357">
        <v>3</v>
      </c>
      <c r="M2357">
        <v>0.82</v>
      </c>
      <c r="N2357" t="s">
        <v>4171</v>
      </c>
      <c r="O2357" t="s">
        <v>171</v>
      </c>
      <c r="P2357" t="s">
        <v>585</v>
      </c>
      <c r="Q2357">
        <v>55.6</v>
      </c>
      <c r="R2357">
        <v>1</v>
      </c>
      <c r="S2357">
        <v>42.6</v>
      </c>
      <c r="T2357" s="3">
        <v>2.1E-10</v>
      </c>
      <c r="U2357">
        <v>1</v>
      </c>
      <c r="V2357">
        <v>75209</v>
      </c>
      <c r="W2357" t="s">
        <v>101</v>
      </c>
      <c r="X2357" t="s">
        <v>4170</v>
      </c>
    </row>
    <row r="2358" spans="1:24" x14ac:dyDescent="0.25">
      <c r="A2358" t="s">
        <v>4172</v>
      </c>
      <c r="B2358" t="s">
        <v>4173</v>
      </c>
      <c r="C2358" t="s">
        <v>596</v>
      </c>
      <c r="D2358" t="s">
        <v>8</v>
      </c>
      <c r="E2358">
        <v>38</v>
      </c>
      <c r="F2358">
        <v>10</v>
      </c>
      <c r="G2358">
        <v>2</v>
      </c>
      <c r="H2358">
        <v>5.6</v>
      </c>
      <c r="I2358">
        <v>5.92</v>
      </c>
      <c r="J2358" s="3">
        <v>2.3000000000000001E-10</v>
      </c>
      <c r="K2358">
        <v>415.74090000000001</v>
      </c>
      <c r="L2358">
        <v>2</v>
      </c>
      <c r="M2358">
        <v>1.8</v>
      </c>
      <c r="N2358" t="s">
        <v>4174</v>
      </c>
      <c r="O2358" t="s">
        <v>4175</v>
      </c>
      <c r="P2358" t="s">
        <v>585</v>
      </c>
      <c r="Q2358">
        <v>22.175999999999998</v>
      </c>
      <c r="R2358">
        <v>1</v>
      </c>
      <c r="S2358">
        <v>17.600000000000001</v>
      </c>
      <c r="T2358">
        <v>1.7000000000000001E-2</v>
      </c>
      <c r="U2358">
        <v>1</v>
      </c>
      <c r="V2358">
        <v>44965.7</v>
      </c>
      <c r="W2358" t="s">
        <v>101</v>
      </c>
      <c r="X2358" t="s">
        <v>4176</v>
      </c>
    </row>
    <row r="2359" spans="1:24" x14ac:dyDescent="0.25">
      <c r="A2359" t="s">
        <v>4177</v>
      </c>
      <c r="B2359" t="s">
        <v>4178</v>
      </c>
      <c r="C2359" t="s">
        <v>95</v>
      </c>
      <c r="D2359" t="s">
        <v>96</v>
      </c>
      <c r="E2359">
        <v>117</v>
      </c>
      <c r="F2359" t="s">
        <v>97</v>
      </c>
      <c r="G2359">
        <v>2</v>
      </c>
      <c r="H2359">
        <v>4</v>
      </c>
      <c r="I2359">
        <v>5.22</v>
      </c>
      <c r="J2359" s="3">
        <v>2.7000000000000002E-9</v>
      </c>
      <c r="K2359">
        <v>421.86739999999998</v>
      </c>
      <c r="L2359">
        <v>3</v>
      </c>
      <c r="M2359">
        <v>-0.71</v>
      </c>
      <c r="N2359" t="s">
        <v>4179</v>
      </c>
      <c r="O2359" t="s">
        <v>109</v>
      </c>
      <c r="P2359" t="s">
        <v>585</v>
      </c>
      <c r="Q2359">
        <v>13.367000000000001</v>
      </c>
      <c r="R2359">
        <v>1</v>
      </c>
      <c r="S2359">
        <v>19.7</v>
      </c>
      <c r="T2359" s="3">
        <v>5.1000000000000004E-4</v>
      </c>
      <c r="U2359">
        <v>1</v>
      </c>
      <c r="V2359">
        <v>75407.399999999994</v>
      </c>
      <c r="W2359" t="s">
        <v>101</v>
      </c>
      <c r="X2359" t="s">
        <v>4180</v>
      </c>
    </row>
    <row r="2360" spans="1:24" x14ac:dyDescent="0.25">
      <c r="A2360" t="s">
        <v>4181</v>
      </c>
      <c r="B2360" t="s">
        <v>4182</v>
      </c>
      <c r="C2360" t="s">
        <v>13</v>
      </c>
      <c r="D2360" t="s">
        <v>154</v>
      </c>
      <c r="E2360">
        <v>475</v>
      </c>
      <c r="F2360">
        <v>19</v>
      </c>
      <c r="G2360">
        <v>2</v>
      </c>
      <c r="H2360">
        <v>4.9000000000000004</v>
      </c>
      <c r="I2360">
        <v>5</v>
      </c>
      <c r="J2360" s="3">
        <v>1.2E-8</v>
      </c>
      <c r="K2360">
        <v>990.96810000000005</v>
      </c>
      <c r="L2360">
        <v>2</v>
      </c>
      <c r="M2360">
        <v>0.77</v>
      </c>
      <c r="N2360" t="s">
        <v>4183</v>
      </c>
      <c r="O2360" t="s">
        <v>4184</v>
      </c>
      <c r="P2360" t="s">
        <v>585</v>
      </c>
      <c r="Q2360">
        <v>53.168999999999997</v>
      </c>
      <c r="R2360">
        <v>1</v>
      </c>
      <c r="S2360">
        <v>20.6</v>
      </c>
      <c r="T2360" s="3">
        <v>4.0000000000000002E-4</v>
      </c>
      <c r="U2360">
        <v>1</v>
      </c>
      <c r="V2360">
        <v>71640.5</v>
      </c>
      <c r="W2360" t="s">
        <v>101</v>
      </c>
      <c r="X2360" t="s">
        <v>4185</v>
      </c>
    </row>
    <row r="2361" spans="1:24" x14ac:dyDescent="0.25">
      <c r="A2361" t="s">
        <v>3467</v>
      </c>
      <c r="B2361" t="s">
        <v>3468</v>
      </c>
      <c r="C2361" t="s">
        <v>596</v>
      </c>
      <c r="D2361" t="s">
        <v>8</v>
      </c>
      <c r="E2361">
        <v>504</v>
      </c>
      <c r="F2361" t="s">
        <v>97</v>
      </c>
      <c r="G2361">
        <v>3</v>
      </c>
      <c r="H2361">
        <v>0.5</v>
      </c>
      <c r="I2361">
        <v>1.53</v>
      </c>
      <c r="J2361" s="3">
        <v>4.6999999999999997E-5</v>
      </c>
      <c r="K2361">
        <v>492.23090000000002</v>
      </c>
      <c r="L2361">
        <v>2</v>
      </c>
      <c r="M2361">
        <v>-1.2</v>
      </c>
      <c r="N2361" t="s">
        <v>3469</v>
      </c>
      <c r="O2361" t="s">
        <v>3470</v>
      </c>
      <c r="P2361" t="s">
        <v>585</v>
      </c>
      <c r="Q2361">
        <v>15.731999999999999</v>
      </c>
      <c r="R2361">
        <v>1</v>
      </c>
      <c r="S2361">
        <v>16.100000000000001</v>
      </c>
      <c r="T2361">
        <v>6.3E-3</v>
      </c>
      <c r="U2361">
        <v>1</v>
      </c>
      <c r="V2361">
        <v>516347.7</v>
      </c>
      <c r="W2361" t="s">
        <v>101</v>
      </c>
      <c r="X2361" t="s">
        <v>3471</v>
      </c>
    </row>
    <row r="2362" spans="1:24" x14ac:dyDescent="0.25">
      <c r="A2362" t="s">
        <v>4186</v>
      </c>
      <c r="B2362" t="s">
        <v>4187</v>
      </c>
      <c r="C2362" t="s">
        <v>596</v>
      </c>
      <c r="D2362" t="s">
        <v>8</v>
      </c>
      <c r="E2362">
        <v>554</v>
      </c>
      <c r="F2362" t="s">
        <v>97</v>
      </c>
      <c r="G2362">
        <v>2</v>
      </c>
      <c r="H2362">
        <v>4.5999999999999996</v>
      </c>
      <c r="I2362">
        <v>5.62</v>
      </c>
      <c r="J2362" s="3">
        <v>8.3999999999999999E-10</v>
      </c>
      <c r="K2362">
        <v>751.42</v>
      </c>
      <c r="L2362">
        <v>3</v>
      </c>
      <c r="M2362">
        <v>-14</v>
      </c>
      <c r="N2362" t="s">
        <v>4188</v>
      </c>
      <c r="O2362" t="s">
        <v>4189</v>
      </c>
      <c r="P2362" t="s">
        <v>585</v>
      </c>
      <c r="Q2362">
        <v>57.066000000000003</v>
      </c>
      <c r="R2362">
        <v>1</v>
      </c>
      <c r="S2362">
        <v>16.7</v>
      </c>
      <c r="T2362">
        <v>2.7E-2</v>
      </c>
      <c r="U2362">
        <v>1</v>
      </c>
      <c r="V2362">
        <v>79964.600000000006</v>
      </c>
      <c r="W2362" t="s">
        <v>101</v>
      </c>
      <c r="X2362" t="s">
        <v>4190</v>
      </c>
    </row>
    <row r="2363" spans="1:24" x14ac:dyDescent="0.25">
      <c r="A2363" t="s">
        <v>4186</v>
      </c>
      <c r="B2363" t="s">
        <v>4187</v>
      </c>
      <c r="C2363" t="s">
        <v>596</v>
      </c>
      <c r="D2363" t="s">
        <v>8</v>
      </c>
      <c r="E2363">
        <v>555</v>
      </c>
      <c r="F2363" t="s">
        <v>97</v>
      </c>
      <c r="G2363">
        <v>2</v>
      </c>
      <c r="H2363">
        <v>4.5999999999999996</v>
      </c>
      <c r="I2363">
        <v>5.62</v>
      </c>
      <c r="J2363" s="3">
        <v>8.3999999999999999E-10</v>
      </c>
      <c r="K2363">
        <v>751.42</v>
      </c>
      <c r="L2363">
        <v>3</v>
      </c>
      <c r="M2363">
        <v>-14</v>
      </c>
      <c r="N2363" t="s">
        <v>4188</v>
      </c>
      <c r="O2363" t="s">
        <v>4189</v>
      </c>
      <c r="P2363" t="s">
        <v>585</v>
      </c>
      <c r="Q2363">
        <v>57.066000000000003</v>
      </c>
      <c r="R2363">
        <v>1</v>
      </c>
      <c r="S2363">
        <v>16.7</v>
      </c>
      <c r="T2363">
        <v>2.7E-2</v>
      </c>
      <c r="U2363">
        <v>1</v>
      </c>
      <c r="V2363">
        <v>79964.600000000006</v>
      </c>
      <c r="W2363" t="s">
        <v>101</v>
      </c>
      <c r="X2363" t="s">
        <v>4190</v>
      </c>
    </row>
    <row r="2364" spans="1:24" x14ac:dyDescent="0.25">
      <c r="A2364" t="s">
        <v>4191</v>
      </c>
      <c r="B2364" t="s">
        <v>4192</v>
      </c>
      <c r="C2364" t="s">
        <v>596</v>
      </c>
      <c r="D2364" t="s">
        <v>8</v>
      </c>
      <c r="E2364">
        <v>224</v>
      </c>
      <c r="F2364" t="s">
        <v>97</v>
      </c>
      <c r="G2364">
        <v>2</v>
      </c>
      <c r="H2364">
        <v>2.8</v>
      </c>
      <c r="I2364">
        <v>5.7</v>
      </c>
      <c r="J2364" s="3">
        <v>6.0999999999999996E-10</v>
      </c>
      <c r="K2364">
        <v>613.67150000000004</v>
      </c>
      <c r="L2364">
        <v>3</v>
      </c>
      <c r="M2364">
        <v>-6.7</v>
      </c>
      <c r="N2364" t="s">
        <v>4193</v>
      </c>
      <c r="O2364" t="s">
        <v>4194</v>
      </c>
      <c r="P2364" t="s">
        <v>585</v>
      </c>
      <c r="Q2364">
        <v>32.023000000000003</v>
      </c>
      <c r="R2364">
        <v>1</v>
      </c>
      <c r="S2364">
        <v>16.399999999999999</v>
      </c>
      <c r="T2364">
        <v>4.3999999999999997E-2</v>
      </c>
      <c r="U2364">
        <v>1</v>
      </c>
      <c r="V2364">
        <v>121682.7</v>
      </c>
      <c r="W2364" t="s">
        <v>101</v>
      </c>
      <c r="X2364" t="s">
        <v>4195</v>
      </c>
    </row>
    <row r="2365" spans="1:24" x14ac:dyDescent="0.25">
      <c r="A2365" t="s">
        <v>4191</v>
      </c>
      <c r="B2365" t="s">
        <v>4192</v>
      </c>
      <c r="C2365" t="s">
        <v>95</v>
      </c>
      <c r="D2365" t="s">
        <v>96</v>
      </c>
      <c r="E2365">
        <v>606</v>
      </c>
      <c r="F2365" t="s">
        <v>97</v>
      </c>
      <c r="G2365">
        <v>2</v>
      </c>
      <c r="H2365">
        <v>2.8</v>
      </c>
      <c r="I2365">
        <v>5.7</v>
      </c>
      <c r="J2365" s="3">
        <v>6.0999999999999996E-10</v>
      </c>
      <c r="K2365">
        <v>759.43650000000002</v>
      </c>
      <c r="L2365">
        <v>2</v>
      </c>
      <c r="M2365">
        <v>3.3</v>
      </c>
      <c r="N2365" t="s">
        <v>4196</v>
      </c>
      <c r="O2365" t="s">
        <v>109</v>
      </c>
      <c r="P2365" t="s">
        <v>585</v>
      </c>
      <c r="Q2365">
        <v>54.860999999999997</v>
      </c>
      <c r="R2365">
        <v>1</v>
      </c>
      <c r="S2365">
        <v>45.6</v>
      </c>
      <c r="T2365" s="3">
        <v>6.0999999999999996E-10</v>
      </c>
      <c r="U2365">
        <v>1</v>
      </c>
      <c r="V2365">
        <v>121682.7</v>
      </c>
      <c r="W2365" t="s">
        <v>101</v>
      </c>
      <c r="X2365" t="s">
        <v>4195</v>
      </c>
    </row>
    <row r="2366" spans="1:24" x14ac:dyDescent="0.25">
      <c r="A2366" t="s">
        <v>4197</v>
      </c>
      <c r="B2366" t="s">
        <v>4198</v>
      </c>
      <c r="C2366" t="s">
        <v>95</v>
      </c>
      <c r="D2366" t="s">
        <v>96</v>
      </c>
      <c r="E2366">
        <v>124</v>
      </c>
      <c r="F2366" t="s">
        <v>97</v>
      </c>
      <c r="G2366">
        <v>2</v>
      </c>
      <c r="H2366">
        <v>7</v>
      </c>
      <c r="I2366">
        <v>5.23</v>
      </c>
      <c r="J2366" s="3">
        <v>2.2999999999999999E-9</v>
      </c>
      <c r="K2366">
        <v>707.65769999999998</v>
      </c>
      <c r="L2366">
        <v>3</v>
      </c>
      <c r="M2366">
        <v>-7.3</v>
      </c>
      <c r="N2366" t="s">
        <v>4199</v>
      </c>
      <c r="O2366" t="s">
        <v>1496</v>
      </c>
      <c r="P2366" t="s">
        <v>585</v>
      </c>
      <c r="Q2366">
        <v>18.911999999999999</v>
      </c>
      <c r="R2366">
        <v>1</v>
      </c>
      <c r="S2366">
        <v>17.100000000000001</v>
      </c>
      <c r="T2366">
        <v>9.7999999999999997E-3</v>
      </c>
      <c r="U2366">
        <v>1</v>
      </c>
      <c r="V2366">
        <v>55739.1</v>
      </c>
      <c r="W2366" t="s">
        <v>101</v>
      </c>
      <c r="X2366" t="s">
        <v>4200</v>
      </c>
    </row>
    <row r="2367" spans="1:24" x14ac:dyDescent="0.25">
      <c r="A2367" t="s">
        <v>4197</v>
      </c>
      <c r="B2367" t="s">
        <v>4198</v>
      </c>
      <c r="C2367" t="s">
        <v>95</v>
      </c>
      <c r="D2367" t="s">
        <v>96</v>
      </c>
      <c r="E2367">
        <v>125</v>
      </c>
      <c r="F2367" t="s">
        <v>97</v>
      </c>
      <c r="G2367">
        <v>2</v>
      </c>
      <c r="H2367">
        <v>7</v>
      </c>
      <c r="I2367">
        <v>5.23</v>
      </c>
      <c r="J2367" s="3">
        <v>2.2999999999999999E-9</v>
      </c>
      <c r="K2367">
        <v>707.65769999999998</v>
      </c>
      <c r="L2367">
        <v>3</v>
      </c>
      <c r="M2367">
        <v>-7.3</v>
      </c>
      <c r="N2367" t="s">
        <v>4199</v>
      </c>
      <c r="O2367" t="s">
        <v>1496</v>
      </c>
      <c r="P2367" t="s">
        <v>585</v>
      </c>
      <c r="Q2367">
        <v>18.911999999999999</v>
      </c>
      <c r="R2367">
        <v>1</v>
      </c>
      <c r="S2367">
        <v>17.100000000000001</v>
      </c>
      <c r="T2367">
        <v>9.7999999999999997E-3</v>
      </c>
      <c r="U2367">
        <v>1</v>
      </c>
      <c r="V2367">
        <v>55739.1</v>
      </c>
      <c r="W2367" t="s">
        <v>101</v>
      </c>
      <c r="X2367" t="s">
        <v>4200</v>
      </c>
    </row>
    <row r="2368" spans="1:24" x14ac:dyDescent="0.25">
      <c r="A2368" t="s">
        <v>4201</v>
      </c>
      <c r="B2368" t="s">
        <v>4202</v>
      </c>
      <c r="C2368" t="s">
        <v>596</v>
      </c>
      <c r="D2368" t="s">
        <v>8</v>
      </c>
      <c r="E2368">
        <v>844</v>
      </c>
      <c r="F2368" t="s">
        <v>97</v>
      </c>
      <c r="G2368">
        <v>3</v>
      </c>
      <c r="H2368">
        <v>4.9000000000000004</v>
      </c>
      <c r="I2368">
        <v>3.42</v>
      </c>
      <c r="J2368" s="3">
        <v>2.7000000000000001E-7</v>
      </c>
      <c r="K2368">
        <v>866.93679999999995</v>
      </c>
      <c r="L2368">
        <v>2</v>
      </c>
      <c r="M2368">
        <v>-7.1</v>
      </c>
      <c r="N2368" t="s">
        <v>4203</v>
      </c>
      <c r="O2368" t="s">
        <v>4204</v>
      </c>
      <c r="P2368" t="s">
        <v>585</v>
      </c>
      <c r="Q2368">
        <v>41.281999999999996</v>
      </c>
      <c r="R2368">
        <v>1</v>
      </c>
      <c r="S2368">
        <v>24.6</v>
      </c>
      <c r="T2368">
        <v>1.4E-3</v>
      </c>
      <c r="U2368">
        <v>1</v>
      </c>
      <c r="V2368">
        <v>107113.8</v>
      </c>
      <c r="W2368" t="s">
        <v>101</v>
      </c>
      <c r="X2368" t="s">
        <v>4205</v>
      </c>
    </row>
    <row r="2369" spans="1:24" x14ac:dyDescent="0.25">
      <c r="A2369" t="s">
        <v>4201</v>
      </c>
      <c r="B2369" t="s">
        <v>4202</v>
      </c>
      <c r="C2369" t="s">
        <v>95</v>
      </c>
      <c r="D2369" t="s">
        <v>96</v>
      </c>
      <c r="E2369">
        <v>769</v>
      </c>
      <c r="F2369" t="s">
        <v>97</v>
      </c>
      <c r="G2369">
        <v>3</v>
      </c>
      <c r="H2369">
        <v>4.9000000000000004</v>
      </c>
      <c r="I2369">
        <v>3.42</v>
      </c>
      <c r="J2369" s="3">
        <v>2.7000000000000001E-7</v>
      </c>
      <c r="K2369">
        <v>798.03819999999996</v>
      </c>
      <c r="L2369">
        <v>3</v>
      </c>
      <c r="M2369">
        <v>12</v>
      </c>
      <c r="N2369" t="s">
        <v>4206</v>
      </c>
      <c r="O2369" t="s">
        <v>150</v>
      </c>
      <c r="P2369" t="s">
        <v>585</v>
      </c>
      <c r="Q2369">
        <v>37.51</v>
      </c>
      <c r="R2369">
        <v>1</v>
      </c>
      <c r="S2369">
        <v>25.1</v>
      </c>
      <c r="T2369" s="3">
        <v>1.7000000000000001E-4</v>
      </c>
      <c r="U2369">
        <v>1</v>
      </c>
      <c r="V2369">
        <v>107113.8</v>
      </c>
      <c r="W2369" t="s">
        <v>101</v>
      </c>
      <c r="X2369" t="s">
        <v>4205</v>
      </c>
    </row>
    <row r="2370" spans="1:24" x14ac:dyDescent="0.25">
      <c r="A2370" t="s">
        <v>4207</v>
      </c>
      <c r="B2370" t="s">
        <v>4208</v>
      </c>
      <c r="C2370" t="s">
        <v>13</v>
      </c>
      <c r="D2370" t="s">
        <v>14</v>
      </c>
      <c r="E2370">
        <v>383</v>
      </c>
      <c r="F2370">
        <v>35</v>
      </c>
      <c r="G2370">
        <v>2</v>
      </c>
      <c r="H2370">
        <v>3.3</v>
      </c>
      <c r="I2370">
        <v>4.25</v>
      </c>
      <c r="J2370" s="3">
        <v>1.9000000000000001E-7</v>
      </c>
      <c r="K2370">
        <v>478.56650000000002</v>
      </c>
      <c r="L2370">
        <v>3</v>
      </c>
      <c r="M2370">
        <v>-11</v>
      </c>
      <c r="N2370" t="s">
        <v>4209</v>
      </c>
      <c r="O2370" t="s">
        <v>4210</v>
      </c>
      <c r="P2370" t="s">
        <v>585</v>
      </c>
      <c r="Q2370">
        <v>27.074000000000002</v>
      </c>
      <c r="R2370">
        <v>1</v>
      </c>
      <c r="S2370">
        <v>15.3</v>
      </c>
      <c r="T2370">
        <v>1.6000000000000001E-3</v>
      </c>
      <c r="U2370">
        <v>1</v>
      </c>
      <c r="V2370">
        <v>77336.899999999994</v>
      </c>
      <c r="W2370" t="s">
        <v>101</v>
      </c>
      <c r="X2370" t="s">
        <v>4211</v>
      </c>
    </row>
    <row r="2371" spans="1:24" x14ac:dyDescent="0.25">
      <c r="A2371" t="s">
        <v>4212</v>
      </c>
      <c r="B2371" t="s">
        <v>4213</v>
      </c>
      <c r="C2371" t="s">
        <v>95</v>
      </c>
      <c r="D2371" t="s">
        <v>96</v>
      </c>
      <c r="E2371">
        <v>609</v>
      </c>
      <c r="F2371" t="s">
        <v>97</v>
      </c>
      <c r="G2371">
        <v>1</v>
      </c>
      <c r="H2371">
        <v>2.9</v>
      </c>
      <c r="I2371">
        <v>6.25</v>
      </c>
      <c r="J2371" s="3">
        <v>5.8E-11</v>
      </c>
      <c r="K2371">
        <v>861.79049999999995</v>
      </c>
      <c r="L2371">
        <v>3</v>
      </c>
      <c r="M2371">
        <v>3.2</v>
      </c>
      <c r="N2371" t="s">
        <v>4214</v>
      </c>
      <c r="O2371" t="s">
        <v>150</v>
      </c>
      <c r="P2371" t="s">
        <v>585</v>
      </c>
      <c r="Q2371">
        <v>54.707000000000001</v>
      </c>
      <c r="R2371">
        <v>1</v>
      </c>
      <c r="S2371">
        <v>41.5</v>
      </c>
      <c r="T2371" s="3">
        <v>5.8E-11</v>
      </c>
      <c r="U2371">
        <v>1</v>
      </c>
      <c r="V2371">
        <v>88170.3</v>
      </c>
      <c r="W2371" t="s">
        <v>101</v>
      </c>
      <c r="X2371" t="s">
        <v>4215</v>
      </c>
    </row>
    <row r="2372" spans="1:24" x14ac:dyDescent="0.25">
      <c r="A2372" t="s">
        <v>4216</v>
      </c>
      <c r="B2372" t="s">
        <v>4217</v>
      </c>
      <c r="C2372" t="s">
        <v>385</v>
      </c>
      <c r="D2372" t="s">
        <v>96</v>
      </c>
      <c r="E2372">
        <v>1</v>
      </c>
      <c r="F2372" t="s">
        <v>97</v>
      </c>
      <c r="G2372">
        <v>1</v>
      </c>
      <c r="H2372">
        <v>1.8</v>
      </c>
      <c r="I2372">
        <v>6.14</v>
      </c>
      <c r="J2372" s="3">
        <v>8.9999999999999999E-11</v>
      </c>
      <c r="K2372">
        <v>652.37139999999999</v>
      </c>
      <c r="L2372">
        <v>3</v>
      </c>
      <c r="M2372">
        <v>1.8</v>
      </c>
      <c r="N2372" t="s">
        <v>4218</v>
      </c>
      <c r="O2372" t="s">
        <v>387</v>
      </c>
      <c r="P2372" t="s">
        <v>585</v>
      </c>
      <c r="Q2372">
        <v>54.155000000000001</v>
      </c>
      <c r="R2372">
        <v>1</v>
      </c>
      <c r="S2372">
        <v>47.1</v>
      </c>
      <c r="T2372" s="3">
        <v>8.9999999999999999E-11</v>
      </c>
      <c r="U2372">
        <v>1</v>
      </c>
      <c r="V2372">
        <v>115077.8</v>
      </c>
      <c r="W2372" t="s">
        <v>101</v>
      </c>
      <c r="X2372" t="s">
        <v>4219</v>
      </c>
    </row>
    <row r="2373" spans="1:24" x14ac:dyDescent="0.25">
      <c r="A2373" t="s">
        <v>4220</v>
      </c>
      <c r="B2373" t="s">
        <v>4221</v>
      </c>
      <c r="C2373" t="s">
        <v>201</v>
      </c>
      <c r="D2373" t="s">
        <v>96</v>
      </c>
      <c r="E2373">
        <v>1</v>
      </c>
      <c r="F2373" t="s">
        <v>97</v>
      </c>
      <c r="G2373">
        <v>1</v>
      </c>
      <c r="H2373">
        <v>3.3</v>
      </c>
      <c r="I2373">
        <v>6.14</v>
      </c>
      <c r="J2373" s="3">
        <v>4.6000000000000003E-11</v>
      </c>
      <c r="K2373">
        <v>927.98950000000002</v>
      </c>
      <c r="L2373">
        <v>2</v>
      </c>
      <c r="M2373">
        <v>3.6</v>
      </c>
      <c r="N2373" t="s">
        <v>4222</v>
      </c>
      <c r="O2373" t="s">
        <v>203</v>
      </c>
      <c r="P2373" t="s">
        <v>585</v>
      </c>
      <c r="Q2373">
        <v>54.926000000000002</v>
      </c>
      <c r="R2373">
        <v>1</v>
      </c>
      <c r="S2373">
        <v>38.4</v>
      </c>
      <c r="T2373" s="3">
        <v>4.6000000000000003E-11</v>
      </c>
      <c r="U2373">
        <v>1</v>
      </c>
      <c r="V2373">
        <v>57545.2</v>
      </c>
      <c r="W2373" t="s">
        <v>101</v>
      </c>
      <c r="X2373" t="s">
        <v>4223</v>
      </c>
    </row>
    <row r="2374" spans="1:24" x14ac:dyDescent="0.25">
      <c r="A2374" t="s">
        <v>4224</v>
      </c>
      <c r="B2374" t="s">
        <v>4225</v>
      </c>
      <c r="C2374" t="s">
        <v>95</v>
      </c>
      <c r="D2374" t="s">
        <v>96</v>
      </c>
      <c r="E2374">
        <v>453</v>
      </c>
      <c r="F2374" t="s">
        <v>97</v>
      </c>
      <c r="G2374">
        <v>1</v>
      </c>
      <c r="H2374">
        <v>4.5999999999999996</v>
      </c>
      <c r="I2374">
        <v>6.09</v>
      </c>
      <c r="J2374" s="3">
        <v>5.0999999999999998E-11</v>
      </c>
      <c r="K2374">
        <v>972.48979999999995</v>
      </c>
      <c r="L2374">
        <v>3</v>
      </c>
      <c r="M2374">
        <v>3.2</v>
      </c>
      <c r="N2374" t="s">
        <v>4226</v>
      </c>
      <c r="O2374" t="s">
        <v>175</v>
      </c>
      <c r="P2374" t="s">
        <v>585</v>
      </c>
      <c r="Q2374">
        <v>54.215000000000003</v>
      </c>
      <c r="R2374">
        <v>1</v>
      </c>
      <c r="S2374">
        <v>38.1</v>
      </c>
      <c r="T2374" s="3">
        <v>5.0999999999999998E-11</v>
      </c>
      <c r="U2374">
        <v>1</v>
      </c>
      <c r="V2374">
        <v>62668</v>
      </c>
      <c r="W2374" t="s">
        <v>101</v>
      </c>
      <c r="X2374" t="s">
        <v>4227</v>
      </c>
    </row>
    <row r="2375" spans="1:24" x14ac:dyDescent="0.25">
      <c r="A2375" t="s">
        <v>4228</v>
      </c>
      <c r="B2375" t="s">
        <v>4229</v>
      </c>
      <c r="C2375" t="s">
        <v>201</v>
      </c>
      <c r="D2375" t="s">
        <v>96</v>
      </c>
      <c r="E2375">
        <v>1</v>
      </c>
      <c r="F2375" t="s">
        <v>97</v>
      </c>
      <c r="G2375">
        <v>1</v>
      </c>
      <c r="H2375">
        <v>2.2000000000000002</v>
      </c>
      <c r="I2375">
        <v>5.8</v>
      </c>
      <c r="J2375" s="3">
        <v>4.0000000000000001E-10</v>
      </c>
      <c r="K2375">
        <v>613.28179999999998</v>
      </c>
      <c r="L2375">
        <v>2</v>
      </c>
      <c r="M2375">
        <v>0.59</v>
      </c>
      <c r="N2375" t="s">
        <v>4230</v>
      </c>
      <c r="O2375" t="s">
        <v>203</v>
      </c>
      <c r="P2375" t="s">
        <v>585</v>
      </c>
      <c r="Q2375">
        <v>14.551</v>
      </c>
      <c r="R2375">
        <v>1</v>
      </c>
      <c r="S2375">
        <v>47.5</v>
      </c>
      <c r="T2375" s="3">
        <v>4.0000000000000001E-10</v>
      </c>
      <c r="U2375">
        <v>1</v>
      </c>
      <c r="V2375">
        <v>72596.399999999994</v>
      </c>
      <c r="W2375" t="s">
        <v>101</v>
      </c>
      <c r="X2375" t="s">
        <v>4231</v>
      </c>
    </row>
    <row r="2376" spans="1:24" x14ac:dyDescent="0.25">
      <c r="A2376" t="s">
        <v>4232</v>
      </c>
      <c r="B2376" t="s">
        <v>4233</v>
      </c>
      <c r="C2376" t="s">
        <v>95</v>
      </c>
      <c r="D2376" t="s">
        <v>96</v>
      </c>
      <c r="E2376">
        <v>90</v>
      </c>
      <c r="F2376" t="s">
        <v>97</v>
      </c>
      <c r="G2376">
        <v>1</v>
      </c>
      <c r="H2376">
        <v>3.5</v>
      </c>
      <c r="I2376">
        <v>5.62</v>
      </c>
      <c r="J2376" s="3">
        <v>8.4999999999999996E-10</v>
      </c>
      <c r="K2376">
        <v>737.71450000000004</v>
      </c>
      <c r="L2376">
        <v>3</v>
      </c>
      <c r="M2376">
        <v>2.8</v>
      </c>
      <c r="N2376" t="s">
        <v>4234</v>
      </c>
      <c r="O2376" t="s">
        <v>171</v>
      </c>
      <c r="P2376" t="s">
        <v>585</v>
      </c>
      <c r="Q2376">
        <v>47.591999999999999</v>
      </c>
      <c r="R2376">
        <v>1</v>
      </c>
      <c r="S2376">
        <v>43.5</v>
      </c>
      <c r="T2376" s="3">
        <v>8.4999999999999996E-10</v>
      </c>
      <c r="U2376">
        <v>1</v>
      </c>
      <c r="V2376">
        <v>65125.7</v>
      </c>
      <c r="W2376" t="s">
        <v>101</v>
      </c>
      <c r="X2376" t="s">
        <v>4235</v>
      </c>
    </row>
    <row r="2377" spans="1:24" x14ac:dyDescent="0.25">
      <c r="A2377" t="s">
        <v>4236</v>
      </c>
      <c r="B2377" t="s">
        <v>4237</v>
      </c>
      <c r="C2377" t="s">
        <v>95</v>
      </c>
      <c r="D2377" t="s">
        <v>96</v>
      </c>
      <c r="E2377">
        <v>126</v>
      </c>
      <c r="F2377" t="s">
        <v>97</v>
      </c>
      <c r="G2377">
        <v>1</v>
      </c>
      <c r="H2377">
        <v>16.3</v>
      </c>
      <c r="I2377">
        <v>5.6</v>
      </c>
      <c r="J2377" s="3">
        <v>8.9999999999999999E-10</v>
      </c>
      <c r="K2377">
        <v>809.08759999999995</v>
      </c>
      <c r="L2377">
        <v>3</v>
      </c>
      <c r="M2377">
        <v>2.1</v>
      </c>
      <c r="N2377" t="s">
        <v>4238</v>
      </c>
      <c r="O2377" t="s">
        <v>207</v>
      </c>
      <c r="P2377" t="s">
        <v>585</v>
      </c>
      <c r="Q2377">
        <v>47.195999999999998</v>
      </c>
      <c r="R2377">
        <v>1</v>
      </c>
      <c r="S2377">
        <v>40.9</v>
      </c>
      <c r="T2377" s="3">
        <v>8.9999999999999999E-10</v>
      </c>
      <c r="U2377">
        <v>1</v>
      </c>
      <c r="V2377">
        <v>15550.3</v>
      </c>
      <c r="W2377" t="s">
        <v>101</v>
      </c>
      <c r="X2377" t="s">
        <v>4239</v>
      </c>
    </row>
    <row r="2378" spans="1:24" x14ac:dyDescent="0.25">
      <c r="A2378" t="s">
        <v>4240</v>
      </c>
      <c r="B2378" t="s">
        <v>4241</v>
      </c>
      <c r="C2378" t="s">
        <v>95</v>
      </c>
      <c r="D2378" t="s">
        <v>96</v>
      </c>
      <c r="E2378">
        <v>504</v>
      </c>
      <c r="F2378" t="s">
        <v>97</v>
      </c>
      <c r="G2378">
        <v>1</v>
      </c>
      <c r="H2378">
        <v>1.5</v>
      </c>
      <c r="I2378">
        <v>5.57</v>
      </c>
      <c r="J2378" s="3">
        <v>6.9999999999999996E-10</v>
      </c>
      <c r="K2378">
        <v>461.5539</v>
      </c>
      <c r="L2378">
        <v>3</v>
      </c>
      <c r="M2378">
        <v>-0.71</v>
      </c>
      <c r="N2378" t="s">
        <v>4242</v>
      </c>
      <c r="O2378" t="s">
        <v>106</v>
      </c>
      <c r="P2378" t="s">
        <v>585</v>
      </c>
      <c r="Q2378">
        <v>13.593999999999999</v>
      </c>
      <c r="R2378">
        <v>1</v>
      </c>
      <c r="S2378">
        <v>39.1</v>
      </c>
      <c r="T2378" s="3">
        <v>6.9999999999999996E-10</v>
      </c>
      <c r="U2378">
        <v>1</v>
      </c>
      <c r="V2378">
        <v>93571</v>
      </c>
      <c r="W2378" t="s">
        <v>101</v>
      </c>
      <c r="X2378" t="s">
        <v>4243</v>
      </c>
    </row>
    <row r="2379" spans="1:24" x14ac:dyDescent="0.25">
      <c r="A2379" t="s">
        <v>4244</v>
      </c>
      <c r="B2379" t="s">
        <v>4245</v>
      </c>
      <c r="C2379" t="s">
        <v>95</v>
      </c>
      <c r="D2379" t="s">
        <v>96</v>
      </c>
      <c r="E2379">
        <v>289</v>
      </c>
      <c r="F2379" t="s">
        <v>97</v>
      </c>
      <c r="G2379">
        <v>1</v>
      </c>
      <c r="H2379">
        <v>3.2</v>
      </c>
      <c r="I2379">
        <v>5.32</v>
      </c>
      <c r="J2379" s="3">
        <v>2.8999999999999999E-9</v>
      </c>
      <c r="K2379">
        <v>936.99789999999996</v>
      </c>
      <c r="L2379">
        <v>2</v>
      </c>
      <c r="M2379">
        <v>2</v>
      </c>
      <c r="N2379" t="s">
        <v>4246</v>
      </c>
      <c r="O2379" t="s">
        <v>109</v>
      </c>
      <c r="P2379" t="s">
        <v>585</v>
      </c>
      <c r="Q2379">
        <v>50.073</v>
      </c>
      <c r="R2379">
        <v>1</v>
      </c>
      <c r="S2379">
        <v>39.9</v>
      </c>
      <c r="T2379" s="3">
        <v>2.8999999999999999E-9</v>
      </c>
      <c r="U2379">
        <v>1</v>
      </c>
      <c r="V2379">
        <v>66050.5</v>
      </c>
      <c r="W2379" t="s">
        <v>101</v>
      </c>
      <c r="X2379" t="s">
        <v>4247</v>
      </c>
    </row>
    <row r="2380" spans="1:24" x14ac:dyDescent="0.25">
      <c r="A2380" t="s">
        <v>4248</v>
      </c>
      <c r="B2380" t="s">
        <v>4249</v>
      </c>
      <c r="C2380" t="s">
        <v>95</v>
      </c>
      <c r="D2380" t="s">
        <v>96</v>
      </c>
      <c r="E2380">
        <v>421</v>
      </c>
      <c r="F2380" t="s">
        <v>97</v>
      </c>
      <c r="G2380">
        <v>1</v>
      </c>
      <c r="H2380">
        <v>2.4</v>
      </c>
      <c r="I2380">
        <v>5.22</v>
      </c>
      <c r="J2380" s="3">
        <v>2.2999999999999999E-9</v>
      </c>
      <c r="K2380">
        <v>596.61609999999996</v>
      </c>
      <c r="L2380">
        <v>3</v>
      </c>
      <c r="M2380">
        <v>-0.19</v>
      </c>
      <c r="N2380" t="s">
        <v>4250</v>
      </c>
      <c r="O2380" t="s">
        <v>146</v>
      </c>
      <c r="P2380" t="s">
        <v>585</v>
      </c>
      <c r="Q2380">
        <v>14.419</v>
      </c>
      <c r="R2380">
        <v>1</v>
      </c>
      <c r="S2380">
        <v>38.299999999999997</v>
      </c>
      <c r="T2380" s="3">
        <v>2.2999999999999999E-9</v>
      </c>
      <c r="U2380">
        <v>1</v>
      </c>
      <c r="V2380">
        <v>77861.2</v>
      </c>
      <c r="W2380" t="s">
        <v>101</v>
      </c>
      <c r="X2380" t="s">
        <v>4251</v>
      </c>
    </row>
    <row r="2381" spans="1:24" x14ac:dyDescent="0.25">
      <c r="A2381" t="s">
        <v>4252</v>
      </c>
      <c r="B2381" t="s">
        <v>4253</v>
      </c>
      <c r="C2381" t="s">
        <v>95</v>
      </c>
      <c r="D2381" t="s">
        <v>96</v>
      </c>
      <c r="E2381">
        <v>509</v>
      </c>
      <c r="F2381" t="s">
        <v>97</v>
      </c>
      <c r="G2381">
        <v>2</v>
      </c>
      <c r="H2381">
        <v>2.9</v>
      </c>
      <c r="I2381">
        <v>3.42</v>
      </c>
      <c r="J2381" s="3">
        <v>1.9999999999999999E-7</v>
      </c>
      <c r="K2381">
        <v>554.26520000000005</v>
      </c>
      <c r="L2381">
        <v>2</v>
      </c>
      <c r="M2381">
        <v>-11</v>
      </c>
      <c r="N2381" t="s">
        <v>4254</v>
      </c>
      <c r="O2381" t="s">
        <v>175</v>
      </c>
      <c r="P2381" t="s">
        <v>585</v>
      </c>
      <c r="Q2381">
        <v>19.667999999999999</v>
      </c>
      <c r="R2381">
        <v>1</v>
      </c>
      <c r="S2381">
        <v>21</v>
      </c>
      <c r="T2381" s="3">
        <v>2.5999999999999998E-4</v>
      </c>
      <c r="U2381">
        <v>1</v>
      </c>
      <c r="V2381">
        <v>92620.6</v>
      </c>
      <c r="W2381" t="s">
        <v>101</v>
      </c>
      <c r="X2381" t="s">
        <v>4255</v>
      </c>
    </row>
    <row r="2382" spans="1:24" x14ac:dyDescent="0.25">
      <c r="A2382" t="s">
        <v>4256</v>
      </c>
      <c r="B2382" t="s">
        <v>4257</v>
      </c>
      <c r="C2382" t="s">
        <v>596</v>
      </c>
      <c r="D2382" t="s">
        <v>8</v>
      </c>
      <c r="E2382">
        <v>65</v>
      </c>
      <c r="F2382" t="s">
        <v>97</v>
      </c>
      <c r="G2382">
        <v>3</v>
      </c>
      <c r="H2382">
        <v>4.3</v>
      </c>
      <c r="I2382">
        <v>3.39</v>
      </c>
      <c r="J2382" s="3">
        <v>2.1E-7</v>
      </c>
      <c r="K2382">
        <v>991.99649999999997</v>
      </c>
      <c r="L2382">
        <v>2</v>
      </c>
      <c r="M2382">
        <v>-8.1999999999999993</v>
      </c>
      <c r="N2382" t="s">
        <v>4258</v>
      </c>
      <c r="O2382" t="s">
        <v>4259</v>
      </c>
      <c r="P2382" t="s">
        <v>585</v>
      </c>
      <c r="Q2382">
        <v>39.573999999999998</v>
      </c>
      <c r="R2382">
        <v>1</v>
      </c>
      <c r="S2382">
        <v>15</v>
      </c>
      <c r="T2382">
        <v>1.2E-2</v>
      </c>
      <c r="U2382">
        <v>1</v>
      </c>
      <c r="V2382">
        <v>69700.100000000006</v>
      </c>
      <c r="W2382" t="s">
        <v>101</v>
      </c>
      <c r="X2382" t="s">
        <v>4260</v>
      </c>
    </row>
    <row r="2383" spans="1:24" x14ac:dyDescent="0.25">
      <c r="A2383" t="s">
        <v>4256</v>
      </c>
      <c r="B2383" t="s">
        <v>4257</v>
      </c>
      <c r="C2383" t="s">
        <v>95</v>
      </c>
      <c r="D2383" t="s">
        <v>96</v>
      </c>
      <c r="E2383">
        <v>619</v>
      </c>
      <c r="F2383" t="s">
        <v>97</v>
      </c>
      <c r="G2383">
        <v>3</v>
      </c>
      <c r="H2383">
        <v>4.3</v>
      </c>
      <c r="I2383">
        <v>3.39</v>
      </c>
      <c r="J2383" s="3">
        <v>2.1E-7</v>
      </c>
      <c r="K2383">
        <v>450.52609999999999</v>
      </c>
      <c r="L2383">
        <v>3</v>
      </c>
      <c r="M2383">
        <v>-2.8000000000000001E-2</v>
      </c>
      <c r="N2383" t="s">
        <v>4261</v>
      </c>
      <c r="O2383" t="s">
        <v>148</v>
      </c>
      <c r="P2383" t="s">
        <v>585</v>
      </c>
      <c r="Q2383">
        <v>13.682</v>
      </c>
      <c r="R2383">
        <v>1</v>
      </c>
      <c r="S2383">
        <v>30.6</v>
      </c>
      <c r="T2383" s="3">
        <v>2.1E-7</v>
      </c>
      <c r="U2383">
        <v>1</v>
      </c>
      <c r="V2383">
        <v>69700.100000000006</v>
      </c>
      <c r="W2383" t="s">
        <v>101</v>
      </c>
      <c r="X2383" t="s">
        <v>4260</v>
      </c>
    </row>
    <row r="2384" spans="1:24" x14ac:dyDescent="0.25">
      <c r="A2384" t="s">
        <v>4262</v>
      </c>
      <c r="B2384" t="s">
        <v>4263</v>
      </c>
      <c r="C2384" t="s">
        <v>95</v>
      </c>
      <c r="D2384" t="s">
        <v>96</v>
      </c>
      <c r="E2384">
        <v>627</v>
      </c>
      <c r="F2384" t="s">
        <v>97</v>
      </c>
      <c r="G2384">
        <v>1</v>
      </c>
      <c r="H2384">
        <v>2.6</v>
      </c>
      <c r="I2384">
        <v>5.05</v>
      </c>
      <c r="J2384" s="3">
        <v>2.6000000000000001E-9</v>
      </c>
      <c r="K2384">
        <v>746.05050000000006</v>
      </c>
      <c r="L2384">
        <v>3</v>
      </c>
      <c r="M2384">
        <v>4.9000000000000004</v>
      </c>
      <c r="N2384" t="s">
        <v>4264</v>
      </c>
      <c r="O2384" t="s">
        <v>175</v>
      </c>
      <c r="P2384" t="s">
        <v>585</v>
      </c>
      <c r="Q2384">
        <v>43.604999999999997</v>
      </c>
      <c r="R2384">
        <v>1</v>
      </c>
      <c r="S2384">
        <v>36.9</v>
      </c>
      <c r="T2384" s="3">
        <v>2.6000000000000001E-9</v>
      </c>
      <c r="U2384">
        <v>1</v>
      </c>
      <c r="V2384">
        <v>83639.8</v>
      </c>
      <c r="W2384" t="s">
        <v>101</v>
      </c>
      <c r="X2384" t="s">
        <v>4265</v>
      </c>
    </row>
    <row r="2385" spans="1:24" x14ac:dyDescent="0.25">
      <c r="A2385" t="s">
        <v>4266</v>
      </c>
      <c r="B2385" t="s">
        <v>4267</v>
      </c>
      <c r="C2385" t="s">
        <v>95</v>
      </c>
      <c r="D2385" t="s">
        <v>96</v>
      </c>
      <c r="E2385">
        <v>306</v>
      </c>
      <c r="F2385" t="s">
        <v>97</v>
      </c>
      <c r="G2385">
        <v>1</v>
      </c>
      <c r="H2385">
        <v>2.6</v>
      </c>
      <c r="I2385">
        <v>4.68</v>
      </c>
      <c r="J2385" s="3">
        <v>5.0000000000000001E-9</v>
      </c>
      <c r="K2385">
        <v>454.9864</v>
      </c>
      <c r="L2385">
        <v>4</v>
      </c>
      <c r="M2385">
        <v>0.14000000000000001</v>
      </c>
      <c r="N2385" t="s">
        <v>4268</v>
      </c>
      <c r="O2385" t="s">
        <v>171</v>
      </c>
      <c r="P2385" t="s">
        <v>585</v>
      </c>
      <c r="Q2385">
        <v>16.89</v>
      </c>
      <c r="R2385">
        <v>1</v>
      </c>
      <c r="S2385">
        <v>34.799999999999997</v>
      </c>
      <c r="T2385" s="3">
        <v>5.0000000000000001E-9</v>
      </c>
      <c r="U2385">
        <v>1</v>
      </c>
      <c r="V2385">
        <v>61595.199999999997</v>
      </c>
      <c r="W2385" t="s">
        <v>101</v>
      </c>
      <c r="X2385" t="s">
        <v>4269</v>
      </c>
    </row>
    <row r="2386" spans="1:24" x14ac:dyDescent="0.25">
      <c r="A2386" t="s">
        <v>4270</v>
      </c>
      <c r="B2386" t="s">
        <v>4271</v>
      </c>
      <c r="C2386" t="s">
        <v>95</v>
      </c>
      <c r="D2386" t="s">
        <v>96</v>
      </c>
      <c r="E2386">
        <v>530</v>
      </c>
      <c r="F2386" t="s">
        <v>97</v>
      </c>
      <c r="G2386">
        <v>1</v>
      </c>
      <c r="H2386">
        <v>3.5</v>
      </c>
      <c r="I2386">
        <v>4.68</v>
      </c>
      <c r="J2386" s="3">
        <v>7.6999999999999995E-9</v>
      </c>
      <c r="K2386">
        <v>825.44380000000001</v>
      </c>
      <c r="L2386">
        <v>3</v>
      </c>
      <c r="M2386">
        <v>2.2999999999999998</v>
      </c>
      <c r="N2386" t="s">
        <v>4272</v>
      </c>
      <c r="O2386" t="s">
        <v>150</v>
      </c>
      <c r="P2386" t="s">
        <v>585</v>
      </c>
      <c r="Q2386">
        <v>52.122</v>
      </c>
      <c r="R2386">
        <v>1</v>
      </c>
      <c r="S2386">
        <v>35.799999999999997</v>
      </c>
      <c r="T2386" s="3">
        <v>7.6999999999999995E-9</v>
      </c>
      <c r="U2386">
        <v>1</v>
      </c>
      <c r="V2386">
        <v>76690.399999999994</v>
      </c>
      <c r="W2386" t="s">
        <v>101</v>
      </c>
      <c r="X2386" t="s">
        <v>4273</v>
      </c>
    </row>
    <row r="2387" spans="1:24" x14ac:dyDescent="0.25">
      <c r="A2387" t="s">
        <v>4274</v>
      </c>
      <c r="B2387" t="s">
        <v>4275</v>
      </c>
      <c r="C2387" t="s">
        <v>201</v>
      </c>
      <c r="D2387" t="s">
        <v>96</v>
      </c>
      <c r="E2387">
        <v>1</v>
      </c>
      <c r="F2387" t="s">
        <v>97</v>
      </c>
      <c r="G2387">
        <v>1</v>
      </c>
      <c r="H2387">
        <v>5.4</v>
      </c>
      <c r="I2387">
        <v>4.66</v>
      </c>
      <c r="J2387" s="3">
        <v>2.9999999999999997E-8</v>
      </c>
      <c r="K2387">
        <v>685.84640000000002</v>
      </c>
      <c r="L2387">
        <v>2</v>
      </c>
      <c r="M2387">
        <v>1.2</v>
      </c>
      <c r="N2387" t="s">
        <v>4276</v>
      </c>
      <c r="O2387" t="s">
        <v>203</v>
      </c>
      <c r="P2387" t="s">
        <v>585</v>
      </c>
      <c r="Q2387">
        <v>55.088999999999999</v>
      </c>
      <c r="R2387">
        <v>1</v>
      </c>
      <c r="S2387">
        <v>38.799999999999997</v>
      </c>
      <c r="T2387" s="3">
        <v>2.9999999999999997E-8</v>
      </c>
      <c r="U2387">
        <v>1</v>
      </c>
      <c r="V2387">
        <v>27872.3</v>
      </c>
      <c r="W2387" t="s">
        <v>101</v>
      </c>
      <c r="X2387" t="s">
        <v>4277</v>
      </c>
    </row>
    <row r="2388" spans="1:24" x14ac:dyDescent="0.25">
      <c r="A2388" t="s">
        <v>4278</v>
      </c>
      <c r="B2388" t="s">
        <v>4279</v>
      </c>
      <c r="C2388" t="s">
        <v>95</v>
      </c>
      <c r="D2388" t="s">
        <v>96</v>
      </c>
      <c r="E2388">
        <v>940</v>
      </c>
      <c r="F2388" t="s">
        <v>97</v>
      </c>
      <c r="G2388">
        <v>1</v>
      </c>
      <c r="H2388">
        <v>1.2</v>
      </c>
      <c r="I2388">
        <v>4.4800000000000004</v>
      </c>
      <c r="J2388" s="3">
        <v>2E-8</v>
      </c>
      <c r="K2388">
        <v>709.39139999999998</v>
      </c>
      <c r="L2388">
        <v>2</v>
      </c>
      <c r="M2388">
        <v>2.5</v>
      </c>
      <c r="N2388" t="s">
        <v>4280</v>
      </c>
      <c r="O2388" t="s">
        <v>177</v>
      </c>
      <c r="P2388" t="s">
        <v>585</v>
      </c>
      <c r="Q2388">
        <v>53.148000000000003</v>
      </c>
      <c r="R2388">
        <v>1</v>
      </c>
      <c r="S2388">
        <v>36</v>
      </c>
      <c r="T2388" s="3">
        <v>2E-8</v>
      </c>
      <c r="U2388">
        <v>1</v>
      </c>
      <c r="V2388">
        <v>112966.8</v>
      </c>
      <c r="W2388" t="s">
        <v>101</v>
      </c>
      <c r="X2388" t="s">
        <v>4281</v>
      </c>
    </row>
    <row r="2389" spans="1:24" x14ac:dyDescent="0.25">
      <c r="A2389" t="s">
        <v>4282</v>
      </c>
      <c r="B2389" t="s">
        <v>4283</v>
      </c>
      <c r="C2389" t="s">
        <v>95</v>
      </c>
      <c r="D2389" t="s">
        <v>96</v>
      </c>
      <c r="E2389">
        <v>292</v>
      </c>
      <c r="F2389" t="s">
        <v>97</v>
      </c>
      <c r="G2389">
        <v>1</v>
      </c>
      <c r="H2389">
        <v>3.1</v>
      </c>
      <c r="I2389">
        <v>4.3499999999999996</v>
      </c>
      <c r="J2389" s="3">
        <v>5.3000000000000003E-9</v>
      </c>
      <c r="K2389">
        <v>788.09109999999998</v>
      </c>
      <c r="L2389">
        <v>3</v>
      </c>
      <c r="M2389">
        <v>3.3</v>
      </c>
      <c r="N2389" t="s">
        <v>4284</v>
      </c>
      <c r="O2389" t="s">
        <v>2031</v>
      </c>
      <c r="P2389" t="s">
        <v>585</v>
      </c>
      <c r="Q2389">
        <v>56.106999999999999</v>
      </c>
      <c r="R2389">
        <v>1</v>
      </c>
      <c r="S2389">
        <v>31.6</v>
      </c>
      <c r="T2389" s="3">
        <v>5.3000000000000003E-9</v>
      </c>
      <c r="U2389">
        <v>1</v>
      </c>
      <c r="V2389">
        <v>79898.8</v>
      </c>
      <c r="W2389" t="s">
        <v>101</v>
      </c>
      <c r="X2389" t="s">
        <v>4285</v>
      </c>
    </row>
    <row r="2390" spans="1:24" x14ac:dyDescent="0.25">
      <c r="A2390" t="s">
        <v>4282</v>
      </c>
      <c r="B2390" t="s">
        <v>4283</v>
      </c>
      <c r="C2390" t="s">
        <v>95</v>
      </c>
      <c r="D2390" t="s">
        <v>96</v>
      </c>
      <c r="E2390">
        <v>298</v>
      </c>
      <c r="F2390" t="s">
        <v>97</v>
      </c>
      <c r="G2390">
        <v>1</v>
      </c>
      <c r="H2390">
        <v>3.1</v>
      </c>
      <c r="I2390">
        <v>4.3499999999999996</v>
      </c>
      <c r="J2390" s="3">
        <v>5.3000000000000003E-9</v>
      </c>
      <c r="K2390">
        <v>788.09109999999998</v>
      </c>
      <c r="L2390">
        <v>3</v>
      </c>
      <c r="M2390">
        <v>3.3</v>
      </c>
      <c r="N2390" t="s">
        <v>4284</v>
      </c>
      <c r="O2390" t="s">
        <v>2031</v>
      </c>
      <c r="P2390" t="s">
        <v>585</v>
      </c>
      <c r="Q2390">
        <v>56.106999999999999</v>
      </c>
      <c r="R2390">
        <v>1</v>
      </c>
      <c r="S2390">
        <v>31.6</v>
      </c>
      <c r="T2390" s="3">
        <v>5.3000000000000003E-9</v>
      </c>
      <c r="U2390">
        <v>1</v>
      </c>
      <c r="V2390">
        <v>79898.8</v>
      </c>
      <c r="W2390" t="s">
        <v>101</v>
      </c>
      <c r="X2390" t="s">
        <v>4285</v>
      </c>
    </row>
    <row r="2391" spans="1:24" x14ac:dyDescent="0.25">
      <c r="A2391" t="s">
        <v>4286</v>
      </c>
      <c r="B2391" t="s">
        <v>4287</v>
      </c>
      <c r="C2391" t="s">
        <v>95</v>
      </c>
      <c r="D2391" t="s">
        <v>96</v>
      </c>
      <c r="E2391">
        <v>286</v>
      </c>
      <c r="F2391" t="s">
        <v>97</v>
      </c>
      <c r="G2391">
        <v>1</v>
      </c>
      <c r="H2391">
        <v>2.7</v>
      </c>
      <c r="I2391">
        <v>4.33</v>
      </c>
      <c r="J2391" s="3">
        <v>5.4999999999999996E-9</v>
      </c>
      <c r="K2391">
        <v>864.13890000000004</v>
      </c>
      <c r="L2391">
        <v>3</v>
      </c>
      <c r="M2391">
        <v>2.8</v>
      </c>
      <c r="N2391" t="s">
        <v>4288</v>
      </c>
      <c r="O2391" t="s">
        <v>150</v>
      </c>
      <c r="P2391" t="s">
        <v>585</v>
      </c>
      <c r="Q2391">
        <v>52.423000000000002</v>
      </c>
      <c r="R2391">
        <v>1</v>
      </c>
      <c r="S2391">
        <v>31.5</v>
      </c>
      <c r="T2391" s="3">
        <v>5.4999999999999996E-9</v>
      </c>
      <c r="U2391">
        <v>1</v>
      </c>
      <c r="V2391">
        <v>99058.6</v>
      </c>
      <c r="W2391" t="s">
        <v>101</v>
      </c>
      <c r="X2391" t="s">
        <v>4289</v>
      </c>
    </row>
    <row r="2392" spans="1:24" x14ac:dyDescent="0.25">
      <c r="A2392" t="s">
        <v>4290</v>
      </c>
      <c r="B2392" t="s">
        <v>4291</v>
      </c>
      <c r="C2392" t="s">
        <v>95</v>
      </c>
      <c r="D2392" t="s">
        <v>96</v>
      </c>
      <c r="E2392">
        <v>1572</v>
      </c>
      <c r="F2392" t="s">
        <v>97</v>
      </c>
      <c r="G2392">
        <v>1</v>
      </c>
      <c r="H2392">
        <v>1.2</v>
      </c>
      <c r="I2392">
        <v>4.0999999999999996</v>
      </c>
      <c r="J2392" s="3">
        <v>1.8E-7</v>
      </c>
      <c r="K2392">
        <v>743.70619999999997</v>
      </c>
      <c r="L2392">
        <v>3</v>
      </c>
      <c r="M2392">
        <v>3.2</v>
      </c>
      <c r="N2392" t="s">
        <v>4292</v>
      </c>
      <c r="O2392" t="s">
        <v>129</v>
      </c>
      <c r="P2392" t="s">
        <v>585</v>
      </c>
      <c r="Q2392">
        <v>49.356999999999999</v>
      </c>
      <c r="R2392">
        <v>1</v>
      </c>
      <c r="S2392">
        <v>37.4</v>
      </c>
      <c r="T2392" s="3">
        <v>1.8E-7</v>
      </c>
      <c r="U2392">
        <v>1</v>
      </c>
      <c r="V2392">
        <v>196636.9</v>
      </c>
      <c r="W2392" t="s">
        <v>101</v>
      </c>
      <c r="X2392" t="s">
        <v>4293</v>
      </c>
    </row>
    <row r="2393" spans="1:24" x14ac:dyDescent="0.25">
      <c r="A2393" t="s">
        <v>4294</v>
      </c>
      <c r="B2393" t="s">
        <v>4295</v>
      </c>
      <c r="C2393" t="s">
        <v>95</v>
      </c>
      <c r="D2393" t="s">
        <v>96</v>
      </c>
      <c r="E2393">
        <v>2199</v>
      </c>
      <c r="F2393" t="s">
        <v>97</v>
      </c>
      <c r="G2393">
        <v>1</v>
      </c>
      <c r="H2393">
        <v>0.8</v>
      </c>
      <c r="I2393">
        <v>3.92</v>
      </c>
      <c r="J2393" s="3">
        <v>1E-8</v>
      </c>
      <c r="K2393">
        <v>740.07159999999999</v>
      </c>
      <c r="L2393">
        <v>3</v>
      </c>
      <c r="M2393">
        <v>4.5999999999999996</v>
      </c>
      <c r="N2393" t="s">
        <v>4296</v>
      </c>
      <c r="O2393" t="s">
        <v>104</v>
      </c>
      <c r="P2393" t="s">
        <v>585</v>
      </c>
      <c r="Q2393">
        <v>54.890999999999998</v>
      </c>
      <c r="R2393">
        <v>1</v>
      </c>
      <c r="S2393">
        <v>28.9</v>
      </c>
      <c r="T2393" s="3">
        <v>1E-8</v>
      </c>
      <c r="U2393">
        <v>1</v>
      </c>
      <c r="V2393">
        <v>288894.3</v>
      </c>
      <c r="W2393" t="s">
        <v>101</v>
      </c>
      <c r="X2393" t="s">
        <v>4297</v>
      </c>
    </row>
    <row r="2394" spans="1:24" x14ac:dyDescent="0.25">
      <c r="A2394" t="s">
        <v>4298</v>
      </c>
      <c r="B2394" t="s">
        <v>4299</v>
      </c>
      <c r="C2394" t="s">
        <v>95</v>
      </c>
      <c r="D2394" t="s">
        <v>96</v>
      </c>
      <c r="E2394">
        <v>742</v>
      </c>
      <c r="F2394" t="s">
        <v>97</v>
      </c>
      <c r="G2394">
        <v>1</v>
      </c>
      <c r="H2394">
        <v>0.8</v>
      </c>
      <c r="I2394">
        <v>3.85</v>
      </c>
      <c r="J2394" s="3">
        <v>1.3E-7</v>
      </c>
      <c r="K2394">
        <v>686.40620000000001</v>
      </c>
      <c r="L2394">
        <v>2</v>
      </c>
      <c r="M2394">
        <v>1.7</v>
      </c>
      <c r="N2394" t="s">
        <v>4300</v>
      </c>
      <c r="O2394" t="s">
        <v>106</v>
      </c>
      <c r="P2394" t="s">
        <v>585</v>
      </c>
      <c r="Q2394">
        <v>54.036999999999999</v>
      </c>
      <c r="R2394">
        <v>1</v>
      </c>
      <c r="S2394">
        <v>34.1</v>
      </c>
      <c r="T2394" s="3">
        <v>1.3E-7</v>
      </c>
      <c r="U2394">
        <v>1</v>
      </c>
      <c r="V2394">
        <v>162122.79999999999</v>
      </c>
      <c r="W2394" t="s">
        <v>101</v>
      </c>
      <c r="X2394" t="s">
        <v>4301</v>
      </c>
    </row>
    <row r="2395" spans="1:24" x14ac:dyDescent="0.25">
      <c r="A2395" t="s">
        <v>4302</v>
      </c>
      <c r="B2395" t="s">
        <v>4303</v>
      </c>
      <c r="C2395" t="s">
        <v>159</v>
      </c>
      <c r="D2395" t="s">
        <v>160</v>
      </c>
      <c r="E2395">
        <v>155</v>
      </c>
      <c r="F2395" t="s">
        <v>97</v>
      </c>
      <c r="G2395">
        <v>1</v>
      </c>
      <c r="H2395">
        <v>1.3</v>
      </c>
      <c r="I2395">
        <v>3.75</v>
      </c>
      <c r="J2395" s="3">
        <v>9.9999999999999995E-8</v>
      </c>
      <c r="K2395">
        <v>821.43889999999999</v>
      </c>
      <c r="L2395">
        <v>2</v>
      </c>
      <c r="M2395">
        <v>2.2000000000000002</v>
      </c>
      <c r="N2395" t="s">
        <v>4304</v>
      </c>
      <c r="O2395" t="s">
        <v>961</v>
      </c>
      <c r="P2395" t="s">
        <v>585</v>
      </c>
      <c r="Q2395">
        <v>54.222999999999999</v>
      </c>
      <c r="R2395">
        <v>1</v>
      </c>
      <c r="S2395">
        <v>32.5</v>
      </c>
      <c r="T2395" s="3">
        <v>9.9999999999999995E-8</v>
      </c>
      <c r="U2395">
        <v>1</v>
      </c>
      <c r="V2395">
        <v>120415.8</v>
      </c>
      <c r="W2395" t="s">
        <v>101</v>
      </c>
      <c r="X2395" t="s">
        <v>4305</v>
      </c>
    </row>
    <row r="2396" spans="1:24" x14ac:dyDescent="0.25">
      <c r="A2396" t="s">
        <v>4302</v>
      </c>
      <c r="B2396" t="s">
        <v>4303</v>
      </c>
      <c r="C2396" t="s">
        <v>95</v>
      </c>
      <c r="D2396" t="s">
        <v>96</v>
      </c>
      <c r="E2396">
        <v>156</v>
      </c>
      <c r="F2396" t="s">
        <v>97</v>
      </c>
      <c r="G2396">
        <v>1</v>
      </c>
      <c r="H2396">
        <v>1.3</v>
      </c>
      <c r="I2396">
        <v>3.75</v>
      </c>
      <c r="J2396" s="3">
        <v>9.9999999999999995E-8</v>
      </c>
      <c r="K2396">
        <v>821.43889999999999</v>
      </c>
      <c r="L2396">
        <v>2</v>
      </c>
      <c r="M2396">
        <v>2.2000000000000002</v>
      </c>
      <c r="N2396" t="s">
        <v>4304</v>
      </c>
      <c r="O2396" t="s">
        <v>961</v>
      </c>
      <c r="P2396" t="s">
        <v>585</v>
      </c>
      <c r="Q2396">
        <v>54.222999999999999</v>
      </c>
      <c r="R2396">
        <v>1</v>
      </c>
      <c r="S2396">
        <v>32.5</v>
      </c>
      <c r="T2396" s="3">
        <v>9.9999999999999995E-8</v>
      </c>
      <c r="U2396">
        <v>1</v>
      </c>
      <c r="V2396">
        <v>120415.8</v>
      </c>
      <c r="W2396" t="s">
        <v>101</v>
      </c>
      <c r="X2396" t="s">
        <v>4305</v>
      </c>
    </row>
    <row r="2397" spans="1:24" x14ac:dyDescent="0.25">
      <c r="A2397" t="s">
        <v>4306</v>
      </c>
      <c r="B2397" t="s">
        <v>4307</v>
      </c>
      <c r="C2397" t="s">
        <v>95</v>
      </c>
      <c r="D2397" t="s">
        <v>96</v>
      </c>
      <c r="E2397">
        <v>51</v>
      </c>
      <c r="F2397" t="s">
        <v>97</v>
      </c>
      <c r="G2397">
        <v>1</v>
      </c>
      <c r="H2397">
        <v>1.4</v>
      </c>
      <c r="I2397">
        <v>3.57</v>
      </c>
      <c r="J2397" s="3">
        <v>3.8999999999999998E-8</v>
      </c>
      <c r="K2397">
        <v>537.23829999999998</v>
      </c>
      <c r="L2397">
        <v>2</v>
      </c>
      <c r="M2397">
        <v>1.2</v>
      </c>
      <c r="N2397" t="s">
        <v>4308</v>
      </c>
      <c r="O2397" t="s">
        <v>179</v>
      </c>
      <c r="P2397" t="s">
        <v>585</v>
      </c>
      <c r="Q2397">
        <v>15.596</v>
      </c>
      <c r="R2397">
        <v>1</v>
      </c>
      <c r="S2397">
        <v>28.5</v>
      </c>
      <c r="T2397" s="3">
        <v>3.8999999999999998E-8</v>
      </c>
      <c r="U2397">
        <v>1</v>
      </c>
      <c r="V2397">
        <v>75389.8</v>
      </c>
      <c r="W2397" t="s">
        <v>101</v>
      </c>
      <c r="X2397" t="s">
        <v>4309</v>
      </c>
    </row>
    <row r="2398" spans="1:24" x14ac:dyDescent="0.25">
      <c r="A2398" t="s">
        <v>4310</v>
      </c>
      <c r="B2398" t="s">
        <v>4311</v>
      </c>
      <c r="C2398" t="s">
        <v>596</v>
      </c>
      <c r="D2398" t="s">
        <v>8</v>
      </c>
      <c r="E2398">
        <v>3407</v>
      </c>
      <c r="F2398" t="s">
        <v>97</v>
      </c>
      <c r="G2398">
        <v>3</v>
      </c>
      <c r="H2398">
        <v>1.1000000000000001</v>
      </c>
      <c r="I2398">
        <v>2.25</v>
      </c>
      <c r="J2398" s="3">
        <v>6.1E-6</v>
      </c>
      <c r="K2398">
        <v>782.41539999999998</v>
      </c>
      <c r="L2398">
        <v>3</v>
      </c>
      <c r="M2398">
        <v>-5</v>
      </c>
      <c r="N2398" t="s">
        <v>4312</v>
      </c>
      <c r="O2398" t="s">
        <v>4313</v>
      </c>
      <c r="P2398" t="s">
        <v>585</v>
      </c>
      <c r="Q2398">
        <v>46.256</v>
      </c>
      <c r="R2398">
        <v>1</v>
      </c>
      <c r="S2398">
        <v>18</v>
      </c>
      <c r="T2398">
        <v>6.4999999999999997E-3</v>
      </c>
      <c r="U2398">
        <v>1</v>
      </c>
      <c r="V2398">
        <v>532412.30000000005</v>
      </c>
      <c r="W2398" t="s">
        <v>101</v>
      </c>
      <c r="X2398" t="s">
        <v>4314</v>
      </c>
    </row>
    <row r="2399" spans="1:24" x14ac:dyDescent="0.25">
      <c r="A2399" t="s">
        <v>4310</v>
      </c>
      <c r="B2399" t="s">
        <v>4311</v>
      </c>
      <c r="C2399" t="s">
        <v>95</v>
      </c>
      <c r="D2399" t="s">
        <v>96</v>
      </c>
      <c r="E2399">
        <v>3405</v>
      </c>
      <c r="F2399" t="s">
        <v>97</v>
      </c>
      <c r="G2399">
        <v>3</v>
      </c>
      <c r="H2399">
        <v>1.1000000000000001</v>
      </c>
      <c r="I2399">
        <v>2.25</v>
      </c>
      <c r="J2399" s="3">
        <v>6.1E-6</v>
      </c>
      <c r="K2399">
        <v>782.41539999999998</v>
      </c>
      <c r="L2399">
        <v>3</v>
      </c>
      <c r="M2399">
        <v>-5</v>
      </c>
      <c r="N2399" t="s">
        <v>4312</v>
      </c>
      <c r="O2399" t="s">
        <v>4313</v>
      </c>
      <c r="P2399" t="s">
        <v>585</v>
      </c>
      <c r="Q2399">
        <v>46.256</v>
      </c>
      <c r="R2399">
        <v>1</v>
      </c>
      <c r="S2399">
        <v>18</v>
      </c>
      <c r="T2399">
        <v>6.4999999999999997E-3</v>
      </c>
      <c r="U2399">
        <v>1</v>
      </c>
      <c r="V2399">
        <v>532412.30000000005</v>
      </c>
      <c r="W2399" t="s">
        <v>101</v>
      </c>
      <c r="X2399" t="s">
        <v>4314</v>
      </c>
    </row>
    <row r="2400" spans="1:24" x14ac:dyDescent="0.25">
      <c r="A2400" t="s">
        <v>4315</v>
      </c>
      <c r="B2400" t="s">
        <v>4316</v>
      </c>
      <c r="C2400" t="s">
        <v>95</v>
      </c>
      <c r="D2400" t="s">
        <v>96</v>
      </c>
      <c r="E2400">
        <v>590</v>
      </c>
      <c r="F2400" t="s">
        <v>97</v>
      </c>
      <c r="G2400">
        <v>1</v>
      </c>
      <c r="H2400">
        <v>2.4</v>
      </c>
      <c r="I2400">
        <v>3.2</v>
      </c>
      <c r="J2400" s="3">
        <v>2.1E-7</v>
      </c>
      <c r="K2400">
        <v>876.47519999999997</v>
      </c>
      <c r="L2400">
        <v>2</v>
      </c>
      <c r="M2400">
        <v>1.8</v>
      </c>
      <c r="N2400" t="s">
        <v>4317</v>
      </c>
      <c r="O2400" t="s">
        <v>99</v>
      </c>
      <c r="P2400" t="s">
        <v>585</v>
      </c>
      <c r="Q2400">
        <v>54.835999999999999</v>
      </c>
      <c r="R2400">
        <v>1</v>
      </c>
      <c r="S2400">
        <v>28.7</v>
      </c>
      <c r="T2400" s="3">
        <v>2.1E-7</v>
      </c>
      <c r="U2400">
        <v>1</v>
      </c>
      <c r="V2400">
        <v>74744</v>
      </c>
      <c r="W2400" t="s">
        <v>101</v>
      </c>
      <c r="X2400" t="s">
        <v>4318</v>
      </c>
    </row>
    <row r="2401" spans="1:24" x14ac:dyDescent="0.25">
      <c r="A2401" t="s">
        <v>4319</v>
      </c>
      <c r="B2401" t="s">
        <v>4320</v>
      </c>
      <c r="C2401" t="s">
        <v>95</v>
      </c>
      <c r="D2401" t="s">
        <v>96</v>
      </c>
      <c r="E2401">
        <v>675</v>
      </c>
      <c r="F2401" t="s">
        <v>97</v>
      </c>
      <c r="G2401">
        <v>1</v>
      </c>
      <c r="H2401">
        <v>0.7</v>
      </c>
      <c r="I2401">
        <v>2.78</v>
      </c>
      <c r="J2401" s="3">
        <v>1.5999999999999999E-6</v>
      </c>
      <c r="K2401">
        <v>716.91219999999998</v>
      </c>
      <c r="L2401">
        <v>2</v>
      </c>
      <c r="M2401">
        <v>3.6</v>
      </c>
      <c r="N2401" t="s">
        <v>4321</v>
      </c>
      <c r="O2401" t="s">
        <v>99</v>
      </c>
      <c r="P2401" t="s">
        <v>585</v>
      </c>
      <c r="Q2401">
        <v>54.548000000000002</v>
      </c>
      <c r="R2401">
        <v>1</v>
      </c>
      <c r="S2401">
        <v>29.4</v>
      </c>
      <c r="T2401" s="3">
        <v>1.5999999999999999E-6</v>
      </c>
      <c r="U2401">
        <v>1</v>
      </c>
      <c r="V2401">
        <v>181676.4</v>
      </c>
      <c r="W2401" t="s">
        <v>101</v>
      </c>
      <c r="X2401" t="s">
        <v>4322</v>
      </c>
    </row>
    <row r="2402" spans="1:24" x14ac:dyDescent="0.25">
      <c r="A2402" t="s">
        <v>4323</v>
      </c>
      <c r="B2402" t="s">
        <v>4324</v>
      </c>
      <c r="C2402" t="s">
        <v>95</v>
      </c>
      <c r="D2402" t="s">
        <v>96</v>
      </c>
      <c r="E2402">
        <v>1268</v>
      </c>
      <c r="F2402" t="s">
        <v>97</v>
      </c>
      <c r="G2402">
        <v>1</v>
      </c>
      <c r="H2402">
        <v>0.5</v>
      </c>
      <c r="I2402">
        <v>2.5</v>
      </c>
      <c r="J2402" s="3">
        <v>1.2E-4</v>
      </c>
      <c r="K2402">
        <v>335.85980000000001</v>
      </c>
      <c r="L2402">
        <v>3</v>
      </c>
      <c r="M2402">
        <v>-4.7E-2</v>
      </c>
      <c r="N2402" t="s">
        <v>4325</v>
      </c>
      <c r="O2402" t="s">
        <v>104</v>
      </c>
      <c r="P2402" t="s">
        <v>585</v>
      </c>
      <c r="Q2402">
        <v>20.548999999999999</v>
      </c>
      <c r="R2402">
        <v>1</v>
      </c>
      <c r="S2402">
        <v>36.5</v>
      </c>
      <c r="T2402" s="3">
        <v>1.2E-4</v>
      </c>
      <c r="U2402">
        <v>1</v>
      </c>
      <c r="V2402">
        <v>199074.4</v>
      </c>
      <c r="W2402" t="s">
        <v>101</v>
      </c>
      <c r="X2402" t="s">
        <v>4326</v>
      </c>
    </row>
    <row r="2403" spans="1:24" x14ac:dyDescent="0.25">
      <c r="A2403" t="s">
        <v>4327</v>
      </c>
      <c r="B2403" t="s">
        <v>4328</v>
      </c>
      <c r="C2403" t="s">
        <v>13</v>
      </c>
      <c r="D2403" t="s">
        <v>14</v>
      </c>
      <c r="E2403">
        <v>87</v>
      </c>
      <c r="F2403">
        <v>7</v>
      </c>
      <c r="G2403">
        <v>2</v>
      </c>
      <c r="H2403">
        <v>2.1</v>
      </c>
      <c r="I2403">
        <v>1.36</v>
      </c>
      <c r="J2403" s="3">
        <v>1.2999999999999999E-4</v>
      </c>
      <c r="K2403">
        <v>1172.5530000000001</v>
      </c>
      <c r="L2403">
        <v>3</v>
      </c>
      <c r="M2403">
        <v>4</v>
      </c>
      <c r="N2403" t="s">
        <v>4329</v>
      </c>
      <c r="O2403" t="s">
        <v>4330</v>
      </c>
      <c r="P2403" t="s">
        <v>585</v>
      </c>
      <c r="Q2403">
        <v>45.165999999999997</v>
      </c>
      <c r="R2403">
        <v>1</v>
      </c>
      <c r="S2403">
        <v>15.8</v>
      </c>
      <c r="T2403">
        <v>3.3999999999999998E-3</v>
      </c>
      <c r="U2403">
        <v>1</v>
      </c>
      <c r="V2403">
        <v>216859.2</v>
      </c>
      <c r="W2403" t="s">
        <v>101</v>
      </c>
      <c r="X2403" t="s">
        <v>4331</v>
      </c>
    </row>
    <row r="2404" spans="1:24" x14ac:dyDescent="0.25">
      <c r="A2404" t="s">
        <v>4332</v>
      </c>
      <c r="B2404" t="s">
        <v>4333</v>
      </c>
      <c r="C2404" t="s">
        <v>13</v>
      </c>
      <c r="D2404" t="s">
        <v>154</v>
      </c>
      <c r="E2404">
        <v>100</v>
      </c>
      <c r="F2404">
        <v>17</v>
      </c>
      <c r="G2404">
        <v>2</v>
      </c>
      <c r="H2404">
        <v>7.4</v>
      </c>
      <c r="I2404">
        <v>1.2</v>
      </c>
      <c r="J2404" s="3">
        <v>3.3E-4</v>
      </c>
      <c r="K2404">
        <v>846.10130000000004</v>
      </c>
      <c r="L2404">
        <v>3</v>
      </c>
      <c r="M2404">
        <v>15</v>
      </c>
      <c r="N2404" t="s">
        <v>4334</v>
      </c>
      <c r="O2404" t="s">
        <v>4335</v>
      </c>
      <c r="P2404" t="s">
        <v>585</v>
      </c>
      <c r="Q2404">
        <v>46.414000000000001</v>
      </c>
      <c r="R2404">
        <v>1</v>
      </c>
      <c r="S2404">
        <v>20.2</v>
      </c>
      <c r="T2404">
        <v>4.0000000000000001E-3</v>
      </c>
      <c r="U2404">
        <v>1</v>
      </c>
      <c r="V2404">
        <v>31279.8</v>
      </c>
      <c r="W2404" t="s">
        <v>101</v>
      </c>
      <c r="X2404" t="s">
        <v>4336</v>
      </c>
    </row>
    <row r="2405" spans="1:24" x14ac:dyDescent="0.25">
      <c r="A2405" t="s">
        <v>4337</v>
      </c>
      <c r="B2405" t="s">
        <v>4338</v>
      </c>
      <c r="C2405" t="s">
        <v>95</v>
      </c>
      <c r="D2405" t="s">
        <v>96</v>
      </c>
      <c r="E2405">
        <v>23</v>
      </c>
      <c r="F2405">
        <v>52</v>
      </c>
      <c r="G2405">
        <v>2</v>
      </c>
      <c r="H2405">
        <v>7.2</v>
      </c>
      <c r="I2405">
        <v>1.0900000000000001</v>
      </c>
      <c r="J2405" s="3">
        <v>5.1000000000000004E-4</v>
      </c>
      <c r="K2405">
        <v>869.7672</v>
      </c>
      <c r="L2405">
        <v>3</v>
      </c>
      <c r="M2405">
        <v>13</v>
      </c>
      <c r="N2405" t="s">
        <v>4339</v>
      </c>
      <c r="O2405" t="s">
        <v>4340</v>
      </c>
      <c r="P2405" t="s">
        <v>585</v>
      </c>
      <c r="Q2405">
        <v>44.276000000000003</v>
      </c>
      <c r="R2405">
        <v>1</v>
      </c>
      <c r="S2405">
        <v>25.9</v>
      </c>
      <c r="T2405" s="3">
        <v>5.1000000000000004E-4</v>
      </c>
      <c r="U2405">
        <v>1</v>
      </c>
      <c r="V2405">
        <v>57368.800000000003</v>
      </c>
      <c r="W2405" t="s">
        <v>101</v>
      </c>
      <c r="X2405" t="s">
        <v>4341</v>
      </c>
    </row>
    <row r="2406" spans="1:24" x14ac:dyDescent="0.25">
      <c r="A2406" t="s">
        <v>4342</v>
      </c>
      <c r="B2406" t="s">
        <v>4343</v>
      </c>
      <c r="C2406" t="s">
        <v>596</v>
      </c>
      <c r="D2406" t="s">
        <v>8</v>
      </c>
      <c r="E2406">
        <v>1746</v>
      </c>
      <c r="F2406">
        <v>29</v>
      </c>
      <c r="G2406">
        <v>4</v>
      </c>
      <c r="H2406">
        <v>0.9</v>
      </c>
      <c r="I2406">
        <v>0.7</v>
      </c>
      <c r="J2406" s="3">
        <v>6.7000000000000002E-4</v>
      </c>
      <c r="K2406">
        <v>638.04110000000003</v>
      </c>
      <c r="L2406">
        <v>3</v>
      </c>
      <c r="M2406">
        <v>2</v>
      </c>
      <c r="N2406" t="s">
        <v>4344</v>
      </c>
      <c r="O2406" t="s">
        <v>4345</v>
      </c>
      <c r="P2406" t="s">
        <v>585</v>
      </c>
      <c r="Q2406">
        <v>49.661000000000001</v>
      </c>
      <c r="R2406">
        <v>1</v>
      </c>
      <c r="S2406">
        <v>21.6</v>
      </c>
      <c r="T2406" s="3">
        <v>6.7000000000000002E-4</v>
      </c>
      <c r="U2406">
        <v>1</v>
      </c>
      <c r="V2406">
        <v>838314.7</v>
      </c>
      <c r="W2406" t="s">
        <v>101</v>
      </c>
      <c r="X2406" t="s">
        <v>4346</v>
      </c>
    </row>
    <row r="2407" spans="1:24" x14ac:dyDescent="0.25">
      <c r="A2407" t="s">
        <v>4342</v>
      </c>
      <c r="B2407" t="s">
        <v>4343</v>
      </c>
      <c r="C2407" t="s">
        <v>95</v>
      </c>
      <c r="D2407" t="s">
        <v>96</v>
      </c>
      <c r="E2407">
        <v>1742</v>
      </c>
      <c r="F2407" t="s">
        <v>97</v>
      </c>
      <c r="G2407">
        <v>4</v>
      </c>
      <c r="H2407">
        <v>0.9</v>
      </c>
      <c r="I2407">
        <v>0.7</v>
      </c>
      <c r="J2407" s="3">
        <v>6.7000000000000002E-4</v>
      </c>
      <c r="K2407">
        <v>638.04110000000003</v>
      </c>
      <c r="L2407">
        <v>3</v>
      </c>
      <c r="M2407">
        <v>2</v>
      </c>
      <c r="N2407" t="s">
        <v>4344</v>
      </c>
      <c r="O2407" t="s">
        <v>4345</v>
      </c>
      <c r="P2407" t="s">
        <v>585</v>
      </c>
      <c r="Q2407">
        <v>49.661000000000001</v>
      </c>
      <c r="R2407">
        <v>1</v>
      </c>
      <c r="S2407">
        <v>21.6</v>
      </c>
      <c r="T2407" s="3">
        <v>6.7000000000000002E-4</v>
      </c>
      <c r="U2407">
        <v>1</v>
      </c>
      <c r="V2407">
        <v>838314.7</v>
      </c>
      <c r="W2407" t="s">
        <v>101</v>
      </c>
      <c r="X2407" t="s">
        <v>4346</v>
      </c>
    </row>
    <row r="2408" spans="1:24" x14ac:dyDescent="0.25">
      <c r="A2408" t="s">
        <v>4342</v>
      </c>
      <c r="B2408" t="s">
        <v>4343</v>
      </c>
      <c r="C2408" t="s">
        <v>13</v>
      </c>
      <c r="D2408" t="s">
        <v>14</v>
      </c>
      <c r="E2408">
        <v>4946</v>
      </c>
      <c r="F2408">
        <v>11</v>
      </c>
      <c r="G2408">
        <v>4</v>
      </c>
      <c r="H2408">
        <v>0.9</v>
      </c>
      <c r="I2408">
        <v>0.7</v>
      </c>
      <c r="J2408" s="3">
        <v>6.7000000000000002E-4</v>
      </c>
      <c r="K2408">
        <v>648.99159999999995</v>
      </c>
      <c r="L2408">
        <v>3</v>
      </c>
      <c r="M2408">
        <v>8.1999999999999993</v>
      </c>
      <c r="N2408" t="s">
        <v>4347</v>
      </c>
      <c r="O2408" t="s">
        <v>4348</v>
      </c>
      <c r="P2408" t="s">
        <v>585</v>
      </c>
      <c r="Q2408">
        <v>38.634999999999998</v>
      </c>
      <c r="R2408">
        <v>1</v>
      </c>
      <c r="S2408">
        <v>17.8</v>
      </c>
      <c r="T2408">
        <v>6.1999999999999998E-3</v>
      </c>
      <c r="U2408">
        <v>1</v>
      </c>
      <c r="V2408">
        <v>838314.7</v>
      </c>
      <c r="W2408" t="s">
        <v>101</v>
      </c>
      <c r="X2408" t="s">
        <v>4346</v>
      </c>
    </row>
    <row r="2409" spans="1:24" x14ac:dyDescent="0.25">
      <c r="A2409" t="s">
        <v>4342</v>
      </c>
      <c r="B2409" t="s">
        <v>4343</v>
      </c>
      <c r="C2409" t="s">
        <v>13</v>
      </c>
      <c r="D2409" t="s">
        <v>14</v>
      </c>
      <c r="E2409">
        <v>4950</v>
      </c>
      <c r="F2409">
        <v>11</v>
      </c>
      <c r="G2409">
        <v>4</v>
      </c>
      <c r="H2409">
        <v>0.9</v>
      </c>
      <c r="I2409">
        <v>0.7</v>
      </c>
      <c r="J2409" s="3">
        <v>6.7000000000000002E-4</v>
      </c>
      <c r="K2409">
        <v>648.99159999999995</v>
      </c>
      <c r="L2409">
        <v>3</v>
      </c>
      <c r="M2409">
        <v>8.1999999999999993</v>
      </c>
      <c r="N2409" t="s">
        <v>4347</v>
      </c>
      <c r="O2409" t="s">
        <v>4348</v>
      </c>
      <c r="P2409" t="s">
        <v>585</v>
      </c>
      <c r="Q2409">
        <v>38.634999999999998</v>
      </c>
      <c r="R2409">
        <v>1</v>
      </c>
      <c r="S2409">
        <v>17.8</v>
      </c>
      <c r="T2409">
        <v>6.1999999999999998E-3</v>
      </c>
      <c r="U2409">
        <v>1</v>
      </c>
      <c r="V2409">
        <v>838314.7</v>
      </c>
      <c r="W2409" t="s">
        <v>101</v>
      </c>
      <c r="X2409" t="s">
        <v>4346</v>
      </c>
    </row>
    <row r="2410" spans="1:24" x14ac:dyDescent="0.25">
      <c r="A2410" t="s">
        <v>4349</v>
      </c>
      <c r="B2410" t="s">
        <v>4350</v>
      </c>
      <c r="C2410" t="s">
        <v>159</v>
      </c>
      <c r="D2410" t="s">
        <v>160</v>
      </c>
      <c r="E2410">
        <v>339</v>
      </c>
      <c r="F2410" t="s">
        <v>97</v>
      </c>
      <c r="G2410">
        <v>1</v>
      </c>
      <c r="H2410">
        <v>0.7</v>
      </c>
      <c r="I2410">
        <v>1.17</v>
      </c>
      <c r="J2410" s="3">
        <v>1.2999999999999999E-4</v>
      </c>
      <c r="K2410">
        <v>572.82219999999995</v>
      </c>
      <c r="L2410">
        <v>2</v>
      </c>
      <c r="M2410">
        <v>0.91</v>
      </c>
      <c r="N2410" t="s">
        <v>4351</v>
      </c>
      <c r="O2410" t="s">
        <v>162</v>
      </c>
      <c r="P2410" t="s">
        <v>585</v>
      </c>
      <c r="Q2410">
        <v>55.381</v>
      </c>
      <c r="R2410">
        <v>1</v>
      </c>
      <c r="S2410">
        <v>23.6</v>
      </c>
      <c r="T2410" s="3">
        <v>1.2999999999999999E-4</v>
      </c>
      <c r="U2410">
        <v>1</v>
      </c>
      <c r="V2410">
        <v>149039</v>
      </c>
      <c r="W2410" t="s">
        <v>101</v>
      </c>
      <c r="X2410" t="s">
        <v>4352</v>
      </c>
    </row>
    <row r="2411" spans="1:24" x14ac:dyDescent="0.25">
      <c r="A2411" t="s">
        <v>4353</v>
      </c>
      <c r="B2411" t="s">
        <v>4354</v>
      </c>
      <c r="C2411" t="s">
        <v>95</v>
      </c>
      <c r="D2411" t="s">
        <v>96</v>
      </c>
      <c r="E2411">
        <v>62</v>
      </c>
      <c r="F2411">
        <v>13</v>
      </c>
      <c r="G2411">
        <v>1</v>
      </c>
      <c r="H2411">
        <v>2.9</v>
      </c>
      <c r="I2411">
        <v>0.88</v>
      </c>
      <c r="J2411" s="3">
        <v>3.6999999999999999E-4</v>
      </c>
      <c r="K2411">
        <v>466.57049999999998</v>
      </c>
      <c r="L2411">
        <v>3</v>
      </c>
      <c r="M2411">
        <v>3.8</v>
      </c>
      <c r="N2411" t="s">
        <v>4355</v>
      </c>
      <c r="O2411" t="s">
        <v>4356</v>
      </c>
      <c r="P2411" t="s">
        <v>585</v>
      </c>
      <c r="Q2411">
        <v>26.725999999999999</v>
      </c>
      <c r="R2411">
        <v>1</v>
      </c>
      <c r="S2411">
        <v>23.1</v>
      </c>
      <c r="T2411" s="3">
        <v>3.6999999999999999E-4</v>
      </c>
      <c r="U2411">
        <v>1</v>
      </c>
      <c r="V2411">
        <v>41976</v>
      </c>
      <c r="W2411" t="s">
        <v>101</v>
      </c>
      <c r="X2411" t="s">
        <v>4357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72EB-E74F-42D4-AE72-CB490A8DC58E}">
  <dimension ref="A1:Y37"/>
  <sheetViews>
    <sheetView workbookViewId="0">
      <selection activeCell="U17" sqref="U17"/>
    </sheetView>
  </sheetViews>
  <sheetFormatPr defaultRowHeight="15" x14ac:dyDescent="0.25"/>
  <cols>
    <col min="9" max="9" width="21.5703125" customWidth="1"/>
  </cols>
  <sheetData>
    <row r="1" spans="1:25" x14ac:dyDescent="0.25">
      <c r="A1" s="93"/>
      <c r="B1" s="93"/>
      <c r="C1" s="94"/>
      <c r="D1" s="94"/>
      <c r="E1" s="94"/>
      <c r="F1" s="94"/>
      <c r="G1" s="94"/>
      <c r="H1" s="93"/>
      <c r="I1" s="93"/>
      <c r="K1" s="97"/>
      <c r="L1" s="97"/>
      <c r="M1" s="97"/>
      <c r="N1" s="97"/>
      <c r="O1" s="97"/>
      <c r="P1" s="97"/>
      <c r="Q1" s="97"/>
      <c r="R1" s="87"/>
      <c r="S1" s="97"/>
      <c r="T1" s="97"/>
      <c r="U1" s="97"/>
      <c r="V1" s="97"/>
      <c r="W1" s="97"/>
      <c r="X1" s="97"/>
      <c r="Y1" s="97"/>
    </row>
    <row r="2" spans="1:25" x14ac:dyDescent="0.25">
      <c r="A2" s="95" t="s">
        <v>546</v>
      </c>
      <c r="B2" s="93"/>
      <c r="C2" s="94"/>
      <c r="D2" s="94"/>
      <c r="E2" s="94"/>
      <c r="F2" s="94"/>
      <c r="G2" s="94"/>
      <c r="H2" s="93"/>
      <c r="I2" s="93"/>
      <c r="K2" s="97" t="s">
        <v>4380</v>
      </c>
      <c r="L2" s="97"/>
      <c r="M2" s="87"/>
      <c r="N2" s="102" t="s">
        <v>547</v>
      </c>
      <c r="O2" s="102"/>
      <c r="P2" s="102"/>
      <c r="Q2" s="102"/>
      <c r="R2" s="87"/>
      <c r="S2" s="97" t="s">
        <v>4380</v>
      </c>
      <c r="T2" s="97"/>
      <c r="U2" s="88"/>
      <c r="V2" s="102" t="s">
        <v>547</v>
      </c>
      <c r="W2" s="102"/>
      <c r="X2" s="102"/>
      <c r="Y2" s="102"/>
    </row>
    <row r="3" spans="1:25" x14ac:dyDescent="0.25">
      <c r="A3" s="95" t="s">
        <v>9</v>
      </c>
      <c r="B3" s="95" t="s">
        <v>4</v>
      </c>
      <c r="C3" s="96" t="s">
        <v>10</v>
      </c>
      <c r="D3" s="96" t="s">
        <v>11</v>
      </c>
      <c r="E3" s="96" t="s">
        <v>1</v>
      </c>
      <c r="F3" s="96" t="s">
        <v>2</v>
      </c>
      <c r="G3" s="96" t="s">
        <v>21</v>
      </c>
      <c r="H3" s="95" t="s">
        <v>3</v>
      </c>
      <c r="I3" s="95" t="s">
        <v>4</v>
      </c>
      <c r="K3" s="88" t="s">
        <v>4381</v>
      </c>
      <c r="L3" s="88" t="s">
        <v>4382</v>
      </c>
      <c r="M3" s="87"/>
      <c r="N3" s="88" t="s">
        <v>548</v>
      </c>
      <c r="O3" s="88" t="s">
        <v>549</v>
      </c>
      <c r="P3" s="88" t="s">
        <v>550</v>
      </c>
      <c r="Q3" s="88" t="s">
        <v>551</v>
      </c>
      <c r="R3" s="87"/>
      <c r="S3" s="88" t="s">
        <v>4383</v>
      </c>
      <c r="T3" s="88" t="s">
        <v>4384</v>
      </c>
      <c r="U3" s="87"/>
      <c r="V3" s="88" t="s">
        <v>552</v>
      </c>
      <c r="W3" s="88" t="s">
        <v>553</v>
      </c>
      <c r="X3" s="88" t="s">
        <v>554</v>
      </c>
      <c r="Y3" s="88" t="s">
        <v>555</v>
      </c>
    </row>
    <row r="4" spans="1:25" x14ac:dyDescent="0.25">
      <c r="A4" s="82" t="s">
        <v>18</v>
      </c>
      <c r="B4" s="82" t="s">
        <v>13</v>
      </c>
      <c r="C4" s="83" t="s">
        <v>14</v>
      </c>
      <c r="D4" s="83">
        <v>226</v>
      </c>
      <c r="E4" s="83">
        <v>815.82230000000004</v>
      </c>
      <c r="F4" s="83">
        <v>2</v>
      </c>
      <c r="G4" s="83">
        <v>17.100000000000001</v>
      </c>
      <c r="H4" s="82" t="s">
        <v>556</v>
      </c>
      <c r="I4" s="82" t="s">
        <v>121</v>
      </c>
      <c r="K4" s="89">
        <v>15700000</v>
      </c>
      <c r="L4" s="89">
        <v>16000000</v>
      </c>
      <c r="M4" s="87"/>
      <c r="N4" s="89">
        <v>3460000</v>
      </c>
      <c r="O4" s="89">
        <v>1920000</v>
      </c>
      <c r="P4" s="89">
        <v>5190000</v>
      </c>
      <c r="Q4" s="89">
        <v>2610000</v>
      </c>
      <c r="R4" s="87"/>
      <c r="S4" s="89">
        <v>11900000</v>
      </c>
      <c r="T4" s="89">
        <v>4250000</v>
      </c>
      <c r="U4" s="87"/>
      <c r="V4" s="89">
        <v>888000</v>
      </c>
      <c r="W4" s="89">
        <v>779000</v>
      </c>
      <c r="X4" s="89">
        <v>1050000</v>
      </c>
      <c r="Y4" s="89">
        <v>584000</v>
      </c>
    </row>
    <row r="5" spans="1:25" x14ac:dyDescent="0.25">
      <c r="A5" s="82"/>
      <c r="B5" s="82"/>
      <c r="C5" s="82"/>
      <c r="D5" s="82"/>
      <c r="E5" s="83">
        <v>972.90120000000002</v>
      </c>
      <c r="F5" s="83">
        <v>2</v>
      </c>
      <c r="G5" s="83" t="s">
        <v>557</v>
      </c>
      <c r="H5" s="82" t="s">
        <v>558</v>
      </c>
      <c r="I5" s="82"/>
      <c r="K5" s="89">
        <v>4800000</v>
      </c>
      <c r="L5" s="89">
        <v>12000000</v>
      </c>
      <c r="M5" s="87"/>
      <c r="N5" s="89">
        <v>463000</v>
      </c>
      <c r="O5" s="89">
        <v>131000</v>
      </c>
      <c r="P5" s="89">
        <v>1280000</v>
      </c>
      <c r="Q5" s="89">
        <v>507000</v>
      </c>
      <c r="R5" s="87"/>
      <c r="S5" s="89">
        <v>1260000</v>
      </c>
      <c r="T5" s="89">
        <v>902000</v>
      </c>
      <c r="U5" s="87"/>
      <c r="V5" s="89">
        <v>59200</v>
      </c>
      <c r="W5" s="89">
        <v>97300</v>
      </c>
      <c r="X5" s="89">
        <v>136000</v>
      </c>
      <c r="Y5" s="89">
        <v>80200</v>
      </c>
    </row>
    <row r="6" spans="1:25" x14ac:dyDescent="0.25">
      <c r="A6" s="82"/>
      <c r="B6" s="82"/>
      <c r="C6" s="82"/>
      <c r="D6" s="82"/>
      <c r="E6" s="83">
        <v>644.51819999999998</v>
      </c>
      <c r="F6" s="83">
        <v>4</v>
      </c>
      <c r="G6" s="83">
        <v>17.899999999999999</v>
      </c>
      <c r="H6" s="82" t="s">
        <v>559</v>
      </c>
      <c r="I6" s="82"/>
      <c r="K6" s="89">
        <v>3140000</v>
      </c>
      <c r="L6" s="89">
        <v>2440000</v>
      </c>
      <c r="M6" s="87"/>
      <c r="N6" s="89">
        <v>661000</v>
      </c>
      <c r="O6" s="89">
        <v>295000</v>
      </c>
      <c r="P6" s="89">
        <v>557000</v>
      </c>
      <c r="Q6" s="89">
        <v>510000</v>
      </c>
      <c r="R6" s="87"/>
      <c r="S6" s="89">
        <v>1550000</v>
      </c>
      <c r="T6" s="89">
        <v>618000</v>
      </c>
      <c r="U6" s="87"/>
      <c r="V6" s="89">
        <v>38300</v>
      </c>
      <c r="W6" s="89">
        <v>94000</v>
      </c>
      <c r="X6" s="89">
        <v>104000</v>
      </c>
      <c r="Y6" s="89">
        <v>66100</v>
      </c>
    </row>
    <row r="7" spans="1:25" x14ac:dyDescent="0.25">
      <c r="A7" s="82"/>
      <c r="B7" s="82"/>
      <c r="C7" s="82"/>
      <c r="D7" s="82"/>
      <c r="E7" s="83">
        <v>639.26559999999995</v>
      </c>
      <c r="F7" s="83">
        <v>3</v>
      </c>
      <c r="G7" s="83">
        <v>16.399999999999999</v>
      </c>
      <c r="H7" s="82" t="s">
        <v>560</v>
      </c>
      <c r="I7" s="82"/>
      <c r="K7" s="89">
        <v>11600000</v>
      </c>
      <c r="L7" s="89">
        <v>5200000</v>
      </c>
      <c r="M7" s="87"/>
      <c r="N7" s="89">
        <v>1890000</v>
      </c>
      <c r="O7" s="89">
        <v>1020000</v>
      </c>
      <c r="P7" s="89">
        <v>3530000</v>
      </c>
      <c r="Q7" s="89">
        <v>1430000</v>
      </c>
      <c r="R7" s="87"/>
      <c r="S7" s="89">
        <v>3860000</v>
      </c>
      <c r="T7" s="89">
        <v>2280000</v>
      </c>
      <c r="U7" s="87"/>
      <c r="V7" s="89">
        <v>813000</v>
      </c>
      <c r="W7" s="89">
        <v>447000</v>
      </c>
      <c r="X7" s="89">
        <v>685000</v>
      </c>
      <c r="Y7" s="89">
        <v>314000</v>
      </c>
    </row>
    <row r="8" spans="1:25" x14ac:dyDescent="0.25">
      <c r="A8" s="85"/>
      <c r="B8" s="85"/>
      <c r="C8" s="86"/>
      <c r="D8" s="86"/>
      <c r="E8" s="86"/>
      <c r="F8" s="86"/>
      <c r="G8" s="86"/>
      <c r="H8" s="85"/>
      <c r="I8" s="85"/>
      <c r="K8" s="92"/>
      <c r="L8" s="92"/>
      <c r="M8" s="91"/>
      <c r="N8" s="92"/>
      <c r="O8" s="92"/>
      <c r="P8" s="92"/>
      <c r="Q8" s="92"/>
      <c r="R8" s="90"/>
      <c r="S8" s="92"/>
      <c r="T8" s="92"/>
      <c r="U8" s="91"/>
      <c r="V8" s="92"/>
      <c r="W8" s="92"/>
      <c r="X8" s="92"/>
      <c r="Y8" s="92"/>
    </row>
    <row r="9" spans="1:25" x14ac:dyDescent="0.25">
      <c r="A9" s="82"/>
      <c r="B9" s="82"/>
      <c r="C9" s="82"/>
      <c r="D9" s="82"/>
      <c r="E9" s="82"/>
      <c r="F9" s="82"/>
      <c r="G9" s="82"/>
      <c r="H9" s="82"/>
      <c r="I9" s="82"/>
      <c r="K9" s="89"/>
      <c r="L9" s="89"/>
      <c r="M9" s="87"/>
      <c r="N9" s="89"/>
      <c r="O9" s="89"/>
      <c r="P9" s="89"/>
      <c r="Q9" s="89"/>
      <c r="R9" s="87"/>
      <c r="S9" s="89"/>
      <c r="T9" s="89"/>
      <c r="U9" s="87"/>
      <c r="V9" s="89"/>
      <c r="W9" s="89"/>
      <c r="X9" s="89"/>
      <c r="Y9" s="89"/>
    </row>
    <row r="10" spans="1:25" x14ac:dyDescent="0.25">
      <c r="A10" s="82"/>
      <c r="B10" s="82"/>
      <c r="C10" s="82"/>
      <c r="D10" s="82"/>
      <c r="E10" s="82"/>
      <c r="F10" s="82"/>
      <c r="G10" s="82"/>
      <c r="H10" s="82"/>
      <c r="I10" s="82"/>
      <c r="K10" s="89">
        <v>0</v>
      </c>
      <c r="L10" s="89">
        <v>0</v>
      </c>
      <c r="M10" s="87"/>
      <c r="N10" s="89">
        <v>0</v>
      </c>
      <c r="O10" s="89">
        <v>0</v>
      </c>
      <c r="P10" s="89">
        <v>0</v>
      </c>
      <c r="Q10" s="89">
        <v>0</v>
      </c>
      <c r="R10" s="87"/>
      <c r="S10" s="89">
        <v>0</v>
      </c>
      <c r="T10" s="89">
        <v>0</v>
      </c>
      <c r="U10" s="87"/>
      <c r="V10" s="89">
        <v>0</v>
      </c>
      <c r="W10" s="89">
        <v>0</v>
      </c>
      <c r="X10" s="89">
        <v>0</v>
      </c>
      <c r="Y10" s="89">
        <v>0</v>
      </c>
    </row>
    <row r="11" spans="1:25" x14ac:dyDescent="0.25">
      <c r="A11" s="82" t="s">
        <v>18</v>
      </c>
      <c r="B11" s="82" t="s">
        <v>13</v>
      </c>
      <c r="C11" s="83" t="s">
        <v>14</v>
      </c>
      <c r="D11" s="83">
        <v>255</v>
      </c>
      <c r="E11" s="83">
        <v>787.79200000000003</v>
      </c>
      <c r="F11" s="83">
        <v>2</v>
      </c>
      <c r="G11" s="83" t="s">
        <v>561</v>
      </c>
      <c r="H11" s="82" t="s">
        <v>562</v>
      </c>
      <c r="I11" s="82" t="s">
        <v>563</v>
      </c>
      <c r="K11" s="89">
        <v>203000000</v>
      </c>
      <c r="L11" s="89">
        <v>189000000</v>
      </c>
      <c r="M11" s="87"/>
      <c r="N11" s="89">
        <v>25000000</v>
      </c>
      <c r="O11" s="89">
        <v>11900000</v>
      </c>
      <c r="P11" s="89">
        <v>52200000</v>
      </c>
      <c r="Q11" s="89">
        <v>19900000</v>
      </c>
      <c r="R11" s="87"/>
      <c r="S11" s="89">
        <v>65500000</v>
      </c>
      <c r="T11" s="89">
        <v>46700000</v>
      </c>
      <c r="U11" s="87"/>
      <c r="V11" s="89">
        <v>6010000</v>
      </c>
      <c r="W11" s="89">
        <v>4610000</v>
      </c>
      <c r="X11" s="89">
        <v>9820000</v>
      </c>
      <c r="Y11" s="89">
        <v>3920000</v>
      </c>
    </row>
    <row r="12" spans="1:25" x14ac:dyDescent="0.25">
      <c r="A12" s="82"/>
      <c r="B12" s="82" t="s">
        <v>13</v>
      </c>
      <c r="C12" s="83" t="s">
        <v>14</v>
      </c>
      <c r="D12" s="83">
        <v>255</v>
      </c>
      <c r="E12" s="82">
        <v>909.35289999999998</v>
      </c>
      <c r="F12" s="83">
        <v>2</v>
      </c>
      <c r="G12" s="83">
        <v>17.8</v>
      </c>
      <c r="H12" s="84" t="s">
        <v>43</v>
      </c>
      <c r="I12" s="82" t="s">
        <v>564</v>
      </c>
      <c r="K12" s="89">
        <v>465000000</v>
      </c>
      <c r="L12" s="89">
        <v>605000000</v>
      </c>
      <c r="M12" s="87"/>
      <c r="N12" s="89">
        <v>61200000</v>
      </c>
      <c r="O12" s="89">
        <v>25700000</v>
      </c>
      <c r="P12" s="89">
        <v>102000000</v>
      </c>
      <c r="Q12" s="89">
        <v>57900000</v>
      </c>
      <c r="R12" s="87"/>
      <c r="S12" s="89">
        <v>205000000</v>
      </c>
      <c r="T12" s="89">
        <v>118000000</v>
      </c>
      <c r="U12" s="87"/>
      <c r="V12" s="89">
        <v>12100000</v>
      </c>
      <c r="W12" s="89">
        <v>10100000</v>
      </c>
      <c r="X12" s="89">
        <v>15200000</v>
      </c>
      <c r="Y12" s="89">
        <v>7760000</v>
      </c>
    </row>
    <row r="13" spans="1:25" x14ac:dyDescent="0.25">
      <c r="A13" s="82"/>
      <c r="B13" s="82" t="s">
        <v>13</v>
      </c>
      <c r="C13" s="83" t="s">
        <v>14</v>
      </c>
      <c r="D13" s="83">
        <v>255</v>
      </c>
      <c r="E13" s="83">
        <v>606.57090000000005</v>
      </c>
      <c r="F13" s="83">
        <v>3</v>
      </c>
      <c r="G13" s="83">
        <v>17.8</v>
      </c>
      <c r="H13" s="82" t="s">
        <v>43</v>
      </c>
      <c r="I13" s="82" t="s">
        <v>563</v>
      </c>
      <c r="K13" s="89">
        <v>357000000</v>
      </c>
      <c r="L13" s="89">
        <v>344000000</v>
      </c>
      <c r="M13" s="87"/>
      <c r="N13" s="89">
        <v>76200000</v>
      </c>
      <c r="O13" s="89">
        <v>46200000</v>
      </c>
      <c r="P13" s="89">
        <v>90000000</v>
      </c>
      <c r="Q13" s="89">
        <v>49000000</v>
      </c>
      <c r="R13" s="87"/>
      <c r="S13" s="89">
        <v>172000000</v>
      </c>
      <c r="T13" s="89">
        <v>143000000</v>
      </c>
      <c r="U13" s="87"/>
      <c r="V13" s="89">
        <v>20300000</v>
      </c>
      <c r="W13" s="89">
        <v>16600000</v>
      </c>
      <c r="X13" s="89">
        <v>17100000</v>
      </c>
      <c r="Y13" s="89">
        <v>11200000</v>
      </c>
    </row>
    <row r="14" spans="1:25" x14ac:dyDescent="0.25">
      <c r="A14" s="82"/>
      <c r="B14" s="82"/>
      <c r="C14" s="82"/>
      <c r="D14" s="82"/>
      <c r="E14" s="83">
        <v>649.26959999999997</v>
      </c>
      <c r="F14" s="83">
        <v>3</v>
      </c>
      <c r="G14" s="83">
        <v>16.100000000000001</v>
      </c>
      <c r="H14" s="82" t="s">
        <v>565</v>
      </c>
      <c r="I14" s="82"/>
      <c r="K14" s="89">
        <v>2180000000</v>
      </c>
      <c r="L14" s="89">
        <v>1540000000</v>
      </c>
      <c r="M14" s="87"/>
      <c r="N14" s="89">
        <v>428000000</v>
      </c>
      <c r="O14" s="89">
        <v>144000000</v>
      </c>
      <c r="P14" s="89">
        <v>536000000</v>
      </c>
      <c r="Q14" s="89">
        <v>314000000</v>
      </c>
      <c r="R14" s="87"/>
      <c r="S14" s="89">
        <v>982000000</v>
      </c>
      <c r="T14" s="89">
        <v>548000000</v>
      </c>
      <c r="U14" s="87"/>
      <c r="V14" s="89">
        <v>87600000</v>
      </c>
      <c r="W14" s="89">
        <v>70500000</v>
      </c>
      <c r="X14" s="89">
        <v>104000000</v>
      </c>
      <c r="Y14" s="89">
        <v>47200000</v>
      </c>
    </row>
    <row r="15" spans="1:25" x14ac:dyDescent="0.25">
      <c r="A15" s="82"/>
      <c r="B15" s="82"/>
      <c r="C15" s="82"/>
      <c r="D15" s="82"/>
      <c r="E15" s="83">
        <v>973.40039999999999</v>
      </c>
      <c r="F15" s="83">
        <v>2</v>
      </c>
      <c r="G15" s="83">
        <v>16.100000000000001</v>
      </c>
      <c r="H15" s="82" t="s">
        <v>565</v>
      </c>
      <c r="I15" s="82"/>
      <c r="K15" s="89">
        <v>324000000</v>
      </c>
      <c r="L15" s="89">
        <v>492000000</v>
      </c>
      <c r="M15" s="87"/>
      <c r="N15" s="89">
        <v>22500000</v>
      </c>
      <c r="O15" s="89">
        <v>5680000</v>
      </c>
      <c r="P15" s="89">
        <v>71700000</v>
      </c>
      <c r="Q15" s="89">
        <v>28900000</v>
      </c>
      <c r="R15" s="87"/>
      <c r="S15" s="89">
        <v>86800000</v>
      </c>
      <c r="T15" s="89">
        <v>43300000</v>
      </c>
      <c r="U15" s="87"/>
      <c r="V15" s="89">
        <v>3490000</v>
      </c>
      <c r="W15" s="89">
        <v>2520000</v>
      </c>
      <c r="X15" s="89">
        <v>10100000</v>
      </c>
      <c r="Y15" s="89">
        <v>2020000</v>
      </c>
    </row>
    <row r="16" spans="1:25" x14ac:dyDescent="0.25">
      <c r="A16" s="85"/>
      <c r="B16" s="85"/>
      <c r="C16" s="86"/>
      <c r="D16" s="86"/>
      <c r="E16" s="86"/>
      <c r="F16" s="86"/>
      <c r="G16" s="86"/>
      <c r="H16" s="85"/>
      <c r="I16" s="85"/>
      <c r="K16" s="92"/>
      <c r="L16" s="92"/>
      <c r="M16" s="91"/>
      <c r="N16" s="92"/>
      <c r="O16" s="92"/>
      <c r="P16" s="92"/>
      <c r="Q16" s="92"/>
      <c r="R16" s="90"/>
      <c r="S16" s="92"/>
      <c r="T16" s="92"/>
      <c r="U16" s="91"/>
      <c r="V16" s="92"/>
      <c r="W16" s="92"/>
      <c r="X16" s="92"/>
      <c r="Y16" s="92"/>
    </row>
    <row r="17" spans="1:25" x14ac:dyDescent="0.25">
      <c r="A17" s="82"/>
      <c r="B17" s="82"/>
      <c r="C17" s="82"/>
      <c r="D17" s="82"/>
      <c r="E17" s="82"/>
      <c r="F17" s="82"/>
      <c r="G17" s="82"/>
      <c r="H17" s="82"/>
      <c r="I17" s="82"/>
      <c r="K17" s="89"/>
      <c r="L17" s="89"/>
      <c r="M17" s="87"/>
      <c r="N17" s="89"/>
      <c r="O17" s="89"/>
      <c r="P17" s="89"/>
      <c r="Q17" s="89"/>
      <c r="R17" s="87"/>
      <c r="S17" s="89"/>
      <c r="T17" s="89"/>
      <c r="U17" s="87"/>
      <c r="V17" s="89"/>
      <c r="W17" s="89"/>
      <c r="X17" s="89"/>
      <c r="Y17" s="89"/>
    </row>
    <row r="18" spans="1:25" x14ac:dyDescent="0.25">
      <c r="A18" s="82"/>
      <c r="B18" s="82"/>
      <c r="C18" s="82"/>
      <c r="D18" s="82"/>
      <c r="E18" s="82"/>
      <c r="F18" s="82"/>
      <c r="G18" s="82"/>
      <c r="H18" s="82"/>
      <c r="I18" s="82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spans="1:25" x14ac:dyDescent="0.25">
      <c r="A19" s="93"/>
      <c r="B19" s="93"/>
      <c r="C19" s="94"/>
      <c r="D19" s="94"/>
      <c r="E19" s="94"/>
      <c r="F19" s="94"/>
      <c r="G19" s="94"/>
      <c r="H19" s="93"/>
      <c r="I19" s="93"/>
      <c r="K19" s="97"/>
      <c r="L19" s="97"/>
      <c r="M19" s="97"/>
      <c r="N19" s="97"/>
      <c r="O19" s="97"/>
      <c r="P19" s="97"/>
      <c r="Q19" s="97"/>
      <c r="R19" s="87"/>
      <c r="S19" s="97"/>
      <c r="T19" s="97"/>
      <c r="U19" s="97"/>
      <c r="V19" s="97"/>
      <c r="W19" s="97"/>
      <c r="X19" s="97"/>
      <c r="Y19" s="97"/>
    </row>
    <row r="20" spans="1:25" x14ac:dyDescent="0.25">
      <c r="A20" s="95" t="s">
        <v>566</v>
      </c>
      <c r="B20" s="93"/>
      <c r="C20" s="94"/>
      <c r="D20" s="94"/>
      <c r="E20" s="94"/>
      <c r="F20" s="94"/>
      <c r="G20" s="94"/>
      <c r="H20" s="93"/>
      <c r="I20" s="93"/>
      <c r="K20" s="97" t="s">
        <v>4380</v>
      </c>
      <c r="L20" s="97"/>
      <c r="M20" s="87"/>
      <c r="N20" s="97" t="s">
        <v>547</v>
      </c>
      <c r="O20" s="97"/>
      <c r="P20" s="97"/>
      <c r="Q20" s="97"/>
      <c r="R20" s="87"/>
      <c r="S20" s="97" t="s">
        <v>4380</v>
      </c>
      <c r="T20" s="97"/>
      <c r="U20" s="88"/>
      <c r="V20" s="97" t="s">
        <v>547</v>
      </c>
      <c r="W20" s="97"/>
      <c r="X20" s="97"/>
      <c r="Y20" s="97"/>
    </row>
    <row r="21" spans="1:25" x14ac:dyDescent="0.25">
      <c r="A21" s="95" t="s">
        <v>9</v>
      </c>
      <c r="B21" s="95" t="s">
        <v>4</v>
      </c>
      <c r="C21" s="96" t="s">
        <v>10</v>
      </c>
      <c r="D21" s="96" t="s">
        <v>11</v>
      </c>
      <c r="E21" s="96" t="s">
        <v>1</v>
      </c>
      <c r="F21" s="96" t="s">
        <v>2</v>
      </c>
      <c r="G21" s="96" t="s">
        <v>21</v>
      </c>
      <c r="H21" s="95" t="s">
        <v>3</v>
      </c>
      <c r="I21" s="95" t="s">
        <v>4</v>
      </c>
      <c r="K21" s="88" t="s">
        <v>4381</v>
      </c>
      <c r="L21" s="88" t="s">
        <v>4382</v>
      </c>
      <c r="M21" s="87"/>
      <c r="N21" s="88" t="s">
        <v>548</v>
      </c>
      <c r="O21" s="88" t="s">
        <v>549</v>
      </c>
      <c r="P21" s="88" t="s">
        <v>550</v>
      </c>
      <c r="Q21" s="88" t="s">
        <v>551</v>
      </c>
      <c r="R21" s="87"/>
      <c r="S21" s="88" t="s">
        <v>4383</v>
      </c>
      <c r="T21" s="88" t="s">
        <v>4384</v>
      </c>
      <c r="U21" s="87"/>
      <c r="V21" s="88" t="s">
        <v>552</v>
      </c>
      <c r="W21" s="88" t="s">
        <v>553</v>
      </c>
      <c r="X21" s="88" t="s">
        <v>554</v>
      </c>
      <c r="Y21" s="88" t="s">
        <v>555</v>
      </c>
    </row>
    <row r="22" spans="1:25" x14ac:dyDescent="0.25">
      <c r="A22" s="82" t="s">
        <v>19</v>
      </c>
      <c r="B22" s="82" t="s">
        <v>13</v>
      </c>
      <c r="C22" s="83" t="s">
        <v>14</v>
      </c>
      <c r="D22" s="83">
        <v>231</v>
      </c>
      <c r="E22" s="83">
        <v>737.28520000000003</v>
      </c>
      <c r="F22" s="83">
        <v>2</v>
      </c>
      <c r="G22" s="83" t="s">
        <v>567</v>
      </c>
      <c r="H22" s="82" t="s">
        <v>568</v>
      </c>
      <c r="I22" s="82" t="s">
        <v>121</v>
      </c>
      <c r="K22" s="89">
        <v>8740000</v>
      </c>
      <c r="L22" s="89">
        <v>4550000</v>
      </c>
      <c r="M22" s="87"/>
      <c r="N22" s="89">
        <v>1180000</v>
      </c>
      <c r="O22" s="89">
        <v>437000</v>
      </c>
      <c r="P22" s="89">
        <v>769000</v>
      </c>
      <c r="Q22" s="89">
        <v>214000</v>
      </c>
      <c r="R22" s="87"/>
      <c r="S22" s="89">
        <v>5240000</v>
      </c>
      <c r="T22" s="89">
        <v>1370000</v>
      </c>
      <c r="U22" s="87"/>
      <c r="V22" s="89">
        <v>267000</v>
      </c>
      <c r="W22" s="89">
        <v>121000</v>
      </c>
      <c r="X22" s="89">
        <v>422000</v>
      </c>
      <c r="Y22" s="89">
        <v>184000</v>
      </c>
    </row>
    <row r="23" spans="1:25" x14ac:dyDescent="0.25">
      <c r="A23" s="82"/>
      <c r="B23" s="82"/>
      <c r="C23" s="82"/>
      <c r="D23" s="82"/>
      <c r="E23" s="83">
        <v>615.91390000000001</v>
      </c>
      <c r="F23" s="83">
        <v>3</v>
      </c>
      <c r="G23" s="83">
        <v>14.4</v>
      </c>
      <c r="H23" s="82" t="s">
        <v>569</v>
      </c>
      <c r="I23" s="82"/>
      <c r="K23" s="89">
        <v>7690000</v>
      </c>
      <c r="L23" s="89">
        <v>4160000</v>
      </c>
      <c r="M23" s="87"/>
      <c r="N23" s="89">
        <v>1000000</v>
      </c>
      <c r="O23" s="89">
        <v>357000</v>
      </c>
      <c r="P23" s="89">
        <v>671000</v>
      </c>
      <c r="Q23" s="89">
        <v>135000</v>
      </c>
      <c r="R23" s="87"/>
      <c r="S23" s="89">
        <v>4530000</v>
      </c>
      <c r="T23" s="89">
        <v>1470000</v>
      </c>
      <c r="U23" s="87"/>
      <c r="V23" s="89">
        <v>380000</v>
      </c>
      <c r="W23" s="89">
        <v>175000</v>
      </c>
      <c r="X23" s="89">
        <v>337000</v>
      </c>
      <c r="Y23" s="89">
        <v>151000</v>
      </c>
    </row>
    <row r="24" spans="1:25" x14ac:dyDescent="0.25">
      <c r="A24" s="82"/>
      <c r="B24" s="82"/>
      <c r="C24" s="82"/>
      <c r="D24" s="82"/>
      <c r="E24" s="83">
        <v>787.65530000000001</v>
      </c>
      <c r="F24" s="83">
        <v>3</v>
      </c>
      <c r="G24" s="83">
        <v>15.2</v>
      </c>
      <c r="H24" s="82" t="s">
        <v>570</v>
      </c>
      <c r="I24" s="82"/>
      <c r="K24" s="89">
        <v>71900000</v>
      </c>
      <c r="L24" s="89">
        <v>40300000</v>
      </c>
      <c r="M24" s="87"/>
      <c r="N24" s="89">
        <v>6980000</v>
      </c>
      <c r="O24" s="89">
        <v>4470000</v>
      </c>
      <c r="P24" s="89">
        <v>7360000</v>
      </c>
      <c r="Q24" s="89">
        <v>1990000</v>
      </c>
      <c r="R24" s="87"/>
      <c r="S24" s="89">
        <v>52200000</v>
      </c>
      <c r="T24" s="89">
        <v>26200000</v>
      </c>
      <c r="U24" s="87"/>
      <c r="V24" s="89">
        <v>1440000</v>
      </c>
      <c r="W24" s="89">
        <v>1230000</v>
      </c>
      <c r="X24" s="89">
        <v>1150000</v>
      </c>
      <c r="Y24" s="89">
        <v>1060000</v>
      </c>
    </row>
    <row r="25" spans="1:25" x14ac:dyDescent="0.25">
      <c r="A25" s="82"/>
      <c r="B25" s="82"/>
      <c r="C25" s="82"/>
      <c r="D25" s="82"/>
      <c r="E25" s="83">
        <v>590.9932</v>
      </c>
      <c r="F25" s="83">
        <v>4</v>
      </c>
      <c r="G25" s="83">
        <v>15.2</v>
      </c>
      <c r="H25" s="82" t="s">
        <v>570</v>
      </c>
      <c r="I25" s="82"/>
      <c r="K25" s="89">
        <v>83900000</v>
      </c>
      <c r="L25" s="89">
        <v>38600000</v>
      </c>
      <c r="M25" s="87"/>
      <c r="N25" s="89">
        <v>11000000</v>
      </c>
      <c r="O25" s="89">
        <v>6460000</v>
      </c>
      <c r="P25" s="89">
        <v>7420000</v>
      </c>
      <c r="Q25" s="89">
        <v>1820000</v>
      </c>
      <c r="R25" s="87"/>
      <c r="S25" s="89">
        <v>54800000</v>
      </c>
      <c r="T25" s="89">
        <v>44500000</v>
      </c>
      <c r="U25" s="87"/>
      <c r="V25" s="89">
        <v>4090000</v>
      </c>
      <c r="W25" s="89">
        <v>1470000</v>
      </c>
      <c r="X25" s="89">
        <v>2500000</v>
      </c>
      <c r="Y25" s="89">
        <v>1930000</v>
      </c>
    </row>
    <row r="26" spans="1:25" x14ac:dyDescent="0.25">
      <c r="A26" s="82"/>
      <c r="B26" s="82"/>
      <c r="C26" s="82"/>
      <c r="D26" s="82"/>
      <c r="E26" s="83">
        <v>586.90639999999996</v>
      </c>
      <c r="F26" s="83">
        <v>3</v>
      </c>
      <c r="G26" s="83">
        <v>13.8</v>
      </c>
      <c r="H26" s="82" t="s">
        <v>571</v>
      </c>
      <c r="I26" s="82"/>
      <c r="K26" s="89">
        <v>13500000</v>
      </c>
      <c r="L26" s="89">
        <v>2060000</v>
      </c>
      <c r="M26" s="87"/>
      <c r="N26" s="89">
        <v>1350000</v>
      </c>
      <c r="O26" s="89">
        <v>455000</v>
      </c>
      <c r="P26" s="89">
        <v>769000</v>
      </c>
      <c r="Q26" s="89">
        <v>203000</v>
      </c>
      <c r="R26" s="87"/>
      <c r="S26" s="89">
        <v>4010000</v>
      </c>
      <c r="T26" s="89">
        <v>938000</v>
      </c>
      <c r="U26" s="87"/>
      <c r="V26" s="89">
        <v>306000</v>
      </c>
      <c r="W26" s="89">
        <v>200000</v>
      </c>
      <c r="X26" s="89">
        <v>239000</v>
      </c>
      <c r="Y26" s="89">
        <v>46400</v>
      </c>
    </row>
    <row r="27" spans="1:25" x14ac:dyDescent="0.25">
      <c r="A27" s="82"/>
      <c r="B27" s="82"/>
      <c r="C27" s="82"/>
      <c r="D27" s="82"/>
      <c r="E27" s="82"/>
      <c r="F27" s="82"/>
      <c r="G27" s="82"/>
      <c r="H27" s="82"/>
      <c r="I27" s="82"/>
      <c r="K27" s="89"/>
      <c r="L27" s="89"/>
      <c r="M27" s="87"/>
      <c r="N27" s="89"/>
      <c r="O27" s="89"/>
      <c r="P27" s="89"/>
      <c r="Q27" s="89"/>
      <c r="R27" s="87"/>
      <c r="S27" s="89"/>
      <c r="T27" s="89"/>
      <c r="U27" s="87"/>
      <c r="V27" s="89"/>
      <c r="W27" s="89"/>
      <c r="X27" s="89"/>
      <c r="Y27" s="89"/>
    </row>
    <row r="28" spans="1:25" x14ac:dyDescent="0.25">
      <c r="A28" s="82"/>
      <c r="B28" s="82"/>
      <c r="C28" s="82"/>
      <c r="D28" s="82"/>
      <c r="E28" s="82"/>
      <c r="F28" s="82"/>
      <c r="G28" s="82"/>
      <c r="H28" s="82"/>
      <c r="I28" s="82"/>
      <c r="K28" s="89"/>
      <c r="L28" s="89"/>
      <c r="M28" s="87"/>
      <c r="N28" s="89"/>
      <c r="O28" s="89"/>
      <c r="P28" s="89"/>
      <c r="Q28" s="89"/>
      <c r="R28" s="87"/>
      <c r="S28" s="89"/>
      <c r="T28" s="89"/>
      <c r="U28" s="87"/>
      <c r="V28" s="89"/>
      <c r="W28" s="89"/>
      <c r="X28" s="89"/>
      <c r="Y28" s="89"/>
    </row>
    <row r="29" spans="1:25" x14ac:dyDescent="0.25">
      <c r="A29" s="82" t="s">
        <v>572</v>
      </c>
      <c r="B29" s="84" t="s">
        <v>13</v>
      </c>
      <c r="C29" s="83" t="s">
        <v>14</v>
      </c>
      <c r="D29" s="83">
        <v>263</v>
      </c>
      <c r="E29" s="83">
        <v>758.30179999999996</v>
      </c>
      <c r="F29" s="83">
        <v>3</v>
      </c>
      <c r="G29" s="83" t="s">
        <v>573</v>
      </c>
      <c r="H29" s="82" t="s">
        <v>574</v>
      </c>
      <c r="I29" s="82" t="s">
        <v>575</v>
      </c>
      <c r="K29" s="89">
        <v>32800000</v>
      </c>
      <c r="L29" s="89">
        <v>10500000</v>
      </c>
      <c r="M29" s="87"/>
      <c r="N29" s="89">
        <v>6080000</v>
      </c>
      <c r="O29" s="89">
        <v>3090000</v>
      </c>
      <c r="P29" s="89">
        <v>2650000</v>
      </c>
      <c r="Q29" s="89">
        <v>1000000</v>
      </c>
      <c r="R29" s="87"/>
      <c r="S29" s="89">
        <v>13400000</v>
      </c>
      <c r="T29" s="89">
        <v>14000000</v>
      </c>
      <c r="U29" s="87"/>
      <c r="V29" s="89">
        <v>742000</v>
      </c>
      <c r="W29" s="89">
        <v>796000</v>
      </c>
      <c r="X29" s="89">
        <v>668000</v>
      </c>
      <c r="Y29" s="89">
        <v>589000</v>
      </c>
    </row>
    <row r="30" spans="1:25" x14ac:dyDescent="0.25">
      <c r="A30" s="82" t="s">
        <v>576</v>
      </c>
      <c r="B30" s="84" t="s">
        <v>13</v>
      </c>
      <c r="C30" s="83" t="s">
        <v>14</v>
      </c>
      <c r="D30" s="83">
        <v>263</v>
      </c>
      <c r="E30" s="83">
        <v>1136.9490000000001</v>
      </c>
      <c r="F30" s="83">
        <v>2</v>
      </c>
      <c r="G30" s="83">
        <v>24.3</v>
      </c>
      <c r="H30" s="82" t="s">
        <v>574</v>
      </c>
      <c r="I30" s="82" t="s">
        <v>122</v>
      </c>
      <c r="K30" s="89">
        <v>15800000</v>
      </c>
      <c r="L30" s="89">
        <v>9070000</v>
      </c>
      <c r="M30" s="87"/>
      <c r="N30" s="89">
        <v>2620000</v>
      </c>
      <c r="O30" s="89">
        <v>775000</v>
      </c>
      <c r="P30" s="89">
        <v>1060000</v>
      </c>
      <c r="Q30" s="89">
        <v>561000</v>
      </c>
      <c r="R30" s="87"/>
      <c r="S30" s="89">
        <v>6630000</v>
      </c>
      <c r="T30" s="89">
        <v>4030000</v>
      </c>
      <c r="U30" s="87"/>
      <c r="V30" s="89">
        <v>281000</v>
      </c>
      <c r="W30" s="89">
        <v>192000</v>
      </c>
      <c r="X30" s="89">
        <v>556000</v>
      </c>
      <c r="Y30" s="89">
        <v>266000</v>
      </c>
    </row>
    <row r="31" spans="1:25" x14ac:dyDescent="0.25">
      <c r="A31" s="82" t="s">
        <v>577</v>
      </c>
      <c r="B31" s="84" t="s">
        <v>13</v>
      </c>
      <c r="C31" s="83" t="s">
        <v>14</v>
      </c>
      <c r="D31" s="83">
        <v>263</v>
      </c>
      <c r="E31" s="83">
        <v>800.99850000000004</v>
      </c>
      <c r="F31" s="83">
        <v>3</v>
      </c>
      <c r="G31" s="83" t="s">
        <v>578</v>
      </c>
      <c r="H31" s="82" t="s">
        <v>47</v>
      </c>
      <c r="I31" s="82" t="s">
        <v>579</v>
      </c>
      <c r="K31" s="89">
        <v>174000000</v>
      </c>
      <c r="L31" s="89">
        <v>61300000</v>
      </c>
      <c r="M31" s="87"/>
      <c r="N31" s="89">
        <v>32300000</v>
      </c>
      <c r="O31" s="89">
        <v>15100000</v>
      </c>
      <c r="P31" s="89">
        <v>10900000</v>
      </c>
      <c r="Q31" s="89">
        <v>2980000</v>
      </c>
      <c r="R31" s="87"/>
      <c r="S31" s="89">
        <v>69800000</v>
      </c>
      <c r="T31" s="89">
        <v>58700000</v>
      </c>
      <c r="U31" s="87"/>
      <c r="V31" s="89">
        <v>4190000</v>
      </c>
      <c r="W31" s="89">
        <v>1670000</v>
      </c>
      <c r="X31" s="89">
        <v>5380000</v>
      </c>
      <c r="Y31" s="89">
        <v>1290000</v>
      </c>
    </row>
    <row r="32" spans="1:25" x14ac:dyDescent="0.25">
      <c r="A32" s="82" t="s">
        <v>580</v>
      </c>
      <c r="B32" s="84" t="s">
        <v>13</v>
      </c>
      <c r="C32" s="83" t="s">
        <v>14</v>
      </c>
      <c r="D32" s="83">
        <v>263</v>
      </c>
      <c r="E32" s="83">
        <v>601.00250000000005</v>
      </c>
      <c r="F32" s="83">
        <v>4</v>
      </c>
      <c r="G32" s="83">
        <v>22.6</v>
      </c>
      <c r="H32" s="82" t="s">
        <v>47</v>
      </c>
      <c r="I32" s="82" t="s">
        <v>581</v>
      </c>
      <c r="K32" s="89">
        <v>12400000</v>
      </c>
      <c r="L32" s="89">
        <v>8130000</v>
      </c>
      <c r="M32" s="87"/>
      <c r="N32" s="89">
        <v>3610000</v>
      </c>
      <c r="O32" s="89">
        <v>1440000</v>
      </c>
      <c r="P32" s="89">
        <v>1320000</v>
      </c>
      <c r="Q32" s="89">
        <v>195000</v>
      </c>
      <c r="R32" s="87"/>
      <c r="S32" s="89">
        <v>6770000</v>
      </c>
      <c r="T32" s="89">
        <v>7870000</v>
      </c>
      <c r="U32" s="87"/>
      <c r="V32" s="89">
        <v>305000</v>
      </c>
      <c r="W32" s="89">
        <v>314000</v>
      </c>
      <c r="X32" s="89">
        <v>986000</v>
      </c>
      <c r="Y32" s="89">
        <v>252000</v>
      </c>
    </row>
    <row r="33" spans="2:25" x14ac:dyDescent="0.25">
      <c r="B33" s="84"/>
      <c r="C33" s="82"/>
      <c r="D33" s="82"/>
      <c r="E33" s="83">
        <v>704.79520000000002</v>
      </c>
      <c r="F33" s="83">
        <v>4</v>
      </c>
      <c r="G33" s="83">
        <v>21.6</v>
      </c>
      <c r="H33" s="82" t="s">
        <v>50</v>
      </c>
      <c r="I33" s="82"/>
      <c r="K33" s="89">
        <v>305000000</v>
      </c>
      <c r="L33" s="89">
        <v>178000000</v>
      </c>
      <c r="M33" s="87"/>
      <c r="N33" s="89">
        <v>83700000</v>
      </c>
      <c r="O33" s="89">
        <v>47300000</v>
      </c>
      <c r="P33" s="89">
        <v>28900000</v>
      </c>
      <c r="Q33" s="89">
        <v>8480000</v>
      </c>
      <c r="R33" s="87"/>
      <c r="S33" s="89">
        <v>246000000</v>
      </c>
      <c r="T33" s="89">
        <v>199000000</v>
      </c>
      <c r="U33" s="87"/>
      <c r="V33" s="89">
        <v>10600000</v>
      </c>
      <c r="W33" s="89">
        <v>7630000</v>
      </c>
      <c r="X33" s="89">
        <v>11700000</v>
      </c>
      <c r="Y33" s="89">
        <v>6560000</v>
      </c>
    </row>
    <row r="34" spans="2:25" x14ac:dyDescent="0.25">
      <c r="B34" s="84"/>
      <c r="C34" s="82"/>
      <c r="D34" s="82"/>
      <c r="E34" s="83">
        <v>939.39009999999996</v>
      </c>
      <c r="F34" s="83">
        <v>3</v>
      </c>
      <c r="G34" s="83">
        <v>21.6</v>
      </c>
      <c r="H34" s="82" t="s">
        <v>50</v>
      </c>
      <c r="I34" s="82"/>
      <c r="K34" s="89">
        <v>126000000</v>
      </c>
      <c r="L34" s="89">
        <v>79600000</v>
      </c>
      <c r="M34" s="87"/>
      <c r="N34" s="89">
        <v>12000000</v>
      </c>
      <c r="O34" s="89">
        <v>6110000</v>
      </c>
      <c r="P34" s="89">
        <v>3360000</v>
      </c>
      <c r="Q34" s="89">
        <v>2650000</v>
      </c>
      <c r="R34" s="87"/>
      <c r="S34" s="89">
        <v>58100000</v>
      </c>
      <c r="T34" s="89">
        <v>41100000</v>
      </c>
      <c r="U34" s="87"/>
      <c r="V34" s="89">
        <v>1310000</v>
      </c>
      <c r="W34" s="89">
        <v>937000</v>
      </c>
      <c r="X34" s="89">
        <v>1960000</v>
      </c>
      <c r="Y34" s="89">
        <v>789000</v>
      </c>
    </row>
    <row r="35" spans="2:25" x14ac:dyDescent="0.25">
      <c r="B35" s="84"/>
      <c r="C35" s="82"/>
      <c r="D35" s="82"/>
      <c r="E35" s="83">
        <v>736.8184</v>
      </c>
      <c r="F35" s="83">
        <v>4</v>
      </c>
      <c r="G35" s="83" t="s">
        <v>582</v>
      </c>
      <c r="H35" s="82" t="s">
        <v>52</v>
      </c>
      <c r="I35" s="82"/>
      <c r="K35" s="89">
        <v>208000000</v>
      </c>
      <c r="L35" s="89">
        <v>191000000</v>
      </c>
      <c r="M35" s="87"/>
      <c r="N35" s="89">
        <v>54200000</v>
      </c>
      <c r="O35" s="89">
        <v>32800000</v>
      </c>
      <c r="P35" s="89">
        <v>24700000</v>
      </c>
      <c r="Q35" s="89">
        <v>7170000</v>
      </c>
      <c r="R35" s="87"/>
      <c r="S35" s="89">
        <v>182000000</v>
      </c>
      <c r="T35" s="89">
        <v>133000000</v>
      </c>
      <c r="U35" s="87"/>
      <c r="V35" s="89">
        <v>10800000</v>
      </c>
      <c r="W35" s="89">
        <v>6020000</v>
      </c>
      <c r="X35" s="89">
        <v>12800000</v>
      </c>
      <c r="Y35" s="89">
        <v>4850000</v>
      </c>
    </row>
    <row r="36" spans="2:25" x14ac:dyDescent="0.25">
      <c r="B36" s="84"/>
      <c r="C36" s="82"/>
      <c r="D36" s="82"/>
      <c r="E36" s="83">
        <v>982.08939999999996</v>
      </c>
      <c r="F36" s="83">
        <v>3</v>
      </c>
      <c r="G36" s="83">
        <v>20.3</v>
      </c>
      <c r="H36" s="82" t="s">
        <v>52</v>
      </c>
      <c r="I36" s="82"/>
      <c r="K36" s="89">
        <v>31600000</v>
      </c>
      <c r="L36" s="89">
        <v>45300000</v>
      </c>
      <c r="M36" s="87"/>
      <c r="N36" s="89">
        <v>2760000</v>
      </c>
      <c r="O36" s="89">
        <v>2770000</v>
      </c>
      <c r="P36" s="89">
        <v>3230000</v>
      </c>
      <c r="Q36" s="89">
        <v>1110000</v>
      </c>
      <c r="R36" s="87"/>
      <c r="S36" s="89">
        <v>21100000</v>
      </c>
      <c r="T36" s="89">
        <v>10800000</v>
      </c>
      <c r="U36" s="87"/>
      <c r="V36" s="89">
        <v>685000</v>
      </c>
      <c r="W36" s="89">
        <v>385000</v>
      </c>
      <c r="X36" s="89">
        <v>683000</v>
      </c>
      <c r="Y36" s="89">
        <v>194000</v>
      </c>
    </row>
    <row r="37" spans="2:25" x14ac:dyDescent="0.25">
      <c r="B37" s="84"/>
      <c r="C37" s="82"/>
      <c r="D37" s="82"/>
      <c r="E37" s="82"/>
      <c r="F37" s="82"/>
      <c r="G37" s="82"/>
      <c r="H37" s="82"/>
      <c r="I37" s="82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</sheetData>
  <mergeCells count="12">
    <mergeCell ref="K1:Q1"/>
    <mergeCell ref="S1:Y1"/>
    <mergeCell ref="K2:L2"/>
    <mergeCell ref="N2:Q2"/>
    <mergeCell ref="S2:T2"/>
    <mergeCell ref="V2:Y2"/>
    <mergeCell ref="K19:Q19"/>
    <mergeCell ref="S19:Y19"/>
    <mergeCell ref="K20:L20"/>
    <mergeCell ref="N20:Q20"/>
    <mergeCell ref="S20:T20"/>
    <mergeCell ref="V20:Y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25D4-9F01-40FC-AE59-87F2D2B2DB15}">
  <dimension ref="A1:AX37"/>
  <sheetViews>
    <sheetView tabSelected="1" topLeftCell="K1" workbookViewId="0">
      <selection activeCell="P37" sqref="P37"/>
    </sheetView>
  </sheetViews>
  <sheetFormatPr defaultRowHeight="15" x14ac:dyDescent="0.25"/>
  <cols>
    <col min="1" max="1" width="7.28515625" style="87" customWidth="1"/>
    <col min="2" max="2" width="4.28515625" style="87" customWidth="1"/>
    <col min="3" max="3" width="4" style="83" customWidth="1"/>
    <col min="4" max="4" width="5.140625" style="83" customWidth="1"/>
    <col min="5" max="5" width="13.5703125" style="83" customWidth="1"/>
    <col min="6" max="6" width="9.140625" style="83"/>
    <col min="7" max="7" width="2.7109375" style="83" customWidth="1"/>
    <col min="8" max="8" width="6.5703125" style="83" customWidth="1"/>
    <col min="9" max="9" width="4.42578125" style="87" customWidth="1"/>
    <col min="10" max="10" width="5.5703125" style="87" customWidth="1"/>
    <col min="11" max="17" width="10.140625" style="87" customWidth="1"/>
    <col min="18" max="20" width="10.140625" style="83" customWidth="1"/>
    <col min="21" max="22" width="10.140625" style="87" customWidth="1"/>
    <col min="23" max="24" width="9.140625" style="87"/>
    <col min="25" max="26" width="10.5703125" style="87" customWidth="1"/>
    <col min="27" max="27" width="8.7109375" style="87" customWidth="1"/>
    <col min="28" max="28" width="7.28515625" style="87" customWidth="1"/>
    <col min="29" max="32" width="10.5703125" style="87" customWidth="1"/>
    <col min="33" max="33" width="9.28515625" style="87" bestFit="1" customWidth="1"/>
    <col min="34" max="34" width="9.140625" style="87"/>
    <col min="35" max="36" width="9.5703125" style="83" bestFit="1" customWidth="1"/>
    <col min="37" max="37" width="9.140625" style="83"/>
    <col min="38" max="41" width="9.5703125" style="83" bestFit="1" customWidth="1"/>
    <col min="42" max="42" width="9.140625" style="87"/>
    <col min="43" max="44" width="9.5703125" style="83" bestFit="1" customWidth="1"/>
    <col min="45" max="45" width="9.140625" style="83"/>
    <col min="46" max="49" width="9.5703125" style="83" bestFit="1" customWidth="1"/>
    <col min="50" max="16384" width="9.140625" style="87"/>
  </cols>
  <sheetData>
    <row r="1" spans="1:50" ht="15.75" thickBot="1" x14ac:dyDescent="0.3">
      <c r="A1" s="122"/>
      <c r="B1" s="122"/>
      <c r="C1" s="123"/>
      <c r="D1" s="123"/>
      <c r="E1" s="123"/>
      <c r="F1" s="123"/>
      <c r="G1" s="123"/>
      <c r="H1" s="123"/>
      <c r="I1" s="122"/>
      <c r="J1" s="122"/>
      <c r="K1" s="124" t="s">
        <v>4392</v>
      </c>
      <c r="L1" s="125"/>
      <c r="M1" s="125"/>
      <c r="N1" s="124" t="s">
        <v>4393</v>
      </c>
      <c r="O1" s="125"/>
      <c r="P1" s="125"/>
      <c r="Q1" s="124" t="s">
        <v>4394</v>
      </c>
      <c r="R1" s="125"/>
      <c r="S1" s="125"/>
      <c r="T1" s="125"/>
      <c r="U1" s="125"/>
      <c r="V1" s="125"/>
      <c r="AI1" s="97"/>
      <c r="AJ1" s="97"/>
      <c r="AK1" s="97"/>
      <c r="AL1" s="97"/>
      <c r="AM1" s="97"/>
      <c r="AN1" s="97"/>
      <c r="AO1" s="97"/>
      <c r="AQ1" s="97"/>
      <c r="AR1" s="97"/>
      <c r="AS1" s="97"/>
      <c r="AT1" s="97"/>
      <c r="AU1" s="97"/>
      <c r="AV1" s="97"/>
      <c r="AW1" s="97"/>
      <c r="AX1" s="14"/>
    </row>
    <row r="2" spans="1:50" ht="15.75" thickTop="1" x14ac:dyDescent="0.25">
      <c r="A2" s="126" t="s">
        <v>546</v>
      </c>
      <c r="B2" s="122"/>
      <c r="C2" s="123"/>
      <c r="D2" s="123"/>
      <c r="E2" s="123"/>
      <c r="F2" s="123"/>
      <c r="G2" s="123"/>
      <c r="H2" s="123"/>
      <c r="I2" s="122"/>
      <c r="J2" s="122"/>
      <c r="K2" s="127" t="s">
        <v>4395</v>
      </c>
      <c r="L2" s="128" t="s">
        <v>4396</v>
      </c>
      <c r="M2" s="129" t="s">
        <v>4397</v>
      </c>
      <c r="N2" s="127" t="s">
        <v>4398</v>
      </c>
      <c r="O2" s="128" t="s">
        <v>4399</v>
      </c>
      <c r="P2" s="129" t="s">
        <v>4400</v>
      </c>
      <c r="Q2" s="127" t="s">
        <v>4401</v>
      </c>
      <c r="R2" s="130" t="s">
        <v>4402</v>
      </c>
      <c r="S2" s="128" t="s">
        <v>4403</v>
      </c>
      <c r="T2" s="128" t="s">
        <v>4404</v>
      </c>
      <c r="U2" s="128" t="s">
        <v>4405</v>
      </c>
      <c r="V2" s="129" t="s">
        <v>4406</v>
      </c>
      <c r="X2" s="131"/>
      <c r="Y2" s="132" t="s">
        <v>4380</v>
      </c>
      <c r="Z2" s="132"/>
      <c r="AA2" s="132"/>
      <c r="AB2" s="132"/>
      <c r="AC2" s="133"/>
      <c r="AD2" s="132" t="s">
        <v>547</v>
      </c>
      <c r="AE2" s="132"/>
      <c r="AF2" s="132"/>
      <c r="AG2" s="132"/>
      <c r="AI2" s="97" t="s">
        <v>4380</v>
      </c>
      <c r="AJ2" s="97"/>
      <c r="AL2" s="102" t="s">
        <v>547</v>
      </c>
      <c r="AM2" s="102"/>
      <c r="AN2" s="102"/>
      <c r="AO2" s="102"/>
      <c r="AQ2" s="97" t="s">
        <v>4380</v>
      </c>
      <c r="AR2" s="97"/>
      <c r="AS2" s="88"/>
      <c r="AT2" s="102" t="s">
        <v>547</v>
      </c>
      <c r="AU2" s="102"/>
      <c r="AV2" s="102"/>
      <c r="AW2" s="102"/>
    </row>
    <row r="3" spans="1:50" x14ac:dyDescent="0.25">
      <c r="A3" s="126" t="s">
        <v>9</v>
      </c>
      <c r="B3" s="126" t="s">
        <v>4</v>
      </c>
      <c r="C3" s="134" t="s">
        <v>10</v>
      </c>
      <c r="D3" s="134" t="s">
        <v>11</v>
      </c>
      <c r="E3" s="134" t="s">
        <v>0</v>
      </c>
      <c r="F3" s="134" t="s">
        <v>1</v>
      </c>
      <c r="G3" s="134" t="s">
        <v>2</v>
      </c>
      <c r="H3" s="134" t="s">
        <v>21</v>
      </c>
      <c r="I3" s="126" t="s">
        <v>3</v>
      </c>
      <c r="J3" s="126" t="s">
        <v>4</v>
      </c>
      <c r="K3" s="135" t="s">
        <v>4407</v>
      </c>
      <c r="L3" s="136" t="s">
        <v>4407</v>
      </c>
      <c r="M3" s="123" t="s">
        <v>4407</v>
      </c>
      <c r="N3" s="135" t="s">
        <v>4407</v>
      </c>
      <c r="O3" s="136" t="s">
        <v>4407</v>
      </c>
      <c r="P3" s="123" t="s">
        <v>4407</v>
      </c>
      <c r="Q3" s="135" t="s">
        <v>4407</v>
      </c>
      <c r="R3" s="136" t="s">
        <v>4407</v>
      </c>
      <c r="S3" s="136" t="s">
        <v>4407</v>
      </c>
      <c r="T3" s="136" t="s">
        <v>4407</v>
      </c>
      <c r="U3" s="136" t="s">
        <v>4407</v>
      </c>
      <c r="V3" s="123" t="s">
        <v>4407</v>
      </c>
      <c r="X3" s="133" t="s">
        <v>4408</v>
      </c>
      <c r="Y3" s="133" t="s">
        <v>4409</v>
      </c>
      <c r="Z3" s="133" t="s">
        <v>56</v>
      </c>
      <c r="AA3" s="133" t="s">
        <v>4410</v>
      </c>
      <c r="AB3" s="133"/>
      <c r="AC3" s="133"/>
      <c r="AD3" s="133" t="s">
        <v>4409</v>
      </c>
      <c r="AE3" s="133" t="s">
        <v>56</v>
      </c>
      <c r="AF3" s="133" t="s">
        <v>4410</v>
      </c>
      <c r="AG3" s="133"/>
      <c r="AI3" s="88" t="s">
        <v>4381</v>
      </c>
      <c r="AJ3" s="88" t="s">
        <v>4382</v>
      </c>
      <c r="AL3" s="88" t="s">
        <v>548</v>
      </c>
      <c r="AM3" s="88" t="s">
        <v>549</v>
      </c>
      <c r="AN3" s="88" t="s">
        <v>550</v>
      </c>
      <c r="AO3" s="88" t="s">
        <v>551</v>
      </c>
      <c r="AQ3" s="88" t="s">
        <v>4383</v>
      </c>
      <c r="AR3" s="88" t="s">
        <v>4384</v>
      </c>
      <c r="AT3" s="88" t="s">
        <v>552</v>
      </c>
      <c r="AU3" s="88" t="s">
        <v>553</v>
      </c>
      <c r="AV3" s="88" t="s">
        <v>554</v>
      </c>
      <c r="AW3" s="88" t="s">
        <v>555</v>
      </c>
    </row>
    <row r="4" spans="1:50" x14ac:dyDescent="0.25">
      <c r="A4" s="87" t="s">
        <v>18</v>
      </c>
      <c r="B4" s="87" t="s">
        <v>13</v>
      </c>
      <c r="C4" s="83" t="s">
        <v>14</v>
      </c>
      <c r="D4" s="83">
        <v>226</v>
      </c>
      <c r="E4" s="83" t="s">
        <v>4411</v>
      </c>
      <c r="F4" s="83">
        <v>815.82230000000004</v>
      </c>
      <c r="G4" s="83">
        <v>2</v>
      </c>
      <c r="H4" s="83">
        <v>17.100000000000001</v>
      </c>
      <c r="I4" s="87" t="s">
        <v>556</v>
      </c>
      <c r="J4" s="87" t="s">
        <v>121</v>
      </c>
      <c r="K4" s="89">
        <v>15700000</v>
      </c>
      <c r="L4" s="89">
        <v>3460000</v>
      </c>
      <c r="M4" s="89">
        <v>1920000</v>
      </c>
      <c r="N4" s="89">
        <v>16000000</v>
      </c>
      <c r="O4" s="89">
        <v>5190000</v>
      </c>
      <c r="P4" s="89">
        <v>2610000</v>
      </c>
      <c r="Q4" s="89">
        <v>11900000</v>
      </c>
      <c r="R4" s="89">
        <v>4250000</v>
      </c>
      <c r="S4" s="89">
        <v>888000</v>
      </c>
      <c r="T4" s="89">
        <v>779000</v>
      </c>
      <c r="U4" s="89">
        <v>1050000</v>
      </c>
      <c r="V4" s="89">
        <v>584000</v>
      </c>
      <c r="X4" s="137" t="s">
        <v>4386</v>
      </c>
      <c r="Y4" s="138">
        <f>AVERAGE(K4,N4)</f>
        <v>15850000</v>
      </c>
      <c r="Z4" s="138">
        <f>AVERAGE(Q4:R4)</f>
        <v>8075000</v>
      </c>
      <c r="AA4" s="139">
        <f t="shared" ref="AA4:AA7" si="0">Y4/Z4</f>
        <v>1.9628482972136223</v>
      </c>
      <c r="AB4" s="140">
        <v>1</v>
      </c>
      <c r="AC4" s="140"/>
      <c r="AD4" s="141">
        <f>AVERAGE(L4,M4,O4,P4)</f>
        <v>3295000</v>
      </c>
      <c r="AE4" s="141">
        <f>AVERAGE(S4:V4)</f>
        <v>825250</v>
      </c>
      <c r="AF4" s="139">
        <f t="shared" ref="AF4:AF7" si="1">AD4/AE4</f>
        <v>3.9927294759163892</v>
      </c>
      <c r="AG4" s="140">
        <v>1</v>
      </c>
      <c r="AI4" s="89">
        <f>K4</f>
        <v>15700000</v>
      </c>
      <c r="AJ4" s="89">
        <f>N4</f>
        <v>16000000</v>
      </c>
      <c r="AL4" s="89">
        <f t="shared" ref="AL4:AM7" si="2">L4</f>
        <v>3460000</v>
      </c>
      <c r="AM4" s="89">
        <f t="shared" si="2"/>
        <v>1920000</v>
      </c>
      <c r="AN4" s="89">
        <f t="shared" ref="AN4:AO7" si="3">O4</f>
        <v>5190000</v>
      </c>
      <c r="AO4" s="89">
        <f t="shared" si="3"/>
        <v>2610000</v>
      </c>
      <c r="AQ4" s="89">
        <f t="shared" ref="AQ4:AR7" si="4">Q4</f>
        <v>11900000</v>
      </c>
      <c r="AR4" s="89">
        <f t="shared" si="4"/>
        <v>4250000</v>
      </c>
      <c r="AT4" s="89">
        <f t="shared" ref="AT4:AW7" si="5">S4</f>
        <v>888000</v>
      </c>
      <c r="AU4" s="89">
        <f t="shared" si="5"/>
        <v>779000</v>
      </c>
      <c r="AV4" s="89">
        <f t="shared" si="5"/>
        <v>1050000</v>
      </c>
      <c r="AW4" s="89">
        <f t="shared" si="5"/>
        <v>584000</v>
      </c>
      <c r="AX4" s="81" t="s">
        <v>4386</v>
      </c>
    </row>
    <row r="5" spans="1:50" x14ac:dyDescent="0.25">
      <c r="E5" s="83" t="s">
        <v>4412</v>
      </c>
      <c r="F5" s="83">
        <v>972.90120000000002</v>
      </c>
      <c r="G5" s="83">
        <v>2</v>
      </c>
      <c r="H5" s="83" t="s">
        <v>557</v>
      </c>
      <c r="I5" s="87" t="s">
        <v>558</v>
      </c>
      <c r="K5" s="89">
        <v>4800000</v>
      </c>
      <c r="L5" s="89">
        <v>463000</v>
      </c>
      <c r="M5" s="89">
        <v>131000</v>
      </c>
      <c r="N5" s="89">
        <v>12000000</v>
      </c>
      <c r="O5" s="89">
        <v>1280000</v>
      </c>
      <c r="P5" s="89">
        <v>507000</v>
      </c>
      <c r="Q5" s="89">
        <v>1260000</v>
      </c>
      <c r="R5" s="89">
        <v>902000</v>
      </c>
      <c r="S5" s="89">
        <v>59200</v>
      </c>
      <c r="T5" s="89">
        <v>97300</v>
      </c>
      <c r="U5" s="89">
        <v>136000</v>
      </c>
      <c r="V5" s="89">
        <v>80200</v>
      </c>
      <c r="X5" s="137"/>
      <c r="Y5" s="138">
        <f>AVERAGE(K5,N5)</f>
        <v>8400000</v>
      </c>
      <c r="Z5" s="138">
        <f t="shared" ref="Z5:Z7" si="6">AVERAGE(Q5:R5)</f>
        <v>1081000</v>
      </c>
      <c r="AA5" s="139">
        <f t="shared" si="0"/>
        <v>7.7705827937095284</v>
      </c>
      <c r="AB5" s="140">
        <v>1</v>
      </c>
      <c r="AC5" s="140"/>
      <c r="AD5" s="141">
        <f>AVERAGE(L5,M5,O5,P5)</f>
        <v>595250</v>
      </c>
      <c r="AE5" s="141">
        <f t="shared" ref="AE5:AE7" si="7">AVERAGE(S5:V5)</f>
        <v>93175</v>
      </c>
      <c r="AF5" s="139">
        <f t="shared" si="1"/>
        <v>6.38851623289509</v>
      </c>
      <c r="AG5" s="140">
        <v>1</v>
      </c>
      <c r="AI5" s="89">
        <f>K5</f>
        <v>4800000</v>
      </c>
      <c r="AJ5" s="89">
        <f>N5</f>
        <v>12000000</v>
      </c>
      <c r="AL5" s="89">
        <f t="shared" si="2"/>
        <v>463000</v>
      </c>
      <c r="AM5" s="89">
        <f t="shared" si="2"/>
        <v>131000</v>
      </c>
      <c r="AN5" s="89">
        <f t="shared" si="3"/>
        <v>1280000</v>
      </c>
      <c r="AO5" s="89">
        <f t="shared" si="3"/>
        <v>507000</v>
      </c>
      <c r="AQ5" s="89">
        <f t="shared" si="4"/>
        <v>1260000</v>
      </c>
      <c r="AR5" s="89">
        <f t="shared" si="4"/>
        <v>902000</v>
      </c>
      <c r="AT5" s="89">
        <f t="shared" si="5"/>
        <v>59200</v>
      </c>
      <c r="AU5" s="89">
        <f t="shared" si="5"/>
        <v>97300</v>
      </c>
      <c r="AV5" s="89">
        <f t="shared" si="5"/>
        <v>136000</v>
      </c>
      <c r="AW5" s="89">
        <f t="shared" si="5"/>
        <v>80200</v>
      </c>
    </row>
    <row r="6" spans="1:50" x14ac:dyDescent="0.25">
      <c r="E6" s="83" t="s">
        <v>4413</v>
      </c>
      <c r="F6" s="83">
        <v>644.51819999999998</v>
      </c>
      <c r="G6" s="83">
        <v>4</v>
      </c>
      <c r="H6" s="83">
        <v>17.899999999999999</v>
      </c>
      <c r="I6" s="87" t="s">
        <v>559</v>
      </c>
      <c r="K6" s="89">
        <v>3140000</v>
      </c>
      <c r="L6" s="89">
        <v>661000</v>
      </c>
      <c r="M6" s="89">
        <v>295000</v>
      </c>
      <c r="N6" s="89">
        <v>2440000</v>
      </c>
      <c r="O6" s="89">
        <v>557000</v>
      </c>
      <c r="P6" s="89">
        <v>510000</v>
      </c>
      <c r="Q6" s="89">
        <v>1550000</v>
      </c>
      <c r="R6" s="89">
        <v>618000</v>
      </c>
      <c r="S6" s="89">
        <v>38300</v>
      </c>
      <c r="T6" s="89">
        <v>94000</v>
      </c>
      <c r="U6" s="89">
        <v>104000</v>
      </c>
      <c r="V6" s="89">
        <v>66100</v>
      </c>
      <c r="X6" s="137"/>
      <c r="Y6" s="138">
        <f>AVERAGE(K6,N6)</f>
        <v>2790000</v>
      </c>
      <c r="Z6" s="138">
        <f t="shared" si="6"/>
        <v>1084000</v>
      </c>
      <c r="AA6" s="139">
        <f t="shared" si="0"/>
        <v>2.57380073800738</v>
      </c>
      <c r="AB6" s="140">
        <v>1</v>
      </c>
      <c r="AC6" s="140"/>
      <c r="AD6" s="141">
        <f>AVERAGE(L6,M6,O6,P6)</f>
        <v>505750</v>
      </c>
      <c r="AE6" s="141">
        <f t="shared" si="7"/>
        <v>75600</v>
      </c>
      <c r="AF6" s="139">
        <f t="shared" si="1"/>
        <v>6.6898148148148149</v>
      </c>
      <c r="AG6" s="140">
        <v>1</v>
      </c>
      <c r="AI6" s="89">
        <f>K6</f>
        <v>3140000</v>
      </c>
      <c r="AJ6" s="89">
        <f>N6</f>
        <v>2440000</v>
      </c>
      <c r="AL6" s="89">
        <f t="shared" si="2"/>
        <v>661000</v>
      </c>
      <c r="AM6" s="89">
        <f t="shared" si="2"/>
        <v>295000</v>
      </c>
      <c r="AN6" s="89">
        <f t="shared" si="3"/>
        <v>557000</v>
      </c>
      <c r="AO6" s="89">
        <f t="shared" si="3"/>
        <v>510000</v>
      </c>
      <c r="AQ6" s="89">
        <f t="shared" si="4"/>
        <v>1550000</v>
      </c>
      <c r="AR6" s="89">
        <f t="shared" si="4"/>
        <v>618000</v>
      </c>
      <c r="AT6" s="89">
        <f t="shared" si="5"/>
        <v>38300</v>
      </c>
      <c r="AU6" s="89">
        <f t="shared" si="5"/>
        <v>94000</v>
      </c>
      <c r="AV6" s="89">
        <f t="shared" si="5"/>
        <v>104000</v>
      </c>
      <c r="AW6" s="89">
        <f t="shared" si="5"/>
        <v>66100</v>
      </c>
    </row>
    <row r="7" spans="1:50" x14ac:dyDescent="0.25">
      <c r="E7" s="83" t="s">
        <v>4414</v>
      </c>
      <c r="F7" s="83">
        <v>639.26559999999995</v>
      </c>
      <c r="G7" s="83">
        <v>3</v>
      </c>
      <c r="H7" s="83">
        <v>16.399999999999999</v>
      </c>
      <c r="I7" s="87" t="s">
        <v>560</v>
      </c>
      <c r="K7" s="89">
        <v>11600000</v>
      </c>
      <c r="L7" s="89">
        <v>1890000</v>
      </c>
      <c r="M7" s="89">
        <v>1020000</v>
      </c>
      <c r="N7" s="89">
        <v>5200000</v>
      </c>
      <c r="O7" s="89">
        <v>3530000</v>
      </c>
      <c r="P7" s="89">
        <v>1430000</v>
      </c>
      <c r="Q7" s="89">
        <v>3860000</v>
      </c>
      <c r="R7" s="89">
        <v>2280000</v>
      </c>
      <c r="S7" s="89">
        <v>813000</v>
      </c>
      <c r="T7" s="89">
        <v>447000</v>
      </c>
      <c r="U7" s="89">
        <v>685000</v>
      </c>
      <c r="V7" s="89">
        <v>314000</v>
      </c>
      <c r="X7" s="137"/>
      <c r="Y7" s="138">
        <f>AVERAGE(K7,N7)</f>
        <v>8400000</v>
      </c>
      <c r="Z7" s="138">
        <f t="shared" si="6"/>
        <v>3070000</v>
      </c>
      <c r="AA7" s="139">
        <f t="shared" si="0"/>
        <v>2.7361563517915308</v>
      </c>
      <c r="AB7" s="140">
        <v>1</v>
      </c>
      <c r="AC7" s="140"/>
      <c r="AD7" s="141">
        <f>AVERAGE(L7,M7,O7,P7)</f>
        <v>1967500</v>
      </c>
      <c r="AE7" s="141">
        <f t="shared" si="7"/>
        <v>564750</v>
      </c>
      <c r="AF7" s="139">
        <f t="shared" si="1"/>
        <v>3.4838424081451969</v>
      </c>
      <c r="AG7" s="140">
        <v>1</v>
      </c>
      <c r="AI7" s="89">
        <f>K7</f>
        <v>11600000</v>
      </c>
      <c r="AJ7" s="89">
        <f>N7</f>
        <v>5200000</v>
      </c>
      <c r="AL7" s="89">
        <f t="shared" si="2"/>
        <v>1890000</v>
      </c>
      <c r="AM7" s="89">
        <f t="shared" si="2"/>
        <v>1020000</v>
      </c>
      <c r="AN7" s="89">
        <f t="shared" si="3"/>
        <v>3530000</v>
      </c>
      <c r="AO7" s="89">
        <f t="shared" si="3"/>
        <v>1430000</v>
      </c>
      <c r="AQ7" s="89">
        <f t="shared" si="4"/>
        <v>3860000</v>
      </c>
      <c r="AR7" s="89">
        <f t="shared" si="4"/>
        <v>2280000</v>
      </c>
      <c r="AT7" s="89">
        <f t="shared" si="5"/>
        <v>813000</v>
      </c>
      <c r="AU7" s="89">
        <f t="shared" si="5"/>
        <v>447000</v>
      </c>
      <c r="AV7" s="89">
        <f t="shared" si="5"/>
        <v>685000</v>
      </c>
      <c r="AW7" s="89">
        <f t="shared" si="5"/>
        <v>314000</v>
      </c>
    </row>
    <row r="8" spans="1:50" s="90" customFormat="1" x14ac:dyDescent="0.25">
      <c r="C8" s="91"/>
      <c r="D8" s="91"/>
      <c r="E8" s="91"/>
      <c r="F8" s="91"/>
      <c r="G8" s="91"/>
      <c r="H8" s="91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X8" s="142"/>
      <c r="Y8" s="143"/>
      <c r="Z8" s="144" t="s">
        <v>4415</v>
      </c>
      <c r="AA8" s="145"/>
      <c r="AB8" s="146">
        <f>_xlfn.T.TEST(AA4:AA7,AB4:AB7,2,3)</f>
        <v>0.13279330383312021</v>
      </c>
      <c r="AC8" s="147"/>
      <c r="AD8" s="148"/>
      <c r="AE8" s="144" t="s">
        <v>4415</v>
      </c>
      <c r="AF8" s="145"/>
      <c r="AG8" s="146">
        <f>_xlfn.T.TEST(AF4:AF7,AG4:AG7,2,3)</f>
        <v>1.4875596215947107E-2</v>
      </c>
      <c r="AI8" s="92"/>
      <c r="AJ8" s="92"/>
      <c r="AK8" s="91"/>
      <c r="AL8" s="92"/>
      <c r="AM8" s="92"/>
      <c r="AN8" s="92"/>
      <c r="AO8" s="92"/>
      <c r="AQ8" s="92"/>
      <c r="AR8" s="92"/>
      <c r="AS8" s="91"/>
      <c r="AT8" s="92"/>
      <c r="AU8" s="92"/>
      <c r="AV8" s="92"/>
      <c r="AW8" s="92"/>
    </row>
    <row r="9" spans="1:50" x14ac:dyDescent="0.25"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X9" s="137"/>
      <c r="Y9" s="143"/>
      <c r="Z9" s="143"/>
      <c r="AA9" s="145"/>
      <c r="AB9" s="145"/>
      <c r="AC9" s="147"/>
      <c r="AD9" s="148"/>
      <c r="AE9" s="148"/>
      <c r="AF9" s="145"/>
      <c r="AG9" s="145"/>
      <c r="AI9" s="89"/>
      <c r="AJ9" s="89"/>
      <c r="AL9" s="89"/>
      <c r="AM9" s="89"/>
      <c r="AN9" s="89"/>
      <c r="AO9" s="89"/>
      <c r="AQ9" s="89"/>
      <c r="AR9" s="89"/>
      <c r="AT9" s="89"/>
      <c r="AU9" s="89"/>
      <c r="AV9" s="89"/>
      <c r="AW9" s="89"/>
    </row>
    <row r="10" spans="1:50" x14ac:dyDescent="0.25"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X10" s="137"/>
      <c r="Y10" s="138"/>
      <c r="Z10" s="138"/>
      <c r="AA10" s="139"/>
      <c r="AB10" s="149"/>
      <c r="AC10" s="140"/>
      <c r="AD10" s="141"/>
      <c r="AE10" s="141"/>
      <c r="AF10" s="139"/>
      <c r="AG10" s="149"/>
      <c r="AI10" s="89">
        <f t="shared" ref="AI10:AI15" si="8">K10</f>
        <v>0</v>
      </c>
      <c r="AJ10" s="89">
        <f t="shared" ref="AJ10:AJ15" si="9">N10</f>
        <v>0</v>
      </c>
      <c r="AL10" s="89">
        <f t="shared" ref="AL10:AM15" si="10">L10</f>
        <v>0</v>
      </c>
      <c r="AM10" s="89">
        <f t="shared" si="10"/>
        <v>0</v>
      </c>
      <c r="AN10" s="89">
        <f t="shared" ref="AN10:AO15" si="11">O10</f>
        <v>0</v>
      </c>
      <c r="AO10" s="89">
        <f t="shared" si="11"/>
        <v>0</v>
      </c>
      <c r="AQ10" s="89">
        <f t="shared" ref="AQ10:AR15" si="12">Q10</f>
        <v>0</v>
      </c>
      <c r="AR10" s="89">
        <f t="shared" si="12"/>
        <v>0</v>
      </c>
      <c r="AT10" s="89">
        <f t="shared" ref="AT10:AW15" si="13">S10</f>
        <v>0</v>
      </c>
      <c r="AU10" s="89">
        <f t="shared" si="13"/>
        <v>0</v>
      </c>
      <c r="AV10" s="89">
        <f t="shared" si="13"/>
        <v>0</v>
      </c>
      <c r="AW10" s="89">
        <f t="shared" si="13"/>
        <v>0</v>
      </c>
      <c r="AX10" s="83"/>
    </row>
    <row r="11" spans="1:50" x14ac:dyDescent="0.25">
      <c r="A11" s="87" t="s">
        <v>18</v>
      </c>
      <c r="B11" s="87" t="s">
        <v>13</v>
      </c>
      <c r="C11" s="83" t="s">
        <v>14</v>
      </c>
      <c r="D11" s="83">
        <v>255</v>
      </c>
      <c r="E11" s="83" t="s">
        <v>4416</v>
      </c>
      <c r="F11" s="83">
        <v>787.79200000000003</v>
      </c>
      <c r="G11" s="83">
        <v>2</v>
      </c>
      <c r="H11" s="83" t="s">
        <v>561</v>
      </c>
      <c r="I11" s="87" t="s">
        <v>562</v>
      </c>
      <c r="J11" s="87" t="s">
        <v>563</v>
      </c>
      <c r="K11" s="89">
        <v>203000000</v>
      </c>
      <c r="L11" s="89">
        <v>25000000</v>
      </c>
      <c r="M11" s="89">
        <v>11900000</v>
      </c>
      <c r="N11" s="89">
        <v>189000000</v>
      </c>
      <c r="O11" s="89">
        <v>52200000</v>
      </c>
      <c r="P11" s="89">
        <v>19900000</v>
      </c>
      <c r="Q11" s="89">
        <v>65500000</v>
      </c>
      <c r="R11" s="89">
        <v>46700000</v>
      </c>
      <c r="S11" s="89">
        <v>6010000</v>
      </c>
      <c r="T11" s="89">
        <v>4610000</v>
      </c>
      <c r="U11" s="89">
        <v>9820000</v>
      </c>
      <c r="V11" s="89">
        <v>3920000</v>
      </c>
      <c r="X11" s="137" t="s">
        <v>4387</v>
      </c>
      <c r="Y11" s="138">
        <f>AVERAGE(K11,N11)</f>
        <v>196000000</v>
      </c>
      <c r="Z11" s="138">
        <f t="shared" ref="Z11:Z15" si="14">AVERAGE(Q11:R11)</f>
        <v>56100000</v>
      </c>
      <c r="AA11" s="139">
        <f t="shared" ref="AA11:AA15" si="15">Y11/Z11</f>
        <v>3.4937611408199643</v>
      </c>
      <c r="AB11" s="140">
        <v>1</v>
      </c>
      <c r="AC11" s="140"/>
      <c r="AD11" s="141">
        <f>AVERAGE(L11,M11,O11,P11)</f>
        <v>27250000</v>
      </c>
      <c r="AE11" s="141">
        <f t="shared" ref="AE11:AE15" si="16">AVERAGE(S11:V11)</f>
        <v>6090000</v>
      </c>
      <c r="AF11" s="139">
        <f t="shared" ref="AF11:AF15" si="17">AD11/AE11</f>
        <v>4.4745484400656812</v>
      </c>
      <c r="AG11" s="140">
        <v>1</v>
      </c>
      <c r="AI11" s="89">
        <f t="shared" si="8"/>
        <v>203000000</v>
      </c>
      <c r="AJ11" s="89">
        <f t="shared" si="9"/>
        <v>189000000</v>
      </c>
      <c r="AL11" s="89">
        <f t="shared" si="10"/>
        <v>25000000</v>
      </c>
      <c r="AM11" s="89">
        <f t="shared" si="10"/>
        <v>11900000</v>
      </c>
      <c r="AN11" s="89">
        <f t="shared" si="11"/>
        <v>52200000</v>
      </c>
      <c r="AO11" s="89">
        <f t="shared" si="11"/>
        <v>19900000</v>
      </c>
      <c r="AQ11" s="89">
        <f t="shared" si="12"/>
        <v>65500000</v>
      </c>
      <c r="AR11" s="89">
        <f t="shared" si="12"/>
        <v>46700000</v>
      </c>
      <c r="AT11" s="89">
        <f t="shared" si="13"/>
        <v>6010000</v>
      </c>
      <c r="AU11" s="89">
        <f t="shared" si="13"/>
        <v>4610000</v>
      </c>
      <c r="AV11" s="89">
        <f t="shared" si="13"/>
        <v>9820000</v>
      </c>
      <c r="AW11" s="89">
        <f t="shared" si="13"/>
        <v>3920000</v>
      </c>
      <c r="AX11" s="81" t="s">
        <v>4387</v>
      </c>
    </row>
    <row r="12" spans="1:50" x14ac:dyDescent="0.25">
      <c r="B12" s="87" t="s">
        <v>13</v>
      </c>
      <c r="C12" s="83" t="s">
        <v>14</v>
      </c>
      <c r="D12" s="83">
        <v>255</v>
      </c>
      <c r="E12" s="83" t="s">
        <v>45</v>
      </c>
      <c r="F12" s="87">
        <v>909.35289999999998</v>
      </c>
      <c r="G12" s="83">
        <v>2</v>
      </c>
      <c r="H12" s="83">
        <v>17.8</v>
      </c>
      <c r="I12" s="84" t="s">
        <v>43</v>
      </c>
      <c r="J12" s="87" t="s">
        <v>564</v>
      </c>
      <c r="K12" s="89">
        <v>465000000</v>
      </c>
      <c r="L12" s="89">
        <v>61200000</v>
      </c>
      <c r="M12" s="89">
        <v>25700000</v>
      </c>
      <c r="N12" s="89">
        <v>605000000</v>
      </c>
      <c r="O12" s="89">
        <v>102000000</v>
      </c>
      <c r="P12" s="89">
        <v>57900000</v>
      </c>
      <c r="Q12" s="89">
        <v>205000000</v>
      </c>
      <c r="R12" s="89">
        <v>118000000</v>
      </c>
      <c r="S12" s="89">
        <v>12100000</v>
      </c>
      <c r="T12" s="89">
        <v>10100000</v>
      </c>
      <c r="U12" s="89">
        <v>15200000</v>
      </c>
      <c r="V12" s="89">
        <v>7760000</v>
      </c>
      <c r="X12" s="137"/>
      <c r="Y12" s="138">
        <f>AVERAGE(K12,N12)</f>
        <v>535000000</v>
      </c>
      <c r="Z12" s="138">
        <f t="shared" si="14"/>
        <v>161500000</v>
      </c>
      <c r="AA12" s="139">
        <f t="shared" si="15"/>
        <v>3.3126934984520124</v>
      </c>
      <c r="AB12" s="140">
        <v>1</v>
      </c>
      <c r="AC12" s="140"/>
      <c r="AD12" s="141">
        <f>AVERAGE(L12,M12,O12,P12)</f>
        <v>61700000</v>
      </c>
      <c r="AE12" s="141">
        <f t="shared" si="16"/>
        <v>11290000</v>
      </c>
      <c r="AF12" s="139">
        <f t="shared" si="17"/>
        <v>5.465013286093888</v>
      </c>
      <c r="AG12" s="140">
        <v>1</v>
      </c>
      <c r="AI12" s="89">
        <f t="shared" si="8"/>
        <v>465000000</v>
      </c>
      <c r="AJ12" s="89">
        <f t="shared" si="9"/>
        <v>605000000</v>
      </c>
      <c r="AL12" s="89">
        <f t="shared" si="10"/>
        <v>61200000</v>
      </c>
      <c r="AM12" s="89">
        <f t="shared" si="10"/>
        <v>25700000</v>
      </c>
      <c r="AN12" s="89">
        <f t="shared" si="11"/>
        <v>102000000</v>
      </c>
      <c r="AO12" s="89">
        <f t="shared" si="11"/>
        <v>57900000</v>
      </c>
      <c r="AQ12" s="89">
        <f t="shared" si="12"/>
        <v>205000000</v>
      </c>
      <c r="AR12" s="89">
        <f t="shared" si="12"/>
        <v>118000000</v>
      </c>
      <c r="AT12" s="89">
        <f t="shared" si="13"/>
        <v>12100000</v>
      </c>
      <c r="AU12" s="89">
        <f t="shared" si="13"/>
        <v>10100000</v>
      </c>
      <c r="AV12" s="89">
        <f t="shared" si="13"/>
        <v>15200000</v>
      </c>
      <c r="AW12" s="89">
        <f t="shared" si="13"/>
        <v>7760000</v>
      </c>
      <c r="AX12" s="83"/>
    </row>
    <row r="13" spans="1:50" x14ac:dyDescent="0.25">
      <c r="B13" s="87" t="s">
        <v>13</v>
      </c>
      <c r="C13" s="83" t="s">
        <v>14</v>
      </c>
      <c r="D13" s="83">
        <v>255</v>
      </c>
      <c r="E13" s="83" t="s">
        <v>64</v>
      </c>
      <c r="F13" s="83">
        <v>606.57090000000005</v>
      </c>
      <c r="G13" s="83">
        <v>3</v>
      </c>
      <c r="H13" s="83">
        <v>17.8</v>
      </c>
      <c r="I13" s="87" t="s">
        <v>43</v>
      </c>
      <c r="J13" s="87" t="s">
        <v>563</v>
      </c>
      <c r="K13" s="89">
        <v>357000000</v>
      </c>
      <c r="L13" s="89">
        <v>76200000</v>
      </c>
      <c r="M13" s="89">
        <v>46200000</v>
      </c>
      <c r="N13" s="89">
        <v>344000000</v>
      </c>
      <c r="O13" s="89">
        <v>90000000</v>
      </c>
      <c r="P13" s="89">
        <v>49000000</v>
      </c>
      <c r="Q13" s="89">
        <v>172000000</v>
      </c>
      <c r="R13" s="89">
        <v>143000000</v>
      </c>
      <c r="S13" s="89">
        <v>20300000</v>
      </c>
      <c r="T13" s="89">
        <v>16600000</v>
      </c>
      <c r="U13" s="89">
        <v>17100000</v>
      </c>
      <c r="V13" s="89">
        <v>11200000</v>
      </c>
      <c r="X13" s="137"/>
      <c r="Y13" s="138">
        <f>AVERAGE(K13,N13)</f>
        <v>350500000</v>
      </c>
      <c r="Z13" s="138">
        <f t="shared" si="14"/>
        <v>157500000</v>
      </c>
      <c r="AA13" s="139">
        <f t="shared" si="15"/>
        <v>2.2253968253968255</v>
      </c>
      <c r="AB13" s="140">
        <v>1</v>
      </c>
      <c r="AC13" s="140"/>
      <c r="AD13" s="141">
        <f>AVERAGE(L13,M13,O13,P13)</f>
        <v>65350000</v>
      </c>
      <c r="AE13" s="141">
        <f t="shared" si="16"/>
        <v>16300000</v>
      </c>
      <c r="AF13" s="139">
        <f t="shared" si="17"/>
        <v>4.0092024539877302</v>
      </c>
      <c r="AG13" s="140">
        <v>1</v>
      </c>
      <c r="AI13" s="89">
        <f t="shared" si="8"/>
        <v>357000000</v>
      </c>
      <c r="AJ13" s="89">
        <f t="shared" si="9"/>
        <v>344000000</v>
      </c>
      <c r="AL13" s="89">
        <f t="shared" si="10"/>
        <v>76200000</v>
      </c>
      <c r="AM13" s="89">
        <f t="shared" si="10"/>
        <v>46200000</v>
      </c>
      <c r="AN13" s="89">
        <f t="shared" si="11"/>
        <v>90000000</v>
      </c>
      <c r="AO13" s="89">
        <f t="shared" si="11"/>
        <v>49000000</v>
      </c>
      <c r="AQ13" s="89">
        <f t="shared" si="12"/>
        <v>172000000</v>
      </c>
      <c r="AR13" s="89">
        <f t="shared" si="12"/>
        <v>143000000</v>
      </c>
      <c r="AT13" s="89">
        <f t="shared" si="13"/>
        <v>20300000</v>
      </c>
      <c r="AU13" s="89">
        <f t="shared" si="13"/>
        <v>16600000</v>
      </c>
      <c r="AV13" s="89">
        <f t="shared" si="13"/>
        <v>17100000</v>
      </c>
      <c r="AW13" s="89">
        <f t="shared" si="13"/>
        <v>11200000</v>
      </c>
      <c r="AX13" s="83"/>
    </row>
    <row r="14" spans="1:50" x14ac:dyDescent="0.25">
      <c r="E14" s="83" t="s">
        <v>4417</v>
      </c>
      <c r="F14" s="83">
        <v>649.26959999999997</v>
      </c>
      <c r="G14" s="83">
        <v>3</v>
      </c>
      <c r="H14" s="83">
        <v>16.100000000000001</v>
      </c>
      <c r="I14" s="87" t="s">
        <v>565</v>
      </c>
      <c r="K14" s="89">
        <v>2180000000</v>
      </c>
      <c r="L14" s="89">
        <v>428000000</v>
      </c>
      <c r="M14" s="89">
        <v>144000000</v>
      </c>
      <c r="N14" s="89">
        <v>1540000000</v>
      </c>
      <c r="O14" s="89">
        <v>536000000</v>
      </c>
      <c r="P14" s="89">
        <v>314000000</v>
      </c>
      <c r="Q14" s="89">
        <v>982000000</v>
      </c>
      <c r="R14" s="89">
        <v>548000000</v>
      </c>
      <c r="S14" s="89">
        <v>87600000</v>
      </c>
      <c r="T14" s="89">
        <v>70500000</v>
      </c>
      <c r="U14" s="89">
        <v>104000000</v>
      </c>
      <c r="V14" s="89">
        <v>47200000</v>
      </c>
      <c r="X14" s="137"/>
      <c r="Y14" s="138">
        <f>AVERAGE(K14,N14)</f>
        <v>1860000000</v>
      </c>
      <c r="Z14" s="138">
        <f t="shared" si="14"/>
        <v>765000000</v>
      </c>
      <c r="AA14" s="139">
        <f t="shared" si="15"/>
        <v>2.4313725490196076</v>
      </c>
      <c r="AB14" s="140">
        <v>1</v>
      </c>
      <c r="AC14" s="140"/>
      <c r="AD14" s="141">
        <f>AVERAGE(L14,M14,O14,P14)</f>
        <v>355500000</v>
      </c>
      <c r="AE14" s="141">
        <f t="shared" si="16"/>
        <v>77325000</v>
      </c>
      <c r="AF14" s="139">
        <f t="shared" si="17"/>
        <v>4.5974781765276429</v>
      </c>
      <c r="AG14" s="140">
        <v>1</v>
      </c>
      <c r="AI14" s="89">
        <f t="shared" si="8"/>
        <v>2180000000</v>
      </c>
      <c r="AJ14" s="89">
        <f t="shared" si="9"/>
        <v>1540000000</v>
      </c>
      <c r="AL14" s="89">
        <f t="shared" si="10"/>
        <v>428000000</v>
      </c>
      <c r="AM14" s="89">
        <f t="shared" si="10"/>
        <v>144000000</v>
      </c>
      <c r="AN14" s="89">
        <f t="shared" si="11"/>
        <v>536000000</v>
      </c>
      <c r="AO14" s="89">
        <f t="shared" si="11"/>
        <v>314000000</v>
      </c>
      <c r="AQ14" s="89">
        <f t="shared" si="12"/>
        <v>982000000</v>
      </c>
      <c r="AR14" s="89">
        <f t="shared" si="12"/>
        <v>548000000</v>
      </c>
      <c r="AT14" s="89">
        <f t="shared" si="13"/>
        <v>87600000</v>
      </c>
      <c r="AU14" s="89">
        <f t="shared" si="13"/>
        <v>70500000</v>
      </c>
      <c r="AV14" s="89">
        <f t="shared" si="13"/>
        <v>104000000</v>
      </c>
      <c r="AW14" s="89">
        <f t="shared" si="13"/>
        <v>47200000</v>
      </c>
      <c r="AX14" s="83"/>
    </row>
    <row r="15" spans="1:50" x14ac:dyDescent="0.25">
      <c r="E15" s="83" t="s">
        <v>4418</v>
      </c>
      <c r="F15" s="83">
        <v>973.40039999999999</v>
      </c>
      <c r="G15" s="83">
        <v>2</v>
      </c>
      <c r="H15" s="83">
        <v>16.100000000000001</v>
      </c>
      <c r="I15" s="87" t="s">
        <v>565</v>
      </c>
      <c r="K15" s="89">
        <v>324000000</v>
      </c>
      <c r="L15" s="89">
        <v>22500000</v>
      </c>
      <c r="M15" s="89">
        <v>5680000</v>
      </c>
      <c r="N15" s="89">
        <v>492000000</v>
      </c>
      <c r="O15" s="89">
        <v>71700000</v>
      </c>
      <c r="P15" s="89">
        <v>28900000</v>
      </c>
      <c r="Q15" s="89">
        <v>86800000</v>
      </c>
      <c r="R15" s="89">
        <v>43300000</v>
      </c>
      <c r="S15" s="89">
        <v>3490000</v>
      </c>
      <c r="T15" s="89">
        <v>2520000</v>
      </c>
      <c r="U15" s="89">
        <v>10100000</v>
      </c>
      <c r="V15" s="89">
        <v>2020000</v>
      </c>
      <c r="X15" s="137"/>
      <c r="Y15" s="138">
        <f>AVERAGE(K15,N15)</f>
        <v>408000000</v>
      </c>
      <c r="Z15" s="138">
        <f t="shared" si="14"/>
        <v>65050000</v>
      </c>
      <c r="AA15" s="139">
        <f t="shared" si="15"/>
        <v>6.2720983858570332</v>
      </c>
      <c r="AB15" s="140">
        <v>1</v>
      </c>
      <c r="AC15" s="140"/>
      <c r="AD15" s="141">
        <f>AVERAGE(L15,M15,O15,P15)</f>
        <v>32195000</v>
      </c>
      <c r="AE15" s="141">
        <f t="shared" si="16"/>
        <v>4532500</v>
      </c>
      <c r="AF15" s="139">
        <f t="shared" si="17"/>
        <v>7.1031439602868174</v>
      </c>
      <c r="AG15" s="140">
        <v>1</v>
      </c>
      <c r="AI15" s="89">
        <f t="shared" si="8"/>
        <v>324000000</v>
      </c>
      <c r="AJ15" s="89">
        <f t="shared" si="9"/>
        <v>492000000</v>
      </c>
      <c r="AL15" s="89">
        <f t="shared" si="10"/>
        <v>22500000</v>
      </c>
      <c r="AM15" s="89">
        <f t="shared" si="10"/>
        <v>5680000</v>
      </c>
      <c r="AN15" s="89">
        <f t="shared" si="11"/>
        <v>71700000</v>
      </c>
      <c r="AO15" s="89">
        <f t="shared" si="11"/>
        <v>28900000</v>
      </c>
      <c r="AQ15" s="89">
        <f t="shared" si="12"/>
        <v>86800000</v>
      </c>
      <c r="AR15" s="89">
        <f t="shared" si="12"/>
        <v>43300000</v>
      </c>
      <c r="AT15" s="89">
        <f t="shared" si="13"/>
        <v>3490000</v>
      </c>
      <c r="AU15" s="89">
        <f t="shared" si="13"/>
        <v>2520000</v>
      </c>
      <c r="AV15" s="89">
        <f t="shared" si="13"/>
        <v>10100000</v>
      </c>
      <c r="AW15" s="89">
        <f t="shared" si="13"/>
        <v>2020000</v>
      </c>
      <c r="AX15" s="83"/>
    </row>
    <row r="16" spans="1:50" s="90" customFormat="1" x14ac:dyDescent="0.25">
      <c r="C16" s="91"/>
      <c r="D16" s="91"/>
      <c r="E16" s="91"/>
      <c r="F16" s="91"/>
      <c r="G16" s="91"/>
      <c r="H16" s="91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X16" s="142"/>
      <c r="Y16" s="143"/>
      <c r="Z16" s="144" t="s">
        <v>4415</v>
      </c>
      <c r="AA16" s="145"/>
      <c r="AB16" s="146">
        <f>_xlfn.T.TEST(AA11:AA15,AB11:AB15,2,3)</f>
        <v>2.4462207044075038E-2</v>
      </c>
      <c r="AC16" s="147"/>
      <c r="AD16" s="148"/>
      <c r="AE16" s="144" t="s">
        <v>4415</v>
      </c>
      <c r="AF16" s="145"/>
      <c r="AG16" s="146">
        <f>_xlfn.T.TEST(AF11:AF15,AG11:AG15,2,3)</f>
        <v>1.644073589044376E-3</v>
      </c>
      <c r="AI16" s="92"/>
      <c r="AJ16" s="92"/>
      <c r="AK16" s="91"/>
      <c r="AL16" s="92"/>
      <c r="AM16" s="92"/>
      <c r="AN16" s="92"/>
      <c r="AO16" s="92"/>
      <c r="AQ16" s="92"/>
      <c r="AR16" s="92"/>
      <c r="AS16" s="91"/>
      <c r="AT16" s="92"/>
      <c r="AU16" s="92"/>
      <c r="AV16" s="92"/>
      <c r="AW16" s="92"/>
      <c r="AX16" s="91"/>
    </row>
    <row r="17" spans="1:50" x14ac:dyDescent="0.25"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X17" s="137"/>
      <c r="Y17" s="138"/>
      <c r="Z17" s="138"/>
      <c r="AA17" s="139"/>
      <c r="AB17" s="150"/>
      <c r="AC17" s="140"/>
      <c r="AD17" s="141"/>
      <c r="AE17" s="141"/>
      <c r="AF17" s="139"/>
      <c r="AG17" s="149"/>
      <c r="AI17" s="89"/>
      <c r="AJ17" s="89"/>
      <c r="AL17" s="89"/>
      <c r="AM17" s="89"/>
      <c r="AN17" s="89"/>
      <c r="AO17" s="89"/>
      <c r="AQ17" s="89"/>
      <c r="AR17" s="89"/>
      <c r="AT17" s="89"/>
      <c r="AU17" s="89"/>
      <c r="AV17" s="89"/>
      <c r="AW17" s="89"/>
    </row>
    <row r="18" spans="1:50" x14ac:dyDescent="0.25"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X18" s="137"/>
      <c r="Y18" s="138"/>
      <c r="Z18" s="138"/>
      <c r="AA18" s="140"/>
      <c r="AB18" s="140"/>
      <c r="AC18" s="140"/>
      <c r="AD18" s="141"/>
      <c r="AE18" s="141"/>
      <c r="AF18" s="140"/>
      <c r="AG18" s="140"/>
    </row>
    <row r="19" spans="1:50" ht="15.75" thickBot="1" x14ac:dyDescent="0.3">
      <c r="A19" s="122"/>
      <c r="B19" s="122"/>
      <c r="C19" s="123"/>
      <c r="D19" s="123"/>
      <c r="E19" s="123"/>
      <c r="F19" s="123"/>
      <c r="G19" s="123"/>
      <c r="H19" s="123"/>
      <c r="I19" s="122"/>
      <c r="J19" s="122"/>
      <c r="K19" s="124" t="s">
        <v>4392</v>
      </c>
      <c r="L19" s="125"/>
      <c r="M19" s="125"/>
      <c r="N19" s="124" t="s">
        <v>4393</v>
      </c>
      <c r="O19" s="125"/>
      <c r="P19" s="125"/>
      <c r="Q19" s="124" t="s">
        <v>4394</v>
      </c>
      <c r="R19" s="125"/>
      <c r="S19" s="125"/>
      <c r="T19" s="125"/>
      <c r="U19" s="125"/>
      <c r="V19" s="125"/>
      <c r="AI19" s="97"/>
      <c r="AJ19" s="97"/>
      <c r="AK19" s="97"/>
      <c r="AL19" s="97"/>
      <c r="AM19" s="97"/>
      <c r="AN19" s="97"/>
      <c r="AO19" s="97"/>
      <c r="AQ19" s="97"/>
      <c r="AR19" s="97"/>
      <c r="AS19" s="97"/>
      <c r="AT19" s="97"/>
      <c r="AU19" s="97"/>
      <c r="AV19" s="97"/>
      <c r="AW19" s="97"/>
      <c r="AX19" s="14"/>
    </row>
    <row r="20" spans="1:50" ht="15.75" thickTop="1" x14ac:dyDescent="0.25">
      <c r="A20" s="126" t="s">
        <v>566</v>
      </c>
      <c r="B20" s="122"/>
      <c r="C20" s="123"/>
      <c r="D20" s="123"/>
      <c r="E20" s="123"/>
      <c r="F20" s="123"/>
      <c r="G20" s="123"/>
      <c r="H20" s="123"/>
      <c r="I20" s="122"/>
      <c r="J20" s="122"/>
      <c r="K20" s="127" t="s">
        <v>4395</v>
      </c>
      <c r="L20" s="128" t="s">
        <v>4396</v>
      </c>
      <c r="M20" s="129" t="s">
        <v>4397</v>
      </c>
      <c r="N20" s="127" t="s">
        <v>4398</v>
      </c>
      <c r="O20" s="128" t="s">
        <v>4399</v>
      </c>
      <c r="P20" s="129" t="s">
        <v>4400</v>
      </c>
      <c r="Q20" s="127" t="s">
        <v>4401</v>
      </c>
      <c r="R20" s="130" t="s">
        <v>4402</v>
      </c>
      <c r="S20" s="128" t="s">
        <v>4403</v>
      </c>
      <c r="T20" s="128" t="s">
        <v>4404</v>
      </c>
      <c r="U20" s="128" t="s">
        <v>4405</v>
      </c>
      <c r="V20" s="129" t="s">
        <v>4406</v>
      </c>
      <c r="X20" s="131"/>
      <c r="Y20" s="132" t="s">
        <v>4380</v>
      </c>
      <c r="Z20" s="132"/>
      <c r="AA20" s="132"/>
      <c r="AB20" s="132"/>
      <c r="AC20" s="133"/>
      <c r="AD20" s="132" t="s">
        <v>547</v>
      </c>
      <c r="AE20" s="132"/>
      <c r="AF20" s="132"/>
      <c r="AG20" s="132"/>
      <c r="AI20" s="97" t="s">
        <v>4380</v>
      </c>
      <c r="AJ20" s="97"/>
      <c r="AL20" s="97" t="s">
        <v>547</v>
      </c>
      <c r="AM20" s="97"/>
      <c r="AN20" s="97"/>
      <c r="AO20" s="97"/>
      <c r="AQ20" s="97" t="s">
        <v>4380</v>
      </c>
      <c r="AR20" s="97"/>
      <c r="AS20" s="88"/>
      <c r="AT20" s="97" t="s">
        <v>547</v>
      </c>
      <c r="AU20" s="97"/>
      <c r="AV20" s="97"/>
      <c r="AW20" s="97"/>
    </row>
    <row r="21" spans="1:50" x14ac:dyDescent="0.25">
      <c r="A21" s="126" t="s">
        <v>9</v>
      </c>
      <c r="B21" s="126" t="s">
        <v>4</v>
      </c>
      <c r="C21" s="134" t="s">
        <v>10</v>
      </c>
      <c r="D21" s="134" t="s">
        <v>11</v>
      </c>
      <c r="E21" s="134" t="s">
        <v>0</v>
      </c>
      <c r="F21" s="134" t="s">
        <v>1</v>
      </c>
      <c r="G21" s="134" t="s">
        <v>2</v>
      </c>
      <c r="H21" s="134" t="s">
        <v>21</v>
      </c>
      <c r="I21" s="126" t="s">
        <v>3</v>
      </c>
      <c r="J21" s="126" t="s">
        <v>4</v>
      </c>
      <c r="K21" s="135" t="s">
        <v>4407</v>
      </c>
      <c r="L21" s="136" t="s">
        <v>4407</v>
      </c>
      <c r="M21" s="123" t="s">
        <v>4407</v>
      </c>
      <c r="N21" s="135" t="s">
        <v>4407</v>
      </c>
      <c r="O21" s="136" t="s">
        <v>4407</v>
      </c>
      <c r="P21" s="123" t="s">
        <v>4407</v>
      </c>
      <c r="Q21" s="135" t="s">
        <v>4407</v>
      </c>
      <c r="R21" s="136" t="s">
        <v>4407</v>
      </c>
      <c r="S21" s="136" t="s">
        <v>4407</v>
      </c>
      <c r="T21" s="136" t="s">
        <v>4407</v>
      </c>
      <c r="U21" s="136" t="s">
        <v>4407</v>
      </c>
      <c r="V21" s="123" t="s">
        <v>4407</v>
      </c>
      <c r="X21" s="133" t="s">
        <v>4408</v>
      </c>
      <c r="Y21" s="133" t="s">
        <v>4409</v>
      </c>
      <c r="Z21" s="133" t="s">
        <v>56</v>
      </c>
      <c r="AA21" s="133" t="s">
        <v>4410</v>
      </c>
      <c r="AB21" s="133"/>
      <c r="AC21" s="133"/>
      <c r="AD21" s="133" t="s">
        <v>4409</v>
      </c>
      <c r="AE21" s="133" t="s">
        <v>56</v>
      </c>
      <c r="AF21" s="133" t="s">
        <v>4410</v>
      </c>
      <c r="AG21" s="133"/>
      <c r="AI21" s="88" t="s">
        <v>4381</v>
      </c>
      <c r="AJ21" s="88" t="s">
        <v>4382</v>
      </c>
      <c r="AL21" s="88" t="s">
        <v>548</v>
      </c>
      <c r="AM21" s="88" t="s">
        <v>549</v>
      </c>
      <c r="AN21" s="88" t="s">
        <v>550</v>
      </c>
      <c r="AO21" s="88" t="s">
        <v>551</v>
      </c>
      <c r="AQ21" s="88" t="s">
        <v>4383</v>
      </c>
      <c r="AR21" s="88" t="s">
        <v>4384</v>
      </c>
      <c r="AT21" s="88" t="s">
        <v>552</v>
      </c>
      <c r="AU21" s="88" t="s">
        <v>553</v>
      </c>
      <c r="AV21" s="88" t="s">
        <v>554</v>
      </c>
      <c r="AW21" s="88" t="s">
        <v>555</v>
      </c>
    </row>
    <row r="22" spans="1:50" x14ac:dyDescent="0.25">
      <c r="A22" s="87" t="s">
        <v>19</v>
      </c>
      <c r="B22" s="87" t="s">
        <v>13</v>
      </c>
      <c r="C22" s="83" t="s">
        <v>14</v>
      </c>
      <c r="D22" s="83">
        <v>231</v>
      </c>
      <c r="E22" s="83" t="s">
        <v>4419</v>
      </c>
      <c r="F22" s="83">
        <v>737.28520000000003</v>
      </c>
      <c r="G22" s="83">
        <v>2</v>
      </c>
      <c r="H22" s="83" t="s">
        <v>567</v>
      </c>
      <c r="I22" s="87" t="s">
        <v>568</v>
      </c>
      <c r="J22" s="87" t="s">
        <v>121</v>
      </c>
      <c r="K22" s="89">
        <v>8740000</v>
      </c>
      <c r="L22" s="89">
        <v>1180000</v>
      </c>
      <c r="M22" s="89">
        <v>437000</v>
      </c>
      <c r="N22" s="89">
        <v>4550000</v>
      </c>
      <c r="O22" s="89">
        <v>769000</v>
      </c>
      <c r="P22" s="89">
        <v>214000</v>
      </c>
      <c r="Q22" s="89">
        <v>5240000</v>
      </c>
      <c r="R22" s="89">
        <v>1370000</v>
      </c>
      <c r="S22" s="89">
        <v>267000</v>
      </c>
      <c r="T22" s="89">
        <v>121000</v>
      </c>
      <c r="U22" s="89">
        <v>422000</v>
      </c>
      <c r="V22" s="89">
        <v>184000</v>
      </c>
      <c r="X22" s="137" t="s">
        <v>4420</v>
      </c>
      <c r="Y22" s="138">
        <f>AVERAGE(K22,N22)</f>
        <v>6645000</v>
      </c>
      <c r="Z22" s="138">
        <f t="shared" ref="Z22:Z36" si="18">AVERAGE(Q22:R22)</f>
        <v>3305000</v>
      </c>
      <c r="AA22" s="139">
        <f t="shared" ref="AA22:AA36" si="19">Y22/Z22</f>
        <v>2.0105900151285931</v>
      </c>
      <c r="AB22" s="140">
        <v>1</v>
      </c>
      <c r="AC22" s="140"/>
      <c r="AD22" s="141">
        <f>AVERAGE(L22,M22,O22,P22)</f>
        <v>650000</v>
      </c>
      <c r="AE22" s="141">
        <f t="shared" ref="AE22:AE36" si="20">AVERAGE(S22:V22)</f>
        <v>248500</v>
      </c>
      <c r="AF22" s="139">
        <f t="shared" ref="AF22:AF36" si="21">AD22/AE22</f>
        <v>2.6156941649899395</v>
      </c>
      <c r="AG22" s="140">
        <v>1</v>
      </c>
      <c r="AI22" s="89">
        <f>K22</f>
        <v>8740000</v>
      </c>
      <c r="AJ22" s="89">
        <f>N22</f>
        <v>4550000</v>
      </c>
      <c r="AL22" s="89">
        <f t="shared" ref="AL22:AM26" si="22">L22</f>
        <v>1180000</v>
      </c>
      <c r="AM22" s="89">
        <f t="shared" si="22"/>
        <v>437000</v>
      </c>
      <c r="AN22" s="89">
        <f>O22</f>
        <v>769000</v>
      </c>
      <c r="AO22" s="89">
        <f>P22</f>
        <v>214000</v>
      </c>
      <c r="AQ22" s="89">
        <f>Q22</f>
        <v>5240000</v>
      </c>
      <c r="AR22" s="89">
        <f>R22</f>
        <v>1370000</v>
      </c>
      <c r="AT22" s="89">
        <f>S22</f>
        <v>267000</v>
      </c>
      <c r="AU22" s="89">
        <f>T22</f>
        <v>121000</v>
      </c>
      <c r="AV22" s="89">
        <f>U22</f>
        <v>422000</v>
      </c>
      <c r="AW22" s="89">
        <f>V22</f>
        <v>184000</v>
      </c>
      <c r="AX22" s="81" t="s">
        <v>4420</v>
      </c>
    </row>
    <row r="23" spans="1:50" x14ac:dyDescent="0.25">
      <c r="E23" s="83" t="s">
        <v>4421</v>
      </c>
      <c r="F23" s="83">
        <v>615.91390000000001</v>
      </c>
      <c r="G23" s="83">
        <v>3</v>
      </c>
      <c r="H23" s="83">
        <v>14.4</v>
      </c>
      <c r="I23" s="87" t="s">
        <v>569</v>
      </c>
      <c r="K23" s="89">
        <v>7690000</v>
      </c>
      <c r="L23" s="89">
        <v>1000000</v>
      </c>
      <c r="M23" s="89">
        <v>357000</v>
      </c>
      <c r="N23" s="89">
        <v>4160000</v>
      </c>
      <c r="O23" s="89">
        <v>671000</v>
      </c>
      <c r="P23" s="89">
        <v>135000</v>
      </c>
      <c r="Q23" s="89">
        <v>4530000</v>
      </c>
      <c r="R23" s="89">
        <v>1470000</v>
      </c>
      <c r="S23" s="89">
        <v>380000</v>
      </c>
      <c r="T23" s="89">
        <v>175000</v>
      </c>
      <c r="U23" s="89">
        <v>337000</v>
      </c>
      <c r="V23" s="89">
        <v>151000</v>
      </c>
      <c r="X23" s="137"/>
      <c r="Y23" s="138">
        <f>AVERAGE(K23,N23)</f>
        <v>5925000</v>
      </c>
      <c r="Z23" s="138">
        <f t="shared" si="18"/>
        <v>3000000</v>
      </c>
      <c r="AA23" s="139">
        <f t="shared" si="19"/>
        <v>1.9750000000000001</v>
      </c>
      <c r="AB23" s="140">
        <v>1</v>
      </c>
      <c r="AC23" s="140"/>
      <c r="AD23" s="141">
        <f>AVERAGE(L23,M23,O23,P23)</f>
        <v>540750</v>
      </c>
      <c r="AE23" s="141">
        <f t="shared" si="20"/>
        <v>260750</v>
      </c>
      <c r="AF23" s="139">
        <f t="shared" si="21"/>
        <v>2.0738255033557045</v>
      </c>
      <c r="AG23" s="140">
        <v>1</v>
      </c>
      <c r="AI23" s="89">
        <f>K23</f>
        <v>7690000</v>
      </c>
      <c r="AJ23" s="89">
        <f t="shared" ref="AJ23:AJ36" si="23">N23</f>
        <v>4160000</v>
      </c>
      <c r="AL23" s="89">
        <f t="shared" si="22"/>
        <v>1000000</v>
      </c>
      <c r="AM23" s="89">
        <f t="shared" si="22"/>
        <v>357000</v>
      </c>
      <c r="AN23" s="89">
        <f t="shared" ref="AN23:AO36" si="24">O23</f>
        <v>671000</v>
      </c>
      <c r="AO23" s="89">
        <f t="shared" si="24"/>
        <v>135000</v>
      </c>
      <c r="AQ23" s="89">
        <f t="shared" ref="AQ23:AR36" si="25">Q23</f>
        <v>4530000</v>
      </c>
      <c r="AR23" s="89">
        <f t="shared" si="25"/>
        <v>1470000</v>
      </c>
      <c r="AT23" s="89">
        <f t="shared" ref="AT23:AW36" si="26">S23</f>
        <v>380000</v>
      </c>
      <c r="AU23" s="89">
        <f t="shared" si="26"/>
        <v>175000</v>
      </c>
      <c r="AV23" s="89">
        <f t="shared" si="26"/>
        <v>337000</v>
      </c>
      <c r="AW23" s="89">
        <f t="shared" si="26"/>
        <v>151000</v>
      </c>
    </row>
    <row r="24" spans="1:50" x14ac:dyDescent="0.25">
      <c r="E24" s="83" t="s">
        <v>4422</v>
      </c>
      <c r="F24" s="83">
        <v>787.65530000000001</v>
      </c>
      <c r="G24" s="83">
        <v>3</v>
      </c>
      <c r="H24" s="83">
        <v>15.2</v>
      </c>
      <c r="I24" s="87" t="s">
        <v>570</v>
      </c>
      <c r="K24" s="89">
        <v>71900000</v>
      </c>
      <c r="L24" s="89">
        <v>6980000</v>
      </c>
      <c r="M24" s="89">
        <v>4470000</v>
      </c>
      <c r="N24" s="89">
        <v>40300000</v>
      </c>
      <c r="O24" s="89">
        <v>7360000</v>
      </c>
      <c r="P24" s="89">
        <v>1990000</v>
      </c>
      <c r="Q24" s="89">
        <v>52200000</v>
      </c>
      <c r="R24" s="89">
        <v>26200000</v>
      </c>
      <c r="S24" s="89">
        <v>1440000</v>
      </c>
      <c r="T24" s="89">
        <v>1230000</v>
      </c>
      <c r="U24" s="89">
        <v>1150000</v>
      </c>
      <c r="V24" s="89">
        <v>1060000</v>
      </c>
      <c r="X24" s="137"/>
      <c r="Y24" s="138">
        <f>AVERAGE(K24,N24)</f>
        <v>56100000</v>
      </c>
      <c r="Z24" s="138">
        <f t="shared" si="18"/>
        <v>39200000</v>
      </c>
      <c r="AA24" s="139">
        <f t="shared" si="19"/>
        <v>1.4311224489795917</v>
      </c>
      <c r="AB24" s="140">
        <v>1</v>
      </c>
      <c r="AC24" s="140"/>
      <c r="AD24" s="141">
        <f>AVERAGE(L24,M24,O24,P24)</f>
        <v>5200000</v>
      </c>
      <c r="AE24" s="141">
        <f t="shared" si="20"/>
        <v>1220000</v>
      </c>
      <c r="AF24" s="139">
        <f t="shared" si="21"/>
        <v>4.2622950819672134</v>
      </c>
      <c r="AG24" s="140">
        <v>1</v>
      </c>
      <c r="AI24" s="89">
        <f>K24</f>
        <v>71900000</v>
      </c>
      <c r="AJ24" s="89">
        <f t="shared" si="23"/>
        <v>40300000</v>
      </c>
      <c r="AL24" s="89">
        <f t="shared" si="22"/>
        <v>6980000</v>
      </c>
      <c r="AM24" s="89">
        <f t="shared" si="22"/>
        <v>4470000</v>
      </c>
      <c r="AN24" s="89">
        <f t="shared" si="24"/>
        <v>7360000</v>
      </c>
      <c r="AO24" s="89">
        <f t="shared" si="24"/>
        <v>1990000</v>
      </c>
      <c r="AQ24" s="89">
        <f t="shared" si="25"/>
        <v>52200000</v>
      </c>
      <c r="AR24" s="89">
        <f t="shared" si="25"/>
        <v>26200000</v>
      </c>
      <c r="AT24" s="89">
        <f t="shared" si="26"/>
        <v>1440000</v>
      </c>
      <c r="AU24" s="89">
        <f t="shared" si="26"/>
        <v>1230000</v>
      </c>
      <c r="AV24" s="89">
        <f t="shared" si="26"/>
        <v>1150000</v>
      </c>
      <c r="AW24" s="89">
        <f t="shared" si="26"/>
        <v>1060000</v>
      </c>
    </row>
    <row r="25" spans="1:50" x14ac:dyDescent="0.25">
      <c r="E25" s="83" t="s">
        <v>4423</v>
      </c>
      <c r="F25" s="83">
        <v>590.9932</v>
      </c>
      <c r="G25" s="83">
        <v>4</v>
      </c>
      <c r="H25" s="83">
        <v>15.2</v>
      </c>
      <c r="I25" s="87" t="s">
        <v>570</v>
      </c>
      <c r="K25" s="89">
        <v>83900000</v>
      </c>
      <c r="L25" s="89">
        <v>11000000</v>
      </c>
      <c r="M25" s="89">
        <v>6460000</v>
      </c>
      <c r="N25" s="89">
        <v>38600000</v>
      </c>
      <c r="O25" s="89">
        <v>7420000</v>
      </c>
      <c r="P25" s="89">
        <v>1820000</v>
      </c>
      <c r="Q25" s="89">
        <v>54800000</v>
      </c>
      <c r="R25" s="89">
        <v>44500000</v>
      </c>
      <c r="S25" s="89">
        <v>4090000</v>
      </c>
      <c r="T25" s="89">
        <v>1470000</v>
      </c>
      <c r="U25" s="89">
        <v>2500000</v>
      </c>
      <c r="V25" s="89">
        <v>1930000</v>
      </c>
      <c r="X25" s="137"/>
      <c r="Y25" s="138">
        <f>AVERAGE(K25,N25)</f>
        <v>61250000</v>
      </c>
      <c r="Z25" s="138">
        <f t="shared" si="18"/>
        <v>49650000</v>
      </c>
      <c r="AA25" s="139">
        <f t="shared" si="19"/>
        <v>1.2336354481369587</v>
      </c>
      <c r="AB25" s="140">
        <v>1</v>
      </c>
      <c r="AC25" s="140"/>
      <c r="AD25" s="141">
        <f>AVERAGE(L25,M25,O25,P25)</f>
        <v>6675000</v>
      </c>
      <c r="AE25" s="141">
        <f t="shared" si="20"/>
        <v>2497500</v>
      </c>
      <c r="AF25" s="139">
        <f t="shared" si="21"/>
        <v>2.6726726726726726</v>
      </c>
      <c r="AG25" s="140">
        <v>1</v>
      </c>
      <c r="AI25" s="89">
        <f>K25</f>
        <v>83900000</v>
      </c>
      <c r="AJ25" s="89">
        <f t="shared" si="23"/>
        <v>38600000</v>
      </c>
      <c r="AL25" s="89">
        <f t="shared" si="22"/>
        <v>11000000</v>
      </c>
      <c r="AM25" s="89">
        <f t="shared" si="22"/>
        <v>6460000</v>
      </c>
      <c r="AN25" s="89">
        <f t="shared" si="24"/>
        <v>7420000</v>
      </c>
      <c r="AO25" s="89">
        <f t="shared" si="24"/>
        <v>1820000</v>
      </c>
      <c r="AQ25" s="89">
        <f t="shared" si="25"/>
        <v>54800000</v>
      </c>
      <c r="AR25" s="89">
        <f t="shared" si="25"/>
        <v>44500000</v>
      </c>
      <c r="AT25" s="89">
        <f t="shared" si="26"/>
        <v>4090000</v>
      </c>
      <c r="AU25" s="89">
        <f t="shared" si="26"/>
        <v>1470000</v>
      </c>
      <c r="AV25" s="89">
        <f t="shared" si="26"/>
        <v>2500000</v>
      </c>
      <c r="AW25" s="89">
        <f t="shared" si="26"/>
        <v>1930000</v>
      </c>
    </row>
    <row r="26" spans="1:50" x14ac:dyDescent="0.25">
      <c r="E26" s="83" t="s">
        <v>4424</v>
      </c>
      <c r="F26" s="83">
        <v>586.90639999999996</v>
      </c>
      <c r="G26" s="83">
        <v>3</v>
      </c>
      <c r="H26" s="83">
        <v>13.8</v>
      </c>
      <c r="I26" s="87" t="s">
        <v>571</v>
      </c>
      <c r="K26" s="89">
        <v>13500000</v>
      </c>
      <c r="L26" s="89">
        <v>1350000</v>
      </c>
      <c r="M26" s="89">
        <v>455000</v>
      </c>
      <c r="N26" s="89">
        <v>2060000</v>
      </c>
      <c r="O26" s="89">
        <v>769000</v>
      </c>
      <c r="P26" s="89">
        <v>203000</v>
      </c>
      <c r="Q26" s="89">
        <v>4010000</v>
      </c>
      <c r="R26" s="89">
        <v>938000</v>
      </c>
      <c r="S26" s="89">
        <v>306000</v>
      </c>
      <c r="T26" s="89">
        <v>200000</v>
      </c>
      <c r="U26" s="89">
        <v>239000</v>
      </c>
      <c r="V26" s="89">
        <v>46400</v>
      </c>
      <c r="X26" s="137"/>
      <c r="Y26" s="138">
        <f>AVERAGE(K26,N26)</f>
        <v>7780000</v>
      </c>
      <c r="Z26" s="138">
        <f t="shared" si="18"/>
        <v>2474000</v>
      </c>
      <c r="AA26" s="139">
        <f t="shared" si="19"/>
        <v>3.1447049312853679</v>
      </c>
      <c r="AB26" s="140">
        <v>1</v>
      </c>
      <c r="AC26" s="147"/>
      <c r="AD26" s="141">
        <f>AVERAGE(L26,M26,O26,P26)</f>
        <v>694250</v>
      </c>
      <c r="AE26" s="141">
        <f t="shared" si="20"/>
        <v>197850</v>
      </c>
      <c r="AF26" s="139">
        <f t="shared" si="21"/>
        <v>3.5089714430123831</v>
      </c>
      <c r="AG26" s="140">
        <v>1</v>
      </c>
      <c r="AI26" s="89">
        <f>K26</f>
        <v>13500000</v>
      </c>
      <c r="AJ26" s="89">
        <f t="shared" si="23"/>
        <v>2060000</v>
      </c>
      <c r="AL26" s="89">
        <f t="shared" si="22"/>
        <v>1350000</v>
      </c>
      <c r="AM26" s="89">
        <f t="shared" si="22"/>
        <v>455000</v>
      </c>
      <c r="AN26" s="89">
        <f t="shared" si="24"/>
        <v>769000</v>
      </c>
      <c r="AO26" s="89">
        <f t="shared" si="24"/>
        <v>203000</v>
      </c>
      <c r="AQ26" s="89">
        <f t="shared" si="25"/>
        <v>4010000</v>
      </c>
      <c r="AR26" s="89">
        <f t="shared" si="25"/>
        <v>938000</v>
      </c>
      <c r="AT26" s="89">
        <f t="shared" si="26"/>
        <v>306000</v>
      </c>
      <c r="AU26" s="89">
        <f t="shared" si="26"/>
        <v>200000</v>
      </c>
      <c r="AV26" s="89">
        <f t="shared" si="26"/>
        <v>239000</v>
      </c>
      <c r="AW26" s="89">
        <f t="shared" si="26"/>
        <v>46400</v>
      </c>
    </row>
    <row r="27" spans="1:50" x14ac:dyDescent="0.25"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X27" s="137"/>
      <c r="Y27" s="138"/>
      <c r="Z27" s="144" t="s">
        <v>4415</v>
      </c>
      <c r="AA27" s="145"/>
      <c r="AB27" s="146">
        <f>_xlfn.T.TEST(AA22:AA26,AB22:AB26,2,3)</f>
        <v>4.4894871863943114E-2</v>
      </c>
      <c r="AC27" s="147"/>
      <c r="AD27" s="148"/>
      <c r="AE27" s="144" t="s">
        <v>4415</v>
      </c>
      <c r="AF27" s="145"/>
      <c r="AG27" s="146">
        <f>_xlfn.T.TEST(AF22:AF26,AG22:AG26,2,3)</f>
        <v>6.2257026042438126E-3</v>
      </c>
      <c r="AI27" s="89"/>
      <c r="AJ27" s="89"/>
      <c r="AL27" s="89"/>
      <c r="AM27" s="89"/>
      <c r="AN27" s="89"/>
      <c r="AO27" s="89"/>
      <c r="AQ27" s="89"/>
      <c r="AR27" s="89"/>
      <c r="AT27" s="89"/>
      <c r="AU27" s="89"/>
      <c r="AV27" s="89"/>
      <c r="AW27" s="89"/>
    </row>
    <row r="28" spans="1:50" x14ac:dyDescent="0.25"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X28" s="137"/>
      <c r="Y28" s="138"/>
      <c r="Z28" s="138"/>
      <c r="AA28" s="139"/>
      <c r="AB28" s="149"/>
      <c r="AC28" s="140"/>
      <c r="AD28" s="141"/>
      <c r="AE28" s="141"/>
      <c r="AF28" s="139"/>
      <c r="AG28" s="149"/>
      <c r="AI28" s="89"/>
      <c r="AJ28" s="89"/>
      <c r="AL28" s="89"/>
      <c r="AM28" s="89"/>
      <c r="AN28" s="89"/>
      <c r="AO28" s="89"/>
      <c r="AQ28" s="89"/>
      <c r="AR28" s="89"/>
      <c r="AT28" s="89"/>
      <c r="AU28" s="89"/>
      <c r="AV28" s="89"/>
      <c r="AW28" s="89"/>
    </row>
    <row r="29" spans="1:50" x14ac:dyDescent="0.25">
      <c r="A29" s="87" t="s">
        <v>572</v>
      </c>
      <c r="B29" s="84" t="s">
        <v>13</v>
      </c>
      <c r="C29" s="83" t="s">
        <v>14</v>
      </c>
      <c r="D29" s="83">
        <v>263</v>
      </c>
      <c r="E29" s="83" t="s">
        <v>4425</v>
      </c>
      <c r="F29" s="83">
        <v>758.30179999999996</v>
      </c>
      <c r="G29" s="83">
        <v>3</v>
      </c>
      <c r="H29" s="83" t="s">
        <v>573</v>
      </c>
      <c r="I29" s="87" t="s">
        <v>574</v>
      </c>
      <c r="J29" s="87" t="s">
        <v>575</v>
      </c>
      <c r="K29" s="89">
        <v>32800000</v>
      </c>
      <c r="L29" s="89">
        <v>6080000</v>
      </c>
      <c r="M29" s="89">
        <v>3090000</v>
      </c>
      <c r="N29" s="89">
        <v>10500000</v>
      </c>
      <c r="O29" s="89">
        <v>2650000</v>
      </c>
      <c r="P29" s="151">
        <v>1000000</v>
      </c>
      <c r="Q29" s="89">
        <v>13400000</v>
      </c>
      <c r="R29" s="89">
        <v>14000000</v>
      </c>
      <c r="S29" s="89">
        <v>742000</v>
      </c>
      <c r="T29" s="89">
        <v>796000</v>
      </c>
      <c r="U29" s="89">
        <v>668000</v>
      </c>
      <c r="V29" s="89">
        <v>589000</v>
      </c>
      <c r="X29" s="137" t="s">
        <v>4388</v>
      </c>
      <c r="Y29" s="138">
        <f t="shared" ref="Y29:Y36" si="27">AVERAGE(K29,N29)</f>
        <v>21650000</v>
      </c>
      <c r="Z29" s="138">
        <f t="shared" si="18"/>
        <v>13700000</v>
      </c>
      <c r="AA29" s="139">
        <f t="shared" si="19"/>
        <v>1.5802919708029197</v>
      </c>
      <c r="AB29" s="140">
        <v>1</v>
      </c>
      <c r="AC29" s="140">
        <v>1</v>
      </c>
      <c r="AD29" s="141">
        <f t="shared" ref="AD29:AD36" si="28">AVERAGE(L29,M29,O29,P29)</f>
        <v>3205000</v>
      </c>
      <c r="AE29" s="141">
        <f t="shared" si="20"/>
        <v>698750</v>
      </c>
      <c r="AF29" s="139">
        <f t="shared" si="21"/>
        <v>4.5867620751341684</v>
      </c>
      <c r="AG29" s="140">
        <v>1</v>
      </c>
      <c r="AI29" s="89">
        <f t="shared" ref="AI29:AI36" si="29">K29</f>
        <v>32800000</v>
      </c>
      <c r="AJ29" s="89">
        <f t="shared" si="23"/>
        <v>10500000</v>
      </c>
      <c r="AL29" s="89">
        <f t="shared" ref="AL29:AM36" si="30">L29</f>
        <v>6080000</v>
      </c>
      <c r="AM29" s="89">
        <f t="shared" si="30"/>
        <v>3090000</v>
      </c>
      <c r="AN29" s="89">
        <f t="shared" si="24"/>
        <v>2650000</v>
      </c>
      <c r="AO29" s="89">
        <f t="shared" si="24"/>
        <v>1000000</v>
      </c>
      <c r="AQ29" s="89">
        <f t="shared" si="25"/>
        <v>13400000</v>
      </c>
      <c r="AR29" s="89">
        <f t="shared" si="25"/>
        <v>14000000</v>
      </c>
      <c r="AT29" s="89">
        <f t="shared" si="26"/>
        <v>742000</v>
      </c>
      <c r="AU29" s="89">
        <f t="shared" si="26"/>
        <v>796000</v>
      </c>
      <c r="AV29" s="89">
        <f t="shared" si="26"/>
        <v>668000</v>
      </c>
      <c r="AW29" s="89">
        <f t="shared" si="26"/>
        <v>589000</v>
      </c>
      <c r="AX29" s="81" t="s">
        <v>4388</v>
      </c>
    </row>
    <row r="30" spans="1:50" x14ac:dyDescent="0.25">
      <c r="A30" s="87" t="s">
        <v>576</v>
      </c>
      <c r="B30" s="84" t="s">
        <v>13</v>
      </c>
      <c r="C30" s="83" t="s">
        <v>14</v>
      </c>
      <c r="D30" s="83">
        <v>263</v>
      </c>
      <c r="E30" s="83" t="s">
        <v>4426</v>
      </c>
      <c r="F30" s="83">
        <v>1136.9490000000001</v>
      </c>
      <c r="G30" s="83">
        <v>2</v>
      </c>
      <c r="H30" s="83">
        <v>24.3</v>
      </c>
      <c r="I30" s="87" t="s">
        <v>574</v>
      </c>
      <c r="J30" s="87" t="s">
        <v>122</v>
      </c>
      <c r="K30" s="89">
        <v>15800000</v>
      </c>
      <c r="L30" s="89">
        <v>2620000</v>
      </c>
      <c r="M30" s="89">
        <v>775000</v>
      </c>
      <c r="N30" s="89">
        <v>9070000</v>
      </c>
      <c r="O30" s="89">
        <v>1060000</v>
      </c>
      <c r="P30" s="151">
        <v>561000</v>
      </c>
      <c r="Q30" s="3">
        <v>6630000</v>
      </c>
      <c r="R30" s="89">
        <v>4030000</v>
      </c>
      <c r="S30" s="89">
        <v>281000</v>
      </c>
      <c r="T30" s="89">
        <v>192000</v>
      </c>
      <c r="U30" s="89">
        <v>556000</v>
      </c>
      <c r="V30" s="3">
        <v>266000</v>
      </c>
      <c r="X30" s="137"/>
      <c r="Y30" s="138">
        <f t="shared" si="27"/>
        <v>12435000</v>
      </c>
      <c r="Z30" s="138">
        <f t="shared" si="18"/>
        <v>5330000</v>
      </c>
      <c r="AA30" s="139">
        <f t="shared" si="19"/>
        <v>2.3330206378986866</v>
      </c>
      <c r="AB30" s="140">
        <v>1</v>
      </c>
      <c r="AC30" s="140">
        <v>1</v>
      </c>
      <c r="AD30" s="141">
        <f t="shared" si="28"/>
        <v>1254000</v>
      </c>
      <c r="AE30" s="141">
        <f t="shared" si="20"/>
        <v>323750</v>
      </c>
      <c r="AF30" s="139">
        <f t="shared" si="21"/>
        <v>3.8733590733590733</v>
      </c>
      <c r="AG30" s="140">
        <v>1</v>
      </c>
      <c r="AI30" s="89">
        <f t="shared" si="29"/>
        <v>15800000</v>
      </c>
      <c r="AJ30" s="89">
        <f t="shared" si="23"/>
        <v>9070000</v>
      </c>
      <c r="AL30" s="89">
        <f t="shared" si="30"/>
        <v>2620000</v>
      </c>
      <c r="AM30" s="89">
        <f t="shared" si="30"/>
        <v>775000</v>
      </c>
      <c r="AN30" s="89">
        <f t="shared" si="24"/>
        <v>1060000</v>
      </c>
      <c r="AO30" s="89">
        <f t="shared" si="24"/>
        <v>561000</v>
      </c>
      <c r="AQ30" s="89">
        <f t="shared" si="25"/>
        <v>6630000</v>
      </c>
      <c r="AR30" s="89">
        <f t="shared" si="25"/>
        <v>4030000</v>
      </c>
      <c r="AT30" s="89">
        <f t="shared" si="26"/>
        <v>281000</v>
      </c>
      <c r="AU30" s="89">
        <f t="shared" si="26"/>
        <v>192000</v>
      </c>
      <c r="AV30" s="89">
        <f t="shared" si="26"/>
        <v>556000</v>
      </c>
      <c r="AW30" s="89">
        <f t="shared" si="26"/>
        <v>266000</v>
      </c>
    </row>
    <row r="31" spans="1:50" x14ac:dyDescent="0.25">
      <c r="A31" s="87" t="s">
        <v>577</v>
      </c>
      <c r="B31" s="84" t="s">
        <v>13</v>
      </c>
      <c r="C31" s="83" t="s">
        <v>14</v>
      </c>
      <c r="D31" s="83">
        <v>263</v>
      </c>
      <c r="E31" s="83" t="s">
        <v>48</v>
      </c>
      <c r="F31" s="83">
        <v>800.99850000000004</v>
      </c>
      <c r="G31" s="83">
        <v>3</v>
      </c>
      <c r="H31" s="83" t="s">
        <v>578</v>
      </c>
      <c r="I31" s="87" t="s">
        <v>47</v>
      </c>
      <c r="J31" s="87" t="s">
        <v>579</v>
      </c>
      <c r="K31" s="89">
        <v>174000000</v>
      </c>
      <c r="L31" s="89">
        <v>32300000</v>
      </c>
      <c r="M31" s="89">
        <v>15100000</v>
      </c>
      <c r="N31" s="89">
        <v>61300000</v>
      </c>
      <c r="O31" s="89">
        <v>10900000</v>
      </c>
      <c r="P31" s="151">
        <v>2980000</v>
      </c>
      <c r="Q31" s="89">
        <v>69800000</v>
      </c>
      <c r="R31" s="89">
        <v>58700000</v>
      </c>
      <c r="S31" s="89">
        <v>4190000</v>
      </c>
      <c r="T31" s="89">
        <v>1670000</v>
      </c>
      <c r="U31" s="89">
        <v>5380000</v>
      </c>
      <c r="V31" s="89">
        <v>1290000</v>
      </c>
      <c r="X31" s="137"/>
      <c r="Y31" s="138">
        <f t="shared" si="27"/>
        <v>117650000</v>
      </c>
      <c r="Z31" s="138">
        <f t="shared" si="18"/>
        <v>64250000</v>
      </c>
      <c r="AA31" s="139">
        <f t="shared" si="19"/>
        <v>1.8311284046692606</v>
      </c>
      <c r="AB31" s="140">
        <v>1</v>
      </c>
      <c r="AC31" s="140">
        <v>1</v>
      </c>
      <c r="AD31" s="141">
        <f t="shared" si="28"/>
        <v>15320000</v>
      </c>
      <c r="AE31" s="141">
        <f t="shared" si="20"/>
        <v>3132500</v>
      </c>
      <c r="AF31" s="139">
        <f t="shared" si="21"/>
        <v>4.8906624102154828</v>
      </c>
      <c r="AG31" s="140">
        <v>1</v>
      </c>
      <c r="AI31" s="89">
        <f t="shared" si="29"/>
        <v>174000000</v>
      </c>
      <c r="AJ31" s="89">
        <f t="shared" si="23"/>
        <v>61300000</v>
      </c>
      <c r="AL31" s="89">
        <f t="shared" si="30"/>
        <v>32300000</v>
      </c>
      <c r="AM31" s="89">
        <f t="shared" si="30"/>
        <v>15100000</v>
      </c>
      <c r="AN31" s="89">
        <f t="shared" si="24"/>
        <v>10900000</v>
      </c>
      <c r="AO31" s="89">
        <f t="shared" si="24"/>
        <v>2980000</v>
      </c>
      <c r="AQ31" s="89">
        <f t="shared" si="25"/>
        <v>69800000</v>
      </c>
      <c r="AR31" s="89">
        <f t="shared" si="25"/>
        <v>58700000</v>
      </c>
      <c r="AT31" s="89">
        <f t="shared" si="26"/>
        <v>4190000</v>
      </c>
      <c r="AU31" s="89">
        <f t="shared" si="26"/>
        <v>1670000</v>
      </c>
      <c r="AV31" s="89">
        <f t="shared" si="26"/>
        <v>5380000</v>
      </c>
      <c r="AW31" s="89">
        <f t="shared" si="26"/>
        <v>1290000</v>
      </c>
    </row>
    <row r="32" spans="1:50" x14ac:dyDescent="0.25">
      <c r="A32" s="87" t="s">
        <v>580</v>
      </c>
      <c r="B32" s="84" t="s">
        <v>13</v>
      </c>
      <c r="C32" s="83" t="s">
        <v>14</v>
      </c>
      <c r="D32" s="83">
        <v>263</v>
      </c>
      <c r="E32" s="83" t="s">
        <v>4427</v>
      </c>
      <c r="F32" s="83">
        <v>601.00250000000005</v>
      </c>
      <c r="G32" s="83">
        <v>4</v>
      </c>
      <c r="H32" s="83">
        <v>22.6</v>
      </c>
      <c r="I32" s="87" t="s">
        <v>47</v>
      </c>
      <c r="J32" s="87" t="s">
        <v>581</v>
      </c>
      <c r="K32" s="89">
        <v>12400000</v>
      </c>
      <c r="L32" s="89">
        <v>3610000</v>
      </c>
      <c r="M32" s="89">
        <v>1440000</v>
      </c>
      <c r="N32" s="89">
        <v>8130000</v>
      </c>
      <c r="O32" s="89">
        <v>1320000</v>
      </c>
      <c r="P32" s="151">
        <v>195000</v>
      </c>
      <c r="Q32" s="89">
        <v>6770000</v>
      </c>
      <c r="R32" s="89">
        <v>7870000</v>
      </c>
      <c r="S32" s="89">
        <v>305000</v>
      </c>
      <c r="T32" s="89">
        <v>314000</v>
      </c>
      <c r="U32" s="89">
        <v>986000</v>
      </c>
      <c r="V32" s="89">
        <v>252000</v>
      </c>
      <c r="X32" s="137"/>
      <c r="Y32" s="138">
        <f t="shared" si="27"/>
        <v>10265000</v>
      </c>
      <c r="Z32" s="138">
        <f t="shared" si="18"/>
        <v>7320000</v>
      </c>
      <c r="AA32" s="139">
        <f t="shared" si="19"/>
        <v>1.4023224043715847</v>
      </c>
      <c r="AB32" s="140">
        <v>1</v>
      </c>
      <c r="AC32" s="140">
        <v>1</v>
      </c>
      <c r="AD32" s="141">
        <f t="shared" si="28"/>
        <v>1641250</v>
      </c>
      <c r="AE32" s="141">
        <f t="shared" si="20"/>
        <v>464250</v>
      </c>
      <c r="AF32" s="139">
        <f t="shared" si="21"/>
        <v>3.5352719439956921</v>
      </c>
      <c r="AG32" s="140">
        <v>1</v>
      </c>
      <c r="AI32" s="89">
        <f t="shared" si="29"/>
        <v>12400000</v>
      </c>
      <c r="AJ32" s="89">
        <f t="shared" si="23"/>
        <v>8130000</v>
      </c>
      <c r="AL32" s="89">
        <f t="shared" si="30"/>
        <v>3610000</v>
      </c>
      <c r="AM32" s="89">
        <f t="shared" si="30"/>
        <v>1440000</v>
      </c>
      <c r="AN32" s="89">
        <f t="shared" si="24"/>
        <v>1320000</v>
      </c>
      <c r="AO32" s="89">
        <f t="shared" si="24"/>
        <v>195000</v>
      </c>
      <c r="AQ32" s="89">
        <f t="shared" si="25"/>
        <v>6770000</v>
      </c>
      <c r="AR32" s="89">
        <f t="shared" si="25"/>
        <v>7870000</v>
      </c>
      <c r="AT32" s="89">
        <f t="shared" si="26"/>
        <v>305000</v>
      </c>
      <c r="AU32" s="89">
        <f t="shared" si="26"/>
        <v>314000</v>
      </c>
      <c r="AV32" s="89">
        <f t="shared" si="26"/>
        <v>986000</v>
      </c>
      <c r="AW32" s="89">
        <f t="shared" si="26"/>
        <v>252000</v>
      </c>
    </row>
    <row r="33" spans="2:49" x14ac:dyDescent="0.25">
      <c r="B33" s="84"/>
      <c r="E33" s="83" t="s">
        <v>4428</v>
      </c>
      <c r="F33" s="83">
        <v>704.79520000000002</v>
      </c>
      <c r="G33" s="83">
        <v>4</v>
      </c>
      <c r="H33" s="83">
        <v>21.6</v>
      </c>
      <c r="I33" s="87" t="s">
        <v>50</v>
      </c>
      <c r="K33" s="89">
        <v>305000000</v>
      </c>
      <c r="L33" s="89">
        <v>83700000</v>
      </c>
      <c r="M33" s="89">
        <v>47300000</v>
      </c>
      <c r="N33" s="89">
        <v>178000000</v>
      </c>
      <c r="O33" s="89">
        <v>28900000</v>
      </c>
      <c r="P33" s="151">
        <v>8480000</v>
      </c>
      <c r="Q33" s="3">
        <v>246000000</v>
      </c>
      <c r="R33" s="89">
        <v>199000000</v>
      </c>
      <c r="S33" s="89">
        <v>10600000</v>
      </c>
      <c r="T33" s="89">
        <v>7630000</v>
      </c>
      <c r="U33" s="89">
        <v>11700000</v>
      </c>
      <c r="V33" s="3">
        <v>6560000</v>
      </c>
      <c r="X33" s="137"/>
      <c r="Y33" s="138">
        <f t="shared" si="27"/>
        <v>241500000</v>
      </c>
      <c r="Z33" s="138">
        <f t="shared" si="18"/>
        <v>222500000</v>
      </c>
      <c r="AA33" s="139">
        <f t="shared" si="19"/>
        <v>1.0853932584269663</v>
      </c>
      <c r="AB33" s="140">
        <v>1</v>
      </c>
      <c r="AC33" s="140">
        <v>1</v>
      </c>
      <c r="AD33" s="141">
        <f t="shared" si="28"/>
        <v>42095000</v>
      </c>
      <c r="AE33" s="141">
        <f t="shared" si="20"/>
        <v>9122500</v>
      </c>
      <c r="AF33" s="139">
        <f t="shared" si="21"/>
        <v>4.6144149081940258</v>
      </c>
      <c r="AG33" s="140">
        <v>1</v>
      </c>
      <c r="AI33" s="89">
        <f t="shared" si="29"/>
        <v>305000000</v>
      </c>
      <c r="AJ33" s="89">
        <f t="shared" si="23"/>
        <v>178000000</v>
      </c>
      <c r="AL33" s="89">
        <f t="shared" si="30"/>
        <v>83700000</v>
      </c>
      <c r="AM33" s="89">
        <f t="shared" si="30"/>
        <v>47300000</v>
      </c>
      <c r="AN33" s="89">
        <f t="shared" si="24"/>
        <v>28900000</v>
      </c>
      <c r="AO33" s="89">
        <f t="shared" si="24"/>
        <v>8480000</v>
      </c>
      <c r="AQ33" s="89">
        <f t="shared" si="25"/>
        <v>246000000</v>
      </c>
      <c r="AR33" s="89">
        <f t="shared" si="25"/>
        <v>199000000</v>
      </c>
      <c r="AT33" s="89">
        <f t="shared" si="26"/>
        <v>10600000</v>
      </c>
      <c r="AU33" s="89">
        <f t="shared" si="26"/>
        <v>7630000</v>
      </c>
      <c r="AV33" s="89">
        <f t="shared" si="26"/>
        <v>11700000</v>
      </c>
      <c r="AW33" s="89">
        <f t="shared" si="26"/>
        <v>6560000</v>
      </c>
    </row>
    <row r="34" spans="2:49" x14ac:dyDescent="0.25">
      <c r="B34" s="84"/>
      <c r="E34" s="83" t="s">
        <v>51</v>
      </c>
      <c r="F34" s="83">
        <v>939.39009999999996</v>
      </c>
      <c r="G34" s="83">
        <v>3</v>
      </c>
      <c r="H34" s="83">
        <v>21.6</v>
      </c>
      <c r="I34" s="87" t="s">
        <v>50</v>
      </c>
      <c r="K34" s="89">
        <v>126000000</v>
      </c>
      <c r="L34" s="89">
        <v>12000000</v>
      </c>
      <c r="M34" s="89">
        <v>6110000</v>
      </c>
      <c r="N34" s="89">
        <v>79600000</v>
      </c>
      <c r="O34" s="89">
        <v>3360000</v>
      </c>
      <c r="P34" s="151">
        <v>2650000</v>
      </c>
      <c r="Q34" s="3">
        <v>58100000</v>
      </c>
      <c r="R34" s="89">
        <v>41100000</v>
      </c>
      <c r="S34" s="89">
        <v>1310000</v>
      </c>
      <c r="T34" s="89">
        <v>937000</v>
      </c>
      <c r="U34" s="89">
        <v>1960000</v>
      </c>
      <c r="V34" s="3">
        <v>789000</v>
      </c>
      <c r="X34" s="137"/>
      <c r="Y34" s="138">
        <f t="shared" si="27"/>
        <v>102800000</v>
      </c>
      <c r="Z34" s="138">
        <f t="shared" si="18"/>
        <v>49600000</v>
      </c>
      <c r="AA34" s="139">
        <f t="shared" si="19"/>
        <v>2.0725806451612905</v>
      </c>
      <c r="AB34" s="140">
        <v>1</v>
      </c>
      <c r="AC34" s="140">
        <v>1</v>
      </c>
      <c r="AD34" s="141">
        <f t="shared" si="28"/>
        <v>6030000</v>
      </c>
      <c r="AE34" s="141">
        <f t="shared" si="20"/>
        <v>1249000</v>
      </c>
      <c r="AF34" s="139">
        <f t="shared" si="21"/>
        <v>4.8278622898318657</v>
      </c>
      <c r="AG34" s="140">
        <v>1</v>
      </c>
      <c r="AI34" s="89">
        <f t="shared" si="29"/>
        <v>126000000</v>
      </c>
      <c r="AJ34" s="89">
        <f t="shared" si="23"/>
        <v>79600000</v>
      </c>
      <c r="AL34" s="89">
        <f t="shared" si="30"/>
        <v>12000000</v>
      </c>
      <c r="AM34" s="89">
        <f t="shared" si="30"/>
        <v>6110000</v>
      </c>
      <c r="AN34" s="89">
        <f t="shared" si="24"/>
        <v>3360000</v>
      </c>
      <c r="AO34" s="89">
        <f t="shared" si="24"/>
        <v>2650000</v>
      </c>
      <c r="AQ34" s="89">
        <f t="shared" si="25"/>
        <v>58100000</v>
      </c>
      <c r="AR34" s="89">
        <f t="shared" si="25"/>
        <v>41100000</v>
      </c>
      <c r="AT34" s="89">
        <f t="shared" si="26"/>
        <v>1310000</v>
      </c>
      <c r="AU34" s="89">
        <f t="shared" si="26"/>
        <v>937000</v>
      </c>
      <c r="AV34" s="89">
        <f t="shared" si="26"/>
        <v>1960000</v>
      </c>
      <c r="AW34" s="89">
        <f t="shared" si="26"/>
        <v>789000</v>
      </c>
    </row>
    <row r="35" spans="2:49" x14ac:dyDescent="0.25">
      <c r="B35" s="84"/>
      <c r="E35" s="83" t="s">
        <v>4429</v>
      </c>
      <c r="F35" s="83">
        <v>736.8184</v>
      </c>
      <c r="G35" s="83">
        <v>4</v>
      </c>
      <c r="H35" s="83" t="s">
        <v>582</v>
      </c>
      <c r="I35" s="87" t="s">
        <v>52</v>
      </c>
      <c r="K35" s="89">
        <v>208000000</v>
      </c>
      <c r="L35" s="89">
        <v>54200000</v>
      </c>
      <c r="M35" s="89">
        <v>32800000</v>
      </c>
      <c r="N35" s="89">
        <v>191000000</v>
      </c>
      <c r="O35" s="89">
        <v>24700000</v>
      </c>
      <c r="P35" s="151">
        <v>7170000</v>
      </c>
      <c r="Q35" s="3">
        <v>182000000</v>
      </c>
      <c r="R35" s="89">
        <v>133000000</v>
      </c>
      <c r="S35" s="89">
        <v>10800000</v>
      </c>
      <c r="T35" s="89">
        <v>6020000</v>
      </c>
      <c r="U35" s="89">
        <v>12800000</v>
      </c>
      <c r="V35" s="3">
        <v>4850000</v>
      </c>
      <c r="X35" s="137"/>
      <c r="Y35" s="138">
        <f t="shared" si="27"/>
        <v>199500000</v>
      </c>
      <c r="Z35" s="138">
        <f t="shared" si="18"/>
        <v>157500000</v>
      </c>
      <c r="AA35" s="139">
        <f t="shared" si="19"/>
        <v>1.2666666666666666</v>
      </c>
      <c r="AB35" s="140">
        <v>1</v>
      </c>
      <c r="AC35" s="140">
        <v>1</v>
      </c>
      <c r="AD35" s="141">
        <f t="shared" si="28"/>
        <v>29717500</v>
      </c>
      <c r="AE35" s="141">
        <f t="shared" si="20"/>
        <v>8617500</v>
      </c>
      <c r="AF35" s="139">
        <f t="shared" si="21"/>
        <v>3.4485059472004642</v>
      </c>
      <c r="AG35" s="140">
        <v>1</v>
      </c>
      <c r="AI35" s="89">
        <f t="shared" si="29"/>
        <v>208000000</v>
      </c>
      <c r="AJ35" s="89">
        <f t="shared" si="23"/>
        <v>191000000</v>
      </c>
      <c r="AL35" s="89">
        <f t="shared" si="30"/>
        <v>54200000</v>
      </c>
      <c r="AM35" s="89">
        <f t="shared" si="30"/>
        <v>32800000</v>
      </c>
      <c r="AN35" s="89">
        <f t="shared" si="24"/>
        <v>24700000</v>
      </c>
      <c r="AO35" s="89">
        <f t="shared" si="24"/>
        <v>7170000</v>
      </c>
      <c r="AQ35" s="89">
        <f t="shared" si="25"/>
        <v>182000000</v>
      </c>
      <c r="AR35" s="89">
        <f t="shared" si="25"/>
        <v>133000000</v>
      </c>
      <c r="AT35" s="89">
        <f t="shared" si="26"/>
        <v>10800000</v>
      </c>
      <c r="AU35" s="89">
        <f t="shared" si="26"/>
        <v>6020000</v>
      </c>
      <c r="AV35" s="89">
        <f t="shared" si="26"/>
        <v>12800000</v>
      </c>
      <c r="AW35" s="89">
        <f t="shared" si="26"/>
        <v>4850000</v>
      </c>
    </row>
    <row r="36" spans="2:49" x14ac:dyDescent="0.25">
      <c r="B36" s="84"/>
      <c r="E36" s="83" t="s">
        <v>4430</v>
      </c>
      <c r="F36" s="83">
        <v>982.08939999999996</v>
      </c>
      <c r="G36" s="83">
        <v>3</v>
      </c>
      <c r="H36" s="83">
        <v>20.3</v>
      </c>
      <c r="I36" s="87" t="s">
        <v>52</v>
      </c>
      <c r="K36" s="89">
        <v>31600000</v>
      </c>
      <c r="L36" s="89">
        <v>2760000</v>
      </c>
      <c r="M36" s="89">
        <v>2770000</v>
      </c>
      <c r="N36" s="89">
        <v>45300000</v>
      </c>
      <c r="O36" s="89">
        <v>3230000</v>
      </c>
      <c r="P36" s="151">
        <v>1110000</v>
      </c>
      <c r="Q36" s="3">
        <v>21100000</v>
      </c>
      <c r="R36" s="89">
        <v>10800000</v>
      </c>
      <c r="S36" s="89">
        <v>685000</v>
      </c>
      <c r="T36" s="89">
        <v>385000</v>
      </c>
      <c r="U36" s="89">
        <v>683000</v>
      </c>
      <c r="V36" s="3">
        <v>194000</v>
      </c>
      <c r="X36" s="137"/>
      <c r="Y36" s="138">
        <f t="shared" si="27"/>
        <v>38450000</v>
      </c>
      <c r="Z36" s="138">
        <f t="shared" si="18"/>
        <v>15950000</v>
      </c>
      <c r="AA36" s="139">
        <f t="shared" si="19"/>
        <v>2.4106583072100314</v>
      </c>
      <c r="AB36" s="140">
        <v>1</v>
      </c>
      <c r="AC36" s="140">
        <v>1</v>
      </c>
      <c r="AD36" s="141">
        <f t="shared" si="28"/>
        <v>2467500</v>
      </c>
      <c r="AE36" s="141">
        <f t="shared" si="20"/>
        <v>486750</v>
      </c>
      <c r="AF36" s="139">
        <f t="shared" si="21"/>
        <v>5.0693374422187985</v>
      </c>
      <c r="AG36" s="140">
        <v>1</v>
      </c>
      <c r="AI36" s="89">
        <f t="shared" si="29"/>
        <v>31600000</v>
      </c>
      <c r="AJ36" s="89">
        <f t="shared" si="23"/>
        <v>45300000</v>
      </c>
      <c r="AL36" s="89">
        <f t="shared" si="30"/>
        <v>2760000</v>
      </c>
      <c r="AM36" s="89">
        <f t="shared" si="30"/>
        <v>2770000</v>
      </c>
      <c r="AN36" s="89">
        <f t="shared" si="24"/>
        <v>3230000</v>
      </c>
      <c r="AO36" s="89">
        <f t="shared" si="24"/>
        <v>1110000</v>
      </c>
      <c r="AQ36" s="89">
        <f t="shared" si="25"/>
        <v>21100000</v>
      </c>
      <c r="AR36" s="89">
        <f t="shared" si="25"/>
        <v>10800000</v>
      </c>
      <c r="AT36" s="89">
        <f t="shared" si="26"/>
        <v>685000</v>
      </c>
      <c r="AU36" s="89">
        <f t="shared" si="26"/>
        <v>385000</v>
      </c>
      <c r="AV36" s="89">
        <f t="shared" si="26"/>
        <v>683000</v>
      </c>
      <c r="AW36" s="89">
        <f t="shared" si="26"/>
        <v>194000</v>
      </c>
    </row>
    <row r="37" spans="2:49" x14ac:dyDescent="0.25">
      <c r="B37" s="84"/>
      <c r="K37" s="83"/>
      <c r="N37" s="89"/>
      <c r="U37" s="83"/>
      <c r="Z37" s="144" t="s">
        <v>4415</v>
      </c>
      <c r="AA37" s="145"/>
      <c r="AB37" s="146">
        <f>_xlfn.T.TEST(AA29:AA36,AB29:AB36,2,3)</f>
        <v>3.6703784579395758E-3</v>
      </c>
      <c r="AC37" s="147"/>
      <c r="AD37" s="148"/>
      <c r="AE37" s="144" t="s">
        <v>4415</v>
      </c>
      <c r="AF37" s="145"/>
      <c r="AG37" s="146">
        <f>_xlfn.T.TEST(AF29:AF36,AG29:AG36,2,3)</f>
        <v>1.5187008929536304E-6</v>
      </c>
    </row>
  </sheetData>
  <mergeCells count="22">
    <mergeCell ref="Y20:AB20"/>
    <mergeCell ref="AD20:AG20"/>
    <mergeCell ref="AI20:AJ20"/>
    <mergeCell ref="AL20:AO20"/>
    <mergeCell ref="AQ20:AR20"/>
    <mergeCell ref="AT20:AW20"/>
    <mergeCell ref="AT2:AW2"/>
    <mergeCell ref="K19:M19"/>
    <mergeCell ref="N19:P19"/>
    <mergeCell ref="Q19:V19"/>
    <mergeCell ref="AI19:AO19"/>
    <mergeCell ref="AQ19:AW19"/>
    <mergeCell ref="K1:M1"/>
    <mergeCell ref="N1:P1"/>
    <mergeCell ref="Q1:V1"/>
    <mergeCell ref="AI1:AO1"/>
    <mergeCell ref="AQ1:AW1"/>
    <mergeCell ref="Y2:AB2"/>
    <mergeCell ref="AD2:AG2"/>
    <mergeCell ref="AI2:AJ2"/>
    <mergeCell ref="AL2:AO2"/>
    <mergeCell ref="AQ2:AR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E254-47B1-4E09-8CFF-A56816FA486F}">
  <dimension ref="A1:R24"/>
  <sheetViews>
    <sheetView workbookViewId="0">
      <selection activeCell="M21" sqref="M21"/>
    </sheetView>
  </sheetViews>
  <sheetFormatPr defaultRowHeight="15" x14ac:dyDescent="0.25"/>
  <cols>
    <col min="4" max="4" width="34.28515625" customWidth="1"/>
  </cols>
  <sheetData>
    <row r="1" spans="1:4" x14ac:dyDescent="0.25">
      <c r="A1" s="75" t="s">
        <v>4358</v>
      </c>
      <c r="B1" s="76" t="s">
        <v>4361</v>
      </c>
      <c r="C1" s="76" t="s">
        <v>4362</v>
      </c>
      <c r="D1" s="76" t="s">
        <v>4359</v>
      </c>
    </row>
    <row r="2" spans="1:4" ht="18" customHeight="1" x14ac:dyDescent="0.25">
      <c r="A2" s="106" t="s">
        <v>4379</v>
      </c>
      <c r="B2" s="109" t="s">
        <v>4369</v>
      </c>
      <c r="C2" s="103" t="s">
        <v>4370</v>
      </c>
      <c r="D2" t="s">
        <v>4363</v>
      </c>
    </row>
    <row r="3" spans="1:4" ht="18" customHeight="1" x14ac:dyDescent="0.25">
      <c r="A3" s="107"/>
      <c r="B3" s="110"/>
      <c r="C3" s="104"/>
      <c r="D3" t="s">
        <v>4364</v>
      </c>
    </row>
    <row r="4" spans="1:4" ht="18" customHeight="1" x14ac:dyDescent="0.25">
      <c r="A4" s="107"/>
      <c r="B4" s="110"/>
      <c r="C4" s="104"/>
      <c r="D4" t="s">
        <v>4365</v>
      </c>
    </row>
    <row r="5" spans="1:4" ht="18" customHeight="1" x14ac:dyDescent="0.25">
      <c r="A5" s="107"/>
      <c r="B5" s="110"/>
      <c r="C5" s="105"/>
      <c r="D5" s="79" t="s">
        <v>4366</v>
      </c>
    </row>
    <row r="6" spans="1:4" ht="18" customHeight="1" x14ac:dyDescent="0.25">
      <c r="A6" s="107"/>
      <c r="B6" s="110"/>
      <c r="C6" s="103" t="s">
        <v>4371</v>
      </c>
      <c r="D6" t="s">
        <v>4367</v>
      </c>
    </row>
    <row r="7" spans="1:4" ht="18" customHeight="1" x14ac:dyDescent="0.25">
      <c r="A7" s="107"/>
      <c r="B7" s="110"/>
      <c r="C7" s="112"/>
      <c r="D7" t="s">
        <v>4368</v>
      </c>
    </row>
    <row r="8" spans="1:4" ht="18" customHeight="1" x14ac:dyDescent="0.25">
      <c r="A8" s="107"/>
      <c r="B8" s="109" t="s">
        <v>4360</v>
      </c>
      <c r="C8" s="103" t="s">
        <v>4370</v>
      </c>
      <c r="D8" s="77" t="s">
        <v>4372</v>
      </c>
    </row>
    <row r="9" spans="1:4" ht="18" customHeight="1" x14ac:dyDescent="0.25">
      <c r="A9" s="107"/>
      <c r="B9" s="110"/>
      <c r="C9" s="104"/>
      <c r="D9" s="6" t="s">
        <v>4373</v>
      </c>
    </row>
    <row r="10" spans="1:4" ht="18" customHeight="1" x14ac:dyDescent="0.25">
      <c r="A10" s="107"/>
      <c r="B10" s="110"/>
      <c r="C10" s="104"/>
      <c r="D10" s="6" t="s">
        <v>4374</v>
      </c>
    </row>
    <row r="11" spans="1:4" ht="18" customHeight="1" x14ac:dyDescent="0.25">
      <c r="A11" s="107"/>
      <c r="B11" s="110"/>
      <c r="C11" s="104"/>
      <c r="D11" s="6" t="s">
        <v>4375</v>
      </c>
    </row>
    <row r="12" spans="1:4" ht="18" customHeight="1" x14ac:dyDescent="0.25">
      <c r="A12" s="107"/>
      <c r="B12" s="110"/>
      <c r="C12" s="104"/>
      <c r="D12" s="6" t="s">
        <v>4376</v>
      </c>
    </row>
    <row r="13" spans="1:4" ht="18" customHeight="1" x14ac:dyDescent="0.25">
      <c r="A13" s="107"/>
      <c r="B13" s="110"/>
      <c r="C13" s="104"/>
      <c r="D13" s="6" t="s">
        <v>4377</v>
      </c>
    </row>
    <row r="14" spans="1:4" ht="18" customHeight="1" x14ac:dyDescent="0.25">
      <c r="A14" s="107"/>
      <c r="B14" s="110"/>
      <c r="C14" s="105"/>
      <c r="D14" s="78" t="s">
        <v>4378</v>
      </c>
    </row>
    <row r="15" spans="1:4" ht="18" customHeight="1" x14ac:dyDescent="0.25">
      <c r="A15" s="107"/>
      <c r="B15" s="110"/>
      <c r="C15" s="103" t="s">
        <v>4371</v>
      </c>
      <c r="D15" s="6" t="s">
        <v>552</v>
      </c>
    </row>
    <row r="16" spans="1:4" ht="18" customHeight="1" x14ac:dyDescent="0.25">
      <c r="A16" s="107"/>
      <c r="B16" s="110"/>
      <c r="C16" s="104"/>
      <c r="D16" s="6" t="s">
        <v>553</v>
      </c>
    </row>
    <row r="17" spans="1:18" ht="18" customHeight="1" x14ac:dyDescent="0.25">
      <c r="A17" s="107"/>
      <c r="B17" s="110"/>
      <c r="C17" s="104"/>
      <c r="D17" s="6" t="s">
        <v>554</v>
      </c>
    </row>
    <row r="18" spans="1:18" ht="18" customHeight="1" x14ac:dyDescent="0.25">
      <c r="A18" s="108"/>
      <c r="B18" s="111"/>
      <c r="C18" s="105"/>
      <c r="D18" s="78" t="s">
        <v>555</v>
      </c>
    </row>
    <row r="21" spans="1:18" x14ac:dyDescent="0.25">
      <c r="F21" s="80"/>
      <c r="G21" s="80"/>
      <c r="H21" s="80"/>
      <c r="I21" s="80"/>
      <c r="J21" s="80"/>
      <c r="K21" s="80"/>
      <c r="L21" s="80"/>
      <c r="M21" s="80"/>
    </row>
    <row r="22" spans="1:18" x14ac:dyDescent="0.25">
      <c r="F22" s="80"/>
      <c r="G22" s="80"/>
      <c r="H22" s="80"/>
      <c r="I22" s="80"/>
      <c r="J22" s="80"/>
      <c r="K22" s="80"/>
      <c r="L22" s="80"/>
      <c r="M22" s="80"/>
    </row>
    <row r="23" spans="1:18" x14ac:dyDescent="0.25">
      <c r="J23" s="80"/>
      <c r="K23" s="80"/>
      <c r="L23" s="80"/>
      <c r="M23" s="80"/>
      <c r="N23" s="80"/>
      <c r="O23" s="80"/>
      <c r="P23" s="80"/>
      <c r="Q23" s="80"/>
      <c r="R23" s="80"/>
    </row>
    <row r="24" spans="1:18" x14ac:dyDescent="0.25">
      <c r="J24" s="80"/>
      <c r="K24" s="80"/>
      <c r="L24" s="80"/>
      <c r="M24" s="80"/>
      <c r="N24" s="80"/>
      <c r="O24" s="80"/>
      <c r="P24" s="80"/>
      <c r="Q24" s="80"/>
      <c r="R24" s="80"/>
    </row>
  </sheetData>
  <mergeCells count="7">
    <mergeCell ref="C15:C18"/>
    <mergeCell ref="A2:A18"/>
    <mergeCell ref="B2:B7"/>
    <mergeCell ref="B8:B18"/>
    <mergeCell ref="C2:C5"/>
    <mergeCell ref="C6:C7"/>
    <mergeCell ref="C8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Nature 2016 ModSearch</vt:lpstr>
      <vt:lpstr>Nature 2016 Type1_NT</vt:lpstr>
      <vt:lpstr>Nature 2023 ModSearch</vt:lpstr>
      <vt:lpstr>Nature 2023 Type1_NT</vt:lpstr>
      <vt:lpstr>ratio</vt:lpstr>
      <vt:lpstr>MS Sample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McNutt</dc:creator>
  <cp:lastModifiedBy>Gabriela Chiosis</cp:lastModifiedBy>
  <dcterms:created xsi:type="dcterms:W3CDTF">2022-10-12T17:43:44Z</dcterms:created>
  <dcterms:modified xsi:type="dcterms:W3CDTF">2024-03-16T12:52:42Z</dcterms:modified>
</cp:coreProperties>
</file>