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state="hidden" r:id="rId2"/>
    <sheet name="Sheet3" sheetId="3" state="hidden" r:id="rId3"/>
    <sheet name="Sheet4" sheetId="4" r:id="rId4"/>
  </sheets>
  <calcPr calcId="144525"/>
  <fileRecoveryPr repairLoad="1"/>
</workbook>
</file>

<file path=xl/calcChain.xml><?xml version="1.0" encoding="utf-8"?>
<calcChain xmlns="http://schemas.openxmlformats.org/spreadsheetml/2006/main">
  <c r="B1" i="3" l="1"/>
  <c r="B1048576" i="3"/>
</calcChain>
</file>

<file path=xl/sharedStrings.xml><?xml version="1.0" encoding="utf-8"?>
<sst xmlns="http://schemas.openxmlformats.org/spreadsheetml/2006/main" count="363" uniqueCount="178">
  <si>
    <t>Data Extraction sheet</t>
  </si>
  <si>
    <t>Sample size</t>
  </si>
  <si>
    <t xml:space="preserve">Study design </t>
  </si>
  <si>
    <t>Prevalence of multiple sexual partner</t>
  </si>
  <si>
    <t>Prevalence of sexual activity</t>
  </si>
  <si>
    <t>Prevalence of transactional sex</t>
  </si>
  <si>
    <t>Prevalence of STIs</t>
  </si>
  <si>
    <t>Barriers to SRH Services</t>
  </si>
  <si>
    <t>University(study location)</t>
  </si>
  <si>
    <t>Madawalabu University</t>
  </si>
  <si>
    <t xml:space="preserve">Qualitative </t>
  </si>
  <si>
    <t>Wolaita Sodo University</t>
  </si>
  <si>
    <t xml:space="preserve">Regular undergraduate </t>
  </si>
  <si>
    <t>SRH Service utilization</t>
  </si>
  <si>
    <t>Magnitude of MOV</t>
  </si>
  <si>
    <t>Associated factors affecting the main outcome variable</t>
  </si>
  <si>
    <t>Main outcome Variable</t>
  </si>
  <si>
    <t xml:space="preserve">Being a first-year student, Ever had sexual intercourse,participating in peer-to-peer education and ever had STIs </t>
  </si>
  <si>
    <t xml:space="preserve">Prevalence of risky sexual behaviour </t>
  </si>
  <si>
    <t xml:space="preserve">                     Title:-   Sexual and Reproductive Health among University Students in Ethiopia </t>
  </si>
  <si>
    <t>quant. C-Sectional</t>
  </si>
  <si>
    <t>All regular students</t>
  </si>
  <si>
    <t>Knowledge of SRH services</t>
  </si>
  <si>
    <t xml:space="preserve">Prevalence of  voluntary HIV testing &amp;counselling </t>
  </si>
  <si>
    <t>prevalence of pregnancy/Test</t>
  </si>
  <si>
    <t>Abortion prvalence/care service</t>
  </si>
  <si>
    <t>University of Gondar</t>
  </si>
  <si>
    <t>Sexually transmitted infections /STIs</t>
  </si>
  <si>
    <t xml:space="preserve">having had STIs before,having multiple sexual partners, None use of condom during itercourse, poor knowledge of STIs were positive predictors </t>
  </si>
  <si>
    <t xml:space="preserve">All regular students </t>
  </si>
  <si>
    <t xml:space="preserve">University of Gondar </t>
  </si>
  <si>
    <t xml:space="preserve">Being 4th year student, being health science student, having sexual experience, ever had STI symptoms, perceived susceptibility and perceived severity  </t>
  </si>
  <si>
    <t xml:space="preserve">Premarital sexual practice </t>
  </si>
  <si>
    <t xml:space="preserve">42.7%) </t>
  </si>
  <si>
    <t xml:space="preserve">Undergraduate health science students </t>
  </si>
  <si>
    <t>Condom use/non use( P)</t>
  </si>
  <si>
    <t>used =57.2%</t>
  </si>
  <si>
    <t>not used=54.7%</t>
  </si>
  <si>
    <t xml:space="preserve">SRH experience, knowledge and problems </t>
  </si>
  <si>
    <t xml:space="preserve">Ambo University </t>
  </si>
  <si>
    <t>94.5%,98%,</t>
  </si>
  <si>
    <t>not used =23.3%</t>
  </si>
  <si>
    <t>All year</t>
  </si>
  <si>
    <t xml:space="preserve">SRH Services utilization </t>
  </si>
  <si>
    <t xml:space="preserve">62.3%, </t>
  </si>
  <si>
    <t xml:space="preserve">prior discussions on sexual and reproductive health issues, rural life, knowledge of SRH, and level of risk perception for HIV/AIDS </t>
  </si>
  <si>
    <t xml:space="preserve">Under graduate </t>
  </si>
  <si>
    <t xml:space="preserve">Debre Tabor University </t>
  </si>
  <si>
    <t xml:space="preserve">Risky sexual behaviour </t>
  </si>
  <si>
    <t>Aksum University</t>
  </si>
  <si>
    <t>Risky sexual behaviour &amp; practice</t>
  </si>
  <si>
    <t>Mixed</t>
  </si>
  <si>
    <t>Premarital Sexual Practices</t>
  </si>
  <si>
    <t>Female students under the age of 18, Students who had symptoms of sexually transmitted infection, Not using condom at the first sexual intercourse</t>
  </si>
  <si>
    <t xml:space="preserve">Substance use and peer pressure </t>
  </si>
  <si>
    <t xml:space="preserve">Poor communication with parents on sexual and reproductive health issues, attending romantic videos/ films and alcohol consumption </t>
  </si>
  <si>
    <t>Madda Walabu University.</t>
  </si>
  <si>
    <t xml:space="preserve">Knowledge of Sexual and Reproductive Health Rights </t>
  </si>
  <si>
    <t>being a city dweller, a health student, attending a private secondary school, having a reproductive health club on campus and play a part in RH clubs</t>
  </si>
  <si>
    <t xml:space="preserve">Reproductive health services utilization </t>
  </si>
  <si>
    <t>Regular undergraduate</t>
  </si>
  <si>
    <t>Discussion of reproductive health services especially with health worker, class year of the respondents</t>
  </si>
  <si>
    <t>89.3% of participants  new modern FP</t>
  </si>
  <si>
    <t>Debre Markos University</t>
  </si>
  <si>
    <t xml:space="preserve">Early Sexual Initiation </t>
  </si>
  <si>
    <t>being female, lack of discussion on sexual and reproductive health issues with their mother and cigarate smoking.</t>
  </si>
  <si>
    <t xml:space="preserve">All year regular students </t>
  </si>
  <si>
    <t xml:space="preserve">Mixed method </t>
  </si>
  <si>
    <t>Prevvalence of early sexual debut/initiation or first sex &lt;18 years</t>
  </si>
  <si>
    <t xml:space="preserve">44.0%. </t>
  </si>
  <si>
    <t xml:space="preserve">Age,residence ,living arrangement,daily religious attendance, drink alcohol, having information about reproductive health and sexually transmitted diseases, </t>
  </si>
  <si>
    <t xml:space="preserve">Jimma University </t>
  </si>
  <si>
    <t xml:space="preserve">Association between Risky Sexual Behaviors and Depression Symptoms </t>
  </si>
  <si>
    <t xml:space="preserve">Regular undergraduate students </t>
  </si>
  <si>
    <t xml:space="preserve">substance use, watching pornographic movie, having peer pressure to engage in risky sexual behaviors, and not participating in religious educations </t>
  </si>
  <si>
    <t xml:space="preserve">summary of  data extraction </t>
  </si>
  <si>
    <t xml:space="preserve">Sr. No. </t>
  </si>
  <si>
    <t xml:space="preserve">Low-Level Knowledge of Sexual and Reproductive Health Rights </t>
  </si>
  <si>
    <t>Regular undergraduate students</t>
  </si>
  <si>
    <t xml:space="preserve">Being male, coming from urban area,provision of sexuality education or lecture in departments,discussion about reproductive health with anyone else </t>
  </si>
  <si>
    <t>Quantitative C-Section</t>
  </si>
  <si>
    <t>Method used</t>
  </si>
  <si>
    <t>Number of studies</t>
  </si>
  <si>
    <t xml:space="preserve">Study Location </t>
  </si>
  <si>
    <t>Public Universities</t>
  </si>
  <si>
    <t xml:space="preserve">Poli Technique collegdes </t>
  </si>
  <si>
    <t>Private higher institutin</t>
  </si>
  <si>
    <t>minimum</t>
  </si>
  <si>
    <t>maximum</t>
  </si>
  <si>
    <t>Reoprted use (P)</t>
  </si>
  <si>
    <t>Reoprted not use (P)</t>
  </si>
  <si>
    <t>Not reported at all</t>
  </si>
  <si>
    <t>Reported</t>
  </si>
  <si>
    <t xml:space="preserve">Not reported </t>
  </si>
  <si>
    <t>Mean age of sexual intiation</t>
  </si>
  <si>
    <t>Total</t>
  </si>
  <si>
    <t>Reported/mentioned</t>
  </si>
  <si>
    <t>Not reported/not mentioned</t>
  </si>
  <si>
    <t>Not reported</t>
  </si>
  <si>
    <t>prevalence of FP use/Contraceptive</t>
  </si>
  <si>
    <t xml:space="preserve"> Mean age at first sex(in years)</t>
  </si>
  <si>
    <t>prevalence of FP use/SRH services</t>
  </si>
  <si>
    <t>Participants sex</t>
  </si>
  <si>
    <t xml:space="preserve">Male and Female </t>
  </si>
  <si>
    <t>Female only</t>
  </si>
  <si>
    <t xml:space="preserve">61.1%= had ever sex,73.5%= prior 12 monts </t>
  </si>
  <si>
    <t>1.36 (0.505)=Mean an SD</t>
  </si>
  <si>
    <t>****</t>
  </si>
  <si>
    <t>******</t>
  </si>
  <si>
    <t>*******</t>
  </si>
  <si>
    <t>ever had=28.4%,curent sexual activity=53.1%</t>
  </si>
  <si>
    <t xml:space="preserve">Prevvalence of early sexual debut/initiation/sex before 18 years old </t>
  </si>
  <si>
    <t xml:space="preserve">Prevalence premarital sexual practice </t>
  </si>
  <si>
    <t>Prevalence of sexual activity/practice</t>
  </si>
  <si>
    <t>Year of study</t>
  </si>
  <si>
    <t>Information to Extracted</t>
  </si>
  <si>
    <t>Ever had=29.5%</t>
  </si>
  <si>
    <t>83.30% knowledgeable</t>
  </si>
  <si>
    <t>98%=ever heard about STIs</t>
  </si>
  <si>
    <t>15-34 Y</t>
  </si>
  <si>
    <t>all regular undergraduate</t>
  </si>
  <si>
    <t>living out of campus, drunken alcohol, stayed two years in the campus and discussing sexuality and reproductive issue were more likely compared to their counterparts</t>
  </si>
  <si>
    <t>&lt; 23,&gt; 23=15-23</t>
  </si>
  <si>
    <t>mean=21.14 SD=(1.931)</t>
  </si>
  <si>
    <t>Knowledge of SRH&amp;STIs/HIV/AIDS services(p)</t>
  </si>
  <si>
    <t>94.5%= heard STIs,98%=HIV/AIDS,89.4%=Modern FP,56.8%= condom</t>
  </si>
  <si>
    <t>18.4 ±2.14</t>
  </si>
  <si>
    <t xml:space="preserve">17.29 ± SD 2.21 </t>
  </si>
  <si>
    <t>8.8 (SD ± 1.9)</t>
  </si>
  <si>
    <t>21year (SD=1.98),</t>
  </si>
  <si>
    <t>18 years (SD+2.2)</t>
  </si>
  <si>
    <t>mentioned = not quatified</t>
  </si>
  <si>
    <t>18.9 [years SD ±1.9 ]</t>
  </si>
  <si>
    <t>21.07±2.32</t>
  </si>
  <si>
    <t>FP=54.6%</t>
  </si>
  <si>
    <t>15-29</t>
  </si>
  <si>
    <t>16.9 ± 2.7</t>
  </si>
  <si>
    <t xml:space="preserve">18.3 (SD ± 2.18) </t>
  </si>
  <si>
    <t>17-32</t>
  </si>
  <si>
    <t>non sexual RB</t>
  </si>
  <si>
    <t>18.28  SD ± 2.04</t>
  </si>
  <si>
    <t>Age range/mean Age[years]</t>
  </si>
  <si>
    <t>18-34</t>
  </si>
  <si>
    <t xml:space="preserve">18.5 (SD ± 2.1) </t>
  </si>
  <si>
    <t>Study1=Muluken Gunta et al.,2021</t>
  </si>
  <si>
    <t>Study2=Kassie et al.,2019</t>
  </si>
  <si>
    <t>Study3=Shimie et al.,2022</t>
  </si>
  <si>
    <t>Study4=Tomas Benti Tefera et.al,2015</t>
  </si>
  <si>
    <t>Study 5=Yared et al.,2017</t>
  </si>
  <si>
    <t>Study6=Asmamaw Atnafu et al.,2019</t>
  </si>
  <si>
    <t>Study7=Awoke Derbie,et al,2016</t>
  </si>
  <si>
    <t>Study8=Kebede et al.,2018</t>
  </si>
  <si>
    <t>Study 9=Abdissa B et al., 2017</t>
  </si>
  <si>
    <t>Study 10=Kene et al.,2023</t>
  </si>
  <si>
    <t>Study 11=Dida et al.2015</t>
  </si>
  <si>
    <t xml:space="preserve">Study 12=Getachew Mullu Kassa et al. 2015 </t>
  </si>
  <si>
    <t>Final Incuded Studies</t>
  </si>
  <si>
    <t xml:space="preserve">Prevalence  of condom use/non use </t>
  </si>
  <si>
    <t xml:space="preserve">All regular </t>
  </si>
  <si>
    <t>Mixed Method</t>
  </si>
  <si>
    <t>17-25+</t>
  </si>
  <si>
    <t xml:space="preserve">15-34 </t>
  </si>
  <si>
    <t>42.8%= used</t>
  </si>
  <si>
    <t xml:space="preserve">STI related information-seeking bahavior  </t>
  </si>
  <si>
    <t>18-27</t>
  </si>
  <si>
    <t>18 y</t>
  </si>
  <si>
    <t>18-25</t>
  </si>
  <si>
    <t>15-25+</t>
  </si>
  <si>
    <t>27.7%=used</t>
  </si>
  <si>
    <t xml:space="preserve">All year students </t>
  </si>
  <si>
    <t>Used=18%</t>
  </si>
  <si>
    <t>18-24</t>
  </si>
  <si>
    <t>19-23</t>
  </si>
  <si>
    <t xml:space="preserve">Study 13= Tekletsadik et al., 2022   </t>
  </si>
  <si>
    <t>Study 14=Yonas Tesfaye et al.,2019</t>
  </si>
  <si>
    <t>Study 15=Berhe et al.2022</t>
  </si>
  <si>
    <t>Prevalence of STIs includinh HIV/AIDS</t>
  </si>
  <si>
    <t xml:space="preserve">70.1% used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</si>
</sst>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Calibri"/>
      <family val="2"/>
      <charset val="1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33CC33"/>
      <name val="Times New Roman"/>
      <family val="1"/>
    </font>
    <font>
      <sz val="10"/>
      <name val="Calibri"/>
      <family val="2"/>
      <charset val="1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charset val="1"/>
      <scheme val="minor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2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9" fillId="5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10" fontId="14" fillId="2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9" fontId="7" fillId="4" borderId="1" xfId="0" applyNumberFormat="1" applyFont="1" applyFill="1" applyBorder="1" applyAlignment="1">
      <alignment horizontal="center" vertical="center" wrapText="1"/>
    </xf>
    <xf numFmtId="10" fontId="11" fillId="2" borderId="1" xfId="0" applyNumberFormat="1" applyFont="1" applyFill="1" applyBorder="1" applyAlignment="1">
      <alignment horizontal="center" vertical="center" wrapText="1"/>
    </xf>
    <xf numFmtId="10" fontId="17" fillId="4" borderId="1" xfId="0" applyNumberFormat="1" applyFont="1" applyFill="1" applyBorder="1" applyAlignment="1">
      <alignment horizontal="center" vertical="center" wrapText="1"/>
    </xf>
    <xf numFmtId="9" fontId="7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2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0" fontId="7" fillId="4" borderId="1" xfId="0" applyNumberFormat="1" applyFont="1" applyFill="1" applyBorder="1" applyAlignment="1">
      <alignment horizontal="center" vertical="center"/>
    </xf>
    <xf numFmtId="10" fontId="1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0" fontId="7" fillId="2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9" fontId="14" fillId="4" borderId="1" xfId="0" applyNumberFormat="1" applyFont="1" applyFill="1" applyBorder="1" applyAlignment="1">
      <alignment horizontal="center" vertical="center" wrapText="1"/>
    </xf>
    <xf numFmtId="10" fontId="18" fillId="4" borderId="1" xfId="0" applyNumberFormat="1" applyFont="1" applyFill="1" applyBorder="1" applyAlignment="1">
      <alignment horizontal="center" vertical="center" wrapText="1"/>
    </xf>
    <xf numFmtId="10" fontId="15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10" fontId="14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10" fontId="17" fillId="2" borderId="1" xfId="0" applyNumberFormat="1" applyFont="1" applyFill="1" applyBorder="1" applyAlignment="1">
      <alignment horizontal="center" vertical="center" wrapText="1"/>
    </xf>
    <xf numFmtId="9" fontId="17" fillId="2" borderId="1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9" fontId="0" fillId="0" borderId="0" xfId="0" applyNumberFormat="1"/>
    <xf numFmtId="0" fontId="19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33CC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C1" zoomScaleNormal="100" workbookViewId="0">
      <pane ySplit="4" topLeftCell="A12" activePane="bottomLeft" state="frozen"/>
      <selection pane="bottomLeft" activeCell="K16" sqref="K16"/>
    </sheetView>
  </sheetViews>
  <sheetFormatPr defaultRowHeight="15" x14ac:dyDescent="0.25"/>
  <cols>
    <col min="1" max="1" width="4.42578125" style="1" customWidth="1"/>
    <col min="2" max="2" width="41.85546875" style="59" customWidth="1"/>
    <col min="3" max="3" width="15.42578125" style="60" customWidth="1"/>
    <col min="4" max="4" width="16.7109375" style="24" customWidth="1"/>
    <col min="5" max="5" width="16.5703125" style="23" customWidth="1"/>
    <col min="6" max="6" width="13.140625" style="24" customWidth="1"/>
    <col min="7" max="7" width="16.42578125" style="23" customWidth="1"/>
    <col min="8" max="8" width="19.42578125" style="23" customWidth="1"/>
    <col min="9" max="9" width="17" style="24" customWidth="1"/>
    <col min="10" max="10" width="14.28515625" style="23" customWidth="1"/>
    <col min="11" max="11" width="15.28515625" style="24" customWidth="1"/>
    <col min="12" max="12" width="14.85546875" style="24" customWidth="1"/>
    <col min="13" max="13" width="15" style="23" customWidth="1"/>
    <col min="14" max="14" width="16.85546875" style="19" customWidth="1"/>
    <col min="15" max="15" width="18.85546875" style="48" customWidth="1"/>
    <col min="16" max="16" width="18.140625" style="20" customWidth="1"/>
    <col min="17" max="17" width="17.85546875" style="64" customWidth="1"/>
    <col min="18" max="16384" width="9.140625" style="1"/>
  </cols>
  <sheetData>
    <row r="1" spans="1:17" s="21" customFormat="1" ht="15.75" x14ac:dyDescent="0.25">
      <c r="A1" s="26"/>
      <c r="B1" s="90" t="s">
        <v>19</v>
      </c>
      <c r="C1" s="90"/>
      <c r="D1" s="90"/>
      <c r="E1" s="90"/>
      <c r="F1" s="90"/>
      <c r="G1" s="90"/>
      <c r="H1" s="90"/>
      <c r="I1" s="90"/>
      <c r="J1" s="90"/>
      <c r="K1" s="25"/>
      <c r="L1" s="26"/>
      <c r="M1" s="26"/>
      <c r="N1" s="49"/>
      <c r="O1" s="25"/>
      <c r="P1" s="57"/>
      <c r="Q1" s="50"/>
    </row>
    <row r="2" spans="1:17" s="19" customFormat="1" ht="15.75" x14ac:dyDescent="0.25">
      <c r="A2" s="27"/>
      <c r="B2" s="91" t="s">
        <v>0</v>
      </c>
      <c r="C2" s="92"/>
      <c r="D2" s="92"/>
      <c r="E2" s="92"/>
      <c r="F2" s="92"/>
      <c r="G2" s="92"/>
      <c r="H2" s="92"/>
      <c r="I2" s="92"/>
      <c r="J2" s="93"/>
      <c r="K2" s="27"/>
      <c r="L2" s="27"/>
      <c r="M2" s="27"/>
      <c r="N2" s="27"/>
      <c r="O2" s="27"/>
      <c r="P2" s="47"/>
      <c r="Q2" s="51"/>
    </row>
    <row r="3" spans="1:17" s="22" customFormat="1" ht="20.25" customHeight="1" x14ac:dyDescent="0.25">
      <c r="A3" s="28"/>
      <c r="B3" s="58"/>
      <c r="C3" s="94" t="s">
        <v>156</v>
      </c>
      <c r="D3" s="95"/>
      <c r="E3" s="95"/>
      <c r="F3" s="95"/>
      <c r="G3" s="95"/>
      <c r="H3" s="95"/>
      <c r="I3" s="95"/>
      <c r="J3" s="96"/>
      <c r="K3" s="29"/>
      <c r="L3" s="28"/>
      <c r="M3" s="28"/>
      <c r="N3" s="28"/>
      <c r="O3" s="28"/>
      <c r="P3" s="30"/>
      <c r="Q3" s="31"/>
    </row>
    <row r="4" spans="1:17" s="71" customFormat="1" ht="54" customHeight="1" x14ac:dyDescent="0.25">
      <c r="A4" s="67"/>
      <c r="B4" s="68" t="s">
        <v>115</v>
      </c>
      <c r="C4" s="69" t="s">
        <v>144</v>
      </c>
      <c r="D4" s="69" t="s">
        <v>145</v>
      </c>
      <c r="E4" s="70" t="s">
        <v>146</v>
      </c>
      <c r="F4" s="69" t="s">
        <v>147</v>
      </c>
      <c r="G4" s="70" t="s">
        <v>148</v>
      </c>
      <c r="H4" s="70" t="s">
        <v>149</v>
      </c>
      <c r="I4" s="69" t="s">
        <v>150</v>
      </c>
      <c r="J4" s="70" t="s">
        <v>151</v>
      </c>
      <c r="K4" s="69" t="s">
        <v>152</v>
      </c>
      <c r="L4" s="69" t="s">
        <v>153</v>
      </c>
      <c r="M4" s="70" t="s">
        <v>154</v>
      </c>
      <c r="N4" s="70" t="s">
        <v>155</v>
      </c>
      <c r="O4" s="70" t="s">
        <v>173</v>
      </c>
      <c r="P4" s="69" t="s">
        <v>174</v>
      </c>
      <c r="Q4" s="70" t="s">
        <v>175</v>
      </c>
    </row>
    <row r="5" spans="1:17" ht="33.75" customHeight="1" x14ac:dyDescent="0.25">
      <c r="A5" s="37">
        <v>1</v>
      </c>
      <c r="B5" s="33" t="s">
        <v>8</v>
      </c>
      <c r="C5" s="36" t="s">
        <v>11</v>
      </c>
      <c r="D5" s="36" t="s">
        <v>26</v>
      </c>
      <c r="E5" s="27" t="s">
        <v>30</v>
      </c>
      <c r="F5" s="36" t="s">
        <v>9</v>
      </c>
      <c r="G5" s="27" t="s">
        <v>39</v>
      </c>
      <c r="H5" s="27" t="s">
        <v>30</v>
      </c>
      <c r="I5" s="36" t="s">
        <v>47</v>
      </c>
      <c r="J5" s="27" t="s">
        <v>49</v>
      </c>
      <c r="K5" s="36" t="s">
        <v>39</v>
      </c>
      <c r="L5" s="36" t="s">
        <v>56</v>
      </c>
      <c r="M5" s="27" t="s">
        <v>9</v>
      </c>
      <c r="N5" s="27" t="s">
        <v>63</v>
      </c>
      <c r="O5" s="27" t="s">
        <v>30</v>
      </c>
      <c r="P5" s="36" t="s">
        <v>71</v>
      </c>
      <c r="Q5" s="27" t="s">
        <v>49</v>
      </c>
    </row>
    <row r="6" spans="1:17" ht="25.5" x14ac:dyDescent="0.25">
      <c r="A6" s="37">
        <v>2</v>
      </c>
      <c r="B6" s="33" t="s">
        <v>2</v>
      </c>
      <c r="C6" s="34" t="s">
        <v>159</v>
      </c>
      <c r="D6" s="36" t="s">
        <v>20</v>
      </c>
      <c r="E6" s="27" t="s">
        <v>20</v>
      </c>
      <c r="F6" s="36" t="s">
        <v>20</v>
      </c>
      <c r="G6" s="27" t="s">
        <v>159</v>
      </c>
      <c r="H6" s="27" t="s">
        <v>20</v>
      </c>
      <c r="I6" s="36" t="s">
        <v>20</v>
      </c>
      <c r="J6" s="27" t="s">
        <v>20</v>
      </c>
      <c r="K6" s="36" t="s">
        <v>51</v>
      </c>
      <c r="L6" s="36" t="s">
        <v>20</v>
      </c>
      <c r="M6" s="27" t="s">
        <v>20</v>
      </c>
      <c r="N6" s="27" t="s">
        <v>20</v>
      </c>
      <c r="O6" s="27" t="s">
        <v>20</v>
      </c>
      <c r="P6" s="36" t="s">
        <v>20</v>
      </c>
      <c r="Q6" s="27" t="s">
        <v>20</v>
      </c>
    </row>
    <row r="7" spans="1:17" s="2" customFormat="1" ht="26.25" customHeight="1" x14ac:dyDescent="0.25">
      <c r="A7" s="37">
        <v>3</v>
      </c>
      <c r="B7" s="33" t="s">
        <v>1</v>
      </c>
      <c r="C7" s="34">
        <v>759</v>
      </c>
      <c r="D7" s="36">
        <v>803</v>
      </c>
      <c r="E7" s="27">
        <v>832</v>
      </c>
      <c r="F7" s="36">
        <v>324</v>
      </c>
      <c r="G7" s="27">
        <v>400</v>
      </c>
      <c r="H7" s="27">
        <v>874</v>
      </c>
      <c r="I7" s="36">
        <v>394</v>
      </c>
      <c r="J7" s="27">
        <v>287</v>
      </c>
      <c r="K7" s="36">
        <v>650</v>
      </c>
      <c r="L7" s="34">
        <v>483</v>
      </c>
      <c r="M7" s="32">
        <v>568</v>
      </c>
      <c r="N7" s="39">
        <v>260</v>
      </c>
      <c r="O7" s="32">
        <v>420</v>
      </c>
      <c r="P7" s="34">
        <v>700</v>
      </c>
      <c r="Q7" s="55">
        <v>420</v>
      </c>
    </row>
    <row r="8" spans="1:17" s="3" customFormat="1" ht="75" customHeight="1" x14ac:dyDescent="0.25">
      <c r="A8" s="37">
        <v>4</v>
      </c>
      <c r="B8" s="33" t="s">
        <v>16</v>
      </c>
      <c r="C8" s="38" t="s">
        <v>13</v>
      </c>
      <c r="D8" s="34" t="s">
        <v>27</v>
      </c>
      <c r="E8" s="32" t="s">
        <v>163</v>
      </c>
      <c r="F8" s="34" t="s">
        <v>32</v>
      </c>
      <c r="G8" s="32" t="s">
        <v>38</v>
      </c>
      <c r="H8" s="39" t="s">
        <v>43</v>
      </c>
      <c r="I8" s="34" t="s">
        <v>48</v>
      </c>
      <c r="J8" s="32" t="s">
        <v>50</v>
      </c>
      <c r="K8" s="34" t="s">
        <v>52</v>
      </c>
      <c r="L8" s="34" t="s">
        <v>57</v>
      </c>
      <c r="M8" s="39" t="s">
        <v>59</v>
      </c>
      <c r="N8" s="32" t="s">
        <v>64</v>
      </c>
      <c r="O8" s="32" t="s">
        <v>48</v>
      </c>
      <c r="P8" s="34" t="s">
        <v>72</v>
      </c>
      <c r="Q8" s="32" t="s">
        <v>77</v>
      </c>
    </row>
    <row r="9" spans="1:17" ht="18.75" customHeight="1" x14ac:dyDescent="0.25">
      <c r="A9" s="37">
        <v>5</v>
      </c>
      <c r="B9" s="33" t="s">
        <v>14</v>
      </c>
      <c r="C9" s="42">
        <v>0.498</v>
      </c>
      <c r="D9" s="42">
        <v>0.182</v>
      </c>
      <c r="E9" s="40">
        <v>0.55500000000000005</v>
      </c>
      <c r="F9" s="34" t="s">
        <v>33</v>
      </c>
      <c r="G9" s="41" t="s">
        <v>40</v>
      </c>
      <c r="H9" s="32" t="s">
        <v>44</v>
      </c>
      <c r="I9" s="42">
        <v>0.28399999999999997</v>
      </c>
      <c r="J9" s="46">
        <v>0.6</v>
      </c>
      <c r="K9" s="42">
        <v>0.53900000000000003</v>
      </c>
      <c r="L9" s="42">
        <v>0.52100000000000002</v>
      </c>
      <c r="M9" s="40">
        <v>0.89300000000000002</v>
      </c>
      <c r="N9" s="40">
        <v>0.64700000000000002</v>
      </c>
      <c r="O9" s="32" t="s">
        <v>69</v>
      </c>
      <c r="P9" s="52">
        <v>0.30199999999999999</v>
      </c>
      <c r="Q9" s="56">
        <v>0.16400000000000001</v>
      </c>
    </row>
    <row r="10" spans="1:17" s="18" customFormat="1" ht="189.75" customHeight="1" x14ac:dyDescent="0.25">
      <c r="A10" s="81">
        <v>6</v>
      </c>
      <c r="B10" s="68" t="s">
        <v>15</v>
      </c>
      <c r="C10" s="69" t="s">
        <v>17</v>
      </c>
      <c r="D10" s="82" t="s">
        <v>28</v>
      </c>
      <c r="E10" s="83" t="s">
        <v>31</v>
      </c>
      <c r="F10" s="82" t="s">
        <v>121</v>
      </c>
      <c r="G10" s="84" t="s">
        <v>109</v>
      </c>
      <c r="H10" s="83" t="s">
        <v>45</v>
      </c>
      <c r="I10" s="82" t="s">
        <v>53</v>
      </c>
      <c r="J10" s="83" t="s">
        <v>54</v>
      </c>
      <c r="K10" s="82" t="s">
        <v>55</v>
      </c>
      <c r="L10" s="82" t="s">
        <v>58</v>
      </c>
      <c r="M10" s="83" t="s">
        <v>61</v>
      </c>
      <c r="N10" s="83" t="s">
        <v>65</v>
      </c>
      <c r="O10" s="83" t="s">
        <v>70</v>
      </c>
      <c r="P10" s="82" t="s">
        <v>74</v>
      </c>
      <c r="Q10" s="83" t="s">
        <v>79</v>
      </c>
    </row>
    <row r="11" spans="1:17" s="16" customFormat="1" ht="35.25" customHeight="1" x14ac:dyDescent="0.25">
      <c r="A11" s="35">
        <v>7</v>
      </c>
      <c r="B11" s="33" t="s">
        <v>141</v>
      </c>
      <c r="C11" s="85" t="s">
        <v>160</v>
      </c>
      <c r="D11" s="34" t="s">
        <v>161</v>
      </c>
      <c r="E11" s="32" t="s">
        <v>122</v>
      </c>
      <c r="F11" s="34" t="s">
        <v>119</v>
      </c>
      <c r="G11" s="32" t="s">
        <v>123</v>
      </c>
      <c r="H11" s="32" t="s">
        <v>129</v>
      </c>
      <c r="I11" s="34" t="s">
        <v>133</v>
      </c>
      <c r="J11" s="32" t="s">
        <v>164</v>
      </c>
      <c r="K11" s="34" t="s">
        <v>135</v>
      </c>
      <c r="L11" s="34" t="s">
        <v>166</v>
      </c>
      <c r="M11" s="32" t="s">
        <v>167</v>
      </c>
      <c r="N11" s="32" t="s">
        <v>138</v>
      </c>
      <c r="O11" s="32" t="s">
        <v>142</v>
      </c>
      <c r="P11" s="34" t="s">
        <v>171</v>
      </c>
      <c r="Q11" s="32" t="s">
        <v>172</v>
      </c>
    </row>
    <row r="12" spans="1:17" s="17" customFormat="1" ht="41.25" customHeight="1" x14ac:dyDescent="0.25">
      <c r="A12" s="35">
        <v>8</v>
      </c>
      <c r="B12" s="33" t="s">
        <v>114</v>
      </c>
      <c r="C12" s="34" t="s">
        <v>21</v>
      </c>
      <c r="D12" s="34" t="s">
        <v>29</v>
      </c>
      <c r="E12" s="32" t="s">
        <v>120</v>
      </c>
      <c r="F12" s="34" t="s">
        <v>34</v>
      </c>
      <c r="G12" s="32" t="s">
        <v>21</v>
      </c>
      <c r="H12" s="32" t="s">
        <v>46</v>
      </c>
      <c r="I12" s="34" t="s">
        <v>158</v>
      </c>
      <c r="J12" s="32" t="s">
        <v>42</v>
      </c>
      <c r="K12" s="34" t="s">
        <v>42</v>
      </c>
      <c r="L12" s="34" t="s">
        <v>12</v>
      </c>
      <c r="M12" s="32" t="s">
        <v>60</v>
      </c>
      <c r="N12" s="32" t="s">
        <v>66</v>
      </c>
      <c r="O12" s="32" t="s">
        <v>169</v>
      </c>
      <c r="P12" s="34" t="s">
        <v>73</v>
      </c>
      <c r="Q12" s="32" t="s">
        <v>78</v>
      </c>
    </row>
    <row r="13" spans="1:17" ht="52.5" customHeight="1" x14ac:dyDescent="0.25">
      <c r="A13" s="37">
        <v>9</v>
      </c>
      <c r="B13" s="33" t="s">
        <v>157</v>
      </c>
      <c r="C13" s="42">
        <v>0.14499999999999999</v>
      </c>
      <c r="D13" s="34" t="s">
        <v>162</v>
      </c>
      <c r="E13" s="40" t="s">
        <v>36</v>
      </c>
      <c r="F13" s="34" t="s">
        <v>37</v>
      </c>
      <c r="G13" s="32" t="s">
        <v>41</v>
      </c>
      <c r="H13" s="40">
        <v>0.57599999999999996</v>
      </c>
      <c r="I13" s="42">
        <v>0.60399999999999998</v>
      </c>
      <c r="J13" s="40">
        <v>0.59199999999999997</v>
      </c>
      <c r="K13" s="42">
        <v>7.1999999999999995E-2</v>
      </c>
      <c r="L13" s="42">
        <v>0.23960000000000001</v>
      </c>
      <c r="M13" s="40" t="s">
        <v>168</v>
      </c>
      <c r="N13" s="40">
        <v>0.64700000000000002</v>
      </c>
      <c r="O13" s="32" t="s">
        <v>170</v>
      </c>
      <c r="P13" s="62" t="s">
        <v>177</v>
      </c>
      <c r="Q13" s="39" t="s">
        <v>109</v>
      </c>
    </row>
    <row r="14" spans="1:17" s="16" customFormat="1" ht="53.25" customHeight="1" x14ac:dyDescent="0.25">
      <c r="A14" s="35">
        <v>11</v>
      </c>
      <c r="B14" s="33" t="s">
        <v>113</v>
      </c>
      <c r="C14" s="42">
        <v>0.79500000000000004</v>
      </c>
      <c r="D14" s="42" t="s">
        <v>105</v>
      </c>
      <c r="E14" s="40">
        <v>0.35199999999999998</v>
      </c>
      <c r="F14" s="42">
        <v>0.42699999999999999</v>
      </c>
      <c r="G14" s="40">
        <v>0.372</v>
      </c>
      <c r="H14" s="40">
        <v>0.189</v>
      </c>
      <c r="I14" s="34" t="s">
        <v>110</v>
      </c>
      <c r="J14" s="40">
        <v>0.60599999999999998</v>
      </c>
      <c r="K14" s="42">
        <v>0.25700000000000001</v>
      </c>
      <c r="L14" s="43">
        <v>0.6</v>
      </c>
      <c r="M14" s="44">
        <v>0.40300000000000002</v>
      </c>
      <c r="N14" s="40">
        <v>0.44600000000000001</v>
      </c>
      <c r="O14" s="46">
        <v>0.51</v>
      </c>
      <c r="P14" s="53">
        <v>0.35499999999999998</v>
      </c>
      <c r="Q14" s="56">
        <v>0.28599999999999998</v>
      </c>
    </row>
    <row r="15" spans="1:17" s="16" customFormat="1" ht="53.25" customHeight="1" x14ac:dyDescent="0.25">
      <c r="A15" s="35">
        <v>11</v>
      </c>
      <c r="B15" s="33" t="s">
        <v>3</v>
      </c>
      <c r="C15" s="42">
        <v>0.155</v>
      </c>
      <c r="D15" s="42">
        <v>0.54200000000000004</v>
      </c>
      <c r="E15" s="39" t="s">
        <v>109</v>
      </c>
      <c r="F15" s="42">
        <v>0.33600000000000002</v>
      </c>
      <c r="G15" s="66" t="s">
        <v>106</v>
      </c>
      <c r="H15" s="40">
        <v>0.49099999999999999</v>
      </c>
      <c r="I15" s="42">
        <v>0.621</v>
      </c>
      <c r="J15" s="40">
        <v>0.64400000000000002</v>
      </c>
      <c r="K15" s="38" t="s">
        <v>107</v>
      </c>
      <c r="L15" s="38" t="s">
        <v>107</v>
      </c>
      <c r="M15" s="39" t="s">
        <v>108</v>
      </c>
      <c r="N15" s="46">
        <v>0.26</v>
      </c>
      <c r="O15" s="40">
        <v>0.48499999999999999</v>
      </c>
      <c r="P15" s="62">
        <v>0.61099999999999999</v>
      </c>
      <c r="Q15" s="40">
        <v>0.44800000000000001</v>
      </c>
    </row>
    <row r="16" spans="1:17" s="16" customFormat="1" ht="27" customHeight="1" x14ac:dyDescent="0.25">
      <c r="A16" s="35"/>
      <c r="B16" s="33" t="s">
        <v>112</v>
      </c>
      <c r="C16" s="42" t="s">
        <v>116</v>
      </c>
      <c r="D16" s="38" t="s">
        <v>109</v>
      </c>
      <c r="E16" s="39" t="s">
        <v>109</v>
      </c>
      <c r="F16" s="42">
        <v>0.42699999999999999</v>
      </c>
      <c r="G16" s="39" t="s">
        <v>109</v>
      </c>
      <c r="H16" s="39" t="s">
        <v>109</v>
      </c>
      <c r="I16" s="38" t="s">
        <v>109</v>
      </c>
      <c r="J16" s="40">
        <v>0.45</v>
      </c>
      <c r="K16" s="45">
        <v>0.25700000000000001</v>
      </c>
      <c r="L16" s="38" t="s">
        <v>107</v>
      </c>
      <c r="M16" s="39" t="s">
        <v>109</v>
      </c>
      <c r="N16" s="39" t="s">
        <v>109</v>
      </c>
      <c r="O16" s="39" t="s">
        <v>109</v>
      </c>
      <c r="P16" s="38" t="s">
        <v>109</v>
      </c>
      <c r="Q16" s="39" t="s">
        <v>109</v>
      </c>
    </row>
    <row r="17" spans="1:17" s="16" customFormat="1" ht="40.5" customHeight="1" x14ac:dyDescent="0.25">
      <c r="A17" s="35">
        <v>12</v>
      </c>
      <c r="B17" s="33" t="s">
        <v>111</v>
      </c>
      <c r="C17" s="38" t="s">
        <v>109</v>
      </c>
      <c r="D17" s="42">
        <v>0.23599999999999999</v>
      </c>
      <c r="E17" s="39" t="s">
        <v>109</v>
      </c>
      <c r="F17" s="38" t="s">
        <v>109</v>
      </c>
      <c r="G17" s="39" t="s">
        <v>109</v>
      </c>
      <c r="H17" s="40">
        <v>0.251</v>
      </c>
      <c r="I17" s="38" t="s">
        <v>109</v>
      </c>
      <c r="J17" s="40">
        <v>0.379</v>
      </c>
      <c r="K17" s="42">
        <v>0.186</v>
      </c>
      <c r="L17" s="42">
        <v>0.23069999999999999</v>
      </c>
      <c r="M17" s="39" t="s">
        <v>108</v>
      </c>
      <c r="N17" s="40">
        <v>0.64700000000000002</v>
      </c>
      <c r="O17" s="40">
        <v>0.34179999999999999</v>
      </c>
      <c r="P17" s="53">
        <v>0.44900000000000001</v>
      </c>
      <c r="Q17" s="56">
        <v>0.192</v>
      </c>
    </row>
    <row r="18" spans="1:17" s="16" customFormat="1" ht="22.5" customHeight="1" x14ac:dyDescent="0.25">
      <c r="A18" s="35">
        <v>13</v>
      </c>
      <c r="B18" s="33" t="s">
        <v>5</v>
      </c>
      <c r="C18" s="38" t="s">
        <v>109</v>
      </c>
      <c r="D18" s="38" t="s">
        <v>109</v>
      </c>
      <c r="E18" s="39" t="s">
        <v>109</v>
      </c>
      <c r="F18" s="38" t="s">
        <v>109</v>
      </c>
      <c r="G18" s="39" t="s">
        <v>109</v>
      </c>
      <c r="H18" s="39" t="s">
        <v>109</v>
      </c>
      <c r="I18" s="38" t="s">
        <v>109</v>
      </c>
      <c r="J18" s="39" t="s">
        <v>109</v>
      </c>
      <c r="K18" s="38" t="s">
        <v>109</v>
      </c>
      <c r="L18" s="38" t="s">
        <v>109</v>
      </c>
      <c r="M18" s="39" t="s">
        <v>109</v>
      </c>
      <c r="N18" s="40">
        <v>5.1999999999999998E-2</v>
      </c>
      <c r="O18" s="39" t="s">
        <v>109</v>
      </c>
      <c r="P18" s="53">
        <v>5.5E-2</v>
      </c>
      <c r="Q18" s="39" t="s">
        <v>109</v>
      </c>
    </row>
    <row r="19" spans="1:17" s="16" customFormat="1" ht="32.25" customHeight="1" x14ac:dyDescent="0.25">
      <c r="A19" s="35">
        <v>14</v>
      </c>
      <c r="B19" s="33" t="s">
        <v>176</v>
      </c>
      <c r="C19" s="42">
        <v>4.4999999999999998E-2</v>
      </c>
      <c r="D19" s="42">
        <v>0.182</v>
      </c>
      <c r="E19" s="40">
        <v>0.10199999999999999</v>
      </c>
      <c r="F19" s="38" t="s">
        <v>109</v>
      </c>
      <c r="G19" s="40">
        <v>0.22800000000000001</v>
      </c>
      <c r="H19" s="39" t="s">
        <v>109</v>
      </c>
      <c r="I19" s="38" t="s">
        <v>109</v>
      </c>
      <c r="J19" s="39" t="s">
        <v>109</v>
      </c>
      <c r="K19" s="38" t="s">
        <v>109</v>
      </c>
      <c r="L19" s="38" t="s">
        <v>109</v>
      </c>
      <c r="M19" s="39" t="s">
        <v>109</v>
      </c>
      <c r="N19" s="39" t="s">
        <v>109</v>
      </c>
      <c r="O19" s="39" t="s">
        <v>109</v>
      </c>
      <c r="P19" s="38" t="s">
        <v>109</v>
      </c>
      <c r="Q19" s="39" t="s">
        <v>109</v>
      </c>
    </row>
    <row r="20" spans="1:17" ht="34.5" customHeight="1" x14ac:dyDescent="0.25">
      <c r="A20" s="37">
        <v>16</v>
      </c>
      <c r="B20" s="33" t="s">
        <v>24</v>
      </c>
      <c r="C20" s="38" t="s">
        <v>109</v>
      </c>
      <c r="D20" s="38" t="s">
        <v>109</v>
      </c>
      <c r="E20" s="39" t="s">
        <v>109</v>
      </c>
      <c r="F20" s="38" t="s">
        <v>109</v>
      </c>
      <c r="G20" s="46">
        <v>0.05</v>
      </c>
      <c r="H20" s="39" t="s">
        <v>109</v>
      </c>
      <c r="I20" s="38" t="s">
        <v>109</v>
      </c>
      <c r="J20" s="39" t="s">
        <v>109</v>
      </c>
      <c r="K20" s="42">
        <v>0.16800000000000001</v>
      </c>
      <c r="L20" s="38" t="s">
        <v>109</v>
      </c>
      <c r="M20" s="39" t="s">
        <v>109</v>
      </c>
      <c r="N20" s="39" t="s">
        <v>109</v>
      </c>
      <c r="O20" s="39" t="s">
        <v>109</v>
      </c>
      <c r="P20" s="38" t="s">
        <v>109</v>
      </c>
      <c r="Q20" s="39" t="s">
        <v>109</v>
      </c>
    </row>
    <row r="21" spans="1:17" ht="84.75" customHeight="1" x14ac:dyDescent="0.25">
      <c r="A21" s="37">
        <v>17</v>
      </c>
      <c r="B21" s="33" t="s">
        <v>18</v>
      </c>
      <c r="C21" s="38" t="s">
        <v>109</v>
      </c>
      <c r="D21" s="38" t="s">
        <v>109</v>
      </c>
      <c r="E21" s="39" t="s">
        <v>109</v>
      </c>
      <c r="F21" s="38" t="s">
        <v>109</v>
      </c>
      <c r="G21" s="39" t="s">
        <v>109</v>
      </c>
      <c r="H21" s="32" t="s">
        <v>131</v>
      </c>
      <c r="I21" s="38" t="s">
        <v>109</v>
      </c>
      <c r="J21" s="32" t="s">
        <v>131</v>
      </c>
      <c r="K21" s="38" t="s">
        <v>109</v>
      </c>
      <c r="L21" s="38" t="s">
        <v>109</v>
      </c>
      <c r="M21" s="87">
        <v>0.31</v>
      </c>
      <c r="N21" s="39" t="s">
        <v>139</v>
      </c>
      <c r="O21" s="32" t="s">
        <v>69</v>
      </c>
      <c r="P21" s="63">
        <v>0.30199999999999999</v>
      </c>
      <c r="Q21" s="39" t="s">
        <v>109</v>
      </c>
    </row>
    <row r="22" spans="1:17" ht="77.25" customHeight="1" x14ac:dyDescent="0.25">
      <c r="A22" s="37">
        <v>18</v>
      </c>
      <c r="B22" s="33" t="s">
        <v>101</v>
      </c>
      <c r="C22" s="42">
        <v>0.124</v>
      </c>
      <c r="D22" s="38" t="s">
        <v>109</v>
      </c>
      <c r="E22" s="39" t="s">
        <v>109</v>
      </c>
      <c r="F22" s="38" t="s">
        <v>109</v>
      </c>
      <c r="G22" s="39" t="s">
        <v>109</v>
      </c>
      <c r="H22" s="40">
        <v>0.16700000000000001</v>
      </c>
      <c r="I22" s="38" t="s">
        <v>109</v>
      </c>
      <c r="J22" s="40" t="s">
        <v>134</v>
      </c>
      <c r="K22" s="38" t="s">
        <v>109</v>
      </c>
      <c r="L22" s="38" t="s">
        <v>109</v>
      </c>
      <c r="M22" s="40">
        <v>0.80500000000000005</v>
      </c>
      <c r="N22" s="39" t="s">
        <v>109</v>
      </c>
      <c r="O22" s="39" t="s">
        <v>109</v>
      </c>
      <c r="P22" s="38" t="s">
        <v>109</v>
      </c>
      <c r="Q22" s="39" t="s">
        <v>109</v>
      </c>
    </row>
    <row r="23" spans="1:17" ht="35.25" customHeight="1" x14ac:dyDescent="0.25">
      <c r="A23" s="37">
        <v>19</v>
      </c>
      <c r="B23" s="33" t="s">
        <v>23</v>
      </c>
      <c r="C23" s="42">
        <v>0.38100000000000001</v>
      </c>
      <c r="D23" s="38" t="s">
        <v>109</v>
      </c>
      <c r="E23" s="46">
        <v>0.34</v>
      </c>
      <c r="F23" s="38" t="s">
        <v>109</v>
      </c>
      <c r="G23" s="39" t="s">
        <v>109</v>
      </c>
      <c r="H23" s="40">
        <v>0.16</v>
      </c>
      <c r="I23" s="38" t="s">
        <v>109</v>
      </c>
      <c r="J23" s="39" t="s">
        <v>109</v>
      </c>
      <c r="K23" s="42">
        <v>0.56799999999999995</v>
      </c>
      <c r="L23" s="38" t="s">
        <v>109</v>
      </c>
      <c r="M23" s="40">
        <v>0.74099999999999999</v>
      </c>
      <c r="N23" s="39" t="s">
        <v>109</v>
      </c>
      <c r="O23" s="39" t="s">
        <v>109</v>
      </c>
      <c r="P23" s="38" t="s">
        <v>109</v>
      </c>
      <c r="Q23" s="39" t="s">
        <v>109</v>
      </c>
    </row>
    <row r="24" spans="1:17" ht="27.75" customHeight="1" x14ac:dyDescent="0.25">
      <c r="A24" s="37">
        <v>20</v>
      </c>
      <c r="B24" s="33" t="s">
        <v>25</v>
      </c>
      <c r="C24" s="42">
        <v>1.4E-2</v>
      </c>
      <c r="D24" s="38" t="s">
        <v>109</v>
      </c>
      <c r="E24" s="39" t="s">
        <v>109</v>
      </c>
      <c r="F24" s="38" t="s">
        <v>109</v>
      </c>
      <c r="G24" s="40">
        <v>2.5000000000000001E-2</v>
      </c>
      <c r="H24" s="39" t="s">
        <v>109</v>
      </c>
      <c r="I24" s="38" t="s">
        <v>109</v>
      </c>
      <c r="J24" s="39" t="s">
        <v>109</v>
      </c>
      <c r="K24" s="42">
        <v>0.53600000000000003</v>
      </c>
      <c r="L24" s="38" t="s">
        <v>109</v>
      </c>
      <c r="M24" s="86">
        <v>0.74099999999999999</v>
      </c>
      <c r="N24" s="39" t="s">
        <v>109</v>
      </c>
      <c r="O24" s="39" t="s">
        <v>109</v>
      </c>
      <c r="P24" s="38" t="s">
        <v>109</v>
      </c>
      <c r="Q24" s="39" t="s">
        <v>109</v>
      </c>
    </row>
    <row r="25" spans="1:17" ht="42" customHeight="1" x14ac:dyDescent="0.25">
      <c r="A25" s="37">
        <v>21</v>
      </c>
      <c r="B25" s="33" t="s">
        <v>100</v>
      </c>
      <c r="C25" s="38" t="s">
        <v>109</v>
      </c>
      <c r="D25" s="36" t="s">
        <v>128</v>
      </c>
      <c r="E25" s="39" t="s">
        <v>109</v>
      </c>
      <c r="F25" s="34" t="s">
        <v>126</v>
      </c>
      <c r="G25" s="40" t="s">
        <v>127</v>
      </c>
      <c r="H25" s="32" t="s">
        <v>130</v>
      </c>
      <c r="I25" s="34" t="s">
        <v>132</v>
      </c>
      <c r="J25" s="40" t="s">
        <v>165</v>
      </c>
      <c r="K25" s="42" t="s">
        <v>136</v>
      </c>
      <c r="L25" s="38" t="s">
        <v>109</v>
      </c>
      <c r="M25" s="32" t="s">
        <v>137</v>
      </c>
      <c r="N25" s="32" t="s">
        <v>140</v>
      </c>
      <c r="O25" s="39" t="s">
        <v>109</v>
      </c>
      <c r="P25" s="38" t="s">
        <v>109</v>
      </c>
      <c r="Q25" s="51" t="s">
        <v>143</v>
      </c>
    </row>
    <row r="26" spans="1:17" s="16" customFormat="1" ht="27.75" customHeight="1" x14ac:dyDescent="0.25">
      <c r="A26" s="35">
        <v>22</v>
      </c>
      <c r="B26" s="33" t="s">
        <v>102</v>
      </c>
      <c r="C26" s="34" t="s">
        <v>103</v>
      </c>
      <c r="D26" s="34" t="s">
        <v>103</v>
      </c>
      <c r="E26" s="32" t="s">
        <v>103</v>
      </c>
      <c r="F26" s="34" t="s">
        <v>103</v>
      </c>
      <c r="G26" s="40" t="s">
        <v>103</v>
      </c>
      <c r="H26" s="32" t="s">
        <v>103</v>
      </c>
      <c r="I26" s="34" t="s">
        <v>103</v>
      </c>
      <c r="J26" s="40" t="s">
        <v>103</v>
      </c>
      <c r="K26" s="42" t="s">
        <v>104</v>
      </c>
      <c r="L26" s="34" t="s">
        <v>103</v>
      </c>
      <c r="M26" s="32" t="s">
        <v>103</v>
      </c>
      <c r="N26" s="32" t="s">
        <v>103</v>
      </c>
      <c r="O26" s="32" t="s">
        <v>103</v>
      </c>
      <c r="P26" s="54" t="s">
        <v>103</v>
      </c>
      <c r="Q26" s="55" t="s">
        <v>103</v>
      </c>
    </row>
    <row r="27" spans="1:17" s="3" customFormat="1" ht="92.25" customHeight="1" x14ac:dyDescent="0.25">
      <c r="A27" s="37">
        <v>23</v>
      </c>
      <c r="B27" s="33" t="s">
        <v>124</v>
      </c>
      <c r="C27" s="42" t="s">
        <v>117</v>
      </c>
      <c r="D27" s="61" t="s">
        <v>118</v>
      </c>
      <c r="E27" s="39" t="s">
        <v>109</v>
      </c>
      <c r="F27" s="42">
        <v>0.95399999999999996</v>
      </c>
      <c r="G27" s="40" t="s">
        <v>125</v>
      </c>
      <c r="H27" s="39" t="s">
        <v>109</v>
      </c>
      <c r="I27" s="42">
        <v>0.72599999999999998</v>
      </c>
      <c r="J27" s="39" t="s">
        <v>109</v>
      </c>
      <c r="K27" s="38" t="s">
        <v>109</v>
      </c>
      <c r="L27" s="43">
        <v>0.52</v>
      </c>
      <c r="M27" s="32" t="s">
        <v>62</v>
      </c>
      <c r="N27" s="39" t="s">
        <v>109</v>
      </c>
      <c r="O27" s="39" t="s">
        <v>109</v>
      </c>
      <c r="P27" s="38" t="s">
        <v>109</v>
      </c>
      <c r="Q27" s="65">
        <v>0.16400000000000001</v>
      </c>
    </row>
    <row r="28" spans="1:17" x14ac:dyDescent="0.25">
      <c r="A28" s="72"/>
      <c r="B28" s="73"/>
      <c r="C28" s="74"/>
      <c r="D28" s="75"/>
      <c r="E28" s="76"/>
      <c r="F28" s="75"/>
      <c r="G28" s="76"/>
      <c r="H28" s="76"/>
      <c r="I28" s="75"/>
      <c r="J28" s="76"/>
      <c r="K28" s="75"/>
      <c r="L28" s="75"/>
      <c r="M28" s="76"/>
      <c r="N28" s="77"/>
      <c r="O28" s="79"/>
      <c r="P28" s="78"/>
      <c r="Q28" s="80"/>
    </row>
    <row r="29" spans="1:17" x14ac:dyDescent="0.25">
      <c r="A29" s="72"/>
      <c r="B29" s="73"/>
      <c r="C29" s="74"/>
      <c r="D29" s="75"/>
      <c r="E29" s="76"/>
      <c r="F29" s="75"/>
      <c r="G29" s="76"/>
      <c r="H29" s="76"/>
      <c r="I29" s="75"/>
      <c r="J29" s="76"/>
      <c r="K29" s="75"/>
      <c r="L29" s="75"/>
      <c r="M29" s="76"/>
      <c r="N29" s="77"/>
      <c r="O29" s="79"/>
      <c r="P29" s="78"/>
      <c r="Q29" s="80"/>
    </row>
    <row r="30" spans="1:17" x14ac:dyDescent="0.25">
      <c r="A30" s="72"/>
      <c r="B30" s="73"/>
      <c r="C30" s="74"/>
      <c r="D30" s="75"/>
      <c r="E30" s="76"/>
      <c r="F30" s="75"/>
      <c r="G30" s="76"/>
      <c r="H30" s="76"/>
      <c r="I30" s="75"/>
      <c r="J30" s="76"/>
      <c r="K30" s="75"/>
      <c r="L30" s="75"/>
      <c r="M30" s="76"/>
      <c r="N30" s="77"/>
      <c r="O30" s="79"/>
      <c r="P30" s="78"/>
      <c r="Q30" s="80"/>
    </row>
    <row r="31" spans="1:17" x14ac:dyDescent="0.25">
      <c r="A31" s="72"/>
      <c r="B31" s="73"/>
      <c r="C31" s="74"/>
      <c r="D31" s="75"/>
      <c r="E31" s="76"/>
      <c r="F31" s="75"/>
      <c r="G31" s="76"/>
      <c r="H31" s="76"/>
      <c r="I31" s="75"/>
      <c r="J31" s="76"/>
      <c r="K31" s="75"/>
      <c r="L31" s="75"/>
      <c r="M31" s="76"/>
      <c r="N31" s="77"/>
      <c r="O31" s="79"/>
      <c r="P31" s="78"/>
      <c r="Q31" s="80"/>
    </row>
    <row r="32" spans="1:17" x14ac:dyDescent="0.25">
      <c r="A32" s="72"/>
      <c r="B32" s="73"/>
      <c r="C32" s="74"/>
      <c r="D32" s="75"/>
      <c r="E32" s="76"/>
      <c r="F32" s="75"/>
      <c r="G32" s="76"/>
      <c r="H32" s="76"/>
      <c r="I32" s="75"/>
      <c r="J32" s="76"/>
      <c r="K32" s="75"/>
      <c r="L32" s="75"/>
      <c r="M32" s="76"/>
      <c r="N32" s="77"/>
      <c r="O32" s="79"/>
      <c r="P32" s="78"/>
      <c r="Q32" s="80"/>
    </row>
    <row r="33" spans="1:17" x14ac:dyDescent="0.25">
      <c r="A33" s="72"/>
      <c r="B33" s="73"/>
      <c r="C33" s="74"/>
      <c r="D33" s="75"/>
      <c r="E33" s="76"/>
      <c r="F33" s="75"/>
      <c r="G33" s="76"/>
      <c r="H33" s="76"/>
      <c r="I33" s="75"/>
      <c r="J33" s="76"/>
      <c r="K33" s="75"/>
      <c r="L33" s="75"/>
      <c r="M33" s="76"/>
      <c r="N33" s="77"/>
      <c r="O33" s="79"/>
      <c r="P33" s="78"/>
      <c r="Q33" s="80"/>
    </row>
    <row r="34" spans="1:17" x14ac:dyDescent="0.25">
      <c r="A34" s="72"/>
      <c r="B34" s="73"/>
      <c r="C34" s="74"/>
      <c r="D34" s="75"/>
      <c r="E34" s="76"/>
      <c r="F34" s="75"/>
      <c r="G34" s="76"/>
      <c r="H34" s="76"/>
      <c r="I34" s="75"/>
      <c r="J34" s="76"/>
      <c r="K34" s="75"/>
      <c r="L34" s="75"/>
      <c r="M34" s="76"/>
      <c r="N34" s="77"/>
      <c r="O34" s="79"/>
      <c r="P34" s="78"/>
      <c r="Q34" s="80"/>
    </row>
  </sheetData>
  <mergeCells count="3">
    <mergeCell ref="B1:J1"/>
    <mergeCell ref="B2:J2"/>
    <mergeCell ref="C3:J3"/>
  </mergeCells>
  <pageMargins left="0.7" right="0.7" top="0.75" bottom="0.75" header="0.3" footer="0.3"/>
  <pageSetup paperSize="1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50" zoomScale="90" zoomScaleNormal="90" workbookViewId="0">
      <selection activeCell="C75" sqref="C75"/>
    </sheetView>
  </sheetViews>
  <sheetFormatPr defaultRowHeight="15" x14ac:dyDescent="0.25"/>
  <cols>
    <col min="1" max="1" width="5.85546875" style="9" customWidth="1"/>
    <col min="2" max="2" width="43.85546875" customWidth="1"/>
    <col min="3" max="3" width="17.28515625" style="11" customWidth="1"/>
    <col min="4" max="4" width="12.7109375" customWidth="1"/>
  </cols>
  <sheetData>
    <row r="1" spans="1:10" x14ac:dyDescent="0.25">
      <c r="B1" s="97" t="s">
        <v>75</v>
      </c>
      <c r="C1" s="98"/>
      <c r="D1" s="98"/>
      <c r="E1" s="98"/>
      <c r="F1" s="98"/>
      <c r="G1" s="98"/>
      <c r="H1" s="98"/>
      <c r="I1" s="98"/>
      <c r="J1" s="98"/>
    </row>
    <row r="2" spans="1:10" x14ac:dyDescent="0.25">
      <c r="A2" s="9" t="s">
        <v>76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x14ac:dyDescent="0.25">
      <c r="B3" s="10"/>
    </row>
    <row r="4" spans="1:10" ht="18" customHeight="1" x14ac:dyDescent="0.25">
      <c r="A4" s="12"/>
      <c r="B4" s="5" t="s">
        <v>81</v>
      </c>
      <c r="C4" s="8" t="s">
        <v>82</v>
      </c>
    </row>
    <row r="5" spans="1:10" ht="18.75" customHeight="1" x14ac:dyDescent="0.25">
      <c r="A5" s="12">
        <v>1</v>
      </c>
      <c r="B5" s="6" t="s">
        <v>80</v>
      </c>
      <c r="C5" s="13">
        <v>19</v>
      </c>
    </row>
    <row r="6" spans="1:10" ht="18" customHeight="1" x14ac:dyDescent="0.25">
      <c r="A6" s="12">
        <v>2</v>
      </c>
      <c r="B6" s="6" t="s">
        <v>10</v>
      </c>
      <c r="C6" s="13">
        <v>2</v>
      </c>
    </row>
    <row r="7" spans="1:10" ht="15" customHeight="1" x14ac:dyDescent="0.25">
      <c r="A7" s="12">
        <v>3</v>
      </c>
      <c r="B7" s="6" t="s">
        <v>67</v>
      </c>
      <c r="C7" s="13">
        <v>5</v>
      </c>
    </row>
    <row r="8" spans="1:10" ht="15" customHeight="1" x14ac:dyDescent="0.25">
      <c r="A8" s="12"/>
      <c r="B8" s="6" t="s">
        <v>95</v>
      </c>
      <c r="C8" s="14">
        <v>26</v>
      </c>
    </row>
    <row r="9" spans="1:10" ht="15.75" x14ac:dyDescent="0.25">
      <c r="A9" s="12"/>
      <c r="B9" s="15" t="s">
        <v>83</v>
      </c>
      <c r="C9" s="13"/>
    </row>
    <row r="10" spans="1:10" ht="15.75" x14ac:dyDescent="0.25">
      <c r="A10" s="12">
        <v>1</v>
      </c>
      <c r="B10" s="6" t="s">
        <v>84</v>
      </c>
      <c r="C10" s="13">
        <v>21</v>
      </c>
    </row>
    <row r="11" spans="1:10" ht="17.25" customHeight="1" x14ac:dyDescent="0.25">
      <c r="A11" s="12">
        <v>2</v>
      </c>
      <c r="B11" s="6" t="s">
        <v>85</v>
      </c>
      <c r="C11" s="13">
        <v>5</v>
      </c>
    </row>
    <row r="12" spans="1:10" ht="17.25" customHeight="1" x14ac:dyDescent="0.25">
      <c r="A12" s="12"/>
      <c r="B12" s="6" t="s">
        <v>86</v>
      </c>
      <c r="C12" s="13">
        <v>0</v>
      </c>
    </row>
    <row r="13" spans="1:10" ht="19.5" customHeight="1" x14ac:dyDescent="0.25">
      <c r="A13" s="12">
        <v>3</v>
      </c>
      <c r="B13" s="6" t="s">
        <v>95</v>
      </c>
      <c r="C13" s="14">
        <v>26</v>
      </c>
    </row>
    <row r="14" spans="1:10" ht="15.75" x14ac:dyDescent="0.25">
      <c r="A14" s="12"/>
      <c r="B14" s="4" t="s">
        <v>1</v>
      </c>
      <c r="C14" s="13"/>
    </row>
    <row r="15" spans="1:10" ht="15.75" x14ac:dyDescent="0.25">
      <c r="A15" s="12">
        <v>1</v>
      </c>
      <c r="B15" s="6" t="s">
        <v>87</v>
      </c>
      <c r="C15" s="13">
        <v>260</v>
      </c>
    </row>
    <row r="16" spans="1:10" ht="15.75" x14ac:dyDescent="0.25">
      <c r="A16" s="12">
        <v>2</v>
      </c>
      <c r="B16" s="6" t="s">
        <v>88</v>
      </c>
      <c r="C16" s="13">
        <v>1211</v>
      </c>
    </row>
    <row r="17" spans="1:3" ht="15.75" x14ac:dyDescent="0.25">
      <c r="A17" s="12"/>
      <c r="B17" s="4" t="s">
        <v>35</v>
      </c>
      <c r="C17" s="13"/>
    </row>
    <row r="18" spans="1:3" ht="15.75" x14ac:dyDescent="0.25">
      <c r="A18" s="12">
        <v>1</v>
      </c>
      <c r="B18" s="6" t="s">
        <v>89</v>
      </c>
      <c r="C18" s="13">
        <v>13</v>
      </c>
    </row>
    <row r="19" spans="1:3" ht="15.75" x14ac:dyDescent="0.25">
      <c r="A19" s="12">
        <v>2</v>
      </c>
      <c r="B19" s="6" t="s">
        <v>90</v>
      </c>
      <c r="C19" s="13">
        <v>5</v>
      </c>
    </row>
    <row r="20" spans="1:3" ht="15.75" x14ac:dyDescent="0.25">
      <c r="A20" s="12">
        <v>3</v>
      </c>
      <c r="B20" s="6" t="s">
        <v>91</v>
      </c>
      <c r="C20" s="13">
        <v>9</v>
      </c>
    </row>
    <row r="21" spans="1:3" ht="15.75" x14ac:dyDescent="0.25">
      <c r="A21" s="12"/>
      <c r="B21" s="6" t="s">
        <v>95</v>
      </c>
      <c r="C21" s="14">
        <v>26</v>
      </c>
    </row>
    <row r="22" spans="1:3" ht="21.75" customHeight="1" x14ac:dyDescent="0.25">
      <c r="A22" s="12"/>
      <c r="B22" s="4" t="s">
        <v>4</v>
      </c>
      <c r="C22" s="13"/>
    </row>
    <row r="23" spans="1:3" ht="15.75" x14ac:dyDescent="0.25">
      <c r="A23" s="12">
        <v>1</v>
      </c>
      <c r="B23" s="6" t="s">
        <v>96</v>
      </c>
      <c r="C23" s="13">
        <v>18</v>
      </c>
    </row>
    <row r="24" spans="1:3" ht="15.75" x14ac:dyDescent="0.25">
      <c r="A24" s="12">
        <v>2</v>
      </c>
      <c r="B24" s="6" t="s">
        <v>97</v>
      </c>
      <c r="C24" s="13">
        <v>8</v>
      </c>
    </row>
    <row r="25" spans="1:3" ht="15.75" customHeight="1" x14ac:dyDescent="0.25">
      <c r="A25" s="12"/>
      <c r="B25" s="6" t="s">
        <v>95</v>
      </c>
      <c r="C25" s="14">
        <v>26</v>
      </c>
    </row>
    <row r="26" spans="1:3" ht="19.5" customHeight="1" x14ac:dyDescent="0.25">
      <c r="A26" s="12"/>
      <c r="B26" s="7" t="s">
        <v>3</v>
      </c>
      <c r="C26" s="13"/>
    </row>
    <row r="27" spans="1:3" ht="15.75" x14ac:dyDescent="0.25">
      <c r="A27" s="12">
        <v>1</v>
      </c>
      <c r="B27" s="6" t="s">
        <v>96</v>
      </c>
      <c r="C27" s="13">
        <v>13</v>
      </c>
    </row>
    <row r="28" spans="1:3" ht="15.75" x14ac:dyDescent="0.25">
      <c r="A28" s="12">
        <v>2</v>
      </c>
      <c r="B28" s="6" t="s">
        <v>98</v>
      </c>
      <c r="C28" s="13">
        <v>13</v>
      </c>
    </row>
    <row r="29" spans="1:3" ht="15.75" x14ac:dyDescent="0.25">
      <c r="A29" s="12"/>
      <c r="B29" s="6" t="s">
        <v>95</v>
      </c>
      <c r="C29" s="14">
        <v>26</v>
      </c>
    </row>
    <row r="30" spans="1:3" ht="31.5" x14ac:dyDescent="0.25">
      <c r="A30" s="12"/>
      <c r="B30" s="4" t="s">
        <v>68</v>
      </c>
      <c r="C30" s="13"/>
    </row>
    <row r="31" spans="1:3" ht="15.75" x14ac:dyDescent="0.25">
      <c r="A31" s="12">
        <v>1</v>
      </c>
      <c r="B31" s="6" t="s">
        <v>92</v>
      </c>
      <c r="C31" s="13">
        <v>13</v>
      </c>
    </row>
    <row r="32" spans="1:3" ht="15.75" x14ac:dyDescent="0.25">
      <c r="A32" s="12">
        <v>2</v>
      </c>
      <c r="B32" s="6" t="s">
        <v>93</v>
      </c>
      <c r="C32" s="13">
        <v>13</v>
      </c>
    </row>
    <row r="33" spans="1:3" ht="15.75" x14ac:dyDescent="0.25">
      <c r="A33" s="12"/>
      <c r="B33" s="6" t="s">
        <v>95</v>
      </c>
      <c r="C33" s="14">
        <v>26</v>
      </c>
    </row>
    <row r="34" spans="1:3" ht="15.75" x14ac:dyDescent="0.25">
      <c r="A34" s="12"/>
      <c r="B34" s="4" t="s">
        <v>5</v>
      </c>
      <c r="C34" s="13"/>
    </row>
    <row r="35" spans="1:3" ht="15.75" x14ac:dyDescent="0.25">
      <c r="A35" s="12">
        <v>1</v>
      </c>
      <c r="B35" s="6" t="s">
        <v>92</v>
      </c>
      <c r="C35" s="13">
        <v>4</v>
      </c>
    </row>
    <row r="36" spans="1:3" ht="15.75" x14ac:dyDescent="0.25">
      <c r="A36" s="12">
        <v>2</v>
      </c>
      <c r="B36" s="6" t="s">
        <v>93</v>
      </c>
      <c r="C36" s="13">
        <v>22</v>
      </c>
    </row>
    <row r="37" spans="1:3" ht="15.75" x14ac:dyDescent="0.25">
      <c r="A37" s="12"/>
      <c r="B37" s="6" t="s">
        <v>95</v>
      </c>
      <c r="C37" s="13">
        <v>26</v>
      </c>
    </row>
    <row r="38" spans="1:3" ht="15.75" x14ac:dyDescent="0.25">
      <c r="A38" s="12"/>
      <c r="B38" s="4" t="s">
        <v>6</v>
      </c>
      <c r="C38" s="13"/>
    </row>
    <row r="39" spans="1:3" ht="15.75" x14ac:dyDescent="0.25">
      <c r="A39" s="12">
        <v>1</v>
      </c>
      <c r="B39" s="6" t="s">
        <v>92</v>
      </c>
      <c r="C39" s="13">
        <v>4</v>
      </c>
    </row>
    <row r="40" spans="1:3" ht="15.75" x14ac:dyDescent="0.25">
      <c r="A40" s="12">
        <v>2</v>
      </c>
      <c r="B40" s="6" t="s">
        <v>93</v>
      </c>
      <c r="C40" s="13">
        <v>22</v>
      </c>
    </row>
    <row r="41" spans="1:3" ht="15.75" x14ac:dyDescent="0.25">
      <c r="A41" s="12"/>
      <c r="B41" s="6" t="s">
        <v>95</v>
      </c>
      <c r="C41" s="13">
        <v>26</v>
      </c>
    </row>
    <row r="42" spans="1:3" ht="15.75" x14ac:dyDescent="0.25">
      <c r="A42" s="12"/>
      <c r="B42" s="4" t="s">
        <v>7</v>
      </c>
      <c r="C42" s="13"/>
    </row>
    <row r="43" spans="1:3" ht="15.75" x14ac:dyDescent="0.25">
      <c r="A43" s="12">
        <v>1</v>
      </c>
      <c r="B43" s="6" t="s">
        <v>92</v>
      </c>
      <c r="C43" s="13"/>
    </row>
    <row r="44" spans="1:3" ht="15.75" x14ac:dyDescent="0.25">
      <c r="A44" s="12">
        <v>2</v>
      </c>
      <c r="B44" s="6" t="s">
        <v>93</v>
      </c>
      <c r="C44" s="13"/>
    </row>
    <row r="45" spans="1:3" ht="15.75" x14ac:dyDescent="0.25">
      <c r="A45" s="12"/>
      <c r="B45" s="6" t="s">
        <v>95</v>
      </c>
      <c r="C45" s="13">
        <v>26</v>
      </c>
    </row>
    <row r="46" spans="1:3" ht="15.75" x14ac:dyDescent="0.25">
      <c r="A46" s="12"/>
      <c r="B46" s="4" t="s">
        <v>24</v>
      </c>
      <c r="C46" s="13"/>
    </row>
    <row r="47" spans="1:3" ht="15.75" x14ac:dyDescent="0.25">
      <c r="A47" s="12">
        <v>1</v>
      </c>
      <c r="B47" s="6" t="s">
        <v>92</v>
      </c>
      <c r="C47" s="13">
        <v>3</v>
      </c>
    </row>
    <row r="48" spans="1:3" ht="15.75" x14ac:dyDescent="0.25">
      <c r="A48" s="12">
        <v>2</v>
      </c>
      <c r="B48" s="6" t="s">
        <v>93</v>
      </c>
      <c r="C48" s="13">
        <v>23</v>
      </c>
    </row>
    <row r="49" spans="1:3" ht="15.75" x14ac:dyDescent="0.25">
      <c r="A49" s="12"/>
      <c r="B49" s="6"/>
      <c r="C49" s="13">
        <v>26</v>
      </c>
    </row>
    <row r="50" spans="1:3" ht="15.75" x14ac:dyDescent="0.25">
      <c r="A50" s="12"/>
      <c r="B50" s="4" t="s">
        <v>18</v>
      </c>
      <c r="C50" s="13"/>
    </row>
    <row r="51" spans="1:3" ht="15.75" x14ac:dyDescent="0.25">
      <c r="A51" s="12">
        <v>1</v>
      </c>
      <c r="B51" s="6" t="s">
        <v>92</v>
      </c>
      <c r="C51" s="13">
        <v>4</v>
      </c>
    </row>
    <row r="52" spans="1:3" ht="15.75" x14ac:dyDescent="0.25">
      <c r="A52" s="12">
        <v>2</v>
      </c>
      <c r="B52" s="6" t="s">
        <v>93</v>
      </c>
      <c r="C52" s="13">
        <v>22</v>
      </c>
    </row>
    <row r="53" spans="1:3" ht="15.75" x14ac:dyDescent="0.25">
      <c r="A53" s="12"/>
      <c r="B53" s="6" t="s">
        <v>95</v>
      </c>
      <c r="C53" s="13">
        <v>26</v>
      </c>
    </row>
    <row r="54" spans="1:3" ht="15.75" x14ac:dyDescent="0.25">
      <c r="A54" s="12"/>
      <c r="B54" s="4" t="s">
        <v>99</v>
      </c>
      <c r="C54" s="13"/>
    </row>
    <row r="55" spans="1:3" ht="15.75" x14ac:dyDescent="0.25">
      <c r="A55" s="12">
        <v>1</v>
      </c>
      <c r="B55" s="6" t="s">
        <v>92</v>
      </c>
      <c r="C55" s="13">
        <v>3</v>
      </c>
    </row>
    <row r="56" spans="1:3" ht="15.75" x14ac:dyDescent="0.25">
      <c r="A56" s="12">
        <v>2</v>
      </c>
      <c r="B56" s="6" t="s">
        <v>93</v>
      </c>
      <c r="C56" s="13">
        <v>23</v>
      </c>
    </row>
    <row r="57" spans="1:3" ht="15.75" x14ac:dyDescent="0.25">
      <c r="A57" s="12"/>
      <c r="B57" s="6" t="s">
        <v>95</v>
      </c>
      <c r="C57" s="13">
        <v>26</v>
      </c>
    </row>
    <row r="58" spans="1:3" ht="28.5" customHeight="1" x14ac:dyDescent="0.25">
      <c r="A58" s="12"/>
      <c r="B58" s="4" t="s">
        <v>23</v>
      </c>
      <c r="C58" s="13"/>
    </row>
    <row r="59" spans="1:3" ht="15.75" x14ac:dyDescent="0.25">
      <c r="A59" s="12">
        <v>1</v>
      </c>
      <c r="B59" s="6" t="s">
        <v>92</v>
      </c>
      <c r="C59" s="13">
        <v>5</v>
      </c>
    </row>
    <row r="60" spans="1:3" ht="15.75" x14ac:dyDescent="0.25">
      <c r="A60" s="12">
        <v>2</v>
      </c>
      <c r="B60" s="6" t="s">
        <v>93</v>
      </c>
      <c r="C60" s="13">
        <v>21</v>
      </c>
    </row>
    <row r="61" spans="1:3" ht="15.75" x14ac:dyDescent="0.25">
      <c r="A61" s="12"/>
      <c r="B61" s="6" t="s">
        <v>95</v>
      </c>
      <c r="C61" s="13">
        <v>26</v>
      </c>
    </row>
    <row r="62" spans="1:3" ht="15.75" x14ac:dyDescent="0.25">
      <c r="A62" s="12"/>
      <c r="B62" s="4" t="s">
        <v>25</v>
      </c>
      <c r="C62" s="13"/>
    </row>
    <row r="63" spans="1:3" ht="15.75" x14ac:dyDescent="0.25">
      <c r="A63" s="12">
        <v>1</v>
      </c>
      <c r="B63" s="6" t="s">
        <v>92</v>
      </c>
      <c r="C63" s="13">
        <v>5</v>
      </c>
    </row>
    <row r="64" spans="1:3" ht="15.75" x14ac:dyDescent="0.25">
      <c r="A64" s="12">
        <v>2</v>
      </c>
      <c r="B64" s="6" t="s">
        <v>93</v>
      </c>
      <c r="C64" s="13">
        <v>21</v>
      </c>
    </row>
    <row r="65" spans="1:3" ht="15.75" x14ac:dyDescent="0.25">
      <c r="A65" s="12"/>
      <c r="B65" s="6"/>
      <c r="C65" s="13">
        <v>26</v>
      </c>
    </row>
    <row r="66" spans="1:3" ht="15.75" x14ac:dyDescent="0.25">
      <c r="A66" s="12"/>
      <c r="B66" s="4" t="s">
        <v>22</v>
      </c>
      <c r="C66" s="13"/>
    </row>
    <row r="67" spans="1:3" ht="15.75" x14ac:dyDescent="0.25">
      <c r="A67" s="12">
        <v>1</v>
      </c>
      <c r="B67" s="6" t="s">
        <v>92</v>
      </c>
      <c r="C67" s="13">
        <v>6</v>
      </c>
    </row>
    <row r="68" spans="1:3" ht="15.75" x14ac:dyDescent="0.25">
      <c r="A68" s="12">
        <v>2</v>
      </c>
      <c r="B68" s="6" t="s">
        <v>93</v>
      </c>
      <c r="C68" s="13">
        <v>20</v>
      </c>
    </row>
    <row r="69" spans="1:3" ht="15.75" x14ac:dyDescent="0.25">
      <c r="A69" s="12"/>
      <c r="B69" s="6"/>
      <c r="C69" s="13">
        <v>26</v>
      </c>
    </row>
    <row r="70" spans="1:3" ht="15.75" x14ac:dyDescent="0.25">
      <c r="A70" s="12"/>
      <c r="B70" s="15" t="s">
        <v>94</v>
      </c>
      <c r="C70" s="13"/>
    </row>
    <row r="71" spans="1:3" ht="15.75" x14ac:dyDescent="0.25">
      <c r="A71" s="12"/>
      <c r="B71" s="6" t="s">
        <v>92</v>
      </c>
      <c r="C71" s="13"/>
    </row>
    <row r="72" spans="1:3" ht="15.75" x14ac:dyDescent="0.25">
      <c r="A72" s="12"/>
      <c r="B72" s="6" t="s">
        <v>93</v>
      </c>
      <c r="C72" s="13"/>
    </row>
    <row r="73" spans="1:3" ht="15.75" x14ac:dyDescent="0.25">
      <c r="A73" s="12"/>
      <c r="B73" s="6" t="s">
        <v>95</v>
      </c>
      <c r="C73" s="13">
        <v>26</v>
      </c>
    </row>
  </sheetData>
  <mergeCells count="1">
    <mergeCell ref="B1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48576"/>
  <sheetViews>
    <sheetView workbookViewId="0">
      <selection activeCell="C3" sqref="C3"/>
    </sheetView>
  </sheetViews>
  <sheetFormatPr defaultRowHeight="15" x14ac:dyDescent="0.25"/>
  <sheetData>
    <row r="1" spans="2:3" x14ac:dyDescent="0.25">
      <c r="B1">
        <f>MIN(79.5,73.5,35.2,42.7,37.2,18.9,53.1,60.6,25.7,60,40.3,44.6,51,35.5,28.8)</f>
        <v>18.899999999999999</v>
      </c>
    </row>
    <row r="2" spans="2:3" x14ac:dyDescent="0.25">
      <c r="B2" s="88">
        <v>0.79500000000000004</v>
      </c>
      <c r="C2" s="88"/>
    </row>
    <row r="3" spans="2:3" x14ac:dyDescent="0.25">
      <c r="B3" s="88">
        <v>0.73499999999999999</v>
      </c>
    </row>
    <row r="4" spans="2:3" x14ac:dyDescent="0.25">
      <c r="B4" s="88">
        <v>0.35199999999999998</v>
      </c>
    </row>
    <row r="5" spans="2:3" x14ac:dyDescent="0.25">
      <c r="B5" s="88">
        <v>0.42699999999999999</v>
      </c>
    </row>
    <row r="6" spans="2:3" x14ac:dyDescent="0.25">
      <c r="B6" s="88">
        <v>0.372</v>
      </c>
    </row>
    <row r="7" spans="2:3" x14ac:dyDescent="0.25">
      <c r="B7" s="88">
        <v>0.189</v>
      </c>
    </row>
    <row r="8" spans="2:3" x14ac:dyDescent="0.25">
      <c r="B8" s="88">
        <v>0.53100000000000003</v>
      </c>
    </row>
    <row r="9" spans="2:3" x14ac:dyDescent="0.25">
      <c r="B9" s="88">
        <v>0.60599999999999998</v>
      </c>
    </row>
    <row r="10" spans="2:3" x14ac:dyDescent="0.25">
      <c r="B10" s="88">
        <v>0.25700000000000001</v>
      </c>
    </row>
    <row r="11" spans="2:3" x14ac:dyDescent="0.25">
      <c r="B11" s="89">
        <v>0.6</v>
      </c>
    </row>
    <row r="12" spans="2:3" x14ac:dyDescent="0.25">
      <c r="B12" s="88">
        <v>0.40300000000000002</v>
      </c>
    </row>
    <row r="13" spans="2:3" x14ac:dyDescent="0.25">
      <c r="B13" s="88">
        <v>0.44600000000000001</v>
      </c>
    </row>
    <row r="14" spans="2:3" x14ac:dyDescent="0.25">
      <c r="B14" s="89">
        <v>0.51</v>
      </c>
    </row>
    <row r="15" spans="2:3" x14ac:dyDescent="0.25">
      <c r="B15" s="88">
        <v>0.35499999999999998</v>
      </c>
    </row>
    <row r="16" spans="2:3" x14ac:dyDescent="0.25">
      <c r="B16" s="88">
        <v>0.28599999999999998</v>
      </c>
    </row>
    <row r="1048576" spans="2:2" x14ac:dyDescent="0.25">
      <c r="B1048576">
        <f>SUM(B1:B1048575)</f>
        <v>25.764000000000006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2023-11-13T10:31:33Z</dcterms:created>
  <dcterms:modified xsi:type="dcterms:W3CDTF">2023-12-23T20:44:38Z</dcterms:modified>
</cp:coreProperties>
</file>