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23_Articles\20240226_Sci_Rep\01_Preparing\"/>
    </mc:Choice>
  </mc:AlternateContent>
  <bookViews>
    <workbookView xWindow="0" yWindow="0" windowWidth="28800" windowHeight="12390" activeTab="3"/>
  </bookViews>
  <sheets>
    <sheet name="Table S1" sheetId="1" r:id="rId1"/>
    <sheet name="Table S2" sheetId="10" r:id="rId2"/>
    <sheet name="Table S3" sheetId="4" r:id="rId3"/>
    <sheet name="Table S4" sheetId="2" r:id="rId4"/>
  </sheets>
  <definedNames>
    <definedName name="_xlnm._FilterDatabase" localSheetId="0" hidden="1">'Table S1'!$A$1:$AM$65</definedName>
    <definedName name="_xlnm._FilterDatabase" localSheetId="1" hidden="1">'Table S2'!$A$2:$AE$34</definedName>
    <definedName name="_xlnm._FilterDatabase" localSheetId="3" hidden="1">'Table S4'!$A$3:$N$83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8" i="2" l="1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N67" i="2"/>
  <c r="L67" i="2"/>
  <c r="M67" i="2"/>
  <c r="K67" i="2"/>
  <c r="N66" i="2"/>
  <c r="L66" i="2"/>
  <c r="M66" i="2"/>
  <c r="K66" i="2"/>
  <c r="N65" i="2"/>
  <c r="L65" i="2"/>
  <c r="M65" i="2"/>
  <c r="K65" i="2"/>
  <c r="N64" i="2"/>
  <c r="L64" i="2"/>
  <c r="M64" i="2"/>
  <c r="K64" i="2"/>
  <c r="N63" i="2"/>
  <c r="L63" i="2"/>
  <c r="M63" i="2"/>
  <c r="K63" i="2"/>
  <c r="N62" i="2"/>
  <c r="L62" i="2"/>
  <c r="M62" i="2"/>
  <c r="K62" i="2"/>
  <c r="N61" i="2"/>
  <c r="L61" i="2"/>
  <c r="M61" i="2"/>
  <c r="K61" i="2"/>
  <c r="N60" i="2"/>
  <c r="L60" i="2"/>
  <c r="M60" i="2"/>
  <c r="K60" i="2"/>
  <c r="N59" i="2"/>
  <c r="L59" i="2"/>
  <c r="M59" i="2"/>
  <c r="K59" i="2"/>
  <c r="N58" i="2"/>
  <c r="L58" i="2"/>
  <c r="M58" i="2"/>
  <c r="K58" i="2"/>
  <c r="N57" i="2"/>
  <c r="L57" i="2"/>
  <c r="M57" i="2"/>
  <c r="K57" i="2"/>
  <c r="N56" i="2"/>
  <c r="L56" i="2"/>
  <c r="M56" i="2"/>
  <c r="K56" i="2"/>
  <c r="N55" i="2"/>
  <c r="L55" i="2"/>
  <c r="M55" i="2"/>
  <c r="K55" i="2"/>
  <c r="N54" i="2"/>
  <c r="L54" i="2"/>
  <c r="M54" i="2"/>
  <c r="K54" i="2"/>
  <c r="N53" i="2"/>
  <c r="L53" i="2"/>
  <c r="M53" i="2"/>
  <c r="K53" i="2"/>
  <c r="N4" i="2"/>
  <c r="L4" i="2"/>
  <c r="M4" i="2"/>
  <c r="K4" i="2"/>
  <c r="N52" i="2"/>
  <c r="L52" i="2"/>
  <c r="M52" i="2"/>
  <c r="K52" i="2"/>
  <c r="N51" i="2"/>
  <c r="L51" i="2"/>
  <c r="M51" i="2"/>
  <c r="K51" i="2"/>
  <c r="N50" i="2"/>
  <c r="L50" i="2"/>
  <c r="M50" i="2"/>
  <c r="K50" i="2"/>
  <c r="N49" i="2"/>
  <c r="L49" i="2"/>
  <c r="M49" i="2"/>
  <c r="K49" i="2"/>
  <c r="N48" i="2"/>
  <c r="L48" i="2"/>
  <c r="M48" i="2"/>
  <c r="K48" i="2"/>
  <c r="N47" i="2"/>
  <c r="L47" i="2"/>
  <c r="M47" i="2"/>
  <c r="K47" i="2"/>
  <c r="N46" i="2"/>
  <c r="L46" i="2"/>
  <c r="M46" i="2"/>
  <c r="K46" i="2"/>
  <c r="N45" i="2"/>
  <c r="L45" i="2"/>
  <c r="M45" i="2"/>
  <c r="K45" i="2"/>
  <c r="N44" i="2"/>
  <c r="L44" i="2"/>
  <c r="M44" i="2"/>
  <c r="K44" i="2"/>
  <c r="N43" i="2"/>
  <c r="L43" i="2"/>
  <c r="M43" i="2"/>
  <c r="K43" i="2"/>
  <c r="N42" i="2"/>
  <c r="L42" i="2"/>
  <c r="M42" i="2"/>
  <c r="K42" i="2"/>
  <c r="N41" i="2"/>
  <c r="L41" i="2"/>
  <c r="M41" i="2"/>
  <c r="K41" i="2"/>
  <c r="N40" i="2"/>
  <c r="L40" i="2"/>
  <c r="M40" i="2"/>
  <c r="K40" i="2"/>
  <c r="N39" i="2"/>
  <c r="L39" i="2"/>
  <c r="M39" i="2"/>
  <c r="K39" i="2"/>
  <c r="N38" i="2"/>
  <c r="L38" i="2"/>
  <c r="M38" i="2"/>
  <c r="K38" i="2"/>
  <c r="N37" i="2"/>
  <c r="L37" i="2"/>
  <c r="M37" i="2"/>
  <c r="K37" i="2"/>
  <c r="N36" i="2"/>
  <c r="L36" i="2"/>
  <c r="M36" i="2"/>
  <c r="K36" i="2"/>
  <c r="N35" i="2"/>
  <c r="L35" i="2"/>
  <c r="M35" i="2"/>
  <c r="K35" i="2"/>
  <c r="N34" i="2"/>
  <c r="L34" i="2"/>
  <c r="M34" i="2"/>
  <c r="K34" i="2"/>
  <c r="N33" i="2"/>
  <c r="L33" i="2"/>
  <c r="M33" i="2"/>
  <c r="K33" i="2"/>
  <c r="N32" i="2"/>
  <c r="L32" i="2"/>
  <c r="M32" i="2"/>
  <c r="K32" i="2"/>
  <c r="N31" i="2"/>
  <c r="L31" i="2"/>
  <c r="M31" i="2"/>
  <c r="K31" i="2"/>
  <c r="N30" i="2"/>
  <c r="L30" i="2"/>
  <c r="M30" i="2"/>
  <c r="K30" i="2"/>
  <c r="N29" i="2"/>
  <c r="L29" i="2"/>
  <c r="M29" i="2"/>
  <c r="K29" i="2"/>
  <c r="N28" i="2"/>
  <c r="L28" i="2"/>
  <c r="M28" i="2"/>
  <c r="K28" i="2"/>
  <c r="N27" i="2"/>
  <c r="L27" i="2"/>
  <c r="M27" i="2"/>
  <c r="K27" i="2"/>
  <c r="N26" i="2"/>
  <c r="L26" i="2"/>
  <c r="M26" i="2"/>
  <c r="K26" i="2"/>
  <c r="N25" i="2"/>
  <c r="L25" i="2"/>
  <c r="M25" i="2"/>
  <c r="K25" i="2"/>
  <c r="N24" i="2"/>
  <c r="L24" i="2"/>
  <c r="M24" i="2"/>
  <c r="K24" i="2"/>
  <c r="N23" i="2"/>
  <c r="L23" i="2"/>
  <c r="M23" i="2"/>
  <c r="K23" i="2"/>
  <c r="N22" i="2"/>
  <c r="L22" i="2"/>
  <c r="M22" i="2"/>
  <c r="K22" i="2"/>
  <c r="N21" i="2"/>
  <c r="L21" i="2"/>
  <c r="M21" i="2"/>
  <c r="K21" i="2"/>
  <c r="N20" i="2"/>
  <c r="L20" i="2"/>
  <c r="M20" i="2"/>
  <c r="K20" i="2"/>
  <c r="N19" i="2"/>
  <c r="L19" i="2"/>
  <c r="M19" i="2"/>
  <c r="K19" i="2"/>
  <c r="N18" i="2"/>
  <c r="L18" i="2"/>
  <c r="M18" i="2"/>
  <c r="K18" i="2"/>
  <c r="N17" i="2"/>
  <c r="L17" i="2"/>
  <c r="M17" i="2"/>
  <c r="K17" i="2"/>
  <c r="N16" i="2"/>
  <c r="L16" i="2"/>
  <c r="M16" i="2"/>
  <c r="K16" i="2"/>
  <c r="N15" i="2"/>
  <c r="L15" i="2"/>
  <c r="M15" i="2"/>
  <c r="K15" i="2"/>
  <c r="N14" i="2"/>
  <c r="L14" i="2"/>
  <c r="M14" i="2"/>
  <c r="K14" i="2"/>
  <c r="N13" i="2"/>
  <c r="L13" i="2"/>
  <c r="M13" i="2"/>
  <c r="K13" i="2"/>
  <c r="N12" i="2"/>
  <c r="L12" i="2"/>
  <c r="M12" i="2"/>
  <c r="K12" i="2"/>
  <c r="N11" i="2"/>
  <c r="L11" i="2"/>
  <c r="M11" i="2"/>
  <c r="K11" i="2"/>
  <c r="N10" i="2"/>
  <c r="L10" i="2"/>
  <c r="M10" i="2"/>
  <c r="K10" i="2"/>
  <c r="N9" i="2"/>
  <c r="L9" i="2"/>
  <c r="M9" i="2"/>
  <c r="K9" i="2"/>
  <c r="N8" i="2"/>
  <c r="L8" i="2"/>
  <c r="M8" i="2"/>
  <c r="K8" i="2"/>
  <c r="N7" i="2"/>
  <c r="L7" i="2"/>
  <c r="M7" i="2"/>
  <c r="K7" i="2"/>
  <c r="N6" i="2"/>
  <c r="L6" i="2"/>
  <c r="M6" i="2"/>
  <c r="K6" i="2"/>
  <c r="N5" i="2"/>
  <c r="L5" i="2"/>
  <c r="M5" i="2"/>
  <c r="K5" i="2"/>
</calcChain>
</file>

<file path=xl/sharedStrings.xml><?xml version="1.0" encoding="utf-8"?>
<sst xmlns="http://schemas.openxmlformats.org/spreadsheetml/2006/main" count="1169" uniqueCount="461">
  <si>
    <t>status</t>
  </si>
  <si>
    <t>in_bp</t>
  </si>
  <si>
    <t>too_short</t>
  </si>
  <si>
    <t>too_long</t>
  </si>
  <si>
    <t>too_many_n</t>
  </si>
  <si>
    <t>w/adapters</t>
  </si>
  <si>
    <t>qualtrim_bp</t>
  </si>
  <si>
    <t>out_bp</t>
  </si>
  <si>
    <t>w/adapters2</t>
  </si>
  <si>
    <t>qualtrim2_bp</t>
  </si>
  <si>
    <t>out2_bp</t>
  </si>
  <si>
    <t>Yield%</t>
  </si>
  <si>
    <t>1612151M</t>
  </si>
  <si>
    <t>1711292M</t>
  </si>
  <si>
    <t>1712325M</t>
  </si>
  <si>
    <t>1722269M</t>
  </si>
  <si>
    <t>1722300M</t>
  </si>
  <si>
    <t>1722344M</t>
  </si>
  <si>
    <t>1821351M</t>
  </si>
  <si>
    <t>1822364M</t>
  </si>
  <si>
    <t>1922426M</t>
  </si>
  <si>
    <t>2032558M</t>
  </si>
  <si>
    <t>2122578M</t>
  </si>
  <si>
    <t>2122618M</t>
  </si>
  <si>
    <t>2131571M</t>
  </si>
  <si>
    <t>2131681M</t>
  </si>
  <si>
    <t>2132609M</t>
  </si>
  <si>
    <t>2211690M</t>
  </si>
  <si>
    <t>2221705M</t>
  </si>
  <si>
    <t>2222721M</t>
  </si>
  <si>
    <t>2231694M</t>
  </si>
  <si>
    <t>2231715M</t>
  </si>
  <si>
    <t>2231723M</t>
  </si>
  <si>
    <t>2232711M</t>
  </si>
  <si>
    <t>2232713M</t>
  </si>
  <si>
    <t>2232718M</t>
  </si>
  <si>
    <t>2232734M</t>
  </si>
  <si>
    <t>2232743M</t>
  </si>
  <si>
    <t>2242733M</t>
  </si>
  <si>
    <t>I4938</t>
  </si>
  <si>
    <t>YI272</t>
  </si>
  <si>
    <t>1711295M</t>
  </si>
  <si>
    <t>1721341M</t>
  </si>
  <si>
    <t>1722265M</t>
  </si>
  <si>
    <t>1722337M</t>
  </si>
  <si>
    <t>1822353M</t>
  </si>
  <si>
    <t>1822407M</t>
  </si>
  <si>
    <t>1921479M</t>
  </si>
  <si>
    <t>1931476M</t>
  </si>
  <si>
    <t>2021529M</t>
  </si>
  <si>
    <t>2032502M</t>
  </si>
  <si>
    <t>2032510M</t>
  </si>
  <si>
    <t>2121637M</t>
  </si>
  <si>
    <t>2131597M</t>
  </si>
  <si>
    <t>2131631M</t>
  </si>
  <si>
    <t>2131651M</t>
  </si>
  <si>
    <t>2131673M</t>
  </si>
  <si>
    <t>2132599M</t>
  </si>
  <si>
    <t>2132633M</t>
  </si>
  <si>
    <t>2132659M</t>
  </si>
  <si>
    <t>2222738M</t>
  </si>
  <si>
    <t>4938-1</t>
  </si>
  <si>
    <t>I5528</t>
  </si>
  <si>
    <t>OK</t>
  </si>
  <si>
    <t>0</t>
  </si>
  <si>
    <t>12782155</t>
  </si>
  <si>
    <t>12355620</t>
  </si>
  <si>
    <t>12269571</t>
  </si>
  <si>
    <t>10735363</t>
  </si>
  <si>
    <t>12300936</t>
  </si>
  <si>
    <t>13487592</t>
  </si>
  <si>
    <t>12801965</t>
  </si>
  <si>
    <t>9914037</t>
  </si>
  <si>
    <t>10794060</t>
  </si>
  <si>
    <t>10571334</t>
  </si>
  <si>
    <t>12936198</t>
  </si>
  <si>
    <t>10518181</t>
  </si>
  <si>
    <t>18603868</t>
  </si>
  <si>
    <t>11021509</t>
  </si>
  <si>
    <t>10900178</t>
  </si>
  <si>
    <t>12750320</t>
  </si>
  <si>
    <t>12549821</t>
  </si>
  <si>
    <t>12748598</t>
  </si>
  <si>
    <t>12095052</t>
  </si>
  <si>
    <t>9727270</t>
  </si>
  <si>
    <t>11578970</t>
  </si>
  <si>
    <t>9785448</t>
  </si>
  <si>
    <t>9689629</t>
  </si>
  <si>
    <t>11702445</t>
  </si>
  <si>
    <t>15031806</t>
  </si>
  <si>
    <t>9745839</t>
  </si>
  <si>
    <t>10330136</t>
  </si>
  <si>
    <t>13516427</t>
  </si>
  <si>
    <t>9443962</t>
  </si>
  <si>
    <t>11325842</t>
  </si>
  <si>
    <t>15577459</t>
  </si>
  <si>
    <t>12590321</t>
  </si>
  <si>
    <t>15605954</t>
  </si>
  <si>
    <t>14513546</t>
  </si>
  <si>
    <t>15283515</t>
  </si>
  <si>
    <t>15407014</t>
  </si>
  <si>
    <t>16550964</t>
  </si>
  <si>
    <t>14720713</t>
  </si>
  <si>
    <t>13950381</t>
  </si>
  <si>
    <t>16271220</t>
  </si>
  <si>
    <t>16952396</t>
  </si>
  <si>
    <t>15307553</t>
  </si>
  <si>
    <t>13582361</t>
  </si>
  <si>
    <t>16050737</t>
  </si>
  <si>
    <t>13979211</t>
  </si>
  <si>
    <t>16450072</t>
  </si>
  <si>
    <t>17799930</t>
  </si>
  <si>
    <t>16238789</t>
  </si>
  <si>
    <t>16304015</t>
  </si>
  <si>
    <t>17627147</t>
  </si>
  <si>
    <t>12601181</t>
  </si>
  <si>
    <t>12754852</t>
  </si>
  <si>
    <t>14062132</t>
  </si>
  <si>
    <t>16205172</t>
  </si>
  <si>
    <t>16325895</t>
  </si>
  <si>
    <t>14127226</t>
  </si>
  <si>
    <t>17089625</t>
  </si>
  <si>
    <t>19295330</t>
  </si>
  <si>
    <t>15845057</t>
  </si>
  <si>
    <t>11723081</t>
  </si>
  <si>
    <t>12586688</t>
  </si>
  <si>
    <t>14398715</t>
  </si>
  <si>
    <t>13895641</t>
  </si>
  <si>
    <t>14348251</t>
  </si>
  <si>
    <t>23957147</t>
  </si>
  <si>
    <t>14354825</t>
  </si>
  <si>
    <t>13136158</t>
  </si>
  <si>
    <t>15115000</t>
  </si>
  <si>
    <t>12425840</t>
  </si>
  <si>
    <t>13571354</t>
  </si>
  <si>
    <t>13520337</t>
  </si>
  <si>
    <t>13188559</t>
  </si>
  <si>
    <t>12377629</t>
  </si>
  <si>
    <t>13091144</t>
  </si>
  <si>
    <t>11977291</t>
  </si>
  <si>
    <t>13044045</t>
  </si>
  <si>
    <t>16190602</t>
  </si>
  <si>
    <t>13669724</t>
  </si>
  <si>
    <t>13358857</t>
  </si>
  <si>
    <t>17384787</t>
  </si>
  <si>
    <t>14790955</t>
  </si>
  <si>
    <t>11820804</t>
  </si>
  <si>
    <t>14775851</t>
  </si>
  <si>
    <t>11614777</t>
  </si>
  <si>
    <t>15285862</t>
  </si>
  <si>
    <t>14295931</t>
  </si>
  <si>
    <t>14316870</t>
  </si>
  <si>
    <t>14596075</t>
  </si>
  <si>
    <t>14711683</t>
  </si>
  <si>
    <t>13197782</t>
  </si>
  <si>
    <t>12591812</t>
  </si>
  <si>
    <t>15444342</t>
  </si>
  <si>
    <t>16239495</t>
  </si>
  <si>
    <t>11483368</t>
  </si>
  <si>
    <t>11981354</t>
  </si>
  <si>
    <t>12238237</t>
  </si>
  <si>
    <t>10493039</t>
  </si>
  <si>
    <t>12210647</t>
  </si>
  <si>
    <t>12930327</t>
  </si>
  <si>
    <t>12722515</t>
  </si>
  <si>
    <t>12626493</t>
  </si>
  <si>
    <t>13502492</t>
  </si>
  <si>
    <t>10603135</t>
  </si>
  <si>
    <t>12855455</t>
  </si>
  <si>
    <t>11707872</t>
  </si>
  <si>
    <t>11689290</t>
  </si>
  <si>
    <t>11692450</t>
  </si>
  <si>
    <t>10155141</t>
  </si>
  <si>
    <t>11627392</t>
  </si>
  <si>
    <t>12728480</t>
  </si>
  <si>
    <t>12118799</t>
  </si>
  <si>
    <t>9269982</t>
  </si>
  <si>
    <t>10353892</t>
  </si>
  <si>
    <t>10020904</t>
  </si>
  <si>
    <t>12465619</t>
  </si>
  <si>
    <t>10435937</t>
  </si>
  <si>
    <t>17615502</t>
  </si>
  <si>
    <t>10423558</t>
  </si>
  <si>
    <t>10312298</t>
  </si>
  <si>
    <t>12678563</t>
  </si>
  <si>
    <t>12588391</t>
  </si>
  <si>
    <t>12672540</t>
  </si>
  <si>
    <t>11954669</t>
  </si>
  <si>
    <t>9672272</t>
  </si>
  <si>
    <t>11491172</t>
  </si>
  <si>
    <t>9692378</t>
  </si>
  <si>
    <t>9615353</t>
  </si>
  <si>
    <t>11634720</t>
  </si>
  <si>
    <t>14930345</t>
  </si>
  <si>
    <t>9697321</t>
  </si>
  <si>
    <t>10247792</t>
  </si>
  <si>
    <t>12783940</t>
  </si>
  <si>
    <t>9397636</t>
  </si>
  <si>
    <t>11369290</t>
  </si>
  <si>
    <t>15574618</t>
  </si>
  <si>
    <t>12598402</t>
  </si>
  <si>
    <t>15512600</t>
  </si>
  <si>
    <t>14572431</t>
  </si>
  <si>
    <t>15358267</t>
  </si>
  <si>
    <t>15332620</t>
  </si>
  <si>
    <t>16565406</t>
  </si>
  <si>
    <t>14684334</t>
  </si>
  <si>
    <t>13892858</t>
  </si>
  <si>
    <t>16274389</t>
  </si>
  <si>
    <t>17018200</t>
  </si>
  <si>
    <t>15236930</t>
  </si>
  <si>
    <t>13514323</t>
  </si>
  <si>
    <t>15896718</t>
  </si>
  <si>
    <t>13870221</t>
  </si>
  <si>
    <t>16273961</t>
  </si>
  <si>
    <t>17658488</t>
  </si>
  <si>
    <t>16100216</t>
  </si>
  <si>
    <t>16183111</t>
  </si>
  <si>
    <t>17460649</t>
  </si>
  <si>
    <t>12509148</t>
  </si>
  <si>
    <t>12728522</t>
  </si>
  <si>
    <t>122642274</t>
  </si>
  <si>
    <t>82905330</t>
  </si>
  <si>
    <t>79218651</t>
  </si>
  <si>
    <t>74226478</t>
  </si>
  <si>
    <t>84542372</t>
  </si>
  <si>
    <t>91063198</t>
  </si>
  <si>
    <t>85435096</t>
  </si>
  <si>
    <t>90013231</t>
  </si>
  <si>
    <t>63029421</t>
  </si>
  <si>
    <t>70706168</t>
  </si>
  <si>
    <t>71827940</t>
  </si>
  <si>
    <t>28476527</t>
  </si>
  <si>
    <t>131774189</t>
  </si>
  <si>
    <t>74527821</t>
  </si>
  <si>
    <t>68718649</t>
  </si>
  <si>
    <t>32831402</t>
  </si>
  <si>
    <t>25412107</t>
  </si>
  <si>
    <t>30447971</t>
  </si>
  <si>
    <t>31875562</t>
  </si>
  <si>
    <t>28190708</t>
  </si>
  <si>
    <t>25955614</t>
  </si>
  <si>
    <t>26975298</t>
  </si>
  <si>
    <t>26271655</t>
  </si>
  <si>
    <t>27529104</t>
  </si>
  <si>
    <t>35100635</t>
  </si>
  <si>
    <t>28593329</t>
  </si>
  <si>
    <t>27574429</t>
  </si>
  <si>
    <t>90449263</t>
  </si>
  <si>
    <t>24861640</t>
  </si>
  <si>
    <t>28017589</t>
  </si>
  <si>
    <t>35274109</t>
  </si>
  <si>
    <t>31687917</t>
  </si>
  <si>
    <t>38308372</t>
  </si>
  <si>
    <t>33386072</t>
  </si>
  <si>
    <t>32785550</t>
  </si>
  <si>
    <t>41036181</t>
  </si>
  <si>
    <t>37132111</t>
  </si>
  <si>
    <t>39132411</t>
  </si>
  <si>
    <t>33873514</t>
  </si>
  <si>
    <t>38597711</t>
  </si>
  <si>
    <t>39510673</t>
  </si>
  <si>
    <t>30486668</t>
  </si>
  <si>
    <t>28776171</t>
  </si>
  <si>
    <t>34919622</t>
  </si>
  <si>
    <t>26414338</t>
  </si>
  <si>
    <t>35595313</t>
  </si>
  <si>
    <t>38281858</t>
  </si>
  <si>
    <t>36814922</t>
  </si>
  <si>
    <t>37120154</t>
  </si>
  <si>
    <t>40523454</t>
  </si>
  <si>
    <t>27820879</t>
  </si>
  <si>
    <t>34157717</t>
  </si>
  <si>
    <t>Raw</t>
    <phoneticPr fontId="2" type="noConversion"/>
  </si>
  <si>
    <t>in_reads_pairs</t>
    <phoneticPr fontId="2" type="noConversion"/>
  </si>
  <si>
    <t>out_reads_pairs</t>
    <phoneticPr fontId="2" type="noConversion"/>
  </si>
  <si>
    <t>out12_bp</t>
    <phoneticPr fontId="2" type="noConversion"/>
  </si>
  <si>
    <t>Total reads</t>
  </si>
  <si>
    <t>Mapped reads</t>
  </si>
  <si>
    <t>Forward strand</t>
  </si>
  <si>
    <t>Reverse strand</t>
  </si>
  <si>
    <t>Failed QC</t>
  </si>
  <si>
    <t>Duplicates</t>
  </si>
  <si>
    <t>Paired-end reads</t>
  </si>
  <si>
    <t>'Proper-pairs'</t>
  </si>
  <si>
    <t>Both pairs mapped</t>
  </si>
  <si>
    <t>Read 1</t>
  </si>
  <si>
    <t>Read 2</t>
  </si>
  <si>
    <t>Singletons</t>
  </si>
  <si>
    <t>Median insert size (absolute value)</t>
  </si>
  <si>
    <t>Mapped reads %</t>
    <phoneticPr fontId="2" type="noConversion"/>
  </si>
  <si>
    <t>refseq_depthX (2,897,807,928)</t>
    <phoneticPr fontId="2" type="noConversion"/>
  </si>
  <si>
    <t>P/E*100.</t>
    <phoneticPr fontId="2" type="noConversion"/>
  </si>
  <si>
    <t>DRS247485</t>
  </si>
  <si>
    <t>DRS247484</t>
  </si>
  <si>
    <t>DRS247483</t>
  </si>
  <si>
    <t>SRS7106849</t>
  </si>
  <si>
    <t>SRS812419</t>
  </si>
  <si>
    <t>SRS812416</t>
  </si>
  <si>
    <t>SRS812418</t>
  </si>
  <si>
    <t>SRS812417</t>
  </si>
  <si>
    <t>SRS812415</t>
  </si>
  <si>
    <t>SRS602594</t>
  </si>
  <si>
    <t>SRS604114</t>
  </si>
  <si>
    <t>SRS603947</t>
  </si>
  <si>
    <t>SRS603924</t>
  </si>
  <si>
    <t>SRS603901</t>
  </si>
  <si>
    <t>SRS603863</t>
  </si>
  <si>
    <t>SRS603862</t>
  </si>
  <si>
    <t>SRS603590</t>
  </si>
  <si>
    <t>SRS602854</t>
  </si>
  <si>
    <t>Organism</t>
    <phoneticPr fontId="2" type="noConversion"/>
  </si>
  <si>
    <t xml:space="preserve"> Callithrix jacchus</t>
    <phoneticPr fontId="2" type="noConversion"/>
  </si>
  <si>
    <t xml:space="preserve"> Callithrix kuhlii</t>
    <phoneticPr fontId="2" type="noConversion"/>
  </si>
  <si>
    <t xml:space="preserve"> Callithrix jacchus</t>
  </si>
  <si>
    <t xml:space="preserve"> Callithrix geoffroyi </t>
    <phoneticPr fontId="2" type="noConversion"/>
  </si>
  <si>
    <t>n run(sra)</t>
    <phoneticPr fontId="2" type="noConversion"/>
  </si>
  <si>
    <t>Strain</t>
    <phoneticPr fontId="2" type="noConversion"/>
  </si>
  <si>
    <t>Ig17692</t>
  </si>
  <si>
    <t>Ig17691</t>
  </si>
  <si>
    <t>Ig17687</t>
  </si>
  <si>
    <t>K55</t>
  </si>
  <si>
    <t>Dexter</t>
  </si>
  <si>
    <t>G3</t>
    <phoneticPr fontId="2" type="noConversion"/>
  </si>
  <si>
    <t>Khalees</t>
  </si>
  <si>
    <t>1-2008;CJAC.00-32782</t>
    <phoneticPr fontId="2" type="noConversion"/>
  </si>
  <si>
    <t>CJ 1010;CJAC.00-33442</t>
    <phoneticPr fontId="2" type="noConversion"/>
  </si>
  <si>
    <t>CJ 1590;CJAC.00-33426</t>
    <phoneticPr fontId="2" type="noConversion"/>
  </si>
  <si>
    <t>SRS603924</t>
    <phoneticPr fontId="2" type="noConversion"/>
  </si>
  <si>
    <t>577;CJAC.00-33423</t>
    <phoneticPr fontId="2" type="noConversion"/>
  </si>
  <si>
    <t>294;CJAC.00-32789</t>
    <phoneticPr fontId="2" type="noConversion"/>
  </si>
  <si>
    <t>272;CJAC.00-32784</t>
    <phoneticPr fontId="2" type="noConversion"/>
  </si>
  <si>
    <t>249;CJAC.00-32785</t>
    <phoneticPr fontId="2" type="noConversion"/>
  </si>
  <si>
    <t>307-2006;CJAC.00-32780</t>
    <phoneticPr fontId="2" type="noConversion"/>
  </si>
  <si>
    <t>311;CJAC.00-32783</t>
    <phoneticPr fontId="2" type="noConversion"/>
  </si>
  <si>
    <t>fibroblast</t>
  </si>
  <si>
    <t>tail</t>
    <phoneticPr fontId="2" type="noConversion"/>
  </si>
  <si>
    <t>whole blood</t>
    <phoneticPr fontId="2" type="noConversion"/>
  </si>
  <si>
    <t>white blood cells</t>
    <phoneticPr fontId="2" type="noConversion"/>
  </si>
  <si>
    <t>fibroblast</t>
    <phoneticPr fontId="2" type="noConversion"/>
  </si>
  <si>
    <t>SRS603590</t>
    <phoneticPr fontId="2" type="noConversion"/>
  </si>
  <si>
    <t>hair follicle</t>
    <phoneticPr fontId="2" type="noConversion"/>
  </si>
  <si>
    <t>ear tissue</t>
    <phoneticPr fontId="2" type="noConversion"/>
  </si>
  <si>
    <t>Tissue</t>
    <phoneticPr fontId="2" type="noConversion"/>
  </si>
  <si>
    <t>whole blood cells</t>
    <phoneticPr fontId="2" type="noConversion"/>
  </si>
  <si>
    <t>301M</t>
  </si>
  <si>
    <t>688M</t>
  </si>
  <si>
    <t>689M</t>
  </si>
  <si>
    <t>736M</t>
  </si>
  <si>
    <t>737M</t>
  </si>
  <si>
    <t>I4938_B</t>
  </si>
  <si>
    <t>fibroblast</t>
    <phoneticPr fontId="2" type="noConversion"/>
  </si>
  <si>
    <t>SRS812419</t>
    <phoneticPr fontId="2" type="noConversion"/>
  </si>
  <si>
    <t>SRS812418</t>
    <phoneticPr fontId="2" type="noConversion"/>
  </si>
  <si>
    <t>1722301M</t>
  </si>
  <si>
    <t>2221688M</t>
  </si>
  <si>
    <t>2222689M</t>
  </si>
  <si>
    <t>2221736M</t>
  </si>
  <si>
    <t>2221737M</t>
  </si>
  <si>
    <t>No. of missing data</t>
    <phoneticPr fontId="5" type="noConversion"/>
  </si>
  <si>
    <t>% of missing data</t>
    <phoneticPr fontId="2" type="noConversion"/>
  </si>
  <si>
    <t>Statistics of adjusted loci</t>
    <phoneticPr fontId="2" type="noConversion"/>
  </si>
  <si>
    <t>Average</t>
    <phoneticPr fontId="2" type="noConversion"/>
  </si>
  <si>
    <t>Min</t>
    <phoneticPr fontId="2" type="noConversion"/>
  </si>
  <si>
    <t>Max</t>
    <phoneticPr fontId="2" type="noConversion"/>
  </si>
  <si>
    <t>Ear</t>
    <phoneticPr fontId="2" type="noConversion"/>
  </si>
  <si>
    <t>Haif follicles</t>
    <phoneticPr fontId="2" type="noConversion"/>
  </si>
  <si>
    <t>Tail</t>
    <phoneticPr fontId="2" type="noConversion"/>
  </si>
  <si>
    <t>ERS12091914</t>
  </si>
  <si>
    <t>ERS12091915</t>
  </si>
  <si>
    <t>ERS12091916</t>
  </si>
  <si>
    <t>ERS12091917</t>
  </si>
  <si>
    <t>ERS12091958</t>
  </si>
  <si>
    <t>ERS12091959</t>
  </si>
  <si>
    <t>ERS12091960</t>
  </si>
  <si>
    <t>ERS14600242</t>
  </si>
  <si>
    <t>ERS14600243</t>
  </si>
  <si>
    <t>ERS14600271</t>
  </si>
  <si>
    <t>ERS14600377</t>
  </si>
  <si>
    <t>ERS14600398</t>
  </si>
  <si>
    <t>ERS14600659</t>
  </si>
  <si>
    <t>?</t>
  </si>
  <si>
    <t>PD_0002</t>
  </si>
  <si>
    <t>Cebuella niveiventris</t>
  </si>
  <si>
    <t>PD_0010</t>
  </si>
  <si>
    <t>PD_0287</t>
  </si>
  <si>
    <t>Cebuella pygmaea</t>
  </si>
  <si>
    <t>PD_0309</t>
  </si>
  <si>
    <t>Mico argentatus</t>
  </si>
  <si>
    <t>PD_0281</t>
  </si>
  <si>
    <t>PD_0282</t>
  </si>
  <si>
    <t>PD_0283</t>
  </si>
  <si>
    <t>PD_0116</t>
  </si>
  <si>
    <t>PD_0117</t>
  </si>
  <si>
    <t>PD_0162</t>
  </si>
  <si>
    <t>Leontopithecus rosalia</t>
  </si>
  <si>
    <t>PD_0293</t>
  </si>
  <si>
    <t>PD_0411</t>
  </si>
  <si>
    <t>Leontopithecus chrysomelas</t>
  </si>
  <si>
    <t>PD_0840</t>
  </si>
  <si>
    <t>Mico humeralifer</t>
    <phoneticPr fontId="2" type="noConversion"/>
  </si>
  <si>
    <t>Pi</t>
    <phoneticPr fontId="2" type="noConversion"/>
  </si>
  <si>
    <t>LC</t>
    <phoneticPr fontId="2" type="noConversion"/>
  </si>
  <si>
    <t>IUCN status</t>
    <phoneticPr fontId="2" type="noConversion"/>
  </si>
  <si>
    <t>EN</t>
    <phoneticPr fontId="2" type="noConversion"/>
  </si>
  <si>
    <t>VU</t>
    <phoneticPr fontId="2" type="noConversion"/>
  </si>
  <si>
    <t>NT</t>
    <phoneticPr fontId="2" type="noConversion"/>
  </si>
  <si>
    <t>NY</t>
    <phoneticPr fontId="2" type="noConversion"/>
  </si>
  <si>
    <t>Mico schneideri</t>
    <phoneticPr fontId="2" type="noConversion"/>
  </si>
  <si>
    <t>2122578M</t>
    <phoneticPr fontId="2" type="noConversion"/>
  </si>
  <si>
    <t>2131681M</t>
    <phoneticPr fontId="2" type="noConversion"/>
  </si>
  <si>
    <t>SRS812417</t>
    <phoneticPr fontId="2" type="noConversion"/>
  </si>
  <si>
    <t>SRS7106849</t>
    <phoneticPr fontId="2" type="noConversion"/>
  </si>
  <si>
    <t>Common name</t>
    <phoneticPr fontId="2" type="noConversion"/>
  </si>
  <si>
    <t>Geoffroy’s Tufted-ear Marmoset</t>
    <phoneticPr fontId="2" type="noConversion"/>
  </si>
  <si>
    <t>Wieds Marmoset</t>
    <phoneticPr fontId="2" type="noConversion"/>
  </si>
  <si>
    <t>Common Marmoset</t>
    <phoneticPr fontId="2" type="noConversion"/>
  </si>
  <si>
    <t>Silvery Marmoset</t>
    <phoneticPr fontId="2" type="noConversion"/>
  </si>
  <si>
    <t>Black-crowned Dwarf Marmoset</t>
    <phoneticPr fontId="2" type="noConversion"/>
  </si>
  <si>
    <t>Western Pygmy Marmoset</t>
    <phoneticPr fontId="2" type="noConversion"/>
  </si>
  <si>
    <t>Goeldi’s Monkey</t>
    <phoneticPr fontId="2" type="noConversion"/>
  </si>
  <si>
    <t>Callibella humilis</t>
    <phoneticPr fontId="2" type="noConversion"/>
  </si>
  <si>
    <t>Golden-headed Lion Tamarin</t>
    <phoneticPr fontId="2" type="noConversion"/>
  </si>
  <si>
    <t>No data</t>
    <phoneticPr fontId="2" type="noConversion"/>
  </si>
  <si>
    <t>Leontopithecus rosalia</t>
    <phoneticPr fontId="2" type="noConversion"/>
  </si>
  <si>
    <t>Callimico goeldii</t>
    <phoneticPr fontId="2" type="noConversion"/>
  </si>
  <si>
    <t>ERS14600242</t>
    <phoneticPr fontId="2" type="noConversion"/>
  </si>
  <si>
    <t>Cebuella niveiventris</t>
    <phoneticPr fontId="2" type="noConversion"/>
  </si>
  <si>
    <t>2221688M</t>
    <phoneticPr fontId="2" type="noConversion"/>
  </si>
  <si>
    <t>1722301M</t>
    <phoneticPr fontId="2" type="noConversion"/>
  </si>
  <si>
    <t>2222689M</t>
    <phoneticPr fontId="2" type="noConversion"/>
  </si>
  <si>
    <t>2221736M</t>
    <phoneticPr fontId="2" type="noConversion"/>
  </si>
  <si>
    <t>2221737M</t>
    <phoneticPr fontId="2" type="noConversion"/>
  </si>
  <si>
    <t>CJ-08-46</t>
    <phoneticPr fontId="2" type="noConversion"/>
  </si>
  <si>
    <t>I4938</t>
    <phoneticPr fontId="2" type="noConversion"/>
  </si>
  <si>
    <t>No. of base pairs</t>
    <phoneticPr fontId="2" type="noConversion"/>
  </si>
  <si>
    <t>No. of reads</t>
    <phoneticPr fontId="2" type="noConversion"/>
  </si>
  <si>
    <t>Table S1. Statistics of NGS reads of K-Bio marmoset</t>
    <phoneticPr fontId="2" type="noConversion"/>
  </si>
  <si>
    <t>Table S2. Statistics of NGS reads of Callitrichidae family downloaded from NCBI</t>
    <phoneticPr fontId="2" type="noConversion"/>
  </si>
  <si>
    <t xml:space="preserve">Table S3. chimeric ratio of marmoset WGS data </t>
    <phoneticPr fontId="2" type="noConversion"/>
  </si>
  <si>
    <t>Table S4. Statistics of adjusted SNV of Marmoset individuals</t>
    <phoneticPr fontId="2" type="noConversion"/>
  </si>
  <si>
    <t>2021529M</t>
    <phoneticPr fontId="2" type="noConversion"/>
  </si>
  <si>
    <t>I4585</t>
  </si>
  <si>
    <t>I4585</t>
    <phoneticPr fontId="2" type="noConversion"/>
  </si>
  <si>
    <t>1711295M</t>
    <phoneticPr fontId="2" type="noConversion"/>
  </si>
  <si>
    <t>./. To 0/0</t>
    <phoneticPr fontId="2" type="noConversion"/>
  </si>
  <si>
    <t>0/0 to ./.</t>
    <phoneticPr fontId="2" type="noConversion"/>
  </si>
  <si>
    <t>0/1 to ./.</t>
    <phoneticPr fontId="2" type="noConversion"/>
  </si>
  <si>
    <t>0/1 to 0/0</t>
    <phoneticPr fontId="2" type="noConversion"/>
  </si>
  <si>
    <t>0/1 to 1/1</t>
    <phoneticPr fontId="2" type="noConversion"/>
  </si>
  <si>
    <t>1/1 to ./.</t>
    <phoneticPr fontId="2" type="noConversion"/>
  </si>
  <si>
    <t>1/1 to 0/1</t>
    <phoneticPr fontId="2" type="noConversion"/>
  </si>
  <si>
    <t>Sample</t>
  </si>
  <si>
    <t>Chimeric ratio</t>
  </si>
  <si>
    <t>Total_snv</t>
  </si>
  <si>
    <t>Multi alleles</t>
  </si>
  <si>
    <t>Hetero to homo</t>
  </si>
  <si>
    <t>Ref missing</t>
  </si>
  <si>
    <t>Cutadapt</t>
  </si>
  <si>
    <r>
      <t>No. of adjusted genotypes</t>
    </r>
    <r>
      <rPr>
        <vertAlign val="superscript"/>
        <sz val="11"/>
        <rFont val="Calibri"/>
        <family val="3"/>
        <charset val="129"/>
        <scheme val="minor"/>
      </rPr>
      <t>a</t>
    </r>
    <phoneticPr fontId="2" type="noConversion"/>
  </si>
  <si>
    <r>
      <rPr>
        <vertAlign val="superscript"/>
        <sz val="11"/>
        <rFont val="Calibri"/>
        <family val="2"/>
        <scheme val="minor"/>
      </rPr>
      <t>a</t>
    </r>
    <r>
      <rPr>
        <sz val="11"/>
        <rFont val="Calibri"/>
        <family val="3"/>
        <charset val="129"/>
        <scheme val="minor"/>
      </rPr>
      <t>genotype adjustment based on allelic balance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</si>
</sst>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64" formatCode="0_ "/>
    <numFmt numFmtId="165" formatCode="_-* #,##0.000_-;\-* #,##0.000_-;_-* &quot;-&quot;_-;_-@_-"/>
    <numFmt numFmtId="166" formatCode="0.0%"/>
    <numFmt numFmtId="167" formatCode="0.000"/>
    <numFmt numFmtId="168" formatCode="0.00000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charset val="129"/>
      <scheme val="minor"/>
    </font>
    <font>
      <sz val="11"/>
      <color rgb="FFFF0000"/>
      <name val="Calibri"/>
      <family val="3"/>
      <charset val="129"/>
      <scheme val="minor"/>
    </font>
    <font>
      <sz val="11"/>
      <name val="Calibri"/>
      <family val="2"/>
      <scheme val="minor"/>
    </font>
    <font>
      <sz val="11"/>
      <name val="Calibri"/>
      <family val="3"/>
      <charset val="129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charset val="129"/>
      <scheme val="minor"/>
    </font>
    <font>
      <sz val="11"/>
      <name val="Arial"/>
      <family val="2"/>
    </font>
    <font>
      <vertAlign val="superscript"/>
      <sz val="11"/>
      <name val="Calibri"/>
      <family val="3"/>
      <charset val="129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4" fillId="0" borderId="0" xfId="0" applyFont="1"/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/>
    </xf>
    <xf numFmtId="0" fontId="8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164" fontId="7" fillId="0" borderId="0" xfId="0" applyNumberFormat="1" applyFont="1"/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left"/>
    </xf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0" fontId="7" fillId="0" borderId="7" xfId="0" applyFont="1" applyBorder="1" applyAlignment="1">
      <alignment horizontal="right"/>
    </xf>
    <xf numFmtId="0" fontId="7" fillId="0" borderId="8" xfId="0" applyFont="1" applyBorder="1"/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left"/>
    </xf>
    <xf numFmtId="41" fontId="7" fillId="0" borderId="0" xfId="1" applyFont="1" applyFill="1" applyBorder="1" applyAlignment="1"/>
    <xf numFmtId="2" fontId="7" fillId="0" borderId="0" xfId="0" applyNumberFormat="1" applyFont="1"/>
    <xf numFmtId="10" fontId="7" fillId="0" borderId="0" xfId="2" applyNumberFormat="1" applyFont="1" applyFill="1" applyBorder="1" applyAlignment="1"/>
    <xf numFmtId="165" fontId="7" fillId="0" borderId="0" xfId="0" applyNumberFormat="1" applyFont="1"/>
    <xf numFmtId="168" fontId="7" fillId="0" borderId="12" xfId="0" applyNumberFormat="1" applyFont="1" applyBorder="1"/>
    <xf numFmtId="165" fontId="7" fillId="0" borderId="0" xfId="1" applyNumberFormat="1" applyFont="1" applyFill="1" applyBorder="1" applyAlignment="1"/>
    <xf numFmtId="0" fontId="10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41" fontId="8" fillId="0" borderId="0" xfId="1" applyFont="1" applyFill="1" applyBorder="1" applyAlignment="1"/>
    <xf numFmtId="2" fontId="8" fillId="0" borderId="0" xfId="0" applyNumberFormat="1" applyFont="1"/>
    <xf numFmtId="10" fontId="8" fillId="0" borderId="0" xfId="2" applyNumberFormat="1" applyFont="1" applyFill="1" applyBorder="1" applyAlignment="1"/>
    <xf numFmtId="165" fontId="8" fillId="0" borderId="0" xfId="0" applyNumberFormat="1" applyFont="1"/>
    <xf numFmtId="168" fontId="8" fillId="0" borderId="12" xfId="0" applyNumberFormat="1" applyFont="1" applyBorder="1"/>
    <xf numFmtId="0" fontId="8" fillId="0" borderId="11" xfId="0" applyFont="1" applyBorder="1" applyAlignment="1">
      <alignment horizontal="left"/>
    </xf>
    <xf numFmtId="0" fontId="8" fillId="0" borderId="13" xfId="0" applyFont="1" applyBorder="1" applyAlignment="1">
      <alignment horizontal="left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right"/>
    </xf>
    <xf numFmtId="41" fontId="7" fillId="0" borderId="2" xfId="1" applyFont="1" applyFill="1" applyBorder="1" applyAlignment="1"/>
    <xf numFmtId="2" fontId="7" fillId="0" borderId="2" xfId="0" applyNumberFormat="1" applyFont="1" applyBorder="1"/>
    <xf numFmtId="10" fontId="7" fillId="0" borderId="2" xfId="2" applyNumberFormat="1" applyFont="1" applyFill="1" applyBorder="1" applyAlignment="1"/>
    <xf numFmtId="165" fontId="7" fillId="0" borderId="2" xfId="0" applyNumberFormat="1" applyFont="1" applyBorder="1"/>
    <xf numFmtId="168" fontId="7" fillId="0" borderId="14" xfId="0" applyNumberFormat="1" applyFont="1" applyBorder="1"/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43" fontId="7" fillId="0" borderId="0" xfId="0" applyNumberFormat="1" applyFont="1"/>
    <xf numFmtId="0" fontId="0" fillId="0" borderId="15" xfId="0" applyBorder="1"/>
    <xf numFmtId="0" fontId="0" fillId="0" borderId="3" xfId="0" applyBorder="1"/>
    <xf numFmtId="0" fontId="0" fillId="0" borderId="16" xfId="0" applyBorder="1"/>
    <xf numFmtId="0" fontId="8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41" fontId="8" fillId="0" borderId="0" xfId="0" applyNumberFormat="1" applyFont="1" applyAlignment="1">
      <alignment vertical="center"/>
    </xf>
    <xf numFmtId="166" fontId="8" fillId="0" borderId="0" xfId="2" applyNumberFormat="1" applyFont="1" applyFill="1" applyAlignment="1">
      <alignment vertical="center"/>
    </xf>
    <xf numFmtId="41" fontId="8" fillId="0" borderId="0" xfId="1" applyFont="1" applyFill="1" applyAlignment="1">
      <alignment vertical="center"/>
    </xf>
    <xf numFmtId="10" fontId="8" fillId="0" borderId="0" xfId="2" applyNumberFormat="1" applyFont="1" applyFill="1" applyAlignment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right"/>
    </xf>
    <xf numFmtId="41" fontId="7" fillId="0" borderId="1" xfId="1" applyFont="1" applyFill="1" applyBorder="1" applyAlignment="1"/>
    <xf numFmtId="41" fontId="7" fillId="0" borderId="1" xfId="0" applyNumberFormat="1" applyFont="1" applyBorder="1" applyAlignment="1">
      <alignment vertical="center"/>
    </xf>
    <xf numFmtId="10" fontId="7" fillId="0" borderId="1" xfId="2" applyNumberFormat="1" applyFont="1" applyFill="1" applyBorder="1" applyAlignment="1"/>
    <xf numFmtId="43" fontId="7" fillId="0" borderId="1" xfId="0" applyNumberFormat="1" applyFont="1" applyBorder="1"/>
    <xf numFmtId="165" fontId="7" fillId="0" borderId="1" xfId="0" applyNumberFormat="1" applyFont="1" applyBorder="1"/>
    <xf numFmtId="168" fontId="7" fillId="0" borderId="1" xfId="0" applyNumberFormat="1" applyFont="1" applyBorder="1"/>
    <xf numFmtId="0" fontId="8" fillId="0" borderId="1" xfId="0" applyFont="1" applyBorder="1" applyAlignment="1">
      <alignment horizontal="left"/>
    </xf>
    <xf numFmtId="0" fontId="7" fillId="0" borderId="1" xfId="0" applyFont="1" applyBorder="1" applyAlignment="1">
      <alignment vertical="center"/>
    </xf>
    <xf numFmtId="41" fontId="7" fillId="0" borderId="1" xfId="4" applyFont="1" applyFill="1" applyBorder="1" applyAlignment="1"/>
    <xf numFmtId="9" fontId="7" fillId="0" borderId="1" xfId="2" applyFont="1" applyFill="1" applyBorder="1" applyAlignment="1"/>
    <xf numFmtId="167" fontId="7" fillId="0" borderId="1" xfId="0" applyNumberFormat="1" applyFont="1" applyBorder="1"/>
    <xf numFmtId="41" fontId="7" fillId="0" borderId="1" xfId="0" applyNumberFormat="1" applyFont="1" applyBorder="1"/>
    <xf numFmtId="0" fontId="11" fillId="0" borderId="1" xfId="3" applyFont="1" applyFill="1" applyBorder="1" applyAlignment="1">
      <alignment horizontal="center"/>
    </xf>
    <xf numFmtId="0" fontId="11" fillId="0" borderId="1" xfId="3" applyFont="1" applyFill="1" applyBorder="1" applyAlignment="1"/>
    <xf numFmtId="0" fontId="7" fillId="0" borderId="1" xfId="0" applyFont="1" applyBorder="1" applyAlignment="1">
      <alignment horizontal="right"/>
    </xf>
    <xf numFmtId="0" fontId="10" fillId="0" borderId="1" xfId="0" applyFont="1" applyBorder="1"/>
    <xf numFmtId="0" fontId="12" fillId="0" borderId="1" xfId="0" applyFont="1" applyBorder="1" applyAlignment="1">
      <alignment horizontal="right" vertical="center" wrapText="1"/>
    </xf>
    <xf numFmtId="0" fontId="9" fillId="0" borderId="0" xfId="0" applyFont="1" applyAlignment="1">
      <alignment horizontal="left"/>
    </xf>
    <xf numFmtId="0" fontId="9" fillId="0" borderId="0" xfId="0" applyFont="1"/>
    <xf numFmtId="0" fontId="14" fillId="0" borderId="0" xfId="0" applyFont="1"/>
    <xf numFmtId="49" fontId="9" fillId="0" borderId="2" xfId="0" applyNumberFormat="1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41" fontId="8" fillId="0" borderId="1" xfId="1" applyFont="1" applyFill="1" applyBorder="1">
      <alignment vertical="center"/>
    </xf>
    <xf numFmtId="10" fontId="8" fillId="0" borderId="1" xfId="2" applyNumberFormat="1" applyFont="1" applyFill="1" applyBorder="1">
      <alignment vertical="center"/>
    </xf>
    <xf numFmtId="4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8" xfId="0" applyFont="1" applyBorder="1" applyAlignment="1">
      <alignment vertical="center"/>
    </xf>
    <xf numFmtId="41" fontId="8" fillId="0" borderId="18" xfId="1" applyFont="1" applyFill="1" applyBorder="1">
      <alignment vertical="center"/>
    </xf>
    <xf numFmtId="10" fontId="8" fillId="0" borderId="18" xfId="2" applyNumberFormat="1" applyFont="1" applyFill="1" applyBorder="1">
      <alignment vertical="center"/>
    </xf>
    <xf numFmtId="41" fontId="8" fillId="0" borderId="18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41" fontId="8" fillId="0" borderId="5" xfId="1" applyFont="1" applyFill="1" applyBorder="1">
      <alignment vertical="center"/>
    </xf>
    <xf numFmtId="10" fontId="8" fillId="0" borderId="5" xfId="2" applyNumberFormat="1" applyFont="1" applyFill="1" applyBorder="1">
      <alignment vertical="center"/>
    </xf>
    <xf numFmtId="41" fontId="8" fillId="0" borderId="5" xfId="0" applyNumberFormat="1" applyFont="1" applyBorder="1" applyAlignment="1">
      <alignment vertical="center"/>
    </xf>
    <xf numFmtId="49" fontId="8" fillId="0" borderId="19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164" fontId="7" fillId="0" borderId="7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166" fontId="7" fillId="0" borderId="0" xfId="2" applyNumberFormat="1" applyFont="1" applyFill="1" applyAlignment="1">
      <alignment vertical="center"/>
    </xf>
  </cellXfs>
  <cellStyles count="5">
    <cellStyle name="나쁨" xfId="3" builtinId="27"/>
    <cellStyle name="백분율" xfId="2" builtinId="5"/>
    <cellStyle name="쉼표 [0]" xfId="1" builtinId="6"/>
    <cellStyle name="쉼표 [0] 2" xfId="4"/>
    <cellStyle name="표준" xfId="0" builtinId="0"/>
  </cellStyles>
  <dxfs count="8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표1" displayName="표1" ref="A2:D5" totalsRowShown="0" headerRowDxfId="7" dataDxfId="5" headerRowBorderDxfId="6" tableBorderDxfId="4">
  <tableColumns count="4">
    <tableColumn id="1" name="Tissue" dataDxfId="3"/>
    <tableColumn id="2" name="Average" dataDxfId="2"/>
    <tableColumn id="3" name="Min" dataDxfId="1"/>
    <tableColumn id="4" name="Max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5"/>
  <sheetViews>
    <sheetView topLeftCell="A31" zoomScaleNormal="100" workbookViewId="0">
      <selection activeCell="N2" sqref="N2:U2"/>
    </sheetView>
  </sheetViews>
  <sheetFormatPr defaultRowHeight="15"/>
  <cols>
    <col min="1" max="1" width="13.7109375" style="8" bestFit="1" customWidth="1"/>
    <col min="2" max="2" width="7.140625" hidden="1" customWidth="1"/>
    <col min="3" max="3" width="10.42578125" bestFit="1" customWidth="1"/>
    <col min="4" max="4" width="19.42578125" style="2" bestFit="1" customWidth="1"/>
    <col min="5" max="5" width="30.5703125" style="2" bestFit="1" customWidth="1"/>
    <col min="6" max="6" width="10.7109375" style="2" customWidth="1"/>
    <col min="7" max="7" width="16.5703125" style="2" bestFit="1" customWidth="1"/>
    <col min="8" max="8" width="22" style="3" bestFit="1" customWidth="1"/>
    <col min="9" max="9" width="15.7109375" style="1" customWidth="1"/>
    <col min="10" max="10" width="18.42578125" customWidth="1"/>
    <col min="11" max="11" width="10.140625" hidden="1" customWidth="1"/>
    <col min="12" max="12" width="9.42578125" hidden="1" customWidth="1"/>
    <col min="13" max="13" width="12.42578125" hidden="1" customWidth="1"/>
    <col min="14" max="14" width="16.85546875" customWidth="1"/>
    <col min="15" max="15" width="11.85546875" hidden="1" customWidth="1"/>
    <col min="16" max="16" width="12.42578125" hidden="1" customWidth="1"/>
    <col min="17" max="17" width="12.7109375" hidden="1" customWidth="1"/>
    <col min="18" max="18" width="13.140625" hidden="1" customWidth="1"/>
    <col min="19" max="19" width="13.7109375" hidden="1" customWidth="1"/>
    <col min="20" max="20" width="2.7109375" hidden="1" customWidth="1"/>
    <col min="21" max="21" width="20.7109375" bestFit="1" customWidth="1"/>
    <col min="22" max="22" width="17.7109375" bestFit="1" customWidth="1"/>
    <col min="23" max="23" width="16.42578125" customWidth="1"/>
    <col min="24" max="25" width="17.140625" bestFit="1" customWidth="1"/>
    <col min="26" max="26" width="14.7109375" customWidth="1"/>
    <col min="27" max="27" width="16" bestFit="1" customWidth="1"/>
    <col min="28" max="28" width="15.42578125" bestFit="1" customWidth="1"/>
    <col min="29" max="29" width="10.42578125" bestFit="1" customWidth="1"/>
    <col min="30" max="30" width="16.42578125" bestFit="1" customWidth="1"/>
    <col min="31" max="31" width="17.42578125" bestFit="1" customWidth="1"/>
    <col min="32" max="32" width="15.85546875" bestFit="1" customWidth="1"/>
    <col min="33" max="33" width="19.7109375" bestFit="1" customWidth="1"/>
    <col min="34" max="35" width="14.42578125" bestFit="1" customWidth="1"/>
    <col min="36" max="36" width="11.140625" bestFit="1" customWidth="1"/>
    <col min="37" max="37" width="18.28515625" customWidth="1"/>
    <col min="38" max="38" width="20.140625" bestFit="1" customWidth="1"/>
    <col min="39" max="39" width="9.140625" bestFit="1" customWidth="1"/>
  </cols>
  <sheetData>
    <row r="1" spans="1:40" ht="15.75" thickBot="1">
      <c r="A1" s="90" t="s">
        <v>437</v>
      </c>
      <c r="B1" s="11"/>
      <c r="C1" s="11"/>
      <c r="D1" s="12"/>
      <c r="E1" s="12"/>
      <c r="F1" s="12"/>
      <c r="G1" s="12"/>
      <c r="H1" s="13"/>
      <c r="I1" s="14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</row>
    <row r="2" spans="1:40" ht="15.75" thickBot="1">
      <c r="A2" s="23"/>
      <c r="B2" s="24"/>
      <c r="C2" s="24"/>
      <c r="D2" s="25"/>
      <c r="E2" s="25"/>
      <c r="F2" s="25"/>
      <c r="G2" s="25"/>
      <c r="H2" s="26"/>
      <c r="I2" s="110" t="s">
        <v>273</v>
      </c>
      <c r="J2" s="110"/>
      <c r="K2" s="24"/>
      <c r="L2" s="24"/>
      <c r="M2" s="24"/>
      <c r="N2" s="111" t="s">
        <v>458</v>
      </c>
      <c r="O2" s="111"/>
      <c r="P2" s="111"/>
      <c r="Q2" s="111"/>
      <c r="R2" s="111"/>
      <c r="S2" s="111"/>
      <c r="T2" s="111"/>
      <c r="U2" s="111"/>
      <c r="V2" s="25" t="s">
        <v>292</v>
      </c>
      <c r="W2" s="25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24"/>
      <c r="AM2" s="27"/>
      <c r="AN2" s="11"/>
    </row>
    <row r="3" spans="1:40" ht="30.75" thickBot="1">
      <c r="A3" s="28" t="s">
        <v>452</v>
      </c>
      <c r="B3" s="18" t="s">
        <v>0</v>
      </c>
      <c r="C3" s="19" t="s">
        <v>316</v>
      </c>
      <c r="D3" s="19" t="s">
        <v>311</v>
      </c>
      <c r="E3" s="19" t="s">
        <v>413</v>
      </c>
      <c r="F3" s="19" t="s">
        <v>403</v>
      </c>
      <c r="G3" s="19" t="s">
        <v>343</v>
      </c>
      <c r="H3" s="19" t="s">
        <v>317</v>
      </c>
      <c r="I3" s="20" t="s">
        <v>274</v>
      </c>
      <c r="J3" s="19" t="s">
        <v>1</v>
      </c>
      <c r="K3" s="18" t="s">
        <v>2</v>
      </c>
      <c r="L3" s="18" t="s">
        <v>3</v>
      </c>
      <c r="M3" s="18" t="s">
        <v>4</v>
      </c>
      <c r="N3" s="19" t="s">
        <v>275</v>
      </c>
      <c r="O3" s="18" t="s">
        <v>5</v>
      </c>
      <c r="P3" s="18" t="s">
        <v>6</v>
      </c>
      <c r="Q3" s="18" t="s">
        <v>7</v>
      </c>
      <c r="R3" s="18" t="s">
        <v>8</v>
      </c>
      <c r="S3" s="18" t="s">
        <v>9</v>
      </c>
      <c r="T3" s="18" t="s">
        <v>10</v>
      </c>
      <c r="U3" s="19" t="s">
        <v>276</v>
      </c>
      <c r="V3" s="19" t="s">
        <v>11</v>
      </c>
      <c r="W3" s="21" t="s">
        <v>291</v>
      </c>
      <c r="X3" s="16" t="s">
        <v>277</v>
      </c>
      <c r="Y3" s="16" t="s">
        <v>278</v>
      </c>
      <c r="Z3" s="16" t="s">
        <v>290</v>
      </c>
      <c r="AA3" s="16" t="s">
        <v>279</v>
      </c>
      <c r="AB3" s="16" t="s">
        <v>280</v>
      </c>
      <c r="AC3" s="16" t="s">
        <v>281</v>
      </c>
      <c r="AD3" s="16" t="s">
        <v>282</v>
      </c>
      <c r="AE3" s="16" t="s">
        <v>283</v>
      </c>
      <c r="AF3" s="16" t="s">
        <v>284</v>
      </c>
      <c r="AG3" s="16" t="s">
        <v>285</v>
      </c>
      <c r="AH3" s="16" t="s">
        <v>286</v>
      </c>
      <c r="AI3" s="16" t="s">
        <v>287</v>
      </c>
      <c r="AJ3" s="16" t="s">
        <v>288</v>
      </c>
      <c r="AK3" s="22" t="s">
        <v>289</v>
      </c>
      <c r="AL3" s="16" t="s">
        <v>453</v>
      </c>
      <c r="AM3" s="29" t="s">
        <v>401</v>
      </c>
      <c r="AN3" s="11"/>
    </row>
    <row r="4" spans="1:40">
      <c r="A4" s="30" t="s">
        <v>17</v>
      </c>
      <c r="B4" s="11" t="s">
        <v>63</v>
      </c>
      <c r="C4" s="11">
        <v>1</v>
      </c>
      <c r="D4" s="12" t="s">
        <v>312</v>
      </c>
      <c r="E4" s="12" t="s">
        <v>416</v>
      </c>
      <c r="F4" s="12" t="s">
        <v>402</v>
      </c>
      <c r="G4" s="11" t="s">
        <v>341</v>
      </c>
      <c r="H4" s="13" t="s">
        <v>17</v>
      </c>
      <c r="I4" s="31">
        <v>450496600</v>
      </c>
      <c r="J4" s="31">
        <v>135148980000</v>
      </c>
      <c r="K4" s="11" t="s">
        <v>64</v>
      </c>
      <c r="L4" s="11" t="s">
        <v>64</v>
      </c>
      <c r="M4" s="11" t="s">
        <v>64</v>
      </c>
      <c r="N4" s="31">
        <v>450458049</v>
      </c>
      <c r="O4" s="11" t="s">
        <v>70</v>
      </c>
      <c r="P4" s="11" t="s">
        <v>122</v>
      </c>
      <c r="Q4" s="11">
        <v>67465593002</v>
      </c>
      <c r="R4" s="11" t="s">
        <v>174</v>
      </c>
      <c r="S4" s="11" t="s">
        <v>226</v>
      </c>
      <c r="T4" s="11">
        <v>67401943794</v>
      </c>
      <c r="U4" s="31">
        <v>134867536796</v>
      </c>
      <c r="V4" s="32">
        <v>99.791753364324322</v>
      </c>
      <c r="W4" s="32">
        <v>46.541227074729711</v>
      </c>
      <c r="X4" s="31">
        <v>902968896</v>
      </c>
      <c r="Y4" s="31">
        <v>898264828</v>
      </c>
      <c r="Z4" s="33">
        <v>0.99479044292573282</v>
      </c>
      <c r="AA4" s="31">
        <v>453645329</v>
      </c>
      <c r="AB4" s="31">
        <v>449323567</v>
      </c>
      <c r="AC4" s="11">
        <v>0</v>
      </c>
      <c r="AD4" s="31">
        <v>12484148</v>
      </c>
      <c r="AE4" s="31">
        <v>902968896</v>
      </c>
      <c r="AF4" s="31">
        <v>880881093</v>
      </c>
      <c r="AG4" s="31">
        <v>897865669</v>
      </c>
      <c r="AH4" s="31">
        <v>451354105</v>
      </c>
      <c r="AI4" s="31">
        <v>451614791</v>
      </c>
      <c r="AJ4" s="31">
        <v>399159</v>
      </c>
      <c r="AK4" s="31">
        <v>263</v>
      </c>
      <c r="AL4" s="34">
        <v>1.2E-2</v>
      </c>
      <c r="AM4" s="35">
        <v>4.0000000000000002E-4</v>
      </c>
      <c r="AN4" s="11"/>
    </row>
    <row r="5" spans="1:40">
      <c r="A5" s="30" t="s">
        <v>28</v>
      </c>
      <c r="B5" s="11" t="s">
        <v>63</v>
      </c>
      <c r="C5" s="11">
        <v>1</v>
      </c>
      <c r="D5" s="12" t="s">
        <v>312</v>
      </c>
      <c r="E5" s="12" t="s">
        <v>416</v>
      </c>
      <c r="F5" s="12" t="s">
        <v>402</v>
      </c>
      <c r="G5" s="11" t="s">
        <v>341</v>
      </c>
      <c r="H5" s="13" t="s">
        <v>28</v>
      </c>
      <c r="I5" s="31">
        <v>404385154</v>
      </c>
      <c r="J5" s="31">
        <v>121315546200</v>
      </c>
      <c r="K5" s="11" t="s">
        <v>64</v>
      </c>
      <c r="L5" s="11" t="s">
        <v>64</v>
      </c>
      <c r="M5" s="11" t="s">
        <v>64</v>
      </c>
      <c r="N5" s="31">
        <v>404356515</v>
      </c>
      <c r="O5" s="11" t="s">
        <v>81</v>
      </c>
      <c r="P5" s="11" t="s">
        <v>133</v>
      </c>
      <c r="Q5" s="11">
        <v>60571875536</v>
      </c>
      <c r="R5" s="11" t="s">
        <v>185</v>
      </c>
      <c r="S5" s="11" t="s">
        <v>237</v>
      </c>
      <c r="T5" s="11">
        <v>60559091219</v>
      </c>
      <c r="U5" s="31">
        <v>121130966755</v>
      </c>
      <c r="V5" s="32">
        <v>99.847851779280035</v>
      </c>
      <c r="W5" s="32">
        <v>41.800895630305547</v>
      </c>
      <c r="X5" s="31">
        <v>809538748</v>
      </c>
      <c r="Y5" s="31">
        <v>807179957</v>
      </c>
      <c r="Z5" s="33">
        <v>0.99708625312151211</v>
      </c>
      <c r="AA5" s="31">
        <v>405860058</v>
      </c>
      <c r="AB5" s="31">
        <v>403678690</v>
      </c>
      <c r="AC5" s="11">
        <v>0</v>
      </c>
      <c r="AD5" s="31">
        <v>20360323</v>
      </c>
      <c r="AE5" s="31">
        <v>809538748</v>
      </c>
      <c r="AF5" s="31">
        <v>794099328</v>
      </c>
      <c r="AG5" s="31">
        <v>806983787</v>
      </c>
      <c r="AH5" s="31">
        <v>404743360</v>
      </c>
      <c r="AI5" s="31">
        <v>404795388</v>
      </c>
      <c r="AJ5" s="31">
        <v>196170</v>
      </c>
      <c r="AK5" s="31">
        <v>262</v>
      </c>
      <c r="AL5" s="34">
        <v>2.7E-2</v>
      </c>
      <c r="AM5" s="35">
        <v>4.0000000000000002E-4</v>
      </c>
      <c r="AN5" s="11"/>
    </row>
    <row r="6" spans="1:40">
      <c r="A6" s="30" t="s">
        <v>12</v>
      </c>
      <c r="B6" s="11" t="s">
        <v>63</v>
      </c>
      <c r="C6" s="11">
        <v>1</v>
      </c>
      <c r="D6" s="12" t="s">
        <v>312</v>
      </c>
      <c r="E6" s="12" t="s">
        <v>416</v>
      </c>
      <c r="F6" s="12" t="s">
        <v>402</v>
      </c>
      <c r="G6" s="11" t="s">
        <v>341</v>
      </c>
      <c r="H6" s="13" t="s">
        <v>12</v>
      </c>
      <c r="I6" s="31">
        <v>403000389</v>
      </c>
      <c r="J6" s="31">
        <v>120900116700</v>
      </c>
      <c r="K6" s="11" t="s">
        <v>64</v>
      </c>
      <c r="L6" s="11" t="s">
        <v>64</v>
      </c>
      <c r="M6" s="11" t="s">
        <v>64</v>
      </c>
      <c r="N6" s="31">
        <v>402969713</v>
      </c>
      <c r="O6" s="11" t="s">
        <v>65</v>
      </c>
      <c r="P6" s="11" t="s">
        <v>117</v>
      </c>
      <c r="Q6" s="11">
        <v>60352646075</v>
      </c>
      <c r="R6" s="11" t="s">
        <v>169</v>
      </c>
      <c r="S6" s="11" t="s">
        <v>221</v>
      </c>
      <c r="T6" s="11">
        <v>60254960903</v>
      </c>
      <c r="U6" s="31">
        <v>120607606978</v>
      </c>
      <c r="V6" s="32">
        <v>99.758056708310846</v>
      </c>
      <c r="W6" s="32">
        <v>41.620290224425119</v>
      </c>
      <c r="X6" s="31">
        <v>806940724</v>
      </c>
      <c r="Y6" s="31">
        <v>805486134</v>
      </c>
      <c r="Z6" s="33">
        <v>0.99819740167184823</v>
      </c>
      <c r="AA6" s="31">
        <v>404107910</v>
      </c>
      <c r="AB6" s="31">
        <v>402832814</v>
      </c>
      <c r="AC6" s="11">
        <v>0</v>
      </c>
      <c r="AD6" s="31">
        <v>8581846</v>
      </c>
      <c r="AE6" s="31">
        <v>806940724</v>
      </c>
      <c r="AF6" s="31">
        <v>795540284</v>
      </c>
      <c r="AG6" s="31">
        <v>805309656</v>
      </c>
      <c r="AH6" s="31">
        <v>403393816</v>
      </c>
      <c r="AI6" s="31">
        <v>403546908</v>
      </c>
      <c r="AJ6" s="31">
        <v>176478</v>
      </c>
      <c r="AK6" s="31">
        <v>266</v>
      </c>
      <c r="AL6" s="36">
        <v>2.7E-2</v>
      </c>
      <c r="AM6" s="35">
        <v>4.2000000000000002E-4</v>
      </c>
      <c r="AN6" s="11"/>
    </row>
    <row r="7" spans="1:40">
      <c r="A7" s="30" t="s">
        <v>51</v>
      </c>
      <c r="B7" s="11" t="s">
        <v>63</v>
      </c>
      <c r="C7" s="11">
        <v>1</v>
      </c>
      <c r="D7" s="12" t="s">
        <v>312</v>
      </c>
      <c r="E7" s="12" t="s">
        <v>416</v>
      </c>
      <c r="F7" s="12" t="s">
        <v>402</v>
      </c>
      <c r="G7" s="11" t="s">
        <v>341</v>
      </c>
      <c r="H7" s="13" t="s">
        <v>51</v>
      </c>
      <c r="I7" s="31">
        <v>561484804</v>
      </c>
      <c r="J7" s="31">
        <v>168445441200</v>
      </c>
      <c r="K7" s="11" t="s">
        <v>64</v>
      </c>
      <c r="L7" s="11" t="s">
        <v>64</v>
      </c>
      <c r="M7" s="11" t="s">
        <v>64</v>
      </c>
      <c r="N7" s="31">
        <v>561449061</v>
      </c>
      <c r="O7" s="11" t="s">
        <v>105</v>
      </c>
      <c r="P7" s="11" t="s">
        <v>157</v>
      </c>
      <c r="Q7" s="11">
        <v>84101927232</v>
      </c>
      <c r="R7" s="11" t="s">
        <v>209</v>
      </c>
      <c r="S7" s="11" t="s">
        <v>261</v>
      </c>
      <c r="T7" s="11">
        <v>84079383282</v>
      </c>
      <c r="U7" s="31">
        <v>168181310514</v>
      </c>
      <c r="V7" s="32">
        <v>99.843195111652577</v>
      </c>
      <c r="W7" s="32">
        <v>58.037425078781823</v>
      </c>
      <c r="X7" s="31">
        <v>1124617823</v>
      </c>
      <c r="Y7" s="31">
        <v>1122713884</v>
      </c>
      <c r="Z7" s="33">
        <v>0.99830703465562987</v>
      </c>
      <c r="AA7" s="31">
        <v>563118684</v>
      </c>
      <c r="AB7" s="31">
        <v>561499139</v>
      </c>
      <c r="AC7" s="11">
        <v>0</v>
      </c>
      <c r="AD7" s="31">
        <v>16295901</v>
      </c>
      <c r="AE7" s="31">
        <v>1124617823</v>
      </c>
      <c r="AF7" s="31">
        <v>1106647746</v>
      </c>
      <c r="AG7" s="31">
        <v>1122406359</v>
      </c>
      <c r="AH7" s="31">
        <v>562233159</v>
      </c>
      <c r="AI7" s="31">
        <v>562384664</v>
      </c>
      <c r="AJ7" s="31">
        <v>307525</v>
      </c>
      <c r="AK7" s="31">
        <v>280</v>
      </c>
      <c r="AL7" s="34">
        <v>0.02</v>
      </c>
      <c r="AM7" s="35">
        <v>4.2000000000000002E-4</v>
      </c>
      <c r="AN7" s="11"/>
    </row>
    <row r="8" spans="1:40">
      <c r="A8" s="30" t="s">
        <v>57</v>
      </c>
      <c r="B8" s="11" t="s">
        <v>63</v>
      </c>
      <c r="C8" s="11">
        <v>1</v>
      </c>
      <c r="D8" s="12" t="s">
        <v>312</v>
      </c>
      <c r="E8" s="12" t="s">
        <v>416</v>
      </c>
      <c r="F8" s="12" t="s">
        <v>402</v>
      </c>
      <c r="G8" s="11" t="s">
        <v>341</v>
      </c>
      <c r="H8" s="13" t="s">
        <v>57</v>
      </c>
      <c r="I8" s="31">
        <v>585322408</v>
      </c>
      <c r="J8" s="31">
        <v>175596722400</v>
      </c>
      <c r="K8" s="11" t="s">
        <v>64</v>
      </c>
      <c r="L8" s="11" t="s">
        <v>64</v>
      </c>
      <c r="M8" s="11" t="s">
        <v>64</v>
      </c>
      <c r="N8" s="31">
        <v>585284784</v>
      </c>
      <c r="O8" s="11" t="s">
        <v>111</v>
      </c>
      <c r="P8" s="11" t="s">
        <v>163</v>
      </c>
      <c r="Q8" s="11">
        <v>87678718605</v>
      </c>
      <c r="R8" s="11" t="s">
        <v>215</v>
      </c>
      <c r="S8" s="11" t="s">
        <v>267</v>
      </c>
      <c r="T8" s="11">
        <v>87654692414</v>
      </c>
      <c r="U8" s="31">
        <v>175333411019</v>
      </c>
      <c r="V8" s="32">
        <v>99.850047667518425</v>
      </c>
      <c r="W8" s="32">
        <v>60.505532242094127</v>
      </c>
      <c r="X8" s="31">
        <v>1172126150</v>
      </c>
      <c r="Y8" s="31">
        <v>1170427290</v>
      </c>
      <c r="Z8" s="33">
        <v>0.99855061675741985</v>
      </c>
      <c r="AA8" s="31">
        <v>586784918</v>
      </c>
      <c r="AB8" s="31">
        <v>585341232</v>
      </c>
      <c r="AC8" s="11">
        <v>0</v>
      </c>
      <c r="AD8" s="31">
        <v>23351051</v>
      </c>
      <c r="AE8" s="31">
        <v>1172126150</v>
      </c>
      <c r="AF8" s="31">
        <v>1153850188</v>
      </c>
      <c r="AG8" s="31">
        <v>1170140278</v>
      </c>
      <c r="AH8" s="31">
        <v>585991274</v>
      </c>
      <c r="AI8" s="31">
        <v>586134876</v>
      </c>
      <c r="AJ8" s="31">
        <v>287012</v>
      </c>
      <c r="AK8" s="31">
        <v>280</v>
      </c>
      <c r="AL8" s="34">
        <v>0.02</v>
      </c>
      <c r="AM8" s="35">
        <v>4.2000000000000002E-4</v>
      </c>
      <c r="AN8" s="11"/>
    </row>
    <row r="9" spans="1:40">
      <c r="A9" s="30" t="s">
        <v>27</v>
      </c>
      <c r="B9" s="11" t="s">
        <v>63</v>
      </c>
      <c r="C9" s="11">
        <v>1</v>
      </c>
      <c r="D9" s="12" t="s">
        <v>312</v>
      </c>
      <c r="E9" s="12" t="s">
        <v>416</v>
      </c>
      <c r="F9" s="12" t="s">
        <v>402</v>
      </c>
      <c r="G9" s="11" t="s">
        <v>341</v>
      </c>
      <c r="H9" s="13" t="s">
        <v>27</v>
      </c>
      <c r="I9" s="31">
        <v>412030810</v>
      </c>
      <c r="J9" s="31">
        <v>123609243000</v>
      </c>
      <c r="K9" s="11" t="s">
        <v>64</v>
      </c>
      <c r="L9" s="11" t="s">
        <v>64</v>
      </c>
      <c r="M9" s="11" t="s">
        <v>64</v>
      </c>
      <c r="N9" s="31">
        <v>411977991</v>
      </c>
      <c r="O9" s="11" t="s">
        <v>80</v>
      </c>
      <c r="P9" s="11" t="s">
        <v>132</v>
      </c>
      <c r="Q9" s="11">
        <v>61708124336</v>
      </c>
      <c r="R9" s="11" t="s">
        <v>184</v>
      </c>
      <c r="S9" s="11" t="s">
        <v>236</v>
      </c>
      <c r="T9" s="11">
        <v>61691341922</v>
      </c>
      <c r="U9" s="31">
        <v>123399466258</v>
      </c>
      <c r="V9" s="32">
        <v>99.830290407975397</v>
      </c>
      <c r="W9" s="32">
        <v>42.58372857139895</v>
      </c>
      <c r="X9" s="31">
        <v>824854128</v>
      </c>
      <c r="Y9" s="31">
        <v>822925555</v>
      </c>
      <c r="Z9" s="33">
        <v>0.99766192235143913</v>
      </c>
      <c r="AA9" s="31">
        <v>413300351</v>
      </c>
      <c r="AB9" s="31">
        <v>411553777</v>
      </c>
      <c r="AC9" s="11">
        <v>0</v>
      </c>
      <c r="AD9" s="31">
        <v>21244805</v>
      </c>
      <c r="AE9" s="31">
        <v>824854128</v>
      </c>
      <c r="AF9" s="31">
        <v>809045543</v>
      </c>
      <c r="AG9" s="31">
        <v>822723982</v>
      </c>
      <c r="AH9" s="31">
        <v>412395845</v>
      </c>
      <c r="AI9" s="31">
        <v>412458283</v>
      </c>
      <c r="AJ9" s="31">
        <v>201573</v>
      </c>
      <c r="AK9" s="31">
        <v>263</v>
      </c>
      <c r="AL9" s="34">
        <v>2.7E-2</v>
      </c>
      <c r="AM9" s="35">
        <v>4.2000000000000002E-4</v>
      </c>
      <c r="AN9" s="11"/>
    </row>
    <row r="10" spans="1:40">
      <c r="A10" s="30" t="s">
        <v>428</v>
      </c>
      <c r="B10" s="11"/>
      <c r="C10" s="11">
        <v>1</v>
      </c>
      <c r="D10" s="12" t="s">
        <v>312</v>
      </c>
      <c r="E10" s="12" t="s">
        <v>416</v>
      </c>
      <c r="F10" s="12" t="s">
        <v>402</v>
      </c>
      <c r="G10" s="11" t="s">
        <v>341</v>
      </c>
      <c r="H10" s="13" t="s">
        <v>355</v>
      </c>
      <c r="I10" s="31">
        <v>537480081</v>
      </c>
      <c r="J10" s="31">
        <v>161244024300</v>
      </c>
      <c r="K10" s="11"/>
      <c r="L10" s="11"/>
      <c r="M10" s="11"/>
      <c r="N10" s="31">
        <v>537250044</v>
      </c>
      <c r="O10" s="11"/>
      <c r="P10" s="11"/>
      <c r="Q10" s="11"/>
      <c r="R10" s="11"/>
      <c r="S10" s="11"/>
      <c r="T10" s="11"/>
      <c r="U10" s="31">
        <v>160935227782</v>
      </c>
      <c r="V10" s="32">
        <v>99.808491186361437</v>
      </c>
      <c r="W10" s="32">
        <v>55.536885735927207</v>
      </c>
      <c r="X10" s="31">
        <v>1076132919</v>
      </c>
      <c r="Y10" s="31">
        <v>1074165894</v>
      </c>
      <c r="Z10" s="33">
        <v>0.99817213564860752</v>
      </c>
      <c r="AA10" s="31">
        <v>538942181</v>
      </c>
      <c r="AB10" s="31">
        <v>537190738</v>
      </c>
      <c r="AC10" s="11">
        <v>0</v>
      </c>
      <c r="AD10" s="31">
        <v>14630977</v>
      </c>
      <c r="AE10" s="31">
        <v>1076132919</v>
      </c>
      <c r="AF10" s="31">
        <v>1045181238</v>
      </c>
      <c r="AG10" s="31">
        <v>1073937400</v>
      </c>
      <c r="AH10" s="31">
        <v>537983901</v>
      </c>
      <c r="AI10" s="31">
        <v>538149018</v>
      </c>
      <c r="AJ10" s="31">
        <v>228494</v>
      </c>
      <c r="AK10" s="31">
        <v>275</v>
      </c>
      <c r="AL10" s="34">
        <v>2.1999999999999999E-2</v>
      </c>
      <c r="AM10" s="35">
        <v>4.2000000000000002E-4</v>
      </c>
      <c r="AN10" s="11"/>
    </row>
    <row r="11" spans="1:40" s="10" customFormat="1">
      <c r="A11" s="30" t="s">
        <v>434</v>
      </c>
      <c r="B11" s="11" t="s">
        <v>63</v>
      </c>
      <c r="C11" s="11">
        <v>1</v>
      </c>
      <c r="D11" s="12" t="s">
        <v>312</v>
      </c>
      <c r="E11" s="12" t="s">
        <v>416</v>
      </c>
      <c r="F11" s="12" t="s">
        <v>402</v>
      </c>
      <c r="G11" s="37" t="s">
        <v>351</v>
      </c>
      <c r="H11" s="13" t="s">
        <v>61</v>
      </c>
      <c r="I11" s="31">
        <v>376802440</v>
      </c>
      <c r="J11" s="31">
        <v>113040732000</v>
      </c>
      <c r="K11" s="11" t="s">
        <v>64</v>
      </c>
      <c r="L11" s="11" t="s">
        <v>64</v>
      </c>
      <c r="M11" s="11" t="s">
        <v>64</v>
      </c>
      <c r="N11" s="31">
        <v>376706501</v>
      </c>
      <c r="O11" s="11" t="s">
        <v>115</v>
      </c>
      <c r="P11" s="11" t="s">
        <v>167</v>
      </c>
      <c r="Q11" s="11">
        <v>56402786447</v>
      </c>
      <c r="R11" s="11" t="s">
        <v>219</v>
      </c>
      <c r="S11" s="11" t="s">
        <v>271</v>
      </c>
      <c r="T11" s="11">
        <v>56386738569</v>
      </c>
      <c r="U11" s="31">
        <v>112789525016</v>
      </c>
      <c r="V11" s="32">
        <v>99.777773038483147</v>
      </c>
      <c r="W11" s="32">
        <v>38.922360563022103</v>
      </c>
      <c r="X11" s="31">
        <v>755138595</v>
      </c>
      <c r="Y11" s="31">
        <v>753970067</v>
      </c>
      <c r="Z11" s="33">
        <v>0.9984525648566539</v>
      </c>
      <c r="AA11" s="31">
        <v>378045947</v>
      </c>
      <c r="AB11" s="31">
        <v>377092648</v>
      </c>
      <c r="AC11" s="11">
        <v>0</v>
      </c>
      <c r="AD11" s="31">
        <v>8333098</v>
      </c>
      <c r="AE11" s="31">
        <v>755138595</v>
      </c>
      <c r="AF11" s="31">
        <v>743749774</v>
      </c>
      <c r="AG11" s="31">
        <v>753730893</v>
      </c>
      <c r="AH11" s="31">
        <v>377500553</v>
      </c>
      <c r="AI11" s="31">
        <v>377638042</v>
      </c>
      <c r="AJ11" s="31">
        <v>239174</v>
      </c>
      <c r="AK11" s="31">
        <v>273</v>
      </c>
      <c r="AL11" s="34">
        <v>2.7E-2</v>
      </c>
      <c r="AM11" s="35">
        <v>4.4000000000000002E-4</v>
      </c>
      <c r="AN11" s="11"/>
    </row>
    <row r="12" spans="1:40" s="10" customFormat="1">
      <c r="A12" s="30" t="s">
        <v>13</v>
      </c>
      <c r="B12" s="11" t="s">
        <v>63</v>
      </c>
      <c r="C12" s="11">
        <v>1</v>
      </c>
      <c r="D12" s="12" t="s">
        <v>312</v>
      </c>
      <c r="E12" s="12" t="s">
        <v>416</v>
      </c>
      <c r="F12" s="12" t="s">
        <v>402</v>
      </c>
      <c r="G12" s="11" t="s">
        <v>341</v>
      </c>
      <c r="H12" s="13" t="s">
        <v>13</v>
      </c>
      <c r="I12" s="31">
        <v>409745704</v>
      </c>
      <c r="J12" s="31">
        <v>122923711200</v>
      </c>
      <c r="K12" s="11" t="s">
        <v>64</v>
      </c>
      <c r="L12" s="11" t="s">
        <v>64</v>
      </c>
      <c r="M12" s="11" t="s">
        <v>64</v>
      </c>
      <c r="N12" s="31">
        <v>409716792</v>
      </c>
      <c r="O12" s="11" t="s">
        <v>66</v>
      </c>
      <c r="P12" s="11" t="s">
        <v>118</v>
      </c>
      <c r="Q12" s="11">
        <v>61373578540</v>
      </c>
      <c r="R12" s="11" t="s">
        <v>170</v>
      </c>
      <c r="S12" s="11" t="s">
        <v>222</v>
      </c>
      <c r="T12" s="11">
        <v>61312498804</v>
      </c>
      <c r="U12" s="31">
        <v>122686077344</v>
      </c>
      <c r="V12" s="32">
        <v>99.806681840565844</v>
      </c>
      <c r="W12" s="32">
        <v>42.337546308210669</v>
      </c>
      <c r="X12" s="31">
        <v>820380980</v>
      </c>
      <c r="Y12" s="31">
        <v>819022906</v>
      </c>
      <c r="Z12" s="33">
        <v>0.99834458131879167</v>
      </c>
      <c r="AA12" s="31">
        <v>410775052</v>
      </c>
      <c r="AB12" s="31">
        <v>409605928</v>
      </c>
      <c r="AC12" s="11">
        <v>0</v>
      </c>
      <c r="AD12" s="31">
        <v>7677775</v>
      </c>
      <c r="AE12" s="31">
        <v>820380980</v>
      </c>
      <c r="AF12" s="31">
        <v>806656556</v>
      </c>
      <c r="AG12" s="31">
        <v>818835244</v>
      </c>
      <c r="AH12" s="31">
        <v>410128445</v>
      </c>
      <c r="AI12" s="31">
        <v>410252535</v>
      </c>
      <c r="AJ12" s="31">
        <v>187662</v>
      </c>
      <c r="AK12" s="31">
        <v>269</v>
      </c>
      <c r="AL12" s="36">
        <v>2.7E-2</v>
      </c>
      <c r="AM12" s="35">
        <v>4.4000000000000002E-4</v>
      </c>
      <c r="AN12" s="11"/>
    </row>
    <row r="13" spans="1:40">
      <c r="A13" s="30" t="s">
        <v>429</v>
      </c>
      <c r="B13" s="11"/>
      <c r="C13" s="11">
        <v>1</v>
      </c>
      <c r="D13" s="12" t="s">
        <v>312</v>
      </c>
      <c r="E13" s="12" t="s">
        <v>416</v>
      </c>
      <c r="F13" s="12" t="s">
        <v>402</v>
      </c>
      <c r="G13" s="11" t="s">
        <v>341</v>
      </c>
      <c r="H13" s="13" t="s">
        <v>354</v>
      </c>
      <c r="I13" s="31">
        <v>451985925</v>
      </c>
      <c r="J13" s="31">
        <v>135595777500</v>
      </c>
      <c r="K13" s="11"/>
      <c r="L13" s="11"/>
      <c r="M13" s="11"/>
      <c r="N13" s="31">
        <v>451788705</v>
      </c>
      <c r="O13" s="11"/>
      <c r="P13" s="11"/>
      <c r="Q13" s="11"/>
      <c r="R13" s="11"/>
      <c r="S13" s="11"/>
      <c r="T13" s="11"/>
      <c r="U13" s="31">
        <v>135318285831</v>
      </c>
      <c r="V13" s="32">
        <v>99.795353753548852</v>
      </c>
      <c r="W13" s="32">
        <v>46.696775353359442</v>
      </c>
      <c r="X13" s="31">
        <v>906454634</v>
      </c>
      <c r="Y13" s="31">
        <v>905330049</v>
      </c>
      <c r="Z13" s="33">
        <v>0.99875935876124611</v>
      </c>
      <c r="AA13" s="31">
        <v>453693038</v>
      </c>
      <c r="AB13" s="31">
        <v>452761596</v>
      </c>
      <c r="AC13" s="11">
        <v>0</v>
      </c>
      <c r="AD13" s="31">
        <v>9935622</v>
      </c>
      <c r="AE13" s="31">
        <v>906454634</v>
      </c>
      <c r="AF13" s="31">
        <v>880426411</v>
      </c>
      <c r="AG13" s="31">
        <v>905122796</v>
      </c>
      <c r="AH13" s="31">
        <v>452965906</v>
      </c>
      <c r="AI13" s="31">
        <v>453488728</v>
      </c>
      <c r="AJ13" s="31">
        <v>207253</v>
      </c>
      <c r="AK13" s="31">
        <v>288</v>
      </c>
      <c r="AL13" s="34">
        <v>2.5000000000000001E-2</v>
      </c>
      <c r="AM13" s="35">
        <v>4.4000000000000002E-4</v>
      </c>
      <c r="AN13" s="11"/>
    </row>
    <row r="14" spans="1:40">
      <c r="A14" s="30" t="s">
        <v>430</v>
      </c>
      <c r="B14" s="11"/>
      <c r="C14" s="11">
        <v>1</v>
      </c>
      <c r="D14" s="12" t="s">
        <v>312</v>
      </c>
      <c r="E14" s="12" t="s">
        <v>416</v>
      </c>
      <c r="F14" s="12" t="s">
        <v>402</v>
      </c>
      <c r="G14" s="11" t="s">
        <v>341</v>
      </c>
      <c r="H14" s="13" t="s">
        <v>356</v>
      </c>
      <c r="I14" s="31">
        <v>548332604</v>
      </c>
      <c r="J14" s="31">
        <v>164499781200</v>
      </c>
      <c r="K14" s="11"/>
      <c r="L14" s="11"/>
      <c r="M14" s="11"/>
      <c r="N14" s="31">
        <v>548040344</v>
      </c>
      <c r="O14" s="11"/>
      <c r="P14" s="11"/>
      <c r="Q14" s="11"/>
      <c r="R14" s="11"/>
      <c r="S14" s="11"/>
      <c r="T14" s="11"/>
      <c r="U14" s="31">
        <v>164113721185</v>
      </c>
      <c r="V14" s="32">
        <v>99.765312748634827</v>
      </c>
      <c r="W14" s="32">
        <v>56.633747046950589</v>
      </c>
      <c r="X14" s="31">
        <v>1101909668</v>
      </c>
      <c r="Y14" s="31">
        <v>1099908939</v>
      </c>
      <c r="Z14" s="33">
        <v>0.99818430760877941</v>
      </c>
      <c r="AA14" s="31">
        <v>551826106</v>
      </c>
      <c r="AB14" s="31">
        <v>550083562</v>
      </c>
      <c r="AC14" s="11">
        <v>0</v>
      </c>
      <c r="AD14" s="31">
        <v>12799682</v>
      </c>
      <c r="AE14" s="31">
        <v>1101909668</v>
      </c>
      <c r="AF14" s="31">
        <v>1062330340</v>
      </c>
      <c r="AG14" s="31">
        <v>1099615616</v>
      </c>
      <c r="AH14" s="31">
        <v>550551170</v>
      </c>
      <c r="AI14" s="31">
        <v>551358498</v>
      </c>
      <c r="AJ14" s="31">
        <v>293323</v>
      </c>
      <c r="AK14" s="31">
        <v>288</v>
      </c>
      <c r="AL14" s="34">
        <v>0.02</v>
      </c>
      <c r="AM14" s="35">
        <v>4.4000000000000002E-4</v>
      </c>
      <c r="AN14" s="11"/>
    </row>
    <row r="15" spans="1:40">
      <c r="A15" s="30" t="s">
        <v>39</v>
      </c>
      <c r="B15" s="11" t="s">
        <v>63</v>
      </c>
      <c r="C15" s="11">
        <v>1</v>
      </c>
      <c r="D15" s="12" t="s">
        <v>312</v>
      </c>
      <c r="E15" s="12" t="s">
        <v>416</v>
      </c>
      <c r="F15" s="12" t="s">
        <v>402</v>
      </c>
      <c r="G15" s="11" t="s">
        <v>341</v>
      </c>
      <c r="H15" s="13" t="s">
        <v>39</v>
      </c>
      <c r="I15" s="31">
        <v>301172254</v>
      </c>
      <c r="J15" s="31">
        <v>90351676200</v>
      </c>
      <c r="K15" s="11" t="s">
        <v>64</v>
      </c>
      <c r="L15" s="11" t="s">
        <v>64</v>
      </c>
      <c r="M15" s="11" t="s">
        <v>64</v>
      </c>
      <c r="N15" s="31">
        <v>301146846</v>
      </c>
      <c r="O15" s="11" t="s">
        <v>93</v>
      </c>
      <c r="P15" s="11" t="s">
        <v>145</v>
      </c>
      <c r="Q15" s="11">
        <v>45103338052</v>
      </c>
      <c r="R15" s="11" t="s">
        <v>197</v>
      </c>
      <c r="S15" s="11" t="s">
        <v>249</v>
      </c>
      <c r="T15" s="11">
        <v>45093882643</v>
      </c>
      <c r="U15" s="31">
        <v>90197220695</v>
      </c>
      <c r="V15" s="32">
        <v>99.829050758662078</v>
      </c>
      <c r="W15" s="32">
        <v>31.126017643706302</v>
      </c>
      <c r="X15" s="31">
        <v>602906108</v>
      </c>
      <c r="Y15" s="31">
        <v>601884113</v>
      </c>
      <c r="Z15" s="33">
        <v>0.99830488531059969</v>
      </c>
      <c r="AA15" s="31">
        <v>301902888</v>
      </c>
      <c r="AB15" s="31">
        <v>301003220</v>
      </c>
      <c r="AC15" s="11">
        <v>0</v>
      </c>
      <c r="AD15" s="31">
        <v>16905087</v>
      </c>
      <c r="AE15" s="31">
        <v>602906108</v>
      </c>
      <c r="AF15" s="31">
        <v>592753195</v>
      </c>
      <c r="AG15" s="31">
        <v>601749251</v>
      </c>
      <c r="AH15" s="31">
        <v>301432101</v>
      </c>
      <c r="AI15" s="31">
        <v>301474007</v>
      </c>
      <c r="AJ15" s="31">
        <v>134862</v>
      </c>
      <c r="AK15" s="31">
        <v>267</v>
      </c>
      <c r="AL15" s="34">
        <v>4.4999999999999998E-2</v>
      </c>
      <c r="AM15" s="35">
        <v>4.4000000000000002E-4</v>
      </c>
      <c r="AN15" s="11"/>
    </row>
    <row r="16" spans="1:40">
      <c r="A16" s="30" t="s">
        <v>434</v>
      </c>
      <c r="B16" s="11"/>
      <c r="C16" s="11">
        <v>1</v>
      </c>
      <c r="D16" s="12" t="s">
        <v>312</v>
      </c>
      <c r="E16" s="12" t="s">
        <v>416</v>
      </c>
      <c r="F16" s="12" t="s">
        <v>402</v>
      </c>
      <c r="G16" s="11" t="s">
        <v>337</v>
      </c>
      <c r="H16" s="13" t="s">
        <v>350</v>
      </c>
      <c r="I16" s="31">
        <v>353995351</v>
      </c>
      <c r="J16" s="31">
        <v>106198605300</v>
      </c>
      <c r="K16" s="11"/>
      <c r="L16" s="11"/>
      <c r="M16" s="11"/>
      <c r="N16" s="31">
        <v>353816446</v>
      </c>
      <c r="O16" s="11"/>
      <c r="P16" s="11"/>
      <c r="Q16" s="11"/>
      <c r="R16" s="11"/>
      <c r="S16" s="11"/>
      <c r="T16" s="11"/>
      <c r="U16" s="31">
        <v>105804270144</v>
      </c>
      <c r="V16" s="32">
        <v>99.628681417344382</v>
      </c>
      <c r="W16" s="32">
        <v>36.511829897926901</v>
      </c>
      <c r="X16" s="31">
        <v>733226445</v>
      </c>
      <c r="Y16" s="31">
        <v>731891578</v>
      </c>
      <c r="Z16" s="33">
        <v>0.99817946146227721</v>
      </c>
      <c r="AA16" s="31">
        <v>367150209</v>
      </c>
      <c r="AB16" s="31">
        <v>366076236</v>
      </c>
      <c r="AC16" s="11">
        <v>0</v>
      </c>
      <c r="AD16" s="31">
        <v>14333156</v>
      </c>
      <c r="AE16" s="31">
        <v>733226445</v>
      </c>
      <c r="AF16" s="31">
        <v>642061754</v>
      </c>
      <c r="AG16" s="31">
        <v>731610089</v>
      </c>
      <c r="AH16" s="31">
        <v>364225186</v>
      </c>
      <c r="AI16" s="31">
        <v>369001259</v>
      </c>
      <c r="AJ16" s="31">
        <v>281489</v>
      </c>
      <c r="AK16" s="31">
        <v>284</v>
      </c>
      <c r="AL16" s="34">
        <v>0.09</v>
      </c>
      <c r="AM16" s="35">
        <v>4.4000000000000002E-4</v>
      </c>
      <c r="AN16" s="11"/>
    </row>
    <row r="17" spans="1:40">
      <c r="A17" s="30" t="s">
        <v>16</v>
      </c>
      <c r="B17" s="11" t="s">
        <v>63</v>
      </c>
      <c r="C17" s="11">
        <v>1</v>
      </c>
      <c r="D17" s="12" t="s">
        <v>312</v>
      </c>
      <c r="E17" s="12" t="s">
        <v>416</v>
      </c>
      <c r="F17" s="12" t="s">
        <v>402</v>
      </c>
      <c r="G17" s="11" t="s">
        <v>341</v>
      </c>
      <c r="H17" s="13" t="s">
        <v>16</v>
      </c>
      <c r="I17" s="31">
        <v>413462746</v>
      </c>
      <c r="J17" s="31">
        <v>124038823800</v>
      </c>
      <c r="K17" s="11" t="s">
        <v>64</v>
      </c>
      <c r="L17" s="11" t="s">
        <v>64</v>
      </c>
      <c r="M17" s="11" t="s">
        <v>64</v>
      </c>
      <c r="N17" s="31">
        <v>413434988</v>
      </c>
      <c r="O17" s="11" t="s">
        <v>69</v>
      </c>
      <c r="P17" s="11" t="s">
        <v>121</v>
      </c>
      <c r="Q17" s="11">
        <v>61926483768</v>
      </c>
      <c r="R17" s="11" t="s">
        <v>173</v>
      </c>
      <c r="S17" s="11" t="s">
        <v>225</v>
      </c>
      <c r="T17" s="11">
        <v>61865455388</v>
      </c>
      <c r="U17" s="31">
        <v>123791939156</v>
      </c>
      <c r="V17" s="32">
        <v>99.800961798542957</v>
      </c>
      <c r="W17" s="32">
        <v>42.719166429169903</v>
      </c>
      <c r="X17" s="31">
        <v>828332376</v>
      </c>
      <c r="Y17" s="31">
        <v>826377814</v>
      </c>
      <c r="Z17" s="33">
        <v>0.99764036507972975</v>
      </c>
      <c r="AA17" s="31">
        <v>414997524</v>
      </c>
      <c r="AB17" s="31">
        <v>413334852</v>
      </c>
      <c r="AC17" s="11">
        <v>0</v>
      </c>
      <c r="AD17" s="31">
        <v>9560343</v>
      </c>
      <c r="AE17" s="31">
        <v>828332376</v>
      </c>
      <c r="AF17" s="31">
        <v>813819922</v>
      </c>
      <c r="AG17" s="31">
        <v>826086081</v>
      </c>
      <c r="AH17" s="31">
        <v>414063526</v>
      </c>
      <c r="AI17" s="31">
        <v>414268850</v>
      </c>
      <c r="AJ17" s="31">
        <v>291733</v>
      </c>
      <c r="AK17" s="31">
        <v>272</v>
      </c>
      <c r="AL17" s="34">
        <v>0.02</v>
      </c>
      <c r="AM17" s="35">
        <v>4.6000000000000001E-4</v>
      </c>
      <c r="AN17" s="11"/>
    </row>
    <row r="18" spans="1:40">
      <c r="A18" s="30" t="s">
        <v>60</v>
      </c>
      <c r="B18" s="11" t="s">
        <v>63</v>
      </c>
      <c r="C18" s="11">
        <v>1</v>
      </c>
      <c r="D18" s="12" t="s">
        <v>312</v>
      </c>
      <c r="E18" s="12" t="s">
        <v>416</v>
      </c>
      <c r="F18" s="12" t="s">
        <v>402</v>
      </c>
      <c r="G18" s="11" t="s">
        <v>341</v>
      </c>
      <c r="H18" s="13" t="s">
        <v>60</v>
      </c>
      <c r="I18" s="31">
        <v>575590329</v>
      </c>
      <c r="J18" s="31">
        <v>172677098700</v>
      </c>
      <c r="K18" s="11" t="s">
        <v>64</v>
      </c>
      <c r="L18" s="11" t="s">
        <v>64</v>
      </c>
      <c r="M18" s="11" t="s">
        <v>64</v>
      </c>
      <c r="N18" s="31">
        <v>575533017</v>
      </c>
      <c r="O18" s="11" t="s">
        <v>114</v>
      </c>
      <c r="P18" s="11" t="s">
        <v>166</v>
      </c>
      <c r="Q18" s="11">
        <v>86213956450</v>
      </c>
      <c r="R18" s="11" t="s">
        <v>218</v>
      </c>
      <c r="S18" s="11" t="s">
        <v>270</v>
      </c>
      <c r="T18" s="11">
        <v>86188442884</v>
      </c>
      <c r="U18" s="31">
        <v>172402399334</v>
      </c>
      <c r="V18" s="32">
        <v>99.840917314416288</v>
      </c>
      <c r="W18" s="32">
        <v>59.494074009587017</v>
      </c>
      <c r="X18" s="31">
        <v>1152375958</v>
      </c>
      <c r="Y18" s="31">
        <v>1149443699</v>
      </c>
      <c r="Z18" s="33">
        <v>0.99745546669934948</v>
      </c>
      <c r="AA18" s="31">
        <v>577517140</v>
      </c>
      <c r="AB18" s="31">
        <v>574858818</v>
      </c>
      <c r="AC18" s="11">
        <v>0</v>
      </c>
      <c r="AD18" s="31">
        <v>20266036</v>
      </c>
      <c r="AE18" s="31">
        <v>1152375958</v>
      </c>
      <c r="AF18" s="31">
        <v>1132183871</v>
      </c>
      <c r="AG18" s="31">
        <v>1149137569</v>
      </c>
      <c r="AH18" s="31">
        <v>576145488</v>
      </c>
      <c r="AI18" s="31">
        <v>576230470</v>
      </c>
      <c r="AJ18" s="31">
        <v>306130</v>
      </c>
      <c r="AK18" s="31">
        <v>278</v>
      </c>
      <c r="AL18" s="34">
        <v>1.7999999999999999E-2</v>
      </c>
      <c r="AM18" s="35">
        <v>4.6000000000000001E-4</v>
      </c>
      <c r="AN18" s="11"/>
    </row>
    <row r="19" spans="1:40">
      <c r="A19" s="30" t="s">
        <v>40</v>
      </c>
      <c r="B19" s="11" t="s">
        <v>63</v>
      </c>
      <c r="C19" s="11">
        <v>1</v>
      </c>
      <c r="D19" s="12" t="s">
        <v>312</v>
      </c>
      <c r="E19" s="12" t="s">
        <v>416</v>
      </c>
      <c r="F19" s="12" t="s">
        <v>402</v>
      </c>
      <c r="G19" s="11" t="s">
        <v>341</v>
      </c>
      <c r="H19" s="13" t="s">
        <v>40</v>
      </c>
      <c r="I19" s="31">
        <v>368608103</v>
      </c>
      <c r="J19" s="31">
        <v>110582430900</v>
      </c>
      <c r="K19" s="11" t="s">
        <v>64</v>
      </c>
      <c r="L19" s="11" t="s">
        <v>64</v>
      </c>
      <c r="M19" s="11" t="s">
        <v>64</v>
      </c>
      <c r="N19" s="31">
        <v>368573224</v>
      </c>
      <c r="O19" s="11" t="s">
        <v>94</v>
      </c>
      <c r="P19" s="11" t="s">
        <v>146</v>
      </c>
      <c r="Q19" s="11">
        <v>55210464332</v>
      </c>
      <c r="R19" s="11" t="s">
        <v>198</v>
      </c>
      <c r="S19" s="11" t="s">
        <v>250</v>
      </c>
      <c r="T19" s="11">
        <v>55194599786</v>
      </c>
      <c r="U19" s="31">
        <v>110405064118</v>
      </c>
      <c r="V19" s="32">
        <v>99.839606725447737</v>
      </c>
      <c r="W19" s="32">
        <v>38.099510685719963</v>
      </c>
      <c r="X19" s="31">
        <v>737903241</v>
      </c>
      <c r="Y19" s="31">
        <v>736426390</v>
      </c>
      <c r="Z19" s="33">
        <v>0.99799858447836798</v>
      </c>
      <c r="AA19" s="31">
        <v>369614180</v>
      </c>
      <c r="AB19" s="31">
        <v>368289061</v>
      </c>
      <c r="AC19" s="11">
        <v>0</v>
      </c>
      <c r="AD19" s="31">
        <v>17363589</v>
      </c>
      <c r="AE19" s="31">
        <v>737903241</v>
      </c>
      <c r="AF19" s="31">
        <v>725099196</v>
      </c>
      <c r="AG19" s="31">
        <v>736260389</v>
      </c>
      <c r="AH19" s="31">
        <v>368924882</v>
      </c>
      <c r="AI19" s="31">
        <v>368978359</v>
      </c>
      <c r="AJ19" s="31">
        <v>166001</v>
      </c>
      <c r="AK19" s="31">
        <v>268</v>
      </c>
      <c r="AL19" s="34">
        <v>2.7E-2</v>
      </c>
      <c r="AM19" s="35">
        <v>4.6000000000000001E-4</v>
      </c>
      <c r="AN19" s="11"/>
    </row>
    <row r="20" spans="1:40">
      <c r="A20" s="30" t="s">
        <v>443</v>
      </c>
      <c r="B20" s="11" t="s">
        <v>63</v>
      </c>
      <c r="C20" s="11">
        <v>1</v>
      </c>
      <c r="D20" s="12" t="s">
        <v>312</v>
      </c>
      <c r="E20" s="12" t="s">
        <v>416</v>
      </c>
      <c r="F20" s="12" t="s">
        <v>402</v>
      </c>
      <c r="G20" s="11" t="s">
        <v>341</v>
      </c>
      <c r="H20" s="13" t="s">
        <v>442</v>
      </c>
      <c r="I20" s="31">
        <v>430041636</v>
      </c>
      <c r="J20" s="31">
        <v>129012490800</v>
      </c>
      <c r="K20" s="11" t="s">
        <v>64</v>
      </c>
      <c r="L20" s="11" t="s">
        <v>64</v>
      </c>
      <c r="M20" s="11" t="s">
        <v>64</v>
      </c>
      <c r="N20" s="31">
        <v>429991635</v>
      </c>
      <c r="O20" s="11" t="s">
        <v>92</v>
      </c>
      <c r="P20" s="11" t="s">
        <v>144</v>
      </c>
      <c r="Q20" s="11">
        <v>64392792052</v>
      </c>
      <c r="R20" s="11" t="s">
        <v>196</v>
      </c>
      <c r="S20" s="11" t="s">
        <v>248</v>
      </c>
      <c r="T20" s="11">
        <v>64328249430</v>
      </c>
      <c r="U20" s="31">
        <v>128721041482</v>
      </c>
      <c r="V20" s="32">
        <v>99.774092170306346</v>
      </c>
      <c r="W20" s="32">
        <v>44.420142632034377</v>
      </c>
      <c r="X20" s="31">
        <v>863969884</v>
      </c>
      <c r="Y20" s="31">
        <v>862279333</v>
      </c>
      <c r="Z20" s="33">
        <v>0.99804327554547023</v>
      </c>
      <c r="AA20" s="31">
        <v>432710503</v>
      </c>
      <c r="AB20" s="31">
        <v>431259381</v>
      </c>
      <c r="AC20" s="11">
        <v>0</v>
      </c>
      <c r="AD20" s="31">
        <v>10710560</v>
      </c>
      <c r="AE20" s="31">
        <v>863969884</v>
      </c>
      <c r="AF20" s="31">
        <v>844036528</v>
      </c>
      <c r="AG20" s="31">
        <v>862034169</v>
      </c>
      <c r="AH20" s="31">
        <v>431800013</v>
      </c>
      <c r="AI20" s="31">
        <v>432169871</v>
      </c>
      <c r="AJ20" s="31">
        <v>245164</v>
      </c>
      <c r="AK20" s="31">
        <v>276</v>
      </c>
      <c r="AL20" s="34">
        <v>2.7E-2</v>
      </c>
      <c r="AM20" s="35">
        <v>4.8000000000000001E-4</v>
      </c>
      <c r="AN20" s="11"/>
    </row>
    <row r="21" spans="1:40">
      <c r="A21" s="30" t="s">
        <v>18</v>
      </c>
      <c r="B21" s="11" t="s">
        <v>63</v>
      </c>
      <c r="C21" s="11">
        <v>1</v>
      </c>
      <c r="D21" s="12" t="s">
        <v>312</v>
      </c>
      <c r="E21" s="12" t="s">
        <v>416</v>
      </c>
      <c r="F21" s="12" t="s">
        <v>402</v>
      </c>
      <c r="G21" s="11" t="s">
        <v>341</v>
      </c>
      <c r="H21" s="13" t="s">
        <v>18</v>
      </c>
      <c r="I21" s="31">
        <v>419295418</v>
      </c>
      <c r="J21" s="31">
        <v>125788625400</v>
      </c>
      <c r="K21" s="11" t="s">
        <v>64</v>
      </c>
      <c r="L21" s="11" t="s">
        <v>64</v>
      </c>
      <c r="M21" s="11" t="s">
        <v>64</v>
      </c>
      <c r="N21" s="31">
        <v>419272988</v>
      </c>
      <c r="O21" s="11" t="s">
        <v>71</v>
      </c>
      <c r="P21" s="11" t="s">
        <v>123</v>
      </c>
      <c r="Q21" s="11">
        <v>62802773732</v>
      </c>
      <c r="R21" s="11" t="s">
        <v>175</v>
      </c>
      <c r="S21" s="11" t="s">
        <v>227</v>
      </c>
      <c r="T21" s="11">
        <v>62739379193</v>
      </c>
      <c r="U21" s="31">
        <v>125542152925</v>
      </c>
      <c r="V21" s="32">
        <v>99.804058217333861</v>
      </c>
      <c r="W21" s="32">
        <v>43.323144957935938</v>
      </c>
      <c r="X21" s="31">
        <v>839627623</v>
      </c>
      <c r="Y21" s="31">
        <v>837731286</v>
      </c>
      <c r="Z21" s="33">
        <v>0.99774145472581721</v>
      </c>
      <c r="AA21" s="31">
        <v>420653505</v>
      </c>
      <c r="AB21" s="31">
        <v>418974118</v>
      </c>
      <c r="AC21" s="11">
        <v>0</v>
      </c>
      <c r="AD21" s="31">
        <v>8694952</v>
      </c>
      <c r="AE21" s="31">
        <v>839627623</v>
      </c>
      <c r="AF21" s="31">
        <v>825633705</v>
      </c>
      <c r="AG21" s="31">
        <v>837498896</v>
      </c>
      <c r="AH21" s="31">
        <v>419750279</v>
      </c>
      <c r="AI21" s="31">
        <v>419877344</v>
      </c>
      <c r="AJ21" s="31">
        <v>232390</v>
      </c>
      <c r="AK21" s="31">
        <v>270</v>
      </c>
      <c r="AL21" s="34">
        <v>2.7E-2</v>
      </c>
      <c r="AM21" s="35">
        <v>4.8000000000000001E-4</v>
      </c>
      <c r="AN21" s="11"/>
    </row>
    <row r="22" spans="1:40">
      <c r="A22" s="30" t="s">
        <v>21</v>
      </c>
      <c r="B22" s="11" t="s">
        <v>63</v>
      </c>
      <c r="C22" s="11">
        <v>1</v>
      </c>
      <c r="D22" s="12" t="s">
        <v>312</v>
      </c>
      <c r="E22" s="12" t="s">
        <v>416</v>
      </c>
      <c r="F22" s="12" t="s">
        <v>402</v>
      </c>
      <c r="G22" s="11" t="s">
        <v>341</v>
      </c>
      <c r="H22" s="13" t="s">
        <v>21</v>
      </c>
      <c r="I22" s="31">
        <v>349788200</v>
      </c>
      <c r="J22" s="31">
        <v>104936460000</v>
      </c>
      <c r="K22" s="11" t="s">
        <v>64</v>
      </c>
      <c r="L22" s="11" t="s">
        <v>64</v>
      </c>
      <c r="M22" s="11" t="s">
        <v>64</v>
      </c>
      <c r="N22" s="31">
        <v>349756275</v>
      </c>
      <c r="O22" s="11" t="s">
        <v>74</v>
      </c>
      <c r="P22" s="11" t="s">
        <v>126</v>
      </c>
      <c r="Q22" s="11">
        <v>52389576552</v>
      </c>
      <c r="R22" s="11" t="s">
        <v>178</v>
      </c>
      <c r="S22" s="11" t="s">
        <v>230</v>
      </c>
      <c r="T22" s="11">
        <v>52338356379</v>
      </c>
      <c r="U22" s="31">
        <v>104727932931</v>
      </c>
      <c r="V22" s="32">
        <v>99.801282538976437</v>
      </c>
      <c r="W22" s="32">
        <v>36.140398374602</v>
      </c>
      <c r="X22" s="31">
        <v>700460349</v>
      </c>
      <c r="Y22" s="31">
        <v>698986292</v>
      </c>
      <c r="Z22" s="33">
        <v>0.99789558823407432</v>
      </c>
      <c r="AA22" s="31">
        <v>350881835</v>
      </c>
      <c r="AB22" s="31">
        <v>349578514</v>
      </c>
      <c r="AC22" s="11">
        <v>0</v>
      </c>
      <c r="AD22" s="31">
        <v>7380050</v>
      </c>
      <c r="AE22" s="31">
        <v>700460349</v>
      </c>
      <c r="AF22" s="31">
        <v>688519195</v>
      </c>
      <c r="AG22" s="31">
        <v>698811948</v>
      </c>
      <c r="AH22" s="31">
        <v>350173805</v>
      </c>
      <c r="AI22" s="31">
        <v>350286544</v>
      </c>
      <c r="AJ22" s="31">
        <v>174344</v>
      </c>
      <c r="AK22" s="31">
        <v>271</v>
      </c>
      <c r="AL22" s="34">
        <v>3.4000000000000002E-2</v>
      </c>
      <c r="AM22" s="35">
        <v>4.8000000000000001E-4</v>
      </c>
      <c r="AN22" s="11"/>
    </row>
    <row r="23" spans="1:40">
      <c r="A23" s="30" t="s">
        <v>52</v>
      </c>
      <c r="B23" s="11" t="s">
        <v>63</v>
      </c>
      <c r="C23" s="11">
        <v>1</v>
      </c>
      <c r="D23" s="12" t="s">
        <v>312</v>
      </c>
      <c r="E23" s="12" t="s">
        <v>416</v>
      </c>
      <c r="F23" s="12" t="s">
        <v>402</v>
      </c>
      <c r="G23" s="11" t="s">
        <v>341</v>
      </c>
      <c r="H23" s="13" t="s">
        <v>52</v>
      </c>
      <c r="I23" s="31">
        <v>482918244</v>
      </c>
      <c r="J23" s="31">
        <v>144875473200</v>
      </c>
      <c r="K23" s="11" t="s">
        <v>64</v>
      </c>
      <c r="L23" s="11" t="s">
        <v>64</v>
      </c>
      <c r="M23" s="11" t="s">
        <v>64</v>
      </c>
      <c r="N23" s="31">
        <v>482822007</v>
      </c>
      <c r="O23" s="11" t="s">
        <v>106</v>
      </c>
      <c r="P23" s="11" t="s">
        <v>158</v>
      </c>
      <c r="Q23" s="11">
        <v>72312899172</v>
      </c>
      <c r="R23" s="11" t="s">
        <v>210</v>
      </c>
      <c r="S23" s="11" t="s">
        <v>262</v>
      </c>
      <c r="T23" s="11">
        <v>72294574059</v>
      </c>
      <c r="U23" s="31">
        <v>144607473231</v>
      </c>
      <c r="V23" s="32">
        <v>99.815013567803831</v>
      </c>
      <c r="W23" s="32">
        <v>49.902366486658323</v>
      </c>
      <c r="X23" s="31">
        <v>967202875</v>
      </c>
      <c r="Y23" s="31">
        <v>965792917</v>
      </c>
      <c r="Z23" s="33">
        <v>0.99854223138036058</v>
      </c>
      <c r="AA23" s="31">
        <v>484196324</v>
      </c>
      <c r="AB23" s="31">
        <v>483006551</v>
      </c>
      <c r="AC23" s="11">
        <v>0</v>
      </c>
      <c r="AD23" s="31">
        <v>15008332</v>
      </c>
      <c r="AE23" s="31">
        <v>967202875</v>
      </c>
      <c r="AF23" s="31">
        <v>951531839</v>
      </c>
      <c r="AG23" s="31">
        <v>965551717</v>
      </c>
      <c r="AH23" s="31">
        <v>483529189</v>
      </c>
      <c r="AI23" s="31">
        <v>483673686</v>
      </c>
      <c r="AJ23" s="31">
        <v>241200</v>
      </c>
      <c r="AK23" s="31">
        <v>281</v>
      </c>
      <c r="AL23" s="34">
        <v>0.02</v>
      </c>
      <c r="AM23" s="35">
        <v>4.8000000000000001E-4</v>
      </c>
      <c r="AN23" s="11"/>
    </row>
    <row r="24" spans="1:40" s="10" customFormat="1">
      <c r="A24" s="30" t="s">
        <v>58</v>
      </c>
      <c r="B24" s="11" t="s">
        <v>63</v>
      </c>
      <c r="C24" s="11">
        <v>1</v>
      </c>
      <c r="D24" s="12" t="s">
        <v>312</v>
      </c>
      <c r="E24" s="12" t="s">
        <v>416</v>
      </c>
      <c r="F24" s="12" t="s">
        <v>402</v>
      </c>
      <c r="G24" s="11" t="s">
        <v>341</v>
      </c>
      <c r="H24" s="13" t="s">
        <v>58</v>
      </c>
      <c r="I24" s="31">
        <v>531772717</v>
      </c>
      <c r="J24" s="31">
        <v>159531815100</v>
      </c>
      <c r="K24" s="11" t="s">
        <v>64</v>
      </c>
      <c r="L24" s="11" t="s">
        <v>64</v>
      </c>
      <c r="M24" s="11" t="s">
        <v>64</v>
      </c>
      <c r="N24" s="31">
        <v>531736064</v>
      </c>
      <c r="O24" s="11" t="s">
        <v>112</v>
      </c>
      <c r="P24" s="11" t="s">
        <v>164</v>
      </c>
      <c r="Q24" s="11">
        <v>79651980622</v>
      </c>
      <c r="R24" s="11" t="s">
        <v>216</v>
      </c>
      <c r="S24" s="11" t="s">
        <v>268</v>
      </c>
      <c r="T24" s="11">
        <v>79629306738</v>
      </c>
      <c r="U24" s="31">
        <v>159281287360</v>
      </c>
      <c r="V24" s="32">
        <v>99.842960640896024</v>
      </c>
      <c r="W24" s="32">
        <v>54.96613002571646</v>
      </c>
      <c r="X24" s="31">
        <v>1066137888</v>
      </c>
      <c r="Y24" s="31">
        <v>1064680088</v>
      </c>
      <c r="Z24" s="33">
        <v>0.99863263465597796</v>
      </c>
      <c r="AA24" s="31">
        <v>533681356</v>
      </c>
      <c r="AB24" s="31">
        <v>532456532</v>
      </c>
      <c r="AC24" s="11">
        <v>0</v>
      </c>
      <c r="AD24" s="31">
        <v>17713179</v>
      </c>
      <c r="AE24" s="31">
        <v>1066137888</v>
      </c>
      <c r="AF24" s="31">
        <v>1044707849</v>
      </c>
      <c r="AG24" s="31">
        <v>1064413849</v>
      </c>
      <c r="AH24" s="31">
        <v>532941126</v>
      </c>
      <c r="AI24" s="31">
        <v>533196762</v>
      </c>
      <c r="AJ24" s="31">
        <v>266239</v>
      </c>
      <c r="AK24" s="31">
        <v>286</v>
      </c>
      <c r="AL24" s="34">
        <v>0.02</v>
      </c>
      <c r="AM24" s="35">
        <v>4.8000000000000001E-4</v>
      </c>
      <c r="AN24" s="11"/>
    </row>
    <row r="25" spans="1:40" s="10" customFormat="1">
      <c r="A25" s="30" t="s">
        <v>42</v>
      </c>
      <c r="B25" s="11" t="s">
        <v>63</v>
      </c>
      <c r="C25" s="11">
        <v>1</v>
      </c>
      <c r="D25" s="12" t="s">
        <v>312</v>
      </c>
      <c r="E25" s="12" t="s">
        <v>416</v>
      </c>
      <c r="F25" s="12" t="s">
        <v>402</v>
      </c>
      <c r="G25" s="11" t="s">
        <v>341</v>
      </c>
      <c r="H25" s="13" t="s">
        <v>42</v>
      </c>
      <c r="I25" s="31">
        <v>418341700</v>
      </c>
      <c r="J25" s="31">
        <v>125502510000</v>
      </c>
      <c r="K25" s="11" t="s">
        <v>64</v>
      </c>
      <c r="L25" s="11" t="s">
        <v>64</v>
      </c>
      <c r="M25" s="11" t="s">
        <v>64</v>
      </c>
      <c r="N25" s="31">
        <v>418305482</v>
      </c>
      <c r="O25" s="11" t="s">
        <v>96</v>
      </c>
      <c r="P25" s="11" t="s">
        <v>148</v>
      </c>
      <c r="Q25" s="11">
        <v>62663152689</v>
      </c>
      <c r="R25" s="11" t="s">
        <v>200</v>
      </c>
      <c r="S25" s="11" t="s">
        <v>252</v>
      </c>
      <c r="T25" s="11">
        <v>62643725218</v>
      </c>
      <c r="U25" s="31">
        <v>125306877907</v>
      </c>
      <c r="V25" s="32">
        <v>99.844120971763829</v>
      </c>
      <c r="W25" s="32">
        <v>43.24195427040739</v>
      </c>
      <c r="X25" s="31">
        <v>837622301</v>
      </c>
      <c r="Y25" s="31">
        <v>835610364</v>
      </c>
      <c r="Z25" s="33">
        <v>0.9975980379252104</v>
      </c>
      <c r="AA25" s="31">
        <v>419715773</v>
      </c>
      <c r="AB25" s="31">
        <v>417906528</v>
      </c>
      <c r="AC25" s="11">
        <v>0</v>
      </c>
      <c r="AD25" s="31">
        <v>11830647</v>
      </c>
      <c r="AE25" s="31">
        <v>837622301</v>
      </c>
      <c r="AF25" s="31">
        <v>825284020</v>
      </c>
      <c r="AG25" s="31">
        <v>835389482</v>
      </c>
      <c r="AH25" s="31">
        <v>418771049</v>
      </c>
      <c r="AI25" s="31">
        <v>418851252</v>
      </c>
      <c r="AJ25" s="31">
        <v>220882</v>
      </c>
      <c r="AK25" s="31">
        <v>277</v>
      </c>
      <c r="AL25" s="34">
        <v>2.7E-2</v>
      </c>
      <c r="AM25" s="35">
        <v>5.0000000000000001E-4</v>
      </c>
      <c r="AN25" s="11"/>
    </row>
    <row r="26" spans="1:40" s="10" customFormat="1">
      <c r="A26" s="30" t="s">
        <v>48</v>
      </c>
      <c r="B26" s="11" t="s">
        <v>63</v>
      </c>
      <c r="C26" s="11">
        <v>1</v>
      </c>
      <c r="D26" s="12" t="s">
        <v>312</v>
      </c>
      <c r="E26" s="12" t="s">
        <v>416</v>
      </c>
      <c r="F26" s="12" t="s">
        <v>402</v>
      </c>
      <c r="G26" s="11" t="s">
        <v>341</v>
      </c>
      <c r="H26" s="13" t="s">
        <v>48</v>
      </c>
      <c r="I26" s="31">
        <v>466929521</v>
      </c>
      <c r="J26" s="31">
        <v>140078856300</v>
      </c>
      <c r="K26" s="11" t="s">
        <v>64</v>
      </c>
      <c r="L26" s="11" t="s">
        <v>64</v>
      </c>
      <c r="M26" s="11" t="s">
        <v>64</v>
      </c>
      <c r="N26" s="31">
        <v>466896097</v>
      </c>
      <c r="O26" s="11" t="s">
        <v>102</v>
      </c>
      <c r="P26" s="11" t="s">
        <v>154</v>
      </c>
      <c r="Q26" s="11">
        <v>69925590948</v>
      </c>
      <c r="R26" s="11" t="s">
        <v>206</v>
      </c>
      <c r="S26" s="11" t="s">
        <v>258</v>
      </c>
      <c r="T26" s="11">
        <v>69901124911</v>
      </c>
      <c r="U26" s="31">
        <v>139826715859</v>
      </c>
      <c r="V26" s="32">
        <v>99.820001071068148</v>
      </c>
      <c r="W26" s="32">
        <v>48.25258241166631</v>
      </c>
      <c r="X26" s="31">
        <v>935719941</v>
      </c>
      <c r="Y26" s="31">
        <v>934306792</v>
      </c>
      <c r="Z26" s="33">
        <v>0.99848977355501289</v>
      </c>
      <c r="AA26" s="31">
        <v>468449363</v>
      </c>
      <c r="AB26" s="31">
        <v>467270578</v>
      </c>
      <c r="AC26" s="11">
        <v>0</v>
      </c>
      <c r="AD26" s="31">
        <v>14241617</v>
      </c>
      <c r="AE26" s="31">
        <v>935719941</v>
      </c>
      <c r="AF26" s="31">
        <v>921897704</v>
      </c>
      <c r="AG26" s="31">
        <v>934035495</v>
      </c>
      <c r="AH26" s="31">
        <v>467787074</v>
      </c>
      <c r="AI26" s="31">
        <v>467932867</v>
      </c>
      <c r="AJ26" s="31">
        <v>271297</v>
      </c>
      <c r="AK26" s="31">
        <v>280</v>
      </c>
      <c r="AL26" s="34">
        <v>2.7E-2</v>
      </c>
      <c r="AM26" s="35">
        <v>5.0000000000000001E-4</v>
      </c>
      <c r="AN26" s="11"/>
    </row>
    <row r="27" spans="1:40" s="10" customFormat="1">
      <c r="A27" s="30" t="s">
        <v>23</v>
      </c>
      <c r="B27" s="11" t="s">
        <v>63</v>
      </c>
      <c r="C27" s="11">
        <v>1</v>
      </c>
      <c r="D27" s="12" t="s">
        <v>312</v>
      </c>
      <c r="E27" s="12" t="s">
        <v>416</v>
      </c>
      <c r="F27" s="12" t="s">
        <v>402</v>
      </c>
      <c r="G27" s="11" t="s">
        <v>341</v>
      </c>
      <c r="H27" s="13" t="s">
        <v>23</v>
      </c>
      <c r="I27" s="31">
        <v>331373919</v>
      </c>
      <c r="J27" s="31">
        <v>99412175700</v>
      </c>
      <c r="K27" s="11" t="s">
        <v>64</v>
      </c>
      <c r="L27" s="11" t="s">
        <v>64</v>
      </c>
      <c r="M27" s="11" t="s">
        <v>64</v>
      </c>
      <c r="N27" s="31">
        <v>331344435</v>
      </c>
      <c r="O27" s="11" t="s">
        <v>76</v>
      </c>
      <c r="P27" s="11" t="s">
        <v>128</v>
      </c>
      <c r="Q27" s="11">
        <v>49625114217</v>
      </c>
      <c r="R27" s="11" t="s">
        <v>180</v>
      </c>
      <c r="S27" s="11" t="s">
        <v>232</v>
      </c>
      <c r="T27" s="11">
        <v>49612018498</v>
      </c>
      <c r="U27" s="31">
        <v>99237132715</v>
      </c>
      <c r="V27" s="32">
        <v>99.82392198564466</v>
      </c>
      <c r="W27" s="32">
        <v>34.245586726478173</v>
      </c>
      <c r="X27" s="31">
        <v>663330027</v>
      </c>
      <c r="Y27" s="31">
        <v>661422638</v>
      </c>
      <c r="Z27" s="33">
        <v>0.99712452486339809</v>
      </c>
      <c r="AA27" s="31">
        <v>332545796</v>
      </c>
      <c r="AB27" s="31">
        <v>330784231</v>
      </c>
      <c r="AC27" s="11">
        <v>0</v>
      </c>
      <c r="AD27" s="31">
        <v>23871183</v>
      </c>
      <c r="AE27" s="31">
        <v>663330027</v>
      </c>
      <c r="AF27" s="31">
        <v>650611133</v>
      </c>
      <c r="AG27" s="31">
        <v>661265837</v>
      </c>
      <c r="AH27" s="31">
        <v>331643400</v>
      </c>
      <c r="AI27" s="31">
        <v>331686627</v>
      </c>
      <c r="AJ27" s="31">
        <v>156801</v>
      </c>
      <c r="AK27" s="31">
        <v>257</v>
      </c>
      <c r="AL27" s="34">
        <v>3.7999999999999999E-2</v>
      </c>
      <c r="AM27" s="35">
        <v>5.0000000000000001E-4</v>
      </c>
      <c r="AN27" s="11"/>
    </row>
    <row r="28" spans="1:40">
      <c r="A28" s="30" t="s">
        <v>26</v>
      </c>
      <c r="B28" s="9" t="s">
        <v>63</v>
      </c>
      <c r="C28" s="9">
        <v>1</v>
      </c>
      <c r="D28" s="38" t="s">
        <v>312</v>
      </c>
      <c r="E28" s="38" t="s">
        <v>416</v>
      </c>
      <c r="F28" s="38" t="s">
        <v>402</v>
      </c>
      <c r="G28" s="9" t="s">
        <v>341</v>
      </c>
      <c r="H28" s="39" t="s">
        <v>26</v>
      </c>
      <c r="I28" s="40">
        <v>348295436</v>
      </c>
      <c r="J28" s="40">
        <v>104488630800</v>
      </c>
      <c r="K28" s="9" t="s">
        <v>64</v>
      </c>
      <c r="L28" s="9" t="s">
        <v>64</v>
      </c>
      <c r="M28" s="9" t="s">
        <v>64</v>
      </c>
      <c r="N28" s="40">
        <v>348267415</v>
      </c>
      <c r="O28" s="9" t="s">
        <v>79</v>
      </c>
      <c r="P28" s="9" t="s">
        <v>131</v>
      </c>
      <c r="Q28" s="9">
        <v>52161813305</v>
      </c>
      <c r="R28" s="9" t="s">
        <v>183</v>
      </c>
      <c r="S28" s="9" t="s">
        <v>235</v>
      </c>
      <c r="T28" s="9">
        <v>52111579687</v>
      </c>
      <c r="U28" s="40">
        <v>104273392992</v>
      </c>
      <c r="V28" s="41">
        <v>99.794008394643456</v>
      </c>
      <c r="W28" s="41">
        <v>35.983541898847342</v>
      </c>
      <c r="X28" s="40">
        <v>697405164</v>
      </c>
      <c r="Y28" s="40">
        <v>696390436</v>
      </c>
      <c r="Z28" s="42">
        <v>0.99854499500092608</v>
      </c>
      <c r="AA28" s="40">
        <v>349134748</v>
      </c>
      <c r="AB28" s="40">
        <v>348270416</v>
      </c>
      <c r="AC28" s="9">
        <v>0</v>
      </c>
      <c r="AD28" s="40">
        <v>8239698</v>
      </c>
      <c r="AE28" s="40">
        <v>697405164</v>
      </c>
      <c r="AF28" s="40">
        <v>685336183</v>
      </c>
      <c r="AG28" s="40">
        <v>696241676</v>
      </c>
      <c r="AH28" s="40">
        <v>348644134</v>
      </c>
      <c r="AI28" s="40">
        <v>348761030</v>
      </c>
      <c r="AJ28" s="40">
        <v>148760</v>
      </c>
      <c r="AK28" s="40">
        <v>265</v>
      </c>
      <c r="AL28" s="43">
        <v>0.03</v>
      </c>
      <c r="AM28" s="44">
        <v>5.0000000000000001E-4</v>
      </c>
      <c r="AN28" s="9"/>
    </row>
    <row r="29" spans="1:40">
      <c r="A29" s="30" t="s">
        <v>431</v>
      </c>
      <c r="B29" s="11"/>
      <c r="C29" s="11">
        <v>1</v>
      </c>
      <c r="D29" s="12" t="s">
        <v>312</v>
      </c>
      <c r="E29" s="12" t="s">
        <v>416</v>
      </c>
      <c r="F29" s="12" t="s">
        <v>402</v>
      </c>
      <c r="G29" s="11" t="s">
        <v>341</v>
      </c>
      <c r="H29" s="13" t="s">
        <v>357</v>
      </c>
      <c r="I29" s="31">
        <v>501534121</v>
      </c>
      <c r="J29" s="31">
        <v>150460236300</v>
      </c>
      <c r="K29" s="11"/>
      <c r="L29" s="11"/>
      <c r="M29" s="11"/>
      <c r="N29" s="31">
        <v>501359415</v>
      </c>
      <c r="O29" s="11"/>
      <c r="P29" s="11"/>
      <c r="Q29" s="11"/>
      <c r="R29" s="11"/>
      <c r="S29" s="11"/>
      <c r="T29" s="11"/>
      <c r="U29" s="31">
        <v>150172523246</v>
      </c>
      <c r="V29" s="32">
        <v>99.808778012666195</v>
      </c>
      <c r="W29" s="32">
        <v>51.822800881646288</v>
      </c>
      <c r="X29" s="31">
        <v>1006179045</v>
      </c>
      <c r="Y29" s="31">
        <v>1003375620</v>
      </c>
      <c r="Z29" s="33">
        <v>0.99721379111010999</v>
      </c>
      <c r="AA29" s="31">
        <v>504363659</v>
      </c>
      <c r="AB29" s="31">
        <v>501815386</v>
      </c>
      <c r="AC29" s="11">
        <v>0</v>
      </c>
      <c r="AD29" s="31">
        <v>11190647</v>
      </c>
      <c r="AE29" s="31">
        <v>1006179045</v>
      </c>
      <c r="AF29" s="31">
        <v>978311307</v>
      </c>
      <c r="AG29" s="31">
        <v>1003080474</v>
      </c>
      <c r="AH29" s="31">
        <v>502787547</v>
      </c>
      <c r="AI29" s="31">
        <v>503391498</v>
      </c>
      <c r="AJ29" s="31">
        <v>295146</v>
      </c>
      <c r="AK29" s="31">
        <v>297</v>
      </c>
      <c r="AL29" s="34">
        <v>0.02</v>
      </c>
      <c r="AM29" s="35">
        <v>5.0000000000000001E-4</v>
      </c>
      <c r="AN29" s="11"/>
    </row>
    <row r="30" spans="1:40">
      <c r="A30" s="30" t="s">
        <v>32</v>
      </c>
      <c r="B30" s="11" t="s">
        <v>63</v>
      </c>
      <c r="C30" s="11">
        <v>1</v>
      </c>
      <c r="D30" s="12" t="s">
        <v>312</v>
      </c>
      <c r="E30" s="12" t="s">
        <v>416</v>
      </c>
      <c r="F30" s="12" t="s">
        <v>402</v>
      </c>
      <c r="G30" s="11" t="s">
        <v>341</v>
      </c>
      <c r="H30" s="13" t="s">
        <v>32</v>
      </c>
      <c r="I30" s="31">
        <v>314238111</v>
      </c>
      <c r="J30" s="31">
        <v>94271433300</v>
      </c>
      <c r="K30" s="11" t="s">
        <v>64</v>
      </c>
      <c r="L30" s="11" t="s">
        <v>64</v>
      </c>
      <c r="M30" s="11" t="s">
        <v>64</v>
      </c>
      <c r="N30" s="31">
        <v>314208689</v>
      </c>
      <c r="O30" s="11" t="s">
        <v>85</v>
      </c>
      <c r="P30" s="11" t="s">
        <v>137</v>
      </c>
      <c r="Q30" s="11">
        <v>47036857828</v>
      </c>
      <c r="R30" s="11" t="s">
        <v>189</v>
      </c>
      <c r="S30" s="11" t="s">
        <v>241</v>
      </c>
      <c r="T30" s="11">
        <v>47024375428</v>
      </c>
      <c r="U30" s="31">
        <v>94061233256</v>
      </c>
      <c r="V30" s="32">
        <v>99.777026786756196</v>
      </c>
      <c r="W30" s="32">
        <v>32.459443687463057</v>
      </c>
      <c r="X30" s="31">
        <v>629107056</v>
      </c>
      <c r="Y30" s="31">
        <v>627560530</v>
      </c>
      <c r="Z30" s="33">
        <v>0.99754171251895796</v>
      </c>
      <c r="AA30" s="31">
        <v>315268896</v>
      </c>
      <c r="AB30" s="31">
        <v>313838160</v>
      </c>
      <c r="AC30" s="11">
        <v>0</v>
      </c>
      <c r="AD30" s="31">
        <v>23256645</v>
      </c>
      <c r="AE30" s="31">
        <v>629107056</v>
      </c>
      <c r="AF30" s="31">
        <v>615719633</v>
      </c>
      <c r="AG30" s="31">
        <v>627445936</v>
      </c>
      <c r="AH30" s="31">
        <v>314526446</v>
      </c>
      <c r="AI30" s="31">
        <v>314580610</v>
      </c>
      <c r="AJ30" s="31">
        <v>114594</v>
      </c>
      <c r="AK30" s="31">
        <v>235</v>
      </c>
      <c r="AL30" s="34">
        <v>4.7E-2</v>
      </c>
      <c r="AM30" s="35">
        <v>5.0000000000000001E-4</v>
      </c>
      <c r="AN30" s="11"/>
    </row>
    <row r="31" spans="1:40">
      <c r="A31" s="30" t="s">
        <v>37</v>
      </c>
      <c r="B31" s="11" t="s">
        <v>63</v>
      </c>
      <c r="C31" s="11">
        <v>1</v>
      </c>
      <c r="D31" s="12" t="s">
        <v>312</v>
      </c>
      <c r="E31" s="12" t="s">
        <v>416</v>
      </c>
      <c r="F31" s="12" t="s">
        <v>402</v>
      </c>
      <c r="G31" s="11" t="s">
        <v>341</v>
      </c>
      <c r="H31" s="13" t="s">
        <v>37</v>
      </c>
      <c r="I31" s="31">
        <v>320498475</v>
      </c>
      <c r="J31" s="31">
        <v>96149542500</v>
      </c>
      <c r="K31" s="11" t="s">
        <v>64</v>
      </c>
      <c r="L31" s="11" t="s">
        <v>64</v>
      </c>
      <c r="M31" s="11" t="s">
        <v>64</v>
      </c>
      <c r="N31" s="31">
        <v>320442853</v>
      </c>
      <c r="O31" s="11" t="s">
        <v>90</v>
      </c>
      <c r="P31" s="11" t="s">
        <v>142</v>
      </c>
      <c r="Q31" s="11">
        <v>47999526803</v>
      </c>
      <c r="R31" s="11" t="s">
        <v>194</v>
      </c>
      <c r="S31" s="11" t="s">
        <v>246</v>
      </c>
      <c r="T31" s="11">
        <v>47985273238</v>
      </c>
      <c r="U31" s="31">
        <v>95984800041</v>
      </c>
      <c r="V31" s="32">
        <v>99.828660173812054</v>
      </c>
      <c r="W31" s="32">
        <v>33.123244337055318</v>
      </c>
      <c r="X31" s="31">
        <v>641498615</v>
      </c>
      <c r="Y31" s="31">
        <v>640246549</v>
      </c>
      <c r="Z31" s="33">
        <v>0.99804821714229264</v>
      </c>
      <c r="AA31" s="31">
        <v>321308416</v>
      </c>
      <c r="AB31" s="31">
        <v>320190199</v>
      </c>
      <c r="AC31" s="11">
        <v>0</v>
      </c>
      <c r="AD31" s="31">
        <v>22278495</v>
      </c>
      <c r="AE31" s="31">
        <v>641498615</v>
      </c>
      <c r="AF31" s="31">
        <v>629928004</v>
      </c>
      <c r="AG31" s="31">
        <v>640102865</v>
      </c>
      <c r="AH31" s="31">
        <v>320729626</v>
      </c>
      <c r="AI31" s="31">
        <v>320768989</v>
      </c>
      <c r="AJ31" s="31">
        <v>143684</v>
      </c>
      <c r="AK31" s="31">
        <v>269</v>
      </c>
      <c r="AL31" s="34">
        <v>3.7999999999999999E-2</v>
      </c>
      <c r="AM31" s="35">
        <v>5.0000000000000001E-4</v>
      </c>
      <c r="AN31" s="11"/>
    </row>
    <row r="32" spans="1:40">
      <c r="A32" s="30" t="s">
        <v>46</v>
      </c>
      <c r="B32" s="11" t="s">
        <v>63</v>
      </c>
      <c r="C32" s="11">
        <v>1</v>
      </c>
      <c r="D32" s="12" t="s">
        <v>312</v>
      </c>
      <c r="E32" s="12" t="s">
        <v>416</v>
      </c>
      <c r="F32" s="12" t="s">
        <v>402</v>
      </c>
      <c r="G32" s="11" t="s">
        <v>341</v>
      </c>
      <c r="H32" s="13" t="s">
        <v>46</v>
      </c>
      <c r="I32" s="31">
        <v>511443098</v>
      </c>
      <c r="J32" s="31">
        <v>153432929400</v>
      </c>
      <c r="K32" s="11" t="s">
        <v>64</v>
      </c>
      <c r="L32" s="11" t="s">
        <v>64</v>
      </c>
      <c r="M32" s="11" t="s">
        <v>64</v>
      </c>
      <c r="N32" s="31">
        <v>511401047</v>
      </c>
      <c r="O32" s="11" t="s">
        <v>100</v>
      </c>
      <c r="P32" s="11" t="s">
        <v>152</v>
      </c>
      <c r="Q32" s="11">
        <v>76607289114</v>
      </c>
      <c r="R32" s="11" t="s">
        <v>204</v>
      </c>
      <c r="S32" s="11" t="s">
        <v>256</v>
      </c>
      <c r="T32" s="11">
        <v>76582429137</v>
      </c>
      <c r="U32" s="31">
        <v>153189718251</v>
      </c>
      <c r="V32" s="32">
        <v>99.841486993730044</v>
      </c>
      <c r="W32" s="32">
        <v>52.863999981091922</v>
      </c>
      <c r="X32" s="31">
        <v>1024643993</v>
      </c>
      <c r="Y32" s="31">
        <v>1022952729</v>
      </c>
      <c r="Z32" s="33">
        <v>0.99834941305316371</v>
      </c>
      <c r="AA32" s="31">
        <v>513029005</v>
      </c>
      <c r="AB32" s="31">
        <v>511614988</v>
      </c>
      <c r="AC32" s="11">
        <v>0</v>
      </c>
      <c r="AD32" s="31">
        <v>12548113</v>
      </c>
      <c r="AE32" s="31">
        <v>1024643993</v>
      </c>
      <c r="AF32" s="31">
        <v>1007732720</v>
      </c>
      <c r="AG32" s="31">
        <v>1022658388</v>
      </c>
      <c r="AH32" s="31">
        <v>512242816</v>
      </c>
      <c r="AI32" s="31">
        <v>512401177</v>
      </c>
      <c r="AJ32" s="31">
        <v>294341</v>
      </c>
      <c r="AK32" s="31">
        <v>278</v>
      </c>
      <c r="AL32" s="34">
        <v>0.02</v>
      </c>
      <c r="AM32" s="35">
        <v>5.1999999999999995E-4</v>
      </c>
      <c r="AN32" s="11"/>
    </row>
    <row r="33" spans="1:40">
      <c r="A33" s="30" t="s">
        <v>59</v>
      </c>
      <c r="B33" s="11" t="s">
        <v>63</v>
      </c>
      <c r="C33" s="11">
        <v>1</v>
      </c>
      <c r="D33" s="12" t="s">
        <v>312</v>
      </c>
      <c r="E33" s="12" t="s">
        <v>416</v>
      </c>
      <c r="F33" s="12" t="s">
        <v>402</v>
      </c>
      <c r="G33" s="11" t="s">
        <v>341</v>
      </c>
      <c r="H33" s="13" t="s">
        <v>59</v>
      </c>
      <c r="I33" s="31">
        <v>539143193</v>
      </c>
      <c r="J33" s="31">
        <v>161742957900</v>
      </c>
      <c r="K33" s="11" t="s">
        <v>64</v>
      </c>
      <c r="L33" s="11" t="s">
        <v>64</v>
      </c>
      <c r="M33" s="11" t="s">
        <v>64</v>
      </c>
      <c r="N33" s="31">
        <v>539111667</v>
      </c>
      <c r="O33" s="11" t="s">
        <v>113</v>
      </c>
      <c r="P33" s="11" t="s">
        <v>165</v>
      </c>
      <c r="Q33" s="11">
        <v>80762908964</v>
      </c>
      <c r="R33" s="11" t="s">
        <v>217</v>
      </c>
      <c r="S33" s="11" t="s">
        <v>269</v>
      </c>
      <c r="T33" s="11">
        <v>80739613713</v>
      </c>
      <c r="U33" s="31">
        <v>161502522677</v>
      </c>
      <c r="V33" s="32">
        <v>99.851347331518042</v>
      </c>
      <c r="W33" s="32">
        <v>55.732652642877312</v>
      </c>
      <c r="X33" s="31">
        <v>1079779254</v>
      </c>
      <c r="Y33" s="31">
        <v>1078328665</v>
      </c>
      <c r="Z33" s="33">
        <v>0.99865658745097541</v>
      </c>
      <c r="AA33" s="31">
        <v>540505990</v>
      </c>
      <c r="AB33" s="31">
        <v>539273264</v>
      </c>
      <c r="AC33" s="11">
        <v>0</v>
      </c>
      <c r="AD33" s="31">
        <v>18401335</v>
      </c>
      <c r="AE33" s="31">
        <v>1079779254</v>
      </c>
      <c r="AF33" s="31">
        <v>1061602423</v>
      </c>
      <c r="AG33" s="31">
        <v>1078091145</v>
      </c>
      <c r="AH33" s="31">
        <v>539809691</v>
      </c>
      <c r="AI33" s="31">
        <v>539969563</v>
      </c>
      <c r="AJ33" s="31">
        <v>237520</v>
      </c>
      <c r="AK33" s="31">
        <v>280</v>
      </c>
      <c r="AL33" s="34">
        <v>0.02</v>
      </c>
      <c r="AM33" s="35">
        <v>5.1999999999999995E-4</v>
      </c>
      <c r="AN33" s="11"/>
    </row>
    <row r="34" spans="1:40">
      <c r="A34" s="30" t="s">
        <v>432</v>
      </c>
      <c r="B34" s="11"/>
      <c r="C34" s="11">
        <v>1</v>
      </c>
      <c r="D34" s="12" t="s">
        <v>312</v>
      </c>
      <c r="E34" s="12" t="s">
        <v>416</v>
      </c>
      <c r="F34" s="12" t="s">
        <v>402</v>
      </c>
      <c r="G34" s="11" t="s">
        <v>341</v>
      </c>
      <c r="H34" s="13" t="s">
        <v>358</v>
      </c>
      <c r="I34" s="31">
        <v>512089992</v>
      </c>
      <c r="J34" s="31">
        <v>153626997600</v>
      </c>
      <c r="K34" s="11"/>
      <c r="L34" s="11"/>
      <c r="M34" s="11"/>
      <c r="N34" s="31">
        <v>511837544</v>
      </c>
      <c r="O34" s="11"/>
      <c r="P34" s="11"/>
      <c r="Q34" s="11"/>
      <c r="R34" s="11"/>
      <c r="S34" s="11"/>
      <c r="T34" s="11"/>
      <c r="U34" s="31">
        <v>153315987549</v>
      </c>
      <c r="V34" s="32">
        <v>99.797555080904615</v>
      </c>
      <c r="W34" s="32">
        <v>52.9075740554051</v>
      </c>
      <c r="X34" s="31">
        <v>1025417943</v>
      </c>
      <c r="Y34" s="31">
        <v>1019795796</v>
      </c>
      <c r="Z34" s="33">
        <v>0.99451721413850858</v>
      </c>
      <c r="AA34" s="31">
        <v>515372546</v>
      </c>
      <c r="AB34" s="31">
        <v>510045397</v>
      </c>
      <c r="AC34" s="11">
        <v>0</v>
      </c>
      <c r="AD34" s="31">
        <v>9927300</v>
      </c>
      <c r="AE34" s="31">
        <v>1025417943</v>
      </c>
      <c r="AF34" s="31">
        <v>994687818</v>
      </c>
      <c r="AG34" s="31">
        <v>1019475566</v>
      </c>
      <c r="AH34" s="31">
        <v>512625627</v>
      </c>
      <c r="AI34" s="31">
        <v>512792316</v>
      </c>
      <c r="AJ34" s="31">
        <v>320230</v>
      </c>
      <c r="AK34" s="31">
        <v>280</v>
      </c>
      <c r="AL34" s="34">
        <v>2.5000000000000001E-2</v>
      </c>
      <c r="AM34" s="35">
        <v>5.1999999999999995E-4</v>
      </c>
      <c r="AN34" s="11"/>
    </row>
    <row r="35" spans="1:40">
      <c r="A35" s="30" t="s">
        <v>31</v>
      </c>
      <c r="B35" s="11" t="s">
        <v>63</v>
      </c>
      <c r="C35" s="11">
        <v>1</v>
      </c>
      <c r="D35" s="12" t="s">
        <v>312</v>
      </c>
      <c r="E35" s="12" t="s">
        <v>416</v>
      </c>
      <c r="F35" s="12" t="s">
        <v>402</v>
      </c>
      <c r="G35" s="11" t="s">
        <v>341</v>
      </c>
      <c r="H35" s="13" t="s">
        <v>31</v>
      </c>
      <c r="I35" s="31">
        <v>312531839</v>
      </c>
      <c r="J35" s="31">
        <v>93759551700</v>
      </c>
      <c r="K35" s="11" t="s">
        <v>64</v>
      </c>
      <c r="L35" s="11" t="s">
        <v>64</v>
      </c>
      <c r="M35" s="11" t="s">
        <v>64</v>
      </c>
      <c r="N35" s="31">
        <v>312490967</v>
      </c>
      <c r="O35" s="11" t="s">
        <v>84</v>
      </c>
      <c r="P35" s="11" t="s">
        <v>136</v>
      </c>
      <c r="Q35" s="11">
        <v>46804112043</v>
      </c>
      <c r="R35" s="11" t="s">
        <v>188</v>
      </c>
      <c r="S35" s="11" t="s">
        <v>240</v>
      </c>
      <c r="T35" s="11">
        <v>46790072665</v>
      </c>
      <c r="U35" s="31">
        <v>93594184708</v>
      </c>
      <c r="V35" s="32">
        <v>99.82362651164425</v>
      </c>
      <c r="W35" s="32">
        <v>32.298270635416657</v>
      </c>
      <c r="X35" s="31">
        <v>625612087</v>
      </c>
      <c r="Y35" s="31">
        <v>623633275</v>
      </c>
      <c r="Z35" s="33">
        <v>0.99683699845140616</v>
      </c>
      <c r="AA35" s="31">
        <v>313721654</v>
      </c>
      <c r="AB35" s="31">
        <v>311890433</v>
      </c>
      <c r="AC35" s="11">
        <v>0</v>
      </c>
      <c r="AD35" s="31">
        <v>22802473</v>
      </c>
      <c r="AE35" s="31">
        <v>625612087</v>
      </c>
      <c r="AF35" s="31">
        <v>613535917</v>
      </c>
      <c r="AG35" s="31">
        <v>623471512</v>
      </c>
      <c r="AH35" s="31">
        <v>312784629</v>
      </c>
      <c r="AI35" s="31">
        <v>312827458</v>
      </c>
      <c r="AJ35" s="31">
        <v>161763</v>
      </c>
      <c r="AK35" s="31">
        <v>265</v>
      </c>
      <c r="AL35" s="34">
        <v>0.04</v>
      </c>
      <c r="AM35" s="35">
        <v>5.1999999999999995E-4</v>
      </c>
      <c r="AN35" s="11"/>
    </row>
    <row r="36" spans="1:40">
      <c r="A36" s="30" t="s">
        <v>45</v>
      </c>
      <c r="B36" s="11" t="s">
        <v>63</v>
      </c>
      <c r="C36" s="11">
        <v>1</v>
      </c>
      <c r="D36" s="12" t="s">
        <v>312</v>
      </c>
      <c r="E36" s="12" t="s">
        <v>416</v>
      </c>
      <c r="F36" s="12" t="s">
        <v>402</v>
      </c>
      <c r="G36" s="11" t="s">
        <v>341</v>
      </c>
      <c r="H36" s="13" t="s">
        <v>45</v>
      </c>
      <c r="I36" s="31">
        <v>503788130</v>
      </c>
      <c r="J36" s="31">
        <v>151136439000</v>
      </c>
      <c r="K36" s="11" t="s">
        <v>64</v>
      </c>
      <c r="L36" s="11" t="s">
        <v>64</v>
      </c>
      <c r="M36" s="11" t="s">
        <v>64</v>
      </c>
      <c r="N36" s="31">
        <v>503749712</v>
      </c>
      <c r="O36" s="11" t="s">
        <v>99</v>
      </c>
      <c r="P36" s="11" t="s">
        <v>151</v>
      </c>
      <c r="Q36" s="11">
        <v>75458784751</v>
      </c>
      <c r="R36" s="11" t="s">
        <v>203</v>
      </c>
      <c r="S36" s="11" t="s">
        <v>255</v>
      </c>
      <c r="T36" s="11">
        <v>75440891780</v>
      </c>
      <c r="U36" s="31">
        <v>150899676531</v>
      </c>
      <c r="V36" s="32">
        <v>99.843345211408618</v>
      </c>
      <c r="W36" s="32">
        <v>52.073733070068407</v>
      </c>
      <c r="X36" s="31">
        <v>1008628302</v>
      </c>
      <c r="Y36" s="31">
        <v>1007146184</v>
      </c>
      <c r="Z36" s="33">
        <v>0.99853056076548607</v>
      </c>
      <c r="AA36" s="31">
        <v>504941387</v>
      </c>
      <c r="AB36" s="31">
        <v>503686915</v>
      </c>
      <c r="AC36" s="11">
        <v>0</v>
      </c>
      <c r="AD36" s="31">
        <v>13610456</v>
      </c>
      <c r="AE36" s="31">
        <v>1008628302</v>
      </c>
      <c r="AF36" s="31">
        <v>992667929</v>
      </c>
      <c r="AG36" s="31">
        <v>1006902233</v>
      </c>
      <c r="AH36" s="31">
        <v>504272879</v>
      </c>
      <c r="AI36" s="31">
        <v>504355423</v>
      </c>
      <c r="AJ36" s="31">
        <v>243951</v>
      </c>
      <c r="AK36" s="31">
        <v>274</v>
      </c>
      <c r="AL36" s="34">
        <v>0.02</v>
      </c>
      <c r="AM36" s="35">
        <v>5.4000000000000001E-4</v>
      </c>
      <c r="AN36" s="11"/>
    </row>
    <row r="37" spans="1:40">
      <c r="A37" s="30" t="s">
        <v>47</v>
      </c>
      <c r="B37" s="11" t="s">
        <v>63</v>
      </c>
      <c r="C37" s="11">
        <v>1</v>
      </c>
      <c r="D37" s="12" t="s">
        <v>312</v>
      </c>
      <c r="E37" s="12" t="s">
        <v>416</v>
      </c>
      <c r="F37" s="12" t="s">
        <v>402</v>
      </c>
      <c r="G37" s="11" t="s">
        <v>341</v>
      </c>
      <c r="H37" s="13" t="s">
        <v>47</v>
      </c>
      <c r="I37" s="31">
        <v>534501823</v>
      </c>
      <c r="J37" s="31">
        <v>160350546900</v>
      </c>
      <c r="K37" s="11" t="s">
        <v>64</v>
      </c>
      <c r="L37" s="11" t="s">
        <v>64</v>
      </c>
      <c r="M37" s="11" t="s">
        <v>64</v>
      </c>
      <c r="N37" s="31">
        <v>534467552</v>
      </c>
      <c r="O37" s="11" t="s">
        <v>101</v>
      </c>
      <c r="P37" s="11" t="s">
        <v>153</v>
      </c>
      <c r="Q37" s="11">
        <v>80055794653</v>
      </c>
      <c r="R37" s="11" t="s">
        <v>205</v>
      </c>
      <c r="S37" s="11" t="s">
        <v>257</v>
      </c>
      <c r="T37" s="11">
        <v>80034288132</v>
      </c>
      <c r="U37" s="31">
        <v>160090082785</v>
      </c>
      <c r="V37" s="32">
        <v>99.837565808140056</v>
      </c>
      <c r="W37" s="32">
        <v>55.245235972382233</v>
      </c>
      <c r="X37" s="31">
        <v>1070350716</v>
      </c>
      <c r="Y37" s="31">
        <v>1068654925</v>
      </c>
      <c r="Z37" s="33">
        <v>0.99841566789777347</v>
      </c>
      <c r="AA37" s="31">
        <v>535901797</v>
      </c>
      <c r="AB37" s="31">
        <v>534448919</v>
      </c>
      <c r="AC37" s="11">
        <v>0</v>
      </c>
      <c r="AD37" s="31">
        <v>17516266</v>
      </c>
      <c r="AE37" s="31">
        <v>1070350716</v>
      </c>
      <c r="AF37" s="31">
        <v>1053929512</v>
      </c>
      <c r="AG37" s="31">
        <v>1068395055</v>
      </c>
      <c r="AH37" s="31">
        <v>535104393</v>
      </c>
      <c r="AI37" s="31">
        <v>535246323</v>
      </c>
      <c r="AJ37" s="31">
        <v>259870</v>
      </c>
      <c r="AK37" s="31">
        <v>270</v>
      </c>
      <c r="AL37" s="34">
        <v>0.02</v>
      </c>
      <c r="AM37" s="35">
        <v>5.4000000000000001E-4</v>
      </c>
      <c r="AN37" s="11"/>
    </row>
    <row r="38" spans="1:40">
      <c r="A38" s="30" t="s">
        <v>441</v>
      </c>
      <c r="B38" s="9" t="s">
        <v>63</v>
      </c>
      <c r="C38" s="9">
        <v>1</v>
      </c>
      <c r="D38" s="38" t="s">
        <v>312</v>
      </c>
      <c r="E38" s="38" t="s">
        <v>416</v>
      </c>
      <c r="F38" s="38" t="s">
        <v>402</v>
      </c>
      <c r="G38" s="9" t="s">
        <v>341</v>
      </c>
      <c r="H38" s="39" t="s">
        <v>49</v>
      </c>
      <c r="I38" s="40">
        <v>445961042</v>
      </c>
      <c r="J38" s="40">
        <v>133788312600</v>
      </c>
      <c r="K38" s="9" t="s">
        <v>64</v>
      </c>
      <c r="L38" s="9" t="s">
        <v>64</v>
      </c>
      <c r="M38" s="9" t="s">
        <v>64</v>
      </c>
      <c r="N38" s="40">
        <v>445919907</v>
      </c>
      <c r="O38" s="9" t="s">
        <v>103</v>
      </c>
      <c r="P38" s="9" t="s">
        <v>155</v>
      </c>
      <c r="Q38" s="9">
        <v>66786902613</v>
      </c>
      <c r="R38" s="9" t="s">
        <v>207</v>
      </c>
      <c r="S38" s="9" t="s">
        <v>259</v>
      </c>
      <c r="T38" s="9">
        <v>66766799230</v>
      </c>
      <c r="U38" s="40">
        <v>133553701843</v>
      </c>
      <c r="V38" s="41">
        <v>99.824640319889951</v>
      </c>
      <c r="W38" s="41">
        <v>46.087837828221993</v>
      </c>
      <c r="X38" s="40">
        <v>893615066</v>
      </c>
      <c r="Y38" s="40">
        <v>892241970</v>
      </c>
      <c r="Z38" s="42">
        <v>0.99846343682840277</v>
      </c>
      <c r="AA38" s="40">
        <v>447379712</v>
      </c>
      <c r="AB38" s="40">
        <v>446235354</v>
      </c>
      <c r="AC38" s="9">
        <v>0</v>
      </c>
      <c r="AD38" s="40">
        <v>11287228</v>
      </c>
      <c r="AE38" s="40">
        <v>893615066</v>
      </c>
      <c r="AF38" s="40">
        <v>879763026</v>
      </c>
      <c r="AG38" s="40">
        <v>891993896</v>
      </c>
      <c r="AH38" s="40">
        <v>446728568</v>
      </c>
      <c r="AI38" s="40">
        <v>446886498</v>
      </c>
      <c r="AJ38" s="40">
        <v>248074</v>
      </c>
      <c r="AK38" s="40">
        <v>279</v>
      </c>
      <c r="AL38" s="43">
        <v>0.02</v>
      </c>
      <c r="AM38" s="44">
        <v>5.4000000000000001E-4</v>
      </c>
      <c r="AN38" s="9"/>
    </row>
    <row r="39" spans="1:40">
      <c r="A39" s="45" t="s">
        <v>49</v>
      </c>
      <c r="B39" s="9"/>
      <c r="C39" s="9">
        <v>1</v>
      </c>
      <c r="D39" s="38" t="s">
        <v>312</v>
      </c>
      <c r="E39" s="38" t="s">
        <v>416</v>
      </c>
      <c r="F39" s="38" t="s">
        <v>402</v>
      </c>
      <c r="G39" s="9" t="s">
        <v>337</v>
      </c>
      <c r="H39" s="39" t="s">
        <v>49</v>
      </c>
      <c r="I39" s="40">
        <v>842355063</v>
      </c>
      <c r="J39" s="40">
        <v>252706518900</v>
      </c>
      <c r="K39" s="9"/>
      <c r="L39" s="9"/>
      <c r="M39" s="9"/>
      <c r="N39" s="40">
        <v>841895785</v>
      </c>
      <c r="O39" s="9"/>
      <c r="P39" s="9"/>
      <c r="Q39" s="9"/>
      <c r="R39" s="9"/>
      <c r="S39" s="9"/>
      <c r="T39" s="9"/>
      <c r="U39" s="40">
        <v>251999366113</v>
      </c>
      <c r="V39" s="41">
        <v>99.720168363650401</v>
      </c>
      <c r="W39" s="41">
        <v>86.962066629075764</v>
      </c>
      <c r="X39" s="40">
        <v>1712073267</v>
      </c>
      <c r="Y39" s="40">
        <v>1709106365</v>
      </c>
      <c r="Z39" s="42">
        <v>0.99826707065802223</v>
      </c>
      <c r="AA39" s="40">
        <v>857209425</v>
      </c>
      <c r="AB39" s="40">
        <v>854863842</v>
      </c>
      <c r="AC39" s="9">
        <v>0</v>
      </c>
      <c r="AD39" s="40">
        <v>39920592</v>
      </c>
      <c r="AE39" s="40">
        <v>1712073267</v>
      </c>
      <c r="AF39" s="40">
        <v>1595040271</v>
      </c>
      <c r="AG39" s="40">
        <v>1708449043</v>
      </c>
      <c r="AH39" s="40">
        <v>853602530</v>
      </c>
      <c r="AI39" s="40">
        <v>858470737</v>
      </c>
      <c r="AJ39" s="40">
        <v>657322</v>
      </c>
      <c r="AK39" s="40">
        <v>302</v>
      </c>
      <c r="AL39" s="43">
        <v>8.3000000000000004E-2</v>
      </c>
      <c r="AM39" s="44">
        <v>5.4000000000000001E-4</v>
      </c>
      <c r="AN39" s="9"/>
    </row>
    <row r="40" spans="1:40" s="10" customFormat="1">
      <c r="A40" s="30" t="s">
        <v>53</v>
      </c>
      <c r="B40" s="11" t="s">
        <v>63</v>
      </c>
      <c r="C40" s="11">
        <v>1</v>
      </c>
      <c r="D40" s="12" t="s">
        <v>312</v>
      </c>
      <c r="E40" s="12" t="s">
        <v>416</v>
      </c>
      <c r="F40" s="12" t="s">
        <v>402</v>
      </c>
      <c r="G40" s="11" t="s">
        <v>341</v>
      </c>
      <c r="H40" s="13" t="s">
        <v>53</v>
      </c>
      <c r="I40" s="31">
        <v>441826498</v>
      </c>
      <c r="J40" s="31">
        <v>132547949400</v>
      </c>
      <c r="K40" s="11" t="s">
        <v>64</v>
      </c>
      <c r="L40" s="11" t="s">
        <v>64</v>
      </c>
      <c r="M40" s="11" t="s">
        <v>64</v>
      </c>
      <c r="N40" s="31">
        <v>441791893</v>
      </c>
      <c r="O40" s="11" t="s">
        <v>107</v>
      </c>
      <c r="P40" s="11" t="s">
        <v>159</v>
      </c>
      <c r="Q40" s="11">
        <v>66174532045</v>
      </c>
      <c r="R40" s="11" t="s">
        <v>211</v>
      </c>
      <c r="S40" s="11" t="s">
        <v>263</v>
      </c>
      <c r="T40" s="11">
        <v>66158740022</v>
      </c>
      <c r="U40" s="31">
        <v>132333272067</v>
      </c>
      <c r="V40" s="32">
        <v>99.838037982502343</v>
      </c>
      <c r="W40" s="32">
        <v>45.666681627975727</v>
      </c>
      <c r="X40" s="31">
        <v>886334333</v>
      </c>
      <c r="Y40" s="31">
        <v>885198742</v>
      </c>
      <c r="Z40" s="33">
        <v>0.99871877805279607</v>
      </c>
      <c r="AA40" s="31">
        <v>443638847</v>
      </c>
      <c r="AB40" s="31">
        <v>442695486</v>
      </c>
      <c r="AC40" s="11">
        <v>0</v>
      </c>
      <c r="AD40" s="31">
        <v>14898387</v>
      </c>
      <c r="AE40" s="31">
        <v>886334333</v>
      </c>
      <c r="AF40" s="31">
        <v>868345643</v>
      </c>
      <c r="AG40" s="31">
        <v>884989939</v>
      </c>
      <c r="AH40" s="31">
        <v>443024538</v>
      </c>
      <c r="AI40" s="31">
        <v>443309795</v>
      </c>
      <c r="AJ40" s="31">
        <v>208803</v>
      </c>
      <c r="AK40" s="31">
        <v>282</v>
      </c>
      <c r="AL40" s="34">
        <v>2.5000000000000001E-2</v>
      </c>
      <c r="AM40" s="35">
        <v>5.4000000000000001E-4</v>
      </c>
      <c r="AN40" s="11"/>
    </row>
    <row r="41" spans="1:40" s="10" customFormat="1">
      <c r="A41" s="30" t="s">
        <v>30</v>
      </c>
      <c r="B41" s="11" t="s">
        <v>63</v>
      </c>
      <c r="C41" s="11">
        <v>1</v>
      </c>
      <c r="D41" s="12" t="s">
        <v>312</v>
      </c>
      <c r="E41" s="12" t="s">
        <v>416</v>
      </c>
      <c r="F41" s="12" t="s">
        <v>402</v>
      </c>
      <c r="G41" s="11" t="s">
        <v>341</v>
      </c>
      <c r="H41" s="13" t="s">
        <v>30</v>
      </c>
      <c r="I41" s="31">
        <v>362989837</v>
      </c>
      <c r="J41" s="31">
        <v>108896951100</v>
      </c>
      <c r="K41" s="11" t="s">
        <v>64</v>
      </c>
      <c r="L41" s="11" t="s">
        <v>64</v>
      </c>
      <c r="M41" s="11" t="s">
        <v>64</v>
      </c>
      <c r="N41" s="31">
        <v>362945766</v>
      </c>
      <c r="O41" s="11" t="s">
        <v>83</v>
      </c>
      <c r="P41" s="11" t="s">
        <v>135</v>
      </c>
      <c r="Q41" s="11">
        <v>54350862023</v>
      </c>
      <c r="R41" s="11" t="s">
        <v>187</v>
      </c>
      <c r="S41" s="11" t="s">
        <v>239</v>
      </c>
      <c r="T41" s="11">
        <v>54334040199</v>
      </c>
      <c r="U41" s="31">
        <v>108684902222</v>
      </c>
      <c r="V41" s="32">
        <v>99.805275652019603</v>
      </c>
      <c r="W41" s="32">
        <v>37.505902710747222</v>
      </c>
      <c r="X41" s="31">
        <v>726690355</v>
      </c>
      <c r="Y41" s="31">
        <v>724932819</v>
      </c>
      <c r="Z41" s="33">
        <v>0.99758145131842291</v>
      </c>
      <c r="AA41" s="31">
        <v>364147028</v>
      </c>
      <c r="AB41" s="31">
        <v>362543327</v>
      </c>
      <c r="AC41" s="11">
        <v>0</v>
      </c>
      <c r="AD41" s="31">
        <v>23793877</v>
      </c>
      <c r="AE41" s="31">
        <v>726690355</v>
      </c>
      <c r="AF41" s="31">
        <v>712059881</v>
      </c>
      <c r="AG41" s="31">
        <v>724771173</v>
      </c>
      <c r="AH41" s="31">
        <v>363312782</v>
      </c>
      <c r="AI41" s="31">
        <v>363377573</v>
      </c>
      <c r="AJ41" s="31">
        <v>161646</v>
      </c>
      <c r="AK41" s="31">
        <v>249</v>
      </c>
      <c r="AL41" s="34">
        <v>3.3000000000000002E-2</v>
      </c>
      <c r="AM41" s="35">
        <v>5.4000000000000001E-4</v>
      </c>
      <c r="AN41" s="11"/>
    </row>
    <row r="42" spans="1:40">
      <c r="A42" s="30" t="s">
        <v>34</v>
      </c>
      <c r="B42" s="11" t="s">
        <v>63</v>
      </c>
      <c r="C42" s="11">
        <v>1</v>
      </c>
      <c r="D42" s="12" t="s">
        <v>312</v>
      </c>
      <c r="E42" s="12" t="s">
        <v>416</v>
      </c>
      <c r="F42" s="12" t="s">
        <v>402</v>
      </c>
      <c r="G42" s="11" t="s">
        <v>341</v>
      </c>
      <c r="H42" s="13" t="s">
        <v>34</v>
      </c>
      <c r="I42" s="31">
        <v>309078383</v>
      </c>
      <c r="J42" s="31">
        <v>92723514900</v>
      </c>
      <c r="K42" s="11" t="s">
        <v>64</v>
      </c>
      <c r="L42" s="11" t="s">
        <v>64</v>
      </c>
      <c r="M42" s="11" t="s">
        <v>64</v>
      </c>
      <c r="N42" s="31">
        <v>309055212</v>
      </c>
      <c r="O42" s="11" t="s">
        <v>87</v>
      </c>
      <c r="P42" s="11" t="s">
        <v>139</v>
      </c>
      <c r="Q42" s="11">
        <v>46291274971</v>
      </c>
      <c r="R42" s="11" t="s">
        <v>191</v>
      </c>
      <c r="S42" s="11" t="s">
        <v>243</v>
      </c>
      <c r="T42" s="11">
        <v>46277767228</v>
      </c>
      <c r="U42" s="31">
        <v>92569042199</v>
      </c>
      <c r="V42" s="32">
        <v>99.833405041680535</v>
      </c>
      <c r="W42" s="32">
        <v>31.944505812325879</v>
      </c>
      <c r="X42" s="31">
        <v>618713173</v>
      </c>
      <c r="Y42" s="31">
        <v>615317078</v>
      </c>
      <c r="Z42" s="33">
        <v>0.99451103492183124</v>
      </c>
      <c r="AA42" s="31">
        <v>310984688</v>
      </c>
      <c r="AB42" s="31">
        <v>307728485</v>
      </c>
      <c r="AC42" s="11">
        <v>0</v>
      </c>
      <c r="AD42" s="31">
        <v>18796265</v>
      </c>
      <c r="AE42" s="31">
        <v>618713173</v>
      </c>
      <c r="AF42" s="31">
        <v>605667978</v>
      </c>
      <c r="AG42" s="31">
        <v>615166917</v>
      </c>
      <c r="AH42" s="31">
        <v>309334316</v>
      </c>
      <c r="AI42" s="31">
        <v>309378857</v>
      </c>
      <c r="AJ42" s="31">
        <v>150161</v>
      </c>
      <c r="AK42" s="31">
        <v>262</v>
      </c>
      <c r="AL42" s="34">
        <v>4.1000000000000002E-2</v>
      </c>
      <c r="AM42" s="35">
        <v>5.4000000000000001E-4</v>
      </c>
      <c r="AN42" s="11"/>
    </row>
    <row r="43" spans="1:40">
      <c r="A43" s="30" t="s">
        <v>36</v>
      </c>
      <c r="B43" s="11" t="s">
        <v>63</v>
      </c>
      <c r="C43" s="11">
        <v>1</v>
      </c>
      <c r="D43" s="12" t="s">
        <v>312</v>
      </c>
      <c r="E43" s="12" t="s">
        <v>416</v>
      </c>
      <c r="F43" s="12" t="s">
        <v>402</v>
      </c>
      <c r="G43" s="11" t="s">
        <v>341</v>
      </c>
      <c r="H43" s="13" t="s">
        <v>36</v>
      </c>
      <c r="I43" s="31">
        <v>429333602</v>
      </c>
      <c r="J43" s="31">
        <v>128800080600</v>
      </c>
      <c r="K43" s="11" t="s">
        <v>64</v>
      </c>
      <c r="L43" s="11" t="s">
        <v>64</v>
      </c>
      <c r="M43" s="11" t="s">
        <v>64</v>
      </c>
      <c r="N43" s="31">
        <v>429303624</v>
      </c>
      <c r="O43" s="11" t="s">
        <v>89</v>
      </c>
      <c r="P43" s="11" t="s">
        <v>141</v>
      </c>
      <c r="Q43" s="11">
        <v>64279548805</v>
      </c>
      <c r="R43" s="11" t="s">
        <v>193</v>
      </c>
      <c r="S43" s="11" t="s">
        <v>245</v>
      </c>
      <c r="T43" s="11">
        <v>64262143877</v>
      </c>
      <c r="U43" s="31">
        <v>128541692682</v>
      </c>
      <c r="V43" s="32">
        <v>99.799388387960377</v>
      </c>
      <c r="W43" s="32">
        <v>44.358251435496797</v>
      </c>
      <c r="X43" s="31">
        <v>859453349</v>
      </c>
      <c r="Y43" s="31">
        <v>854923772</v>
      </c>
      <c r="Z43" s="33">
        <v>0.99472969998282013</v>
      </c>
      <c r="AA43" s="31">
        <v>431899790</v>
      </c>
      <c r="AB43" s="31">
        <v>427553559</v>
      </c>
      <c r="AC43" s="11">
        <v>0</v>
      </c>
      <c r="AD43" s="31">
        <v>46395202</v>
      </c>
      <c r="AE43" s="31">
        <v>859453349</v>
      </c>
      <c r="AF43" s="31">
        <v>839564952</v>
      </c>
      <c r="AG43" s="31">
        <v>854734853</v>
      </c>
      <c r="AH43" s="31">
        <v>429698115</v>
      </c>
      <c r="AI43" s="31">
        <v>429755234</v>
      </c>
      <c r="AJ43" s="31">
        <v>188919</v>
      </c>
      <c r="AK43" s="31">
        <v>240</v>
      </c>
      <c r="AL43" s="34">
        <v>2.7E-2</v>
      </c>
      <c r="AM43" s="35">
        <v>5.4000000000000001E-4</v>
      </c>
      <c r="AN43" s="11"/>
    </row>
    <row r="44" spans="1:40">
      <c r="A44" s="30" t="s">
        <v>43</v>
      </c>
      <c r="B44" s="11" t="s">
        <v>63</v>
      </c>
      <c r="C44" s="11">
        <v>1</v>
      </c>
      <c r="D44" s="12" t="s">
        <v>312</v>
      </c>
      <c r="E44" s="12" t="s">
        <v>416</v>
      </c>
      <c r="F44" s="12" t="s">
        <v>402</v>
      </c>
      <c r="G44" s="11" t="s">
        <v>341</v>
      </c>
      <c r="H44" s="13" t="s">
        <v>43</v>
      </c>
      <c r="I44" s="31">
        <v>511210980</v>
      </c>
      <c r="J44" s="31">
        <v>153363294000</v>
      </c>
      <c r="K44" s="11" t="s">
        <v>64</v>
      </c>
      <c r="L44" s="11" t="s">
        <v>64</v>
      </c>
      <c r="M44" s="11" t="s">
        <v>64</v>
      </c>
      <c r="N44" s="31">
        <v>511171874</v>
      </c>
      <c r="O44" s="11" t="s">
        <v>97</v>
      </c>
      <c r="P44" s="11" t="s">
        <v>149</v>
      </c>
      <c r="Q44" s="11">
        <v>76568233094</v>
      </c>
      <c r="R44" s="11" t="s">
        <v>201</v>
      </c>
      <c r="S44" s="11" t="s">
        <v>253</v>
      </c>
      <c r="T44" s="11">
        <v>76546569509</v>
      </c>
      <c r="U44" s="31">
        <v>153114802603</v>
      </c>
      <c r="V44" s="32">
        <v>99.837972052817278</v>
      </c>
      <c r="W44" s="32">
        <v>52.838147457439078</v>
      </c>
      <c r="X44" s="31">
        <v>1023755731</v>
      </c>
      <c r="Y44" s="31">
        <v>1021540516</v>
      </c>
      <c r="Z44" s="33">
        <v>0.99783618793729612</v>
      </c>
      <c r="AA44" s="31">
        <v>512860828</v>
      </c>
      <c r="AB44" s="31">
        <v>510894903</v>
      </c>
      <c r="AC44" s="11">
        <v>0</v>
      </c>
      <c r="AD44" s="31">
        <v>14343620</v>
      </c>
      <c r="AE44" s="31">
        <v>1023755731</v>
      </c>
      <c r="AF44" s="31">
        <v>1007175978</v>
      </c>
      <c r="AG44" s="31">
        <v>1021272606</v>
      </c>
      <c r="AH44" s="31">
        <v>511821373</v>
      </c>
      <c r="AI44" s="31">
        <v>511934358</v>
      </c>
      <c r="AJ44" s="31">
        <v>267910</v>
      </c>
      <c r="AK44" s="31">
        <v>278</v>
      </c>
      <c r="AL44" s="34">
        <v>0.02</v>
      </c>
      <c r="AM44" s="35">
        <v>5.5999999999999995E-4</v>
      </c>
      <c r="AN44" s="11"/>
    </row>
    <row r="45" spans="1:40">
      <c r="A45" s="30" t="s">
        <v>19</v>
      </c>
      <c r="B45" s="11" t="s">
        <v>63</v>
      </c>
      <c r="C45" s="11">
        <v>1</v>
      </c>
      <c r="D45" s="12" t="s">
        <v>312</v>
      </c>
      <c r="E45" s="12" t="s">
        <v>416</v>
      </c>
      <c r="F45" s="12" t="s">
        <v>402</v>
      </c>
      <c r="G45" s="11" t="s">
        <v>341</v>
      </c>
      <c r="H45" s="13" t="s">
        <v>19</v>
      </c>
      <c r="I45" s="31">
        <v>326367830</v>
      </c>
      <c r="J45" s="31">
        <v>97910349000</v>
      </c>
      <c r="K45" s="11" t="s">
        <v>64</v>
      </c>
      <c r="L45" s="11" t="s">
        <v>64</v>
      </c>
      <c r="M45" s="11" t="s">
        <v>64</v>
      </c>
      <c r="N45" s="31">
        <v>326349206</v>
      </c>
      <c r="O45" s="11" t="s">
        <v>72</v>
      </c>
      <c r="P45" s="11" t="s">
        <v>124</v>
      </c>
      <c r="Q45" s="11">
        <v>48885493484</v>
      </c>
      <c r="R45" s="11" t="s">
        <v>176</v>
      </c>
      <c r="S45" s="11" t="s">
        <v>228</v>
      </c>
      <c r="T45" s="11">
        <v>48812882633</v>
      </c>
      <c r="U45" s="31">
        <v>97698376117</v>
      </c>
      <c r="V45" s="32">
        <v>99.783503087094502</v>
      </c>
      <c r="W45" s="32">
        <v>33.714579621717427</v>
      </c>
      <c r="X45" s="31">
        <v>653491961</v>
      </c>
      <c r="Y45" s="31">
        <v>652594986</v>
      </c>
      <c r="Z45" s="33">
        <v>0.99862741234241437</v>
      </c>
      <c r="AA45" s="31">
        <v>327117957</v>
      </c>
      <c r="AB45" s="31">
        <v>326374004</v>
      </c>
      <c r="AC45" s="11">
        <v>0</v>
      </c>
      <c r="AD45" s="31">
        <v>7379435</v>
      </c>
      <c r="AE45" s="31">
        <v>653491961</v>
      </c>
      <c r="AF45" s="31">
        <v>645306154</v>
      </c>
      <c r="AG45" s="31">
        <v>652435836</v>
      </c>
      <c r="AH45" s="31">
        <v>326691529</v>
      </c>
      <c r="AI45" s="31">
        <v>326800432</v>
      </c>
      <c r="AJ45" s="31">
        <v>159150</v>
      </c>
      <c r="AK45" s="31">
        <v>275</v>
      </c>
      <c r="AL45" s="34">
        <v>3.7999999999999999E-2</v>
      </c>
      <c r="AM45" s="35">
        <v>5.5999999999999995E-4</v>
      </c>
      <c r="AN45" s="11"/>
    </row>
    <row r="46" spans="1:40">
      <c r="A46" s="30" t="s">
        <v>56</v>
      </c>
      <c r="B46" s="11" t="s">
        <v>63</v>
      </c>
      <c r="C46" s="11">
        <v>1</v>
      </c>
      <c r="D46" s="12" t="s">
        <v>312</v>
      </c>
      <c r="E46" s="12" t="s">
        <v>416</v>
      </c>
      <c r="F46" s="12" t="s">
        <v>402</v>
      </c>
      <c r="G46" s="11" t="s">
        <v>341</v>
      </c>
      <c r="H46" s="13" t="s">
        <v>56</v>
      </c>
      <c r="I46" s="31">
        <v>529168916</v>
      </c>
      <c r="J46" s="31">
        <v>158750674800</v>
      </c>
      <c r="K46" s="11" t="s">
        <v>64</v>
      </c>
      <c r="L46" s="11" t="s">
        <v>64</v>
      </c>
      <c r="M46" s="11" t="s">
        <v>64</v>
      </c>
      <c r="N46" s="31">
        <v>529131798</v>
      </c>
      <c r="O46" s="11" t="s">
        <v>110</v>
      </c>
      <c r="P46" s="11" t="s">
        <v>162</v>
      </c>
      <c r="Q46" s="11">
        <v>79257136304</v>
      </c>
      <c r="R46" s="11" t="s">
        <v>214</v>
      </c>
      <c r="S46" s="11" t="s">
        <v>266</v>
      </c>
      <c r="T46" s="11">
        <v>79235256444</v>
      </c>
      <c r="U46" s="31">
        <v>158492392748</v>
      </c>
      <c r="V46" s="32">
        <v>99.837303335985567</v>
      </c>
      <c r="W46" s="32">
        <v>54.693891619444827</v>
      </c>
      <c r="X46" s="31">
        <v>1059939282</v>
      </c>
      <c r="Y46" s="31">
        <v>1057446838</v>
      </c>
      <c r="Z46" s="33">
        <v>0.99764850303944108</v>
      </c>
      <c r="AA46" s="31">
        <v>531092426</v>
      </c>
      <c r="AB46" s="31">
        <v>528846856</v>
      </c>
      <c r="AC46" s="11">
        <v>0</v>
      </c>
      <c r="AD46" s="31">
        <v>20122312</v>
      </c>
      <c r="AE46" s="31">
        <v>1059939282</v>
      </c>
      <c r="AF46" s="31">
        <v>1042577852</v>
      </c>
      <c r="AG46" s="31">
        <v>1057165472</v>
      </c>
      <c r="AH46" s="31">
        <v>529888461</v>
      </c>
      <c r="AI46" s="31">
        <v>530050821</v>
      </c>
      <c r="AJ46" s="31">
        <v>281366</v>
      </c>
      <c r="AK46" s="31">
        <v>285</v>
      </c>
      <c r="AL46" s="34">
        <v>0.02</v>
      </c>
      <c r="AM46" s="35">
        <v>5.5999999999999995E-4</v>
      </c>
      <c r="AN46" s="11"/>
    </row>
    <row r="47" spans="1:40">
      <c r="A47" s="30" t="s">
        <v>35</v>
      </c>
      <c r="B47" s="11" t="s">
        <v>63</v>
      </c>
      <c r="C47" s="11">
        <v>1</v>
      </c>
      <c r="D47" s="12" t="s">
        <v>312</v>
      </c>
      <c r="E47" s="12" t="s">
        <v>416</v>
      </c>
      <c r="F47" s="12" t="s">
        <v>402</v>
      </c>
      <c r="G47" s="11" t="s">
        <v>341</v>
      </c>
      <c r="H47" s="13" t="s">
        <v>35</v>
      </c>
      <c r="I47" s="31">
        <v>354526700</v>
      </c>
      <c r="J47" s="31">
        <v>106358010000</v>
      </c>
      <c r="K47" s="11" t="s">
        <v>64</v>
      </c>
      <c r="L47" s="11" t="s">
        <v>64</v>
      </c>
      <c r="M47" s="11" t="s">
        <v>64</v>
      </c>
      <c r="N47" s="31">
        <v>354484874</v>
      </c>
      <c r="O47" s="11" t="s">
        <v>88</v>
      </c>
      <c r="P47" s="11" t="s">
        <v>140</v>
      </c>
      <c r="Q47" s="11">
        <v>53084210830</v>
      </c>
      <c r="R47" s="11" t="s">
        <v>192</v>
      </c>
      <c r="S47" s="11" t="s">
        <v>244</v>
      </c>
      <c r="T47" s="11">
        <v>53070590589</v>
      </c>
      <c r="U47" s="31">
        <v>106154801419</v>
      </c>
      <c r="V47" s="32">
        <v>99.808939090718226</v>
      </c>
      <c r="W47" s="32">
        <v>36.632794186696003</v>
      </c>
      <c r="X47" s="31">
        <v>709739068</v>
      </c>
      <c r="Y47" s="31">
        <v>708355114</v>
      </c>
      <c r="Z47" s="33">
        <v>0.99805005238911271</v>
      </c>
      <c r="AA47" s="31">
        <v>355481304</v>
      </c>
      <c r="AB47" s="31">
        <v>354257764</v>
      </c>
      <c r="AC47" s="11">
        <v>0</v>
      </c>
      <c r="AD47" s="31">
        <v>23671799</v>
      </c>
      <c r="AE47" s="31">
        <v>709739068</v>
      </c>
      <c r="AF47" s="31">
        <v>697940430</v>
      </c>
      <c r="AG47" s="31">
        <v>708182884</v>
      </c>
      <c r="AH47" s="31">
        <v>354847883</v>
      </c>
      <c r="AI47" s="31">
        <v>354891185</v>
      </c>
      <c r="AJ47" s="31">
        <v>172230</v>
      </c>
      <c r="AK47" s="31">
        <v>260</v>
      </c>
      <c r="AL47" s="34">
        <v>2.7E-2</v>
      </c>
      <c r="AM47" s="35">
        <v>5.5999999999999995E-4</v>
      </c>
      <c r="AN47" s="11"/>
    </row>
    <row r="48" spans="1:40">
      <c r="A48" s="30" t="s">
        <v>20</v>
      </c>
      <c r="B48" s="11" t="s">
        <v>63</v>
      </c>
      <c r="C48" s="11">
        <v>1</v>
      </c>
      <c r="D48" s="12" t="s">
        <v>312</v>
      </c>
      <c r="E48" s="12" t="s">
        <v>416</v>
      </c>
      <c r="F48" s="12" t="s">
        <v>402</v>
      </c>
      <c r="G48" s="11" t="s">
        <v>341</v>
      </c>
      <c r="H48" s="13" t="s">
        <v>20</v>
      </c>
      <c r="I48" s="31">
        <v>356855766</v>
      </c>
      <c r="J48" s="31">
        <v>107056729800</v>
      </c>
      <c r="K48" s="11" t="s">
        <v>64</v>
      </c>
      <c r="L48" s="11" t="s">
        <v>64</v>
      </c>
      <c r="M48" s="11" t="s">
        <v>64</v>
      </c>
      <c r="N48" s="31">
        <v>356814925</v>
      </c>
      <c r="O48" s="11" t="s">
        <v>73</v>
      </c>
      <c r="P48" s="11" t="s">
        <v>125</v>
      </c>
      <c r="Q48" s="11">
        <v>53449655863</v>
      </c>
      <c r="R48" s="11" t="s">
        <v>177</v>
      </c>
      <c r="S48" s="11" t="s">
        <v>229</v>
      </c>
      <c r="T48" s="11">
        <v>53403229115</v>
      </c>
      <c r="U48" s="31">
        <v>106852884978</v>
      </c>
      <c r="V48" s="32">
        <v>99.809591772155926</v>
      </c>
      <c r="W48" s="32">
        <v>36.873694748895034</v>
      </c>
      <c r="X48" s="31">
        <v>714544178</v>
      </c>
      <c r="Y48" s="31">
        <v>713496214</v>
      </c>
      <c r="Z48" s="33">
        <v>0.99853338109487755</v>
      </c>
      <c r="AA48" s="31">
        <v>357712637</v>
      </c>
      <c r="AB48" s="31">
        <v>356831541</v>
      </c>
      <c r="AC48" s="11">
        <v>0</v>
      </c>
      <c r="AD48" s="31">
        <v>7987896</v>
      </c>
      <c r="AE48" s="31">
        <v>714544178</v>
      </c>
      <c r="AF48" s="31">
        <v>703414360</v>
      </c>
      <c r="AG48" s="31">
        <v>713326376</v>
      </c>
      <c r="AH48" s="31">
        <v>357216619</v>
      </c>
      <c r="AI48" s="31">
        <v>357327559</v>
      </c>
      <c r="AJ48" s="31">
        <v>169838</v>
      </c>
      <c r="AK48" s="31">
        <v>276</v>
      </c>
      <c r="AL48" s="34">
        <v>0.02</v>
      </c>
      <c r="AM48" s="35">
        <v>5.8E-4</v>
      </c>
      <c r="AN48" s="11"/>
    </row>
    <row r="49" spans="1:40">
      <c r="A49" s="30" t="s">
        <v>54</v>
      </c>
      <c r="B49" s="11" t="s">
        <v>63</v>
      </c>
      <c r="C49" s="11">
        <v>1</v>
      </c>
      <c r="D49" s="12" t="s">
        <v>312</v>
      </c>
      <c r="E49" s="12" t="s">
        <v>416</v>
      </c>
      <c r="F49" s="12" t="s">
        <v>402</v>
      </c>
      <c r="G49" s="11" t="s">
        <v>341</v>
      </c>
      <c r="H49" s="13" t="s">
        <v>54</v>
      </c>
      <c r="I49" s="31">
        <v>520486647</v>
      </c>
      <c r="J49" s="31">
        <v>156145994100</v>
      </c>
      <c r="K49" s="11" t="s">
        <v>64</v>
      </c>
      <c r="L49" s="11" t="s">
        <v>64</v>
      </c>
      <c r="M49" s="11" t="s">
        <v>64</v>
      </c>
      <c r="N49" s="31">
        <v>520431378</v>
      </c>
      <c r="O49" s="11" t="s">
        <v>108</v>
      </c>
      <c r="P49" s="11" t="s">
        <v>160</v>
      </c>
      <c r="Q49" s="11">
        <v>77956553738</v>
      </c>
      <c r="R49" s="11" t="s">
        <v>212</v>
      </c>
      <c r="S49" s="11" t="s">
        <v>264</v>
      </c>
      <c r="T49" s="11">
        <v>77935211949</v>
      </c>
      <c r="U49" s="31">
        <v>155891765687</v>
      </c>
      <c r="V49" s="32">
        <v>99.837185440161093</v>
      </c>
      <c r="W49" s="32">
        <v>53.796445299462228</v>
      </c>
      <c r="X49" s="31">
        <v>1042259514</v>
      </c>
      <c r="Y49" s="31">
        <v>1040880520</v>
      </c>
      <c r="Z49" s="33">
        <v>0.99867691876977194</v>
      </c>
      <c r="AA49" s="31">
        <v>521698119</v>
      </c>
      <c r="AB49" s="31">
        <v>520561395</v>
      </c>
      <c r="AC49" s="11">
        <v>0</v>
      </c>
      <c r="AD49" s="31">
        <v>18778658</v>
      </c>
      <c r="AE49" s="31">
        <v>1042259514</v>
      </c>
      <c r="AF49" s="31">
        <v>1025910085</v>
      </c>
      <c r="AG49" s="31">
        <v>1040616522</v>
      </c>
      <c r="AH49" s="31">
        <v>521079644</v>
      </c>
      <c r="AI49" s="31">
        <v>521179870</v>
      </c>
      <c r="AJ49" s="31">
        <v>263998</v>
      </c>
      <c r="AK49" s="31">
        <v>283</v>
      </c>
      <c r="AL49" s="34">
        <v>0.02</v>
      </c>
      <c r="AM49" s="35">
        <v>5.8E-4</v>
      </c>
      <c r="AN49" s="11"/>
    </row>
    <row r="50" spans="1:40">
      <c r="A50" s="30" t="s">
        <v>55</v>
      </c>
      <c r="B50" s="11" t="s">
        <v>63</v>
      </c>
      <c r="C50" s="11">
        <v>1</v>
      </c>
      <c r="D50" s="12" t="s">
        <v>312</v>
      </c>
      <c r="E50" s="12" t="s">
        <v>416</v>
      </c>
      <c r="F50" s="12" t="s">
        <v>402</v>
      </c>
      <c r="G50" s="11" t="s">
        <v>341</v>
      </c>
      <c r="H50" s="13" t="s">
        <v>55</v>
      </c>
      <c r="I50" s="31">
        <v>441940371</v>
      </c>
      <c r="J50" s="31">
        <v>132582111300</v>
      </c>
      <c r="K50" s="11" t="s">
        <v>64</v>
      </c>
      <c r="L50" s="11" t="s">
        <v>64</v>
      </c>
      <c r="M50" s="11" t="s">
        <v>64</v>
      </c>
      <c r="N50" s="31">
        <v>441907136</v>
      </c>
      <c r="O50" s="11" t="s">
        <v>109</v>
      </c>
      <c r="P50" s="11" t="s">
        <v>161</v>
      </c>
      <c r="Q50" s="11">
        <v>66188030384</v>
      </c>
      <c r="R50" s="11" t="s">
        <v>213</v>
      </c>
      <c r="S50" s="11" t="s">
        <v>265</v>
      </c>
      <c r="T50" s="11">
        <v>66173123281</v>
      </c>
      <c r="U50" s="31">
        <v>132361153665</v>
      </c>
      <c r="V50" s="32">
        <v>99.833342799542521</v>
      </c>
      <c r="W50" s="32">
        <v>45.676303244967862</v>
      </c>
      <c r="X50" s="31">
        <v>885168287</v>
      </c>
      <c r="Y50" s="31">
        <v>883550034</v>
      </c>
      <c r="Z50" s="33">
        <v>0.9981718131752273</v>
      </c>
      <c r="AA50" s="31">
        <v>443296922</v>
      </c>
      <c r="AB50" s="31">
        <v>441871365</v>
      </c>
      <c r="AC50" s="11">
        <v>0</v>
      </c>
      <c r="AD50" s="31">
        <v>13431795</v>
      </c>
      <c r="AE50" s="31">
        <v>885168287</v>
      </c>
      <c r="AF50" s="31">
        <v>869562246</v>
      </c>
      <c r="AG50" s="31">
        <v>883335373</v>
      </c>
      <c r="AH50" s="31">
        <v>442517513</v>
      </c>
      <c r="AI50" s="31">
        <v>442650774</v>
      </c>
      <c r="AJ50" s="31">
        <v>214661</v>
      </c>
      <c r="AK50" s="31">
        <v>273</v>
      </c>
      <c r="AL50" s="34">
        <v>2.5000000000000001E-2</v>
      </c>
      <c r="AM50" s="35">
        <v>5.8E-4</v>
      </c>
      <c r="AN50" s="11"/>
    </row>
    <row r="51" spans="1:40">
      <c r="A51" s="30" t="s">
        <v>33</v>
      </c>
      <c r="B51" s="11" t="s">
        <v>63</v>
      </c>
      <c r="C51" s="11">
        <v>1</v>
      </c>
      <c r="D51" s="12" t="s">
        <v>312</v>
      </c>
      <c r="E51" s="12" t="s">
        <v>416</v>
      </c>
      <c r="F51" s="12" t="s">
        <v>402</v>
      </c>
      <c r="G51" s="11" t="s">
        <v>341</v>
      </c>
      <c r="H51" s="13" t="s">
        <v>33</v>
      </c>
      <c r="I51" s="31">
        <v>305534148</v>
      </c>
      <c r="J51" s="31">
        <v>91660244400</v>
      </c>
      <c r="K51" s="11" t="s">
        <v>64</v>
      </c>
      <c r="L51" s="11" t="s">
        <v>64</v>
      </c>
      <c r="M51" s="11" t="s">
        <v>64</v>
      </c>
      <c r="N51" s="31">
        <v>305506731</v>
      </c>
      <c r="O51" s="11" t="s">
        <v>86</v>
      </c>
      <c r="P51" s="11" t="s">
        <v>138</v>
      </c>
      <c r="Q51" s="11">
        <v>45753810338</v>
      </c>
      <c r="R51" s="11" t="s">
        <v>190</v>
      </c>
      <c r="S51" s="11" t="s">
        <v>242</v>
      </c>
      <c r="T51" s="11">
        <v>45740913300</v>
      </c>
      <c r="U51" s="31">
        <v>91494723638</v>
      </c>
      <c r="V51" s="32">
        <v>99.819419244315256</v>
      </c>
      <c r="W51" s="32">
        <v>31.57377090245852</v>
      </c>
      <c r="X51" s="31">
        <v>611658558</v>
      </c>
      <c r="Y51" s="31">
        <v>610426166</v>
      </c>
      <c r="Z51" s="33">
        <v>0.99798516348070132</v>
      </c>
      <c r="AA51" s="31">
        <v>306376625</v>
      </c>
      <c r="AB51" s="31">
        <v>305281933</v>
      </c>
      <c r="AC51" s="11">
        <v>0</v>
      </c>
      <c r="AD51" s="31">
        <v>19242556</v>
      </c>
      <c r="AE51" s="31">
        <v>611658558</v>
      </c>
      <c r="AF51" s="31">
        <v>601465196</v>
      </c>
      <c r="AG51" s="31">
        <v>610278832</v>
      </c>
      <c r="AH51" s="31">
        <v>305810774</v>
      </c>
      <c r="AI51" s="31">
        <v>305847784</v>
      </c>
      <c r="AJ51" s="31">
        <v>147334</v>
      </c>
      <c r="AK51" s="31">
        <v>259</v>
      </c>
      <c r="AL51" s="34">
        <v>3.5000000000000003E-2</v>
      </c>
      <c r="AM51" s="35">
        <v>5.8E-4</v>
      </c>
      <c r="AN51" s="11"/>
    </row>
    <row r="52" spans="1:40">
      <c r="A52" s="30" t="s">
        <v>44</v>
      </c>
      <c r="B52" s="11" t="s">
        <v>63</v>
      </c>
      <c r="C52" s="11">
        <v>1</v>
      </c>
      <c r="D52" s="12" t="s">
        <v>312</v>
      </c>
      <c r="E52" s="12" t="s">
        <v>416</v>
      </c>
      <c r="F52" s="12" t="s">
        <v>402</v>
      </c>
      <c r="G52" s="11" t="s">
        <v>341</v>
      </c>
      <c r="H52" s="13" t="s">
        <v>44</v>
      </c>
      <c r="I52" s="31">
        <v>472943875</v>
      </c>
      <c r="J52" s="31">
        <v>141883162500</v>
      </c>
      <c r="K52" s="11" t="s">
        <v>64</v>
      </c>
      <c r="L52" s="11" t="s">
        <v>64</v>
      </c>
      <c r="M52" s="11" t="s">
        <v>64</v>
      </c>
      <c r="N52" s="31">
        <v>472897894</v>
      </c>
      <c r="O52" s="11" t="s">
        <v>98</v>
      </c>
      <c r="P52" s="11" t="s">
        <v>150</v>
      </c>
      <c r="Q52" s="11">
        <v>70832344374</v>
      </c>
      <c r="R52" s="11" t="s">
        <v>202</v>
      </c>
      <c r="S52" s="11" t="s">
        <v>254</v>
      </c>
      <c r="T52" s="11">
        <v>70813864667</v>
      </c>
      <c r="U52" s="31">
        <v>141646209041</v>
      </c>
      <c r="V52" s="32">
        <v>99.832993954444731</v>
      </c>
      <c r="W52" s="32">
        <v>48.880468464575202</v>
      </c>
      <c r="X52" s="31">
        <v>947051844</v>
      </c>
      <c r="Y52" s="31">
        <v>945401089</v>
      </c>
      <c r="Z52" s="33">
        <v>0.99825695392447811</v>
      </c>
      <c r="AA52" s="31">
        <v>474243154</v>
      </c>
      <c r="AB52" s="31">
        <v>472808690</v>
      </c>
      <c r="AC52" s="11">
        <v>0</v>
      </c>
      <c r="AD52" s="31">
        <v>11671292</v>
      </c>
      <c r="AE52" s="31">
        <v>947051844</v>
      </c>
      <c r="AF52" s="31">
        <v>931815377</v>
      </c>
      <c r="AG52" s="31">
        <v>945155699</v>
      </c>
      <c r="AH52" s="31">
        <v>473479864</v>
      </c>
      <c r="AI52" s="31">
        <v>473571980</v>
      </c>
      <c r="AJ52" s="31">
        <v>245390</v>
      </c>
      <c r="AK52" s="31">
        <v>279</v>
      </c>
      <c r="AL52" s="34">
        <v>2.5000000000000001E-2</v>
      </c>
      <c r="AM52" s="35">
        <v>5.9999999999999995E-4</v>
      </c>
      <c r="AN52" s="11"/>
    </row>
    <row r="53" spans="1:40">
      <c r="A53" s="30" t="s">
        <v>50</v>
      </c>
      <c r="B53" s="9" t="s">
        <v>63</v>
      </c>
      <c r="C53" s="9">
        <v>1</v>
      </c>
      <c r="D53" s="38" t="s">
        <v>312</v>
      </c>
      <c r="E53" s="38" t="s">
        <v>416</v>
      </c>
      <c r="F53" s="38" t="s">
        <v>402</v>
      </c>
      <c r="G53" s="9" t="s">
        <v>341</v>
      </c>
      <c r="H53" s="39" t="s">
        <v>50</v>
      </c>
      <c r="I53" s="40">
        <v>536161105</v>
      </c>
      <c r="J53" s="40">
        <v>160848331500</v>
      </c>
      <c r="K53" s="9" t="s">
        <v>64</v>
      </c>
      <c r="L53" s="9" t="s">
        <v>64</v>
      </c>
      <c r="M53" s="9" t="s">
        <v>64</v>
      </c>
      <c r="N53" s="40">
        <v>536121430</v>
      </c>
      <c r="O53" s="9" t="s">
        <v>104</v>
      </c>
      <c r="P53" s="9" t="s">
        <v>156</v>
      </c>
      <c r="Q53" s="9">
        <v>80307521010</v>
      </c>
      <c r="R53" s="9" t="s">
        <v>208</v>
      </c>
      <c r="S53" s="9" t="s">
        <v>260</v>
      </c>
      <c r="T53" s="9">
        <v>80285235302</v>
      </c>
      <c r="U53" s="40">
        <v>160592756312</v>
      </c>
      <c r="V53" s="41">
        <v>99.841107964492622</v>
      </c>
      <c r="W53" s="41">
        <v>55.418702792644162</v>
      </c>
      <c r="X53" s="40">
        <v>1073656063</v>
      </c>
      <c r="Y53" s="40">
        <v>1071732105</v>
      </c>
      <c r="Z53" s="42">
        <v>0.99820803135538205</v>
      </c>
      <c r="AA53" s="40">
        <v>537651911</v>
      </c>
      <c r="AB53" s="40">
        <v>536004152</v>
      </c>
      <c r="AC53" s="9">
        <v>0</v>
      </c>
      <c r="AD53" s="40">
        <v>16416447</v>
      </c>
      <c r="AE53" s="40">
        <v>1073656063</v>
      </c>
      <c r="AF53" s="40">
        <v>1057853009</v>
      </c>
      <c r="AG53" s="40">
        <v>1071418150</v>
      </c>
      <c r="AH53" s="40">
        <v>536773951</v>
      </c>
      <c r="AI53" s="40">
        <v>536882112</v>
      </c>
      <c r="AJ53" s="40">
        <v>313955</v>
      </c>
      <c r="AK53" s="40">
        <v>281</v>
      </c>
      <c r="AL53" s="43">
        <v>2.5000000000000001E-2</v>
      </c>
      <c r="AM53" s="44">
        <v>5.9999999999999995E-4</v>
      </c>
      <c r="AN53" s="9"/>
    </row>
    <row r="54" spans="1:40">
      <c r="A54" s="45" t="s">
        <v>50</v>
      </c>
      <c r="B54" s="9"/>
      <c r="C54" s="9">
        <v>1</v>
      </c>
      <c r="D54" s="38" t="s">
        <v>312</v>
      </c>
      <c r="E54" s="38" t="s">
        <v>416</v>
      </c>
      <c r="F54" s="38" t="s">
        <v>402</v>
      </c>
      <c r="G54" s="9" t="s">
        <v>337</v>
      </c>
      <c r="H54" s="39" t="s">
        <v>50</v>
      </c>
      <c r="I54" s="40">
        <v>342522195</v>
      </c>
      <c r="J54" s="40">
        <v>102756658500</v>
      </c>
      <c r="K54" s="9"/>
      <c r="L54" s="9"/>
      <c r="M54" s="9"/>
      <c r="N54" s="40">
        <v>342316564</v>
      </c>
      <c r="O54" s="9"/>
      <c r="P54" s="9"/>
      <c r="Q54" s="9"/>
      <c r="R54" s="9"/>
      <c r="S54" s="9"/>
      <c r="T54" s="9"/>
      <c r="U54" s="40">
        <v>102188747350</v>
      </c>
      <c r="V54" s="41">
        <v>99.447324233494811</v>
      </c>
      <c r="W54" s="41">
        <v>35.264154798737231</v>
      </c>
      <c r="X54" s="40">
        <v>735835859</v>
      </c>
      <c r="Y54" s="40">
        <v>733627152</v>
      </c>
      <c r="Z54" s="42">
        <v>0.99699836998566282</v>
      </c>
      <c r="AA54" s="40">
        <v>368796834</v>
      </c>
      <c r="AB54" s="40">
        <v>367039025</v>
      </c>
      <c r="AC54" s="9">
        <v>0</v>
      </c>
      <c r="AD54" s="40">
        <v>31998327</v>
      </c>
      <c r="AE54" s="40">
        <v>735835859</v>
      </c>
      <c r="AF54" s="40">
        <v>561524059</v>
      </c>
      <c r="AG54" s="40">
        <v>733181020</v>
      </c>
      <c r="AH54" s="40">
        <v>363396680</v>
      </c>
      <c r="AI54" s="40">
        <v>372439179</v>
      </c>
      <c r="AJ54" s="40">
        <v>446132</v>
      </c>
      <c r="AK54" s="40">
        <v>266</v>
      </c>
      <c r="AL54" s="43">
        <v>0.19900000000000001</v>
      </c>
      <c r="AM54" s="44">
        <v>5.9999999999999995E-4</v>
      </c>
      <c r="AN54" s="9"/>
    </row>
    <row r="55" spans="1:40">
      <c r="A55" s="30" t="s">
        <v>24</v>
      </c>
      <c r="B55" s="11" t="s">
        <v>63</v>
      </c>
      <c r="C55" s="11">
        <v>1</v>
      </c>
      <c r="D55" s="12" t="s">
        <v>312</v>
      </c>
      <c r="E55" s="12" t="s">
        <v>416</v>
      </c>
      <c r="F55" s="12" t="s">
        <v>402</v>
      </c>
      <c r="G55" s="11" t="s">
        <v>341</v>
      </c>
      <c r="H55" s="13" t="s">
        <v>24</v>
      </c>
      <c r="I55" s="31">
        <v>606618229</v>
      </c>
      <c r="J55" s="31">
        <v>181985468700</v>
      </c>
      <c r="K55" s="11" t="s">
        <v>64</v>
      </c>
      <c r="L55" s="11" t="s">
        <v>64</v>
      </c>
      <c r="M55" s="11" t="s">
        <v>64</v>
      </c>
      <c r="N55" s="31">
        <v>606560061</v>
      </c>
      <c r="O55" s="11" t="s">
        <v>77</v>
      </c>
      <c r="P55" s="11" t="s">
        <v>129</v>
      </c>
      <c r="Q55" s="11">
        <v>90853245946</v>
      </c>
      <c r="R55" s="11" t="s">
        <v>181</v>
      </c>
      <c r="S55" s="11" t="s">
        <v>233</v>
      </c>
      <c r="T55" s="11">
        <v>90754572291</v>
      </c>
      <c r="U55" s="31">
        <v>181607818237</v>
      </c>
      <c r="V55" s="32">
        <v>99.792483176982358</v>
      </c>
      <c r="W55" s="32">
        <v>62.670757603434922</v>
      </c>
      <c r="X55" s="31">
        <v>1215068076</v>
      </c>
      <c r="Y55" s="31">
        <v>1212834721</v>
      </c>
      <c r="Z55" s="33">
        <v>0.99816195072184577</v>
      </c>
      <c r="AA55" s="31">
        <v>608510225</v>
      </c>
      <c r="AB55" s="31">
        <v>606557851</v>
      </c>
      <c r="AC55" s="11">
        <v>0</v>
      </c>
      <c r="AD55" s="31">
        <v>22882572</v>
      </c>
      <c r="AE55" s="31">
        <v>1215068076</v>
      </c>
      <c r="AF55" s="31">
        <v>1194368040</v>
      </c>
      <c r="AG55" s="31">
        <v>1212543609</v>
      </c>
      <c r="AH55" s="31">
        <v>607376431</v>
      </c>
      <c r="AI55" s="31">
        <v>607691645</v>
      </c>
      <c r="AJ55" s="31">
        <v>291112</v>
      </c>
      <c r="AK55" s="31">
        <v>276</v>
      </c>
      <c r="AL55" s="34">
        <v>0.02</v>
      </c>
      <c r="AM55" s="35">
        <v>5.9999999999999995E-4</v>
      </c>
      <c r="AN55" s="11"/>
    </row>
    <row r="56" spans="1:40">
      <c r="A56" s="30" t="s">
        <v>29</v>
      </c>
      <c r="B56" s="11" t="s">
        <v>63</v>
      </c>
      <c r="C56" s="11">
        <v>1</v>
      </c>
      <c r="D56" s="12" t="s">
        <v>312</v>
      </c>
      <c r="E56" s="12" t="s">
        <v>416</v>
      </c>
      <c r="F56" s="12" t="s">
        <v>402</v>
      </c>
      <c r="G56" s="11" t="s">
        <v>341</v>
      </c>
      <c r="H56" s="13" t="s">
        <v>29</v>
      </c>
      <c r="I56" s="31">
        <v>391802057</v>
      </c>
      <c r="J56" s="31">
        <v>117540617100</v>
      </c>
      <c r="K56" s="11" t="s">
        <v>64</v>
      </c>
      <c r="L56" s="11" t="s">
        <v>64</v>
      </c>
      <c r="M56" s="11" t="s">
        <v>64</v>
      </c>
      <c r="N56" s="31">
        <v>391684924</v>
      </c>
      <c r="O56" s="11" t="s">
        <v>82</v>
      </c>
      <c r="P56" s="11" t="s">
        <v>134</v>
      </c>
      <c r="Q56" s="11">
        <v>58658585649</v>
      </c>
      <c r="R56" s="11" t="s">
        <v>186</v>
      </c>
      <c r="S56" s="11" t="s">
        <v>238</v>
      </c>
      <c r="T56" s="11">
        <v>58642458303</v>
      </c>
      <c r="U56" s="31">
        <v>117301043952</v>
      </c>
      <c r="V56" s="32">
        <v>99.796178415673808</v>
      </c>
      <c r="W56" s="32">
        <v>40.47923356775356</v>
      </c>
      <c r="X56" s="31">
        <v>784284765</v>
      </c>
      <c r="Y56" s="31">
        <v>780545511</v>
      </c>
      <c r="Z56" s="33">
        <v>0.99523227510354606</v>
      </c>
      <c r="AA56" s="31">
        <v>393910353</v>
      </c>
      <c r="AB56" s="31">
        <v>390374412</v>
      </c>
      <c r="AC56" s="11">
        <v>0</v>
      </c>
      <c r="AD56" s="31">
        <v>21830136</v>
      </c>
      <c r="AE56" s="31">
        <v>784284765</v>
      </c>
      <c r="AF56" s="31">
        <v>765784057</v>
      </c>
      <c r="AG56" s="31">
        <v>780339031</v>
      </c>
      <c r="AH56" s="31">
        <v>392107371</v>
      </c>
      <c r="AI56" s="31">
        <v>392177394</v>
      </c>
      <c r="AJ56" s="31">
        <v>206480</v>
      </c>
      <c r="AK56" s="31">
        <v>262</v>
      </c>
      <c r="AL56" s="34">
        <v>2.7E-2</v>
      </c>
      <c r="AM56" s="35">
        <v>5.9999999999999995E-4</v>
      </c>
      <c r="AN56" s="11"/>
    </row>
    <row r="57" spans="1:40">
      <c r="A57" s="30" t="s">
        <v>14</v>
      </c>
      <c r="B57" s="11" t="s">
        <v>63</v>
      </c>
      <c r="C57" s="11">
        <v>1</v>
      </c>
      <c r="D57" s="12" t="s">
        <v>312</v>
      </c>
      <c r="E57" s="12" t="s">
        <v>416</v>
      </c>
      <c r="F57" s="12" t="s">
        <v>402</v>
      </c>
      <c r="G57" s="11" t="s">
        <v>341</v>
      </c>
      <c r="H57" s="13" t="s">
        <v>14</v>
      </c>
      <c r="I57" s="31">
        <v>402623390</v>
      </c>
      <c r="J57" s="31">
        <v>120787017000</v>
      </c>
      <c r="K57" s="11" t="s">
        <v>64</v>
      </c>
      <c r="L57" s="11" t="s">
        <v>64</v>
      </c>
      <c r="M57" s="11" t="s">
        <v>64</v>
      </c>
      <c r="N57" s="31">
        <v>402603476</v>
      </c>
      <c r="O57" s="11" t="s">
        <v>67</v>
      </c>
      <c r="P57" s="11" t="s">
        <v>119</v>
      </c>
      <c r="Q57" s="11">
        <v>60304681738</v>
      </c>
      <c r="R57" s="11" t="s">
        <v>171</v>
      </c>
      <c r="S57" s="11" t="s">
        <v>223</v>
      </c>
      <c r="T57" s="11">
        <v>60247241570</v>
      </c>
      <c r="U57" s="31">
        <v>120551923308</v>
      </c>
      <c r="V57" s="32">
        <v>99.805365098137983</v>
      </c>
      <c r="W57" s="32">
        <v>41.601074433943637</v>
      </c>
      <c r="X57" s="31">
        <v>806210263</v>
      </c>
      <c r="Y57" s="31">
        <v>804981056</v>
      </c>
      <c r="Z57" s="33">
        <v>0.99847532702520314</v>
      </c>
      <c r="AA57" s="31">
        <v>403624583</v>
      </c>
      <c r="AB57" s="31">
        <v>402585680</v>
      </c>
      <c r="AC57" s="11">
        <v>0</v>
      </c>
      <c r="AD57" s="31">
        <v>8812625</v>
      </c>
      <c r="AE57" s="31">
        <v>806210263</v>
      </c>
      <c r="AF57" s="31">
        <v>793358801</v>
      </c>
      <c r="AG57" s="31">
        <v>804786758</v>
      </c>
      <c r="AH57" s="31">
        <v>403042162</v>
      </c>
      <c r="AI57" s="31">
        <v>403168101</v>
      </c>
      <c r="AJ57" s="31">
        <v>194298</v>
      </c>
      <c r="AK57" s="31">
        <v>269</v>
      </c>
      <c r="AL57" s="36">
        <v>2.7E-2</v>
      </c>
      <c r="AM57" s="35">
        <v>4.0000000000000002E-4</v>
      </c>
      <c r="AN57" s="11"/>
    </row>
    <row r="58" spans="1:40" s="9" customFormat="1">
      <c r="A58" s="45" t="s">
        <v>15</v>
      </c>
      <c r="B58" s="9" t="s">
        <v>63</v>
      </c>
      <c r="C58" s="9">
        <v>1</v>
      </c>
      <c r="D58" s="38" t="s">
        <v>312</v>
      </c>
      <c r="E58" s="38" t="s">
        <v>416</v>
      </c>
      <c r="F58" s="38" t="s">
        <v>402</v>
      </c>
      <c r="G58" s="9" t="s">
        <v>341</v>
      </c>
      <c r="H58" s="39" t="s">
        <v>15</v>
      </c>
      <c r="I58" s="40">
        <v>356832598</v>
      </c>
      <c r="J58" s="40">
        <v>107049779400</v>
      </c>
      <c r="K58" s="9" t="s">
        <v>64</v>
      </c>
      <c r="L58" s="9" t="s">
        <v>64</v>
      </c>
      <c r="M58" s="9" t="s">
        <v>64</v>
      </c>
      <c r="N58" s="40">
        <v>356798617</v>
      </c>
      <c r="O58" s="9" t="s">
        <v>68</v>
      </c>
      <c r="P58" s="9" t="s">
        <v>120</v>
      </c>
      <c r="Q58" s="9">
        <v>53446358485</v>
      </c>
      <c r="R58" s="9" t="s">
        <v>172</v>
      </c>
      <c r="S58" s="9" t="s">
        <v>224</v>
      </c>
      <c r="T58" s="9">
        <v>53391423727</v>
      </c>
      <c r="U58" s="40">
        <v>106837782212</v>
      </c>
      <c r="V58" s="41">
        <v>99.801963918853261</v>
      </c>
      <c r="W58" s="41">
        <v>36.868482959026537</v>
      </c>
      <c r="X58" s="40">
        <v>714584010</v>
      </c>
      <c r="Y58" s="40">
        <v>713277055</v>
      </c>
      <c r="Z58" s="42">
        <v>0.99817102680481196</v>
      </c>
      <c r="AA58" s="40">
        <v>357853686</v>
      </c>
      <c r="AB58" s="40">
        <v>356730324</v>
      </c>
      <c r="AC58" s="9">
        <v>0</v>
      </c>
      <c r="AD58" s="40">
        <v>7307272</v>
      </c>
      <c r="AE58" s="40">
        <v>714584010</v>
      </c>
      <c r="AF58" s="40">
        <v>702577287</v>
      </c>
      <c r="AG58" s="40">
        <v>713081044</v>
      </c>
      <c r="AH58" s="40">
        <v>357233951</v>
      </c>
      <c r="AI58" s="40">
        <v>357350059</v>
      </c>
      <c r="AJ58" s="40">
        <v>196011</v>
      </c>
      <c r="AK58" s="40">
        <v>274</v>
      </c>
      <c r="AL58" s="43">
        <v>3.5000000000000003E-2</v>
      </c>
      <c r="AM58" s="44">
        <v>6.2E-4</v>
      </c>
    </row>
    <row r="59" spans="1:40" s="9" customFormat="1">
      <c r="A59" s="45" t="s">
        <v>15</v>
      </c>
      <c r="C59" s="9">
        <v>1</v>
      </c>
      <c r="D59" s="38" t="s">
        <v>312</v>
      </c>
      <c r="E59" s="38" t="s">
        <v>416</v>
      </c>
      <c r="F59" s="38" t="s">
        <v>402</v>
      </c>
      <c r="G59" s="9" t="s">
        <v>337</v>
      </c>
      <c r="H59" s="39" t="s">
        <v>15</v>
      </c>
      <c r="I59" s="40">
        <v>318317058</v>
      </c>
      <c r="J59" s="40">
        <v>95495117400</v>
      </c>
      <c r="N59" s="40">
        <v>318144018</v>
      </c>
      <c r="U59" s="40">
        <v>94902318022</v>
      </c>
      <c r="V59" s="41">
        <v>99.37923592939633</v>
      </c>
      <c r="W59" s="41">
        <v>32.749692312250453</v>
      </c>
      <c r="X59" s="40">
        <v>698017874</v>
      </c>
      <c r="Y59" s="40">
        <v>696836174</v>
      </c>
      <c r="Z59" s="42">
        <v>0.99830706340909547</v>
      </c>
      <c r="AA59" s="40">
        <v>349466396</v>
      </c>
      <c r="AB59" s="40">
        <v>348551478</v>
      </c>
      <c r="AC59" s="9">
        <v>0</v>
      </c>
      <c r="AD59" s="40">
        <v>8208064</v>
      </c>
      <c r="AE59" s="40">
        <v>698017874</v>
      </c>
      <c r="AF59" s="40">
        <v>494215684</v>
      </c>
      <c r="AG59" s="40">
        <v>696560617</v>
      </c>
      <c r="AH59" s="40">
        <v>343309704</v>
      </c>
      <c r="AI59" s="40">
        <v>354708170</v>
      </c>
      <c r="AJ59" s="40">
        <v>275557</v>
      </c>
      <c r="AK59" s="40">
        <v>264</v>
      </c>
      <c r="AL59" s="43">
        <v>0.1</v>
      </c>
      <c r="AM59" s="44">
        <v>6.2E-4</v>
      </c>
    </row>
    <row r="60" spans="1:40">
      <c r="A60" s="30" t="s">
        <v>38</v>
      </c>
      <c r="B60" s="11" t="s">
        <v>63</v>
      </c>
      <c r="C60" s="11">
        <v>1</v>
      </c>
      <c r="D60" s="12" t="s">
        <v>312</v>
      </c>
      <c r="E60" s="12" t="s">
        <v>416</v>
      </c>
      <c r="F60" s="12" t="s">
        <v>402</v>
      </c>
      <c r="G60" s="11" t="s">
        <v>341</v>
      </c>
      <c r="H60" s="13" t="s">
        <v>38</v>
      </c>
      <c r="I60" s="31">
        <v>318675922</v>
      </c>
      <c r="J60" s="31">
        <v>95602776600</v>
      </c>
      <c r="K60" s="11" t="s">
        <v>64</v>
      </c>
      <c r="L60" s="11" t="s">
        <v>64</v>
      </c>
      <c r="M60" s="11" t="s">
        <v>64</v>
      </c>
      <c r="N60" s="31">
        <v>318645199</v>
      </c>
      <c r="O60" s="11" t="s">
        <v>91</v>
      </c>
      <c r="P60" s="11" t="s">
        <v>143</v>
      </c>
      <c r="Q60" s="11">
        <v>47718762086</v>
      </c>
      <c r="R60" s="11" t="s">
        <v>195</v>
      </c>
      <c r="S60" s="11" t="s">
        <v>247</v>
      </c>
      <c r="T60" s="11">
        <v>47705669230</v>
      </c>
      <c r="U60" s="31">
        <v>95424431316</v>
      </c>
      <c r="V60" s="32">
        <v>99.813451773742727</v>
      </c>
      <c r="W60" s="32">
        <v>32.929867571264367</v>
      </c>
      <c r="X60" s="31">
        <v>637971475</v>
      </c>
      <c r="Y60" s="31">
        <v>635904415</v>
      </c>
      <c r="Z60" s="33">
        <v>0.99675994918111344</v>
      </c>
      <c r="AA60" s="31">
        <v>319942489</v>
      </c>
      <c r="AB60" s="31">
        <v>318028986</v>
      </c>
      <c r="AC60" s="11">
        <v>0</v>
      </c>
      <c r="AD60" s="31">
        <v>22776612</v>
      </c>
      <c r="AE60" s="31">
        <v>637971475</v>
      </c>
      <c r="AF60" s="31">
        <v>626135496</v>
      </c>
      <c r="AG60" s="31">
        <v>635732468</v>
      </c>
      <c r="AH60" s="31">
        <v>318963494</v>
      </c>
      <c r="AI60" s="31">
        <v>319007981</v>
      </c>
      <c r="AJ60" s="31">
        <v>171947</v>
      </c>
      <c r="AK60" s="31">
        <v>257</v>
      </c>
      <c r="AL60" s="34">
        <v>0.04</v>
      </c>
      <c r="AM60" s="35">
        <v>6.2E-4</v>
      </c>
      <c r="AN60" s="11"/>
    </row>
    <row r="61" spans="1:40" s="5" customFormat="1">
      <c r="A61" s="30" t="s">
        <v>410</v>
      </c>
      <c r="B61" s="11" t="s">
        <v>63</v>
      </c>
      <c r="C61" s="11">
        <v>1</v>
      </c>
      <c r="D61" s="12" t="s">
        <v>312</v>
      </c>
      <c r="E61" s="12" t="s">
        <v>416</v>
      </c>
      <c r="F61" s="12" t="s">
        <v>402</v>
      </c>
      <c r="G61" s="11" t="s">
        <v>341</v>
      </c>
      <c r="H61" s="13" t="s">
        <v>25</v>
      </c>
      <c r="I61" s="31">
        <v>358126455</v>
      </c>
      <c r="J61" s="31">
        <v>107437936500</v>
      </c>
      <c r="K61" s="11" t="s">
        <v>64</v>
      </c>
      <c r="L61" s="11" t="s">
        <v>64</v>
      </c>
      <c r="M61" s="11" t="s">
        <v>64</v>
      </c>
      <c r="N61" s="31">
        <v>358094234</v>
      </c>
      <c r="O61" s="11" t="s">
        <v>78</v>
      </c>
      <c r="P61" s="11" t="s">
        <v>130</v>
      </c>
      <c r="Q61" s="11">
        <v>53634400142</v>
      </c>
      <c r="R61" s="11" t="s">
        <v>182</v>
      </c>
      <c r="S61" s="11" t="s">
        <v>234</v>
      </c>
      <c r="T61" s="11">
        <v>53580163687</v>
      </c>
      <c r="U61" s="31">
        <v>107214563829</v>
      </c>
      <c r="V61" s="32">
        <v>99.792091435970576</v>
      </c>
      <c r="W61" s="32">
        <v>36.998505937209238</v>
      </c>
      <c r="X61" s="31">
        <v>717318288</v>
      </c>
      <c r="Y61" s="31">
        <v>715083826</v>
      </c>
      <c r="Z61" s="33">
        <v>0.99688497834590273</v>
      </c>
      <c r="AA61" s="31">
        <v>359670096</v>
      </c>
      <c r="AB61" s="31">
        <v>357648192</v>
      </c>
      <c r="AC61" s="11">
        <v>0</v>
      </c>
      <c r="AD61" s="31">
        <v>8362108</v>
      </c>
      <c r="AE61" s="31">
        <v>717318288</v>
      </c>
      <c r="AF61" s="31">
        <v>703781283</v>
      </c>
      <c r="AG61" s="31">
        <v>714863282</v>
      </c>
      <c r="AH61" s="31">
        <v>358591398</v>
      </c>
      <c r="AI61" s="31">
        <v>358726890</v>
      </c>
      <c r="AJ61" s="31">
        <v>220544</v>
      </c>
      <c r="AK61" s="31">
        <v>267</v>
      </c>
      <c r="AL61" s="34">
        <v>2.7E-2</v>
      </c>
      <c r="AM61" s="44">
        <v>5.0000000000000001E-4</v>
      </c>
      <c r="AN61" s="11"/>
    </row>
    <row r="62" spans="1:40" s="5" customFormat="1">
      <c r="A62" s="45" t="s">
        <v>26</v>
      </c>
      <c r="B62" s="9"/>
      <c r="C62" s="9">
        <v>1</v>
      </c>
      <c r="D62" s="38" t="s">
        <v>312</v>
      </c>
      <c r="E62" s="38" t="s">
        <v>416</v>
      </c>
      <c r="F62" s="38" t="s">
        <v>402</v>
      </c>
      <c r="G62" s="9" t="s">
        <v>337</v>
      </c>
      <c r="H62" s="39" t="s">
        <v>26</v>
      </c>
      <c r="I62" s="40">
        <v>507396718</v>
      </c>
      <c r="J62" s="40">
        <v>152219015400</v>
      </c>
      <c r="K62" s="9"/>
      <c r="L62" s="9"/>
      <c r="M62" s="9"/>
      <c r="N62" s="40">
        <v>507117063</v>
      </c>
      <c r="O62" s="9"/>
      <c r="P62" s="9"/>
      <c r="Q62" s="9"/>
      <c r="R62" s="9"/>
      <c r="S62" s="9"/>
      <c r="T62" s="9"/>
      <c r="U62" s="40">
        <v>151680220188</v>
      </c>
      <c r="V62" s="41">
        <v>99.646039484236468</v>
      </c>
      <c r="W62" s="41">
        <v>52.343089658356398</v>
      </c>
      <c r="X62" s="40">
        <v>1040571730</v>
      </c>
      <c r="Y62" s="40">
        <v>1039178128</v>
      </c>
      <c r="Z62" s="42">
        <v>0.99866073432535019</v>
      </c>
      <c r="AA62" s="40">
        <v>520844620</v>
      </c>
      <c r="AB62" s="40">
        <v>519727110</v>
      </c>
      <c r="AC62" s="9">
        <v>0</v>
      </c>
      <c r="AD62" s="40">
        <v>23818100</v>
      </c>
      <c r="AE62" s="40">
        <v>1040571730</v>
      </c>
      <c r="AF62" s="40">
        <v>942787160</v>
      </c>
      <c r="AG62" s="40">
        <v>1038882702</v>
      </c>
      <c r="AH62" s="40">
        <v>518341176</v>
      </c>
      <c r="AI62" s="40">
        <v>522230554</v>
      </c>
      <c r="AJ62" s="40">
        <v>295426</v>
      </c>
      <c r="AK62" s="40">
        <v>270</v>
      </c>
      <c r="AL62" s="43">
        <v>0.16600000000000001</v>
      </c>
      <c r="AM62" s="44">
        <v>5.0000000000000001E-4</v>
      </c>
      <c r="AN62" s="9"/>
    </row>
    <row r="63" spans="1:40">
      <c r="A63" s="45" t="s">
        <v>444</v>
      </c>
      <c r="B63" s="11" t="s">
        <v>63</v>
      </c>
      <c r="C63" s="11">
        <v>1</v>
      </c>
      <c r="D63" s="12" t="s">
        <v>312</v>
      </c>
      <c r="E63" s="12" t="s">
        <v>416</v>
      </c>
      <c r="F63" s="12" t="s">
        <v>402</v>
      </c>
      <c r="G63" s="11" t="s">
        <v>341</v>
      </c>
      <c r="H63" s="13" t="s">
        <v>41</v>
      </c>
      <c r="I63" s="31">
        <v>504427514</v>
      </c>
      <c r="J63" s="31">
        <v>151328254200</v>
      </c>
      <c r="K63" s="11" t="s">
        <v>64</v>
      </c>
      <c r="L63" s="11" t="s">
        <v>64</v>
      </c>
      <c r="M63" s="11" t="s">
        <v>64</v>
      </c>
      <c r="N63" s="31">
        <v>504388101</v>
      </c>
      <c r="O63" s="11" t="s">
        <v>95</v>
      </c>
      <c r="P63" s="11" t="s">
        <v>147</v>
      </c>
      <c r="Q63" s="11">
        <v>75547054622</v>
      </c>
      <c r="R63" s="11" t="s">
        <v>199</v>
      </c>
      <c r="S63" s="11" t="s">
        <v>251</v>
      </c>
      <c r="T63" s="11">
        <v>75527715214</v>
      </c>
      <c r="U63" s="31">
        <v>151074769836</v>
      </c>
      <c r="V63" s="32">
        <v>99.832493697003216</v>
      </c>
      <c r="W63" s="32">
        <v>52.134155744500397</v>
      </c>
      <c r="X63" s="31">
        <v>1010274666</v>
      </c>
      <c r="Y63" s="31">
        <v>1008126975</v>
      </c>
      <c r="Z63" s="33">
        <v>0.99787415138449087</v>
      </c>
      <c r="AA63" s="31">
        <v>506093473</v>
      </c>
      <c r="AB63" s="31">
        <v>504181193</v>
      </c>
      <c r="AC63" s="11">
        <v>0</v>
      </c>
      <c r="AD63" s="31">
        <v>13071762</v>
      </c>
      <c r="AE63" s="31">
        <v>1010274666</v>
      </c>
      <c r="AF63" s="31">
        <v>994388928</v>
      </c>
      <c r="AG63" s="31">
        <v>1007873345</v>
      </c>
      <c r="AH63" s="31">
        <v>505075972</v>
      </c>
      <c r="AI63" s="31">
        <v>505198694</v>
      </c>
      <c r="AJ63" s="31">
        <v>253630</v>
      </c>
      <c r="AK63" s="31">
        <v>280</v>
      </c>
      <c r="AL63" s="36">
        <v>2.1999999999999999E-2</v>
      </c>
      <c r="AM63" s="35">
        <v>6.4000000000000005E-4</v>
      </c>
      <c r="AN63" s="11"/>
    </row>
    <row r="64" spans="1:40">
      <c r="A64" s="45" t="s">
        <v>409</v>
      </c>
      <c r="B64" s="11" t="s">
        <v>63</v>
      </c>
      <c r="C64" s="11">
        <v>1</v>
      </c>
      <c r="D64" s="12" t="s">
        <v>312</v>
      </c>
      <c r="E64" s="12" t="s">
        <v>416</v>
      </c>
      <c r="F64" s="12" t="s">
        <v>402</v>
      </c>
      <c r="G64" s="11" t="s">
        <v>341</v>
      </c>
      <c r="H64" s="13" t="s">
        <v>22</v>
      </c>
      <c r="I64" s="31">
        <v>415337596</v>
      </c>
      <c r="J64" s="31">
        <v>124601278800</v>
      </c>
      <c r="K64" s="11" t="s">
        <v>64</v>
      </c>
      <c r="L64" s="11" t="s">
        <v>64</v>
      </c>
      <c r="M64" s="11" t="s">
        <v>64</v>
      </c>
      <c r="N64" s="31">
        <v>415302354</v>
      </c>
      <c r="O64" s="11" t="s">
        <v>75</v>
      </c>
      <c r="P64" s="11" t="s">
        <v>127</v>
      </c>
      <c r="Q64" s="11">
        <v>62202485090</v>
      </c>
      <c r="R64" s="11" t="s">
        <v>179</v>
      </c>
      <c r="S64" s="11" t="s">
        <v>231</v>
      </c>
      <c r="T64" s="11">
        <v>62149932332</v>
      </c>
      <c r="U64" s="31">
        <v>124352417422</v>
      </c>
      <c r="V64" s="32">
        <v>99.800273817093441</v>
      </c>
      <c r="W64" s="32">
        <v>42.912580996293002</v>
      </c>
      <c r="X64" s="31">
        <v>832144240</v>
      </c>
      <c r="Y64" s="31">
        <v>830329570</v>
      </c>
      <c r="Z64" s="33">
        <v>0.99781928431061417</v>
      </c>
      <c r="AA64" s="31">
        <v>416880343</v>
      </c>
      <c r="AB64" s="31">
        <v>415263897</v>
      </c>
      <c r="AC64" s="11">
        <v>0</v>
      </c>
      <c r="AD64" s="31">
        <v>10384347</v>
      </c>
      <c r="AE64" s="31">
        <v>832144240</v>
      </c>
      <c r="AF64" s="31">
        <v>816679594</v>
      </c>
      <c r="AG64" s="31">
        <v>830122834</v>
      </c>
      <c r="AH64" s="31">
        <v>415979149</v>
      </c>
      <c r="AI64" s="31">
        <v>416165091</v>
      </c>
      <c r="AJ64" s="31">
        <v>206736</v>
      </c>
      <c r="AK64" s="31">
        <v>273</v>
      </c>
      <c r="AL64" s="34">
        <v>2.7E-2</v>
      </c>
      <c r="AM64" s="35">
        <v>6.6E-4</v>
      </c>
      <c r="AN64" s="11"/>
    </row>
    <row r="65" spans="1:40" ht="15.75" thickBot="1">
      <c r="A65" s="46" t="s">
        <v>62</v>
      </c>
      <c r="B65" s="47" t="s">
        <v>63</v>
      </c>
      <c r="C65" s="47">
        <v>1</v>
      </c>
      <c r="D65" s="48" t="s">
        <v>312</v>
      </c>
      <c r="E65" s="48" t="s">
        <v>416</v>
      </c>
      <c r="F65" s="48" t="s">
        <v>402</v>
      </c>
      <c r="G65" s="47" t="s">
        <v>341</v>
      </c>
      <c r="H65" s="49" t="s">
        <v>62</v>
      </c>
      <c r="I65" s="50">
        <v>421508832</v>
      </c>
      <c r="J65" s="50">
        <v>126452649600</v>
      </c>
      <c r="K65" s="47" t="s">
        <v>64</v>
      </c>
      <c r="L65" s="47" t="s">
        <v>64</v>
      </c>
      <c r="M65" s="47" t="s">
        <v>64</v>
      </c>
      <c r="N65" s="50">
        <v>421473970</v>
      </c>
      <c r="O65" s="47" t="s">
        <v>116</v>
      </c>
      <c r="P65" s="47" t="s">
        <v>168</v>
      </c>
      <c r="Q65" s="47">
        <v>63134222264</v>
      </c>
      <c r="R65" s="47" t="s">
        <v>220</v>
      </c>
      <c r="S65" s="47" t="s">
        <v>272</v>
      </c>
      <c r="T65" s="47">
        <v>63114143265</v>
      </c>
      <c r="U65" s="50">
        <v>126248365529</v>
      </c>
      <c r="V65" s="51">
        <v>99.838450145848114</v>
      </c>
      <c r="W65" s="51">
        <v>43.566850759544202</v>
      </c>
      <c r="X65" s="50">
        <v>843909275</v>
      </c>
      <c r="Y65" s="50">
        <v>842443874</v>
      </c>
      <c r="Z65" s="52">
        <v>0.99826355623357732</v>
      </c>
      <c r="AA65" s="50">
        <v>422568694</v>
      </c>
      <c r="AB65" s="50">
        <v>421340581</v>
      </c>
      <c r="AC65" s="47">
        <v>0</v>
      </c>
      <c r="AD65" s="50">
        <v>10057310</v>
      </c>
      <c r="AE65" s="50">
        <v>843909275</v>
      </c>
      <c r="AF65" s="50">
        <v>829808069</v>
      </c>
      <c r="AG65" s="50">
        <v>842199187</v>
      </c>
      <c r="AH65" s="50">
        <v>421919411</v>
      </c>
      <c r="AI65" s="50">
        <v>421989864</v>
      </c>
      <c r="AJ65" s="50">
        <v>244687</v>
      </c>
      <c r="AK65" s="50">
        <v>282</v>
      </c>
      <c r="AL65" s="53">
        <v>2.7E-2</v>
      </c>
      <c r="AM65" s="54">
        <v>6.8000000000000005E-4</v>
      </c>
      <c r="AN65" s="11"/>
    </row>
  </sheetData>
  <sortState ref="A4:AM65">
    <sortCondition ref="A4:A65"/>
  </sortState>
  <mergeCells count="3">
    <mergeCell ref="I2:J2"/>
    <mergeCell ref="N2:U2"/>
    <mergeCell ref="X2:AK2"/>
  </mergeCells>
  <phoneticPr fontId="2" type="noConversion"/>
  <pageMargins left="0.7" right="0.7" top="0.75" bottom="0.75" header="0.3" footer="0.3"/>
  <pageSetup paperSize="9"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4"/>
  <sheetViews>
    <sheetView topLeftCell="P21" zoomScaleNormal="100" workbookViewId="0">
      <selection activeCell="H51" sqref="H51"/>
    </sheetView>
  </sheetViews>
  <sheetFormatPr defaultColWidth="9" defaultRowHeight="15"/>
  <cols>
    <col min="1" max="1" width="9" style="11"/>
    <col min="2" max="2" width="12.85546875" style="11" bestFit="1" customWidth="1"/>
    <col min="3" max="3" width="14.42578125" style="11" bestFit="1" customWidth="1"/>
    <col min="4" max="4" width="27" style="11" bestFit="1" customWidth="1"/>
    <col min="5" max="5" width="30.7109375" style="11" bestFit="1" customWidth="1"/>
    <col min="6" max="6" width="11.28515625" style="11" bestFit="1" customWidth="1"/>
    <col min="7" max="7" width="17.28515625" style="11" bestFit="1" customWidth="1"/>
    <col min="8" max="8" width="23.42578125" style="11" bestFit="1" customWidth="1"/>
    <col min="9" max="9" width="18.28515625" style="11" bestFit="1" customWidth="1"/>
    <col min="10" max="10" width="16.7109375" style="11" bestFit="1" customWidth="1"/>
    <col min="11" max="11" width="19.7109375" style="11" bestFit="1" customWidth="1"/>
    <col min="12" max="13" width="16.7109375" style="11" bestFit="1" customWidth="1"/>
    <col min="14" max="14" width="20.42578125" style="11" bestFit="1" customWidth="1"/>
    <col min="15" max="15" width="12" style="11" bestFit="1" customWidth="1"/>
    <col min="16" max="16" width="15.7109375" style="11" bestFit="1" customWidth="1"/>
    <col min="17" max="17" width="18.5703125" style="11" bestFit="1" customWidth="1"/>
    <col min="18" max="18" width="21.140625" style="11" bestFit="1" customWidth="1"/>
    <col min="19" max="19" width="19.7109375" style="11" bestFit="1" customWidth="1"/>
    <col min="20" max="20" width="19.42578125" style="11" bestFit="1" customWidth="1"/>
    <col min="21" max="21" width="14.28515625" style="11" bestFit="1" customWidth="1"/>
    <col min="22" max="22" width="14.85546875" style="11" bestFit="1" customWidth="1"/>
    <col min="23" max="23" width="21.42578125" style="11" bestFit="1" customWidth="1"/>
    <col min="24" max="24" width="18" style="11" bestFit="1" customWidth="1"/>
    <col min="25" max="25" width="23.42578125" style="11" bestFit="1" customWidth="1"/>
    <col min="26" max="27" width="13" style="11" bestFit="1" customWidth="1"/>
    <col min="28" max="28" width="14.85546875" style="11" bestFit="1" customWidth="1"/>
    <col min="29" max="29" width="22.5703125" style="11" bestFit="1" customWidth="1"/>
    <col min="30" max="30" width="18.28515625" style="11" bestFit="1" customWidth="1"/>
    <col min="31" max="16384" width="9" style="11"/>
  </cols>
  <sheetData>
    <row r="1" spans="1:31">
      <c r="A1" s="91" t="s">
        <v>438</v>
      </c>
    </row>
    <row r="2" spans="1:31" ht="30">
      <c r="A2" s="69"/>
      <c r="B2" s="15" t="s">
        <v>452</v>
      </c>
      <c r="C2" s="15" t="s">
        <v>316</v>
      </c>
      <c r="D2" s="15" t="s">
        <v>311</v>
      </c>
      <c r="E2" s="15" t="s">
        <v>413</v>
      </c>
      <c r="F2" s="15" t="s">
        <v>403</v>
      </c>
      <c r="G2" s="15" t="s">
        <v>343</v>
      </c>
      <c r="H2" s="15" t="s">
        <v>317</v>
      </c>
      <c r="I2" s="55" t="s">
        <v>274</v>
      </c>
      <c r="J2" s="15" t="s">
        <v>1</v>
      </c>
      <c r="K2" s="15" t="s">
        <v>436</v>
      </c>
      <c r="L2" s="15" t="s">
        <v>435</v>
      </c>
      <c r="M2" s="15" t="s">
        <v>11</v>
      </c>
      <c r="N2" s="56" t="s">
        <v>291</v>
      </c>
      <c r="O2" s="17" t="s">
        <v>452</v>
      </c>
      <c r="P2" s="17" t="s">
        <v>277</v>
      </c>
      <c r="Q2" s="17" t="s">
        <v>278</v>
      </c>
      <c r="R2" s="17" t="s">
        <v>290</v>
      </c>
      <c r="S2" s="17" t="s">
        <v>279</v>
      </c>
      <c r="T2" s="17" t="s">
        <v>280</v>
      </c>
      <c r="U2" s="17" t="s">
        <v>281</v>
      </c>
      <c r="V2" s="17" t="s">
        <v>282</v>
      </c>
      <c r="W2" s="17" t="s">
        <v>283</v>
      </c>
      <c r="X2" s="17" t="s">
        <v>284</v>
      </c>
      <c r="Y2" s="17" t="s">
        <v>285</v>
      </c>
      <c r="Z2" s="17" t="s">
        <v>286</v>
      </c>
      <c r="AA2" s="17" t="s">
        <v>287</v>
      </c>
      <c r="AB2" s="17" t="s">
        <v>288</v>
      </c>
      <c r="AC2" s="57" t="s">
        <v>289</v>
      </c>
      <c r="AD2" s="17" t="s">
        <v>453</v>
      </c>
      <c r="AE2" s="17" t="s">
        <v>401</v>
      </c>
    </row>
    <row r="3" spans="1:31">
      <c r="A3" s="17">
        <v>1</v>
      </c>
      <c r="B3" s="70" t="s">
        <v>295</v>
      </c>
      <c r="C3" s="69">
        <v>1</v>
      </c>
      <c r="D3" s="71" t="s">
        <v>312</v>
      </c>
      <c r="E3" s="71" t="s">
        <v>416</v>
      </c>
      <c r="F3" s="71" t="s">
        <v>402</v>
      </c>
      <c r="G3" s="69" t="s">
        <v>342</v>
      </c>
      <c r="H3" s="72" t="s">
        <v>320</v>
      </c>
      <c r="I3" s="73">
        <v>391477895</v>
      </c>
      <c r="J3" s="74">
        <v>117443368500</v>
      </c>
      <c r="K3" s="73">
        <v>360479860</v>
      </c>
      <c r="L3" s="73">
        <v>107286679566</v>
      </c>
      <c r="M3" s="75">
        <v>0.91351841262965816</v>
      </c>
      <c r="N3" s="76">
        <v>37.023392243959655</v>
      </c>
      <c r="O3" s="69" t="s">
        <v>295</v>
      </c>
      <c r="P3" s="73">
        <v>723621955</v>
      </c>
      <c r="Q3" s="73">
        <v>722712376</v>
      </c>
      <c r="R3" s="75">
        <v>0.99874301906718677</v>
      </c>
      <c r="S3" s="73">
        <v>362883482</v>
      </c>
      <c r="T3" s="73">
        <v>360738473</v>
      </c>
      <c r="U3" s="69">
        <v>0</v>
      </c>
      <c r="V3" s="73">
        <v>70360936</v>
      </c>
      <c r="W3" s="73">
        <v>723621955</v>
      </c>
      <c r="X3" s="73">
        <v>710319046</v>
      </c>
      <c r="Y3" s="73">
        <v>722468378</v>
      </c>
      <c r="Z3" s="73">
        <v>361033621</v>
      </c>
      <c r="AA3" s="73">
        <v>362588334</v>
      </c>
      <c r="AB3" s="73">
        <v>243998</v>
      </c>
      <c r="AC3" s="73">
        <v>334</v>
      </c>
      <c r="AD3" s="77">
        <v>3.7999999999999999E-2</v>
      </c>
      <c r="AE3" s="78">
        <v>4.8000000000000001E-4</v>
      </c>
    </row>
    <row r="4" spans="1:31">
      <c r="A4" s="17">
        <v>2</v>
      </c>
      <c r="B4" s="70" t="s">
        <v>294</v>
      </c>
      <c r="C4" s="69">
        <v>1</v>
      </c>
      <c r="D4" s="71" t="s">
        <v>312</v>
      </c>
      <c r="E4" s="71" t="s">
        <v>416</v>
      </c>
      <c r="F4" s="71" t="s">
        <v>402</v>
      </c>
      <c r="G4" s="69" t="s">
        <v>342</v>
      </c>
      <c r="H4" s="72" t="s">
        <v>319</v>
      </c>
      <c r="I4" s="73">
        <v>527243328</v>
      </c>
      <c r="J4" s="73">
        <v>158172998400</v>
      </c>
      <c r="K4" s="73">
        <v>504837385</v>
      </c>
      <c r="L4" s="73">
        <v>150382004802</v>
      </c>
      <c r="M4" s="75">
        <v>0.95074384580927307</v>
      </c>
      <c r="N4" s="76">
        <v>51.895090543764987</v>
      </c>
      <c r="O4" s="69" t="s">
        <v>294</v>
      </c>
      <c r="P4" s="73">
        <v>1011100061</v>
      </c>
      <c r="Q4" s="73">
        <v>1009634900</v>
      </c>
      <c r="R4" s="75">
        <v>0.99855092383383803</v>
      </c>
      <c r="S4" s="73">
        <v>506282412</v>
      </c>
      <c r="T4" s="73">
        <v>504817649</v>
      </c>
      <c r="U4" s="69">
        <v>0</v>
      </c>
      <c r="V4" s="73">
        <v>214111585</v>
      </c>
      <c r="W4" s="73">
        <v>1011100061</v>
      </c>
      <c r="X4" s="73">
        <v>1001916789</v>
      </c>
      <c r="Y4" s="73">
        <v>1009230107</v>
      </c>
      <c r="Z4" s="73">
        <v>505390766</v>
      </c>
      <c r="AA4" s="73">
        <v>505709295</v>
      </c>
      <c r="AB4" s="73">
        <v>404793</v>
      </c>
      <c r="AC4" s="73">
        <v>342</v>
      </c>
      <c r="AD4" s="77">
        <v>2.7E-2</v>
      </c>
      <c r="AE4" s="78">
        <v>5.0000000000000001E-4</v>
      </c>
    </row>
    <row r="5" spans="1:31">
      <c r="A5" s="17">
        <v>3</v>
      </c>
      <c r="B5" s="70" t="s">
        <v>293</v>
      </c>
      <c r="C5" s="69">
        <v>1</v>
      </c>
      <c r="D5" s="71" t="s">
        <v>312</v>
      </c>
      <c r="E5" s="71" t="s">
        <v>416</v>
      </c>
      <c r="F5" s="71" t="s">
        <v>402</v>
      </c>
      <c r="G5" s="69" t="s">
        <v>342</v>
      </c>
      <c r="H5" s="72" t="s">
        <v>318</v>
      </c>
      <c r="I5" s="73">
        <v>571684456</v>
      </c>
      <c r="J5" s="74">
        <v>171505336800</v>
      </c>
      <c r="K5" s="73">
        <v>544103557</v>
      </c>
      <c r="L5" s="73">
        <v>161998678644</v>
      </c>
      <c r="M5" s="75">
        <v>0.94456931583950565</v>
      </c>
      <c r="N5" s="76">
        <v>55.903870328565134</v>
      </c>
      <c r="O5" s="69" t="s">
        <v>293</v>
      </c>
      <c r="P5" s="73">
        <v>1089814947</v>
      </c>
      <c r="Q5" s="73">
        <v>1088300102</v>
      </c>
      <c r="R5" s="75">
        <v>0.99860999795958938</v>
      </c>
      <c r="S5" s="73">
        <v>545736362</v>
      </c>
      <c r="T5" s="73">
        <v>544078585</v>
      </c>
      <c r="U5" s="69">
        <v>0</v>
      </c>
      <c r="V5" s="73">
        <v>222464466</v>
      </c>
      <c r="W5" s="73">
        <v>1089814947</v>
      </c>
      <c r="X5" s="73">
        <v>1078900023</v>
      </c>
      <c r="Y5" s="73">
        <v>1087872701</v>
      </c>
      <c r="Z5" s="73">
        <v>544675011</v>
      </c>
      <c r="AA5" s="73">
        <v>545139936</v>
      </c>
      <c r="AB5" s="73">
        <v>427401</v>
      </c>
      <c r="AC5" s="73">
        <v>354</v>
      </c>
      <c r="AD5" s="77">
        <v>2.5000000000000001E-2</v>
      </c>
      <c r="AE5" s="78">
        <v>5.0000000000000001E-4</v>
      </c>
    </row>
    <row r="6" spans="1:31">
      <c r="A6" s="17">
        <v>4</v>
      </c>
      <c r="B6" s="79" t="s">
        <v>374</v>
      </c>
      <c r="C6" s="69">
        <v>8</v>
      </c>
      <c r="D6" s="71" t="s">
        <v>408</v>
      </c>
      <c r="E6" s="80" t="s">
        <v>423</v>
      </c>
      <c r="F6" s="71" t="s">
        <v>402</v>
      </c>
      <c r="G6" s="69" t="s">
        <v>381</v>
      </c>
      <c r="H6" s="72" t="s">
        <v>391</v>
      </c>
      <c r="I6" s="81">
        <v>787102034</v>
      </c>
      <c r="J6" s="81">
        <v>118852407134</v>
      </c>
      <c r="K6" s="81">
        <v>752192642</v>
      </c>
      <c r="L6" s="81">
        <v>112798022460</v>
      </c>
      <c r="M6" s="82">
        <v>0.94905963774739499</v>
      </c>
      <c r="N6" s="76">
        <v>38.925292932665343</v>
      </c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83">
        <v>0.08</v>
      </c>
      <c r="AE6" s="78">
        <v>2.9999999999999997E-4</v>
      </c>
    </row>
    <row r="7" spans="1:31">
      <c r="A7" s="17">
        <v>5</v>
      </c>
      <c r="B7" s="79" t="s">
        <v>368</v>
      </c>
      <c r="C7" s="69">
        <v>8</v>
      </c>
      <c r="D7" s="71" t="s">
        <v>421</v>
      </c>
      <c r="E7" s="80" t="s">
        <v>418</v>
      </c>
      <c r="F7" s="71" t="s">
        <v>406</v>
      </c>
      <c r="G7" s="69" t="s">
        <v>381</v>
      </c>
      <c r="H7" s="72" t="s">
        <v>382</v>
      </c>
      <c r="I7" s="81">
        <v>752927230</v>
      </c>
      <c r="J7" s="81">
        <v>113692011730</v>
      </c>
      <c r="K7" s="84">
        <v>688122532</v>
      </c>
      <c r="L7" s="81">
        <v>102976024354</v>
      </c>
      <c r="M7" s="75">
        <v>0.90574546783947563</v>
      </c>
      <c r="N7" s="76">
        <v>35.535834987197262</v>
      </c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83">
        <v>0.18</v>
      </c>
      <c r="AE7" s="78">
        <v>1.5200000000000001E-3</v>
      </c>
    </row>
    <row r="8" spans="1:31">
      <c r="A8" s="17">
        <v>6</v>
      </c>
      <c r="B8" s="79" t="s">
        <v>370</v>
      </c>
      <c r="C8" s="69">
        <v>8</v>
      </c>
      <c r="D8" s="71" t="s">
        <v>427</v>
      </c>
      <c r="E8" s="80" t="s">
        <v>419</v>
      </c>
      <c r="F8" s="71" t="s">
        <v>405</v>
      </c>
      <c r="G8" s="69" t="s">
        <v>381</v>
      </c>
      <c r="H8" s="72" t="s">
        <v>385</v>
      </c>
      <c r="I8" s="81">
        <v>823815300</v>
      </c>
      <c r="J8" s="81">
        <v>124396110300</v>
      </c>
      <c r="K8" s="81">
        <v>771481276</v>
      </c>
      <c r="L8" s="81">
        <v>115704890854</v>
      </c>
      <c r="M8" s="75">
        <v>0.930132707324692</v>
      </c>
      <c r="N8" s="76">
        <v>39.928419594688883</v>
      </c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83">
        <v>6.4000000000000001E-2</v>
      </c>
      <c r="AE8" s="78">
        <v>1.08E-3</v>
      </c>
    </row>
    <row r="9" spans="1:31">
      <c r="A9" s="17">
        <v>7</v>
      </c>
      <c r="B9" s="79" t="s">
        <v>371</v>
      </c>
      <c r="C9" s="69">
        <v>8</v>
      </c>
      <c r="D9" s="71" t="s">
        <v>386</v>
      </c>
      <c r="E9" s="80" t="s">
        <v>419</v>
      </c>
      <c r="F9" s="71" t="s">
        <v>405</v>
      </c>
      <c r="G9" s="69" t="s">
        <v>381</v>
      </c>
      <c r="H9" s="72" t="s">
        <v>387</v>
      </c>
      <c r="I9" s="81">
        <v>712360714</v>
      </c>
      <c r="J9" s="81">
        <v>107566467814</v>
      </c>
      <c r="K9" s="81">
        <v>688497976</v>
      </c>
      <c r="L9" s="81">
        <v>103394266023</v>
      </c>
      <c r="M9" s="75">
        <v>0.96121280287631627</v>
      </c>
      <c r="N9" s="76">
        <v>35.680165349799537</v>
      </c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83">
        <v>0.08</v>
      </c>
      <c r="AE9" s="78">
        <v>1.3600000000000001E-3</v>
      </c>
    </row>
    <row r="10" spans="1:31">
      <c r="A10" s="17">
        <v>8</v>
      </c>
      <c r="B10" s="79" t="s">
        <v>373</v>
      </c>
      <c r="C10" s="69">
        <v>4</v>
      </c>
      <c r="D10" s="71" t="s">
        <v>400</v>
      </c>
      <c r="E10" s="80" t="s">
        <v>418</v>
      </c>
      <c r="F10" s="71" t="s">
        <v>407</v>
      </c>
      <c r="G10" s="69" t="s">
        <v>381</v>
      </c>
      <c r="H10" s="72" t="s">
        <v>390</v>
      </c>
      <c r="I10" s="81">
        <v>834440364</v>
      </c>
      <c r="J10" s="81">
        <v>126000494964</v>
      </c>
      <c r="K10" s="81">
        <v>767151438</v>
      </c>
      <c r="L10" s="81">
        <v>115163001707</v>
      </c>
      <c r="M10" s="75">
        <v>0.91398848663176746</v>
      </c>
      <c r="N10" s="76">
        <v>39.741419917531537</v>
      </c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83">
        <v>0.09</v>
      </c>
      <c r="AE10" s="78">
        <v>1.5200000000000001E-3</v>
      </c>
    </row>
    <row r="11" spans="1:31">
      <c r="A11" s="17">
        <v>9</v>
      </c>
      <c r="B11" s="79" t="s">
        <v>426</v>
      </c>
      <c r="C11" s="69">
        <v>8</v>
      </c>
      <c r="D11" s="71" t="s">
        <v>425</v>
      </c>
      <c r="E11" s="80" t="s">
        <v>420</v>
      </c>
      <c r="F11" s="71" t="s">
        <v>405</v>
      </c>
      <c r="G11" s="69" t="s">
        <v>381</v>
      </c>
      <c r="H11" s="72" t="s">
        <v>392</v>
      </c>
      <c r="I11" s="81">
        <v>833316292</v>
      </c>
      <c r="J11" s="81">
        <v>125830760092</v>
      </c>
      <c r="K11" s="81">
        <v>694962060</v>
      </c>
      <c r="L11" s="81">
        <v>103930020513</v>
      </c>
      <c r="M11" s="75">
        <v>0.82595082821571231</v>
      </c>
      <c r="N11" s="76">
        <v>35.86504802777943</v>
      </c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83">
        <v>0.11</v>
      </c>
      <c r="AE11" s="78">
        <v>1.58E-3</v>
      </c>
    </row>
    <row r="12" spans="1:31">
      <c r="A12" s="17">
        <v>10</v>
      </c>
      <c r="B12" s="79" t="s">
        <v>352</v>
      </c>
      <c r="C12" s="69">
        <v>2</v>
      </c>
      <c r="D12" s="85" t="s">
        <v>313</v>
      </c>
      <c r="E12" s="80" t="s">
        <v>415</v>
      </c>
      <c r="F12" s="71" t="s">
        <v>405</v>
      </c>
      <c r="G12" s="86" t="s">
        <v>336</v>
      </c>
      <c r="H12" s="72" t="s">
        <v>321</v>
      </c>
      <c r="I12" s="73">
        <v>434222485</v>
      </c>
      <c r="J12" s="74">
        <v>87712941970</v>
      </c>
      <c r="K12" s="73">
        <v>168711428</v>
      </c>
      <c r="L12" s="73">
        <v>33764828820</v>
      </c>
      <c r="M12" s="75">
        <v>0.38494694239703425</v>
      </c>
      <c r="N12" s="76">
        <v>11.651851902863591</v>
      </c>
      <c r="O12" s="69" t="s">
        <v>297</v>
      </c>
      <c r="P12" s="73">
        <v>337812000</v>
      </c>
      <c r="Q12" s="73">
        <v>337249370</v>
      </c>
      <c r="R12" s="75">
        <v>0.99833448782162859</v>
      </c>
      <c r="S12" s="73">
        <v>169138820</v>
      </c>
      <c r="T12" s="73">
        <v>168673180</v>
      </c>
      <c r="U12" s="69">
        <v>0</v>
      </c>
      <c r="V12" s="73">
        <v>5256874</v>
      </c>
      <c r="W12" s="73">
        <v>337812000</v>
      </c>
      <c r="X12" s="73">
        <v>333993630</v>
      </c>
      <c r="Y12" s="73">
        <v>337142437</v>
      </c>
      <c r="Z12" s="73">
        <v>168908733</v>
      </c>
      <c r="AA12" s="73">
        <v>168903267</v>
      </c>
      <c r="AB12" s="73">
        <v>106933</v>
      </c>
      <c r="AC12" s="73">
        <v>267</v>
      </c>
      <c r="AD12" s="77">
        <v>0.1</v>
      </c>
      <c r="AE12" s="78">
        <v>1.8E-3</v>
      </c>
    </row>
    <row r="13" spans="1:31">
      <c r="A13" s="17">
        <v>11</v>
      </c>
      <c r="B13" s="79" t="s">
        <v>353</v>
      </c>
      <c r="C13" s="69">
        <v>2</v>
      </c>
      <c r="D13" s="85" t="s">
        <v>315</v>
      </c>
      <c r="E13" s="71" t="s">
        <v>414</v>
      </c>
      <c r="F13" s="71" t="s">
        <v>402</v>
      </c>
      <c r="G13" s="86" t="s">
        <v>336</v>
      </c>
      <c r="H13" s="87" t="s">
        <v>323</v>
      </c>
      <c r="I13" s="73">
        <v>483528689</v>
      </c>
      <c r="J13" s="73">
        <v>97672795120</v>
      </c>
      <c r="K13" s="73">
        <v>330989438</v>
      </c>
      <c r="L13" s="73">
        <v>66135907189</v>
      </c>
      <c r="M13" s="75">
        <v>0.67711697108438396</v>
      </c>
      <c r="N13" s="76">
        <v>22.822736645159733</v>
      </c>
      <c r="O13" s="69" t="s">
        <v>299</v>
      </c>
      <c r="P13" s="73">
        <v>662772198</v>
      </c>
      <c r="Q13" s="73">
        <v>661833768</v>
      </c>
      <c r="R13" s="75">
        <v>0.99858408363713536</v>
      </c>
      <c r="S13" s="73">
        <v>331779112</v>
      </c>
      <c r="T13" s="73">
        <v>330993086</v>
      </c>
      <c r="U13" s="69">
        <v>0</v>
      </c>
      <c r="V13" s="73">
        <v>18083126</v>
      </c>
      <c r="W13" s="73">
        <v>662772198</v>
      </c>
      <c r="X13" s="73">
        <v>654637122</v>
      </c>
      <c r="Y13" s="73">
        <v>661667296</v>
      </c>
      <c r="Z13" s="73">
        <v>331393041</v>
      </c>
      <c r="AA13" s="73">
        <v>331379157</v>
      </c>
      <c r="AB13" s="73">
        <v>166472</v>
      </c>
      <c r="AC13" s="73">
        <v>199</v>
      </c>
      <c r="AD13" s="77">
        <v>0.19900000000000001</v>
      </c>
      <c r="AE13" s="78">
        <v>3.0799999999999998E-3</v>
      </c>
    </row>
    <row r="14" spans="1:31">
      <c r="A14" s="17">
        <v>12</v>
      </c>
      <c r="B14" s="70" t="s">
        <v>302</v>
      </c>
      <c r="C14" s="69">
        <v>5</v>
      </c>
      <c r="D14" s="71" t="s">
        <v>314</v>
      </c>
      <c r="E14" s="71" t="s">
        <v>416</v>
      </c>
      <c r="F14" s="71" t="s">
        <v>402</v>
      </c>
      <c r="G14" s="69" t="s">
        <v>338</v>
      </c>
      <c r="H14" s="72" t="s">
        <v>325</v>
      </c>
      <c r="I14" s="73">
        <v>419207070</v>
      </c>
      <c r="J14" s="73">
        <v>83841414000</v>
      </c>
      <c r="K14" s="73">
        <v>343459496</v>
      </c>
      <c r="L14" s="73">
        <v>66818584109</v>
      </c>
      <c r="M14" s="75">
        <v>0.79696394563431383</v>
      </c>
      <c r="N14" s="76">
        <v>23.058320554432552</v>
      </c>
      <c r="O14" s="69" t="s">
        <v>302</v>
      </c>
      <c r="P14" s="73">
        <v>690991840</v>
      </c>
      <c r="Q14" s="73">
        <v>687614326</v>
      </c>
      <c r="R14" s="75">
        <v>0.99511207831339943</v>
      </c>
      <c r="S14" s="73">
        <v>347125320</v>
      </c>
      <c r="T14" s="73">
        <v>343866520</v>
      </c>
      <c r="U14" s="69">
        <v>0</v>
      </c>
      <c r="V14" s="73">
        <v>8996745</v>
      </c>
      <c r="W14" s="73">
        <v>690991840</v>
      </c>
      <c r="X14" s="73">
        <v>665169506</v>
      </c>
      <c r="Y14" s="73">
        <v>687477509</v>
      </c>
      <c r="Z14" s="73">
        <v>344588450</v>
      </c>
      <c r="AA14" s="73">
        <v>346403390</v>
      </c>
      <c r="AB14" s="73">
        <v>136817</v>
      </c>
      <c r="AC14" s="73">
        <v>228</v>
      </c>
      <c r="AD14" s="77">
        <v>0.19900000000000001</v>
      </c>
      <c r="AE14" s="69"/>
    </row>
    <row r="15" spans="1:31">
      <c r="A15" s="17">
        <v>13</v>
      </c>
      <c r="B15" s="70" t="s">
        <v>310</v>
      </c>
      <c r="C15" s="69">
        <v>4</v>
      </c>
      <c r="D15" s="71" t="s">
        <v>314</v>
      </c>
      <c r="E15" s="71" t="s">
        <v>416</v>
      </c>
      <c r="F15" s="71" t="s">
        <v>402</v>
      </c>
      <c r="G15" s="69" t="s">
        <v>338</v>
      </c>
      <c r="H15" s="72" t="s">
        <v>334</v>
      </c>
      <c r="I15" s="73">
        <v>357031670</v>
      </c>
      <c r="J15" s="73">
        <v>71406334000</v>
      </c>
      <c r="K15" s="73">
        <v>287856498</v>
      </c>
      <c r="L15" s="73">
        <v>55689720634</v>
      </c>
      <c r="M15" s="75">
        <v>0.77989889011806712</v>
      </c>
      <c r="N15" s="76">
        <v>19.217878485285173</v>
      </c>
      <c r="O15" s="69" t="s">
        <v>310</v>
      </c>
      <c r="P15" s="73">
        <v>579003314</v>
      </c>
      <c r="Q15" s="73">
        <v>574248697</v>
      </c>
      <c r="R15" s="75">
        <v>0.99178827325330299</v>
      </c>
      <c r="S15" s="73">
        <v>291617211</v>
      </c>
      <c r="T15" s="73">
        <v>287386103</v>
      </c>
      <c r="U15" s="69">
        <v>0</v>
      </c>
      <c r="V15" s="73">
        <v>6200350</v>
      </c>
      <c r="W15" s="73">
        <v>579003314</v>
      </c>
      <c r="X15" s="73">
        <v>553846322</v>
      </c>
      <c r="Y15" s="73">
        <v>573689711</v>
      </c>
      <c r="Z15" s="73">
        <v>289056479</v>
      </c>
      <c r="AA15" s="73">
        <v>289946835</v>
      </c>
      <c r="AB15" s="73">
        <v>558986</v>
      </c>
      <c r="AC15" s="73">
        <v>212</v>
      </c>
      <c r="AD15" s="77">
        <v>0.19900000000000001</v>
      </c>
      <c r="AE15" s="69"/>
    </row>
    <row r="16" spans="1:31">
      <c r="A16" s="17">
        <v>14</v>
      </c>
      <c r="B16" s="70" t="s">
        <v>340</v>
      </c>
      <c r="C16" s="69">
        <v>5</v>
      </c>
      <c r="D16" s="71" t="s">
        <v>314</v>
      </c>
      <c r="E16" s="71" t="s">
        <v>416</v>
      </c>
      <c r="F16" s="71" t="s">
        <v>402</v>
      </c>
      <c r="G16" s="69" t="s">
        <v>338</v>
      </c>
      <c r="H16" s="87" t="s">
        <v>333</v>
      </c>
      <c r="I16" s="73">
        <v>390442159</v>
      </c>
      <c r="J16" s="73">
        <v>78088431800</v>
      </c>
      <c r="K16" s="73">
        <v>322869480</v>
      </c>
      <c r="L16" s="73">
        <v>62889388270</v>
      </c>
      <c r="M16" s="75">
        <v>0.80536113762755834</v>
      </c>
      <c r="N16" s="76">
        <v>21.70240051534568</v>
      </c>
      <c r="O16" s="69" t="s">
        <v>309</v>
      </c>
      <c r="P16" s="73">
        <v>646805644</v>
      </c>
      <c r="Q16" s="73">
        <v>643043357</v>
      </c>
      <c r="R16" s="75">
        <v>0.99418328050334703</v>
      </c>
      <c r="S16" s="73">
        <v>325233958</v>
      </c>
      <c r="T16" s="73">
        <v>321571686</v>
      </c>
      <c r="U16" s="69">
        <v>0</v>
      </c>
      <c r="V16" s="73">
        <v>6267397</v>
      </c>
      <c r="W16" s="73">
        <v>646805644</v>
      </c>
      <c r="X16" s="73">
        <v>635991862</v>
      </c>
      <c r="Y16" s="73">
        <v>642929505</v>
      </c>
      <c r="Z16" s="73">
        <v>323220790</v>
      </c>
      <c r="AA16" s="73">
        <v>323584854</v>
      </c>
      <c r="AB16" s="73">
        <v>113852</v>
      </c>
      <c r="AC16" s="73">
        <v>211</v>
      </c>
      <c r="AD16" s="77">
        <v>0.19900000000000001</v>
      </c>
      <c r="AE16" s="69"/>
    </row>
    <row r="17" spans="1:31">
      <c r="A17" s="17">
        <v>15</v>
      </c>
      <c r="B17" s="70" t="s">
        <v>308</v>
      </c>
      <c r="C17" s="69">
        <v>4</v>
      </c>
      <c r="D17" s="71" t="s">
        <v>314</v>
      </c>
      <c r="E17" s="71" t="s">
        <v>416</v>
      </c>
      <c r="F17" s="71" t="s">
        <v>402</v>
      </c>
      <c r="G17" s="69" t="s">
        <v>338</v>
      </c>
      <c r="H17" s="87" t="s">
        <v>332</v>
      </c>
      <c r="I17" s="73">
        <v>387316335</v>
      </c>
      <c r="J17" s="73">
        <v>77463267000</v>
      </c>
      <c r="K17" s="73">
        <v>306697140</v>
      </c>
      <c r="L17" s="73">
        <v>59295467093</v>
      </c>
      <c r="M17" s="75">
        <v>0.76546561214620601</v>
      </c>
      <c r="N17" s="76">
        <v>20.462179884339111</v>
      </c>
      <c r="O17" s="69" t="s">
        <v>308</v>
      </c>
      <c r="P17" s="73">
        <v>614277976</v>
      </c>
      <c r="Q17" s="73">
        <v>607085160</v>
      </c>
      <c r="R17" s="75">
        <v>0.98829061714561617</v>
      </c>
      <c r="S17" s="73">
        <v>310698606</v>
      </c>
      <c r="T17" s="73">
        <v>303579370</v>
      </c>
      <c r="U17" s="69">
        <v>0</v>
      </c>
      <c r="V17" s="73">
        <v>5727973</v>
      </c>
      <c r="W17" s="73">
        <v>614277976</v>
      </c>
      <c r="X17" s="73">
        <v>601713950</v>
      </c>
      <c r="Y17" s="73">
        <v>606994415</v>
      </c>
      <c r="Z17" s="73">
        <v>306988163</v>
      </c>
      <c r="AA17" s="73">
        <v>307289813</v>
      </c>
      <c r="AB17" s="73">
        <v>90745</v>
      </c>
      <c r="AC17" s="73">
        <v>216</v>
      </c>
      <c r="AD17" s="77">
        <v>0.19900000000000001</v>
      </c>
      <c r="AE17" s="69"/>
    </row>
    <row r="18" spans="1:31">
      <c r="A18" s="17">
        <v>16</v>
      </c>
      <c r="B18" s="70" t="s">
        <v>307</v>
      </c>
      <c r="C18" s="69">
        <v>4</v>
      </c>
      <c r="D18" s="71" t="s">
        <v>314</v>
      </c>
      <c r="E18" s="71" t="s">
        <v>416</v>
      </c>
      <c r="F18" s="71" t="s">
        <v>402</v>
      </c>
      <c r="G18" s="69" t="s">
        <v>338</v>
      </c>
      <c r="H18" s="87" t="s">
        <v>331</v>
      </c>
      <c r="I18" s="73">
        <v>377702795.5</v>
      </c>
      <c r="J18" s="73">
        <v>75540559100</v>
      </c>
      <c r="K18" s="73">
        <v>297654822</v>
      </c>
      <c r="L18" s="73">
        <v>57239864449</v>
      </c>
      <c r="M18" s="75">
        <v>0.75773683873885966</v>
      </c>
      <c r="N18" s="76">
        <v>19.752815186928427</v>
      </c>
      <c r="O18" s="69" t="s">
        <v>307</v>
      </c>
      <c r="P18" s="73">
        <v>595976993</v>
      </c>
      <c r="Q18" s="73">
        <v>590472364</v>
      </c>
      <c r="R18" s="75">
        <v>0.99076368875870346</v>
      </c>
      <c r="S18" s="73">
        <v>300701462</v>
      </c>
      <c r="T18" s="73">
        <v>295275531</v>
      </c>
      <c r="U18" s="69">
        <v>0</v>
      </c>
      <c r="V18" s="73">
        <v>6551905</v>
      </c>
      <c r="W18" s="73">
        <v>595976993</v>
      </c>
      <c r="X18" s="73">
        <v>586193390</v>
      </c>
      <c r="Y18" s="73">
        <v>590379813</v>
      </c>
      <c r="Z18" s="73">
        <v>297885604</v>
      </c>
      <c r="AA18" s="73">
        <v>298091389</v>
      </c>
      <c r="AB18" s="73">
        <v>92551</v>
      </c>
      <c r="AC18" s="73">
        <v>216</v>
      </c>
      <c r="AD18" s="77">
        <v>0.19900000000000001</v>
      </c>
      <c r="AE18" s="69"/>
    </row>
    <row r="19" spans="1:31">
      <c r="A19" s="17">
        <v>17</v>
      </c>
      <c r="B19" s="70" t="s">
        <v>306</v>
      </c>
      <c r="C19" s="69">
        <v>4</v>
      </c>
      <c r="D19" s="71" t="s">
        <v>314</v>
      </c>
      <c r="E19" s="71" t="s">
        <v>416</v>
      </c>
      <c r="F19" s="71" t="s">
        <v>402</v>
      </c>
      <c r="G19" s="69" t="s">
        <v>338</v>
      </c>
      <c r="H19" s="87" t="s">
        <v>330</v>
      </c>
      <c r="I19" s="73">
        <v>398080731</v>
      </c>
      <c r="J19" s="73">
        <v>79616146200</v>
      </c>
      <c r="K19" s="73">
        <v>316032774</v>
      </c>
      <c r="L19" s="73">
        <v>61021167083</v>
      </c>
      <c r="M19" s="75">
        <v>0.76644210999250806</v>
      </c>
      <c r="N19" s="76">
        <v>21.057698991497823</v>
      </c>
      <c r="O19" s="69" t="s">
        <v>306</v>
      </c>
      <c r="P19" s="73">
        <v>633462739</v>
      </c>
      <c r="Q19" s="73">
        <v>625935120</v>
      </c>
      <c r="R19" s="75">
        <v>0.98811671383879141</v>
      </c>
      <c r="S19" s="73">
        <v>320447897</v>
      </c>
      <c r="T19" s="73">
        <v>313014842</v>
      </c>
      <c r="U19" s="69">
        <v>0</v>
      </c>
      <c r="V19" s="73">
        <v>6797636</v>
      </c>
      <c r="W19" s="73">
        <v>633462739</v>
      </c>
      <c r="X19" s="73">
        <v>616681607</v>
      </c>
      <c r="Y19" s="73">
        <v>625827810</v>
      </c>
      <c r="Z19" s="73">
        <v>316422549</v>
      </c>
      <c r="AA19" s="73">
        <v>317040190</v>
      </c>
      <c r="AB19" s="73">
        <v>107310</v>
      </c>
      <c r="AC19" s="73">
        <v>232</v>
      </c>
      <c r="AD19" s="77">
        <v>0.1</v>
      </c>
      <c r="AE19" s="69"/>
    </row>
    <row r="20" spans="1:31">
      <c r="A20" s="17">
        <v>18</v>
      </c>
      <c r="B20" s="70" t="s">
        <v>304</v>
      </c>
      <c r="C20" s="69">
        <v>4</v>
      </c>
      <c r="D20" s="71" t="s">
        <v>314</v>
      </c>
      <c r="E20" s="71" t="s">
        <v>416</v>
      </c>
      <c r="F20" s="71" t="s">
        <v>402</v>
      </c>
      <c r="G20" s="69" t="s">
        <v>338</v>
      </c>
      <c r="H20" s="72" t="s">
        <v>327</v>
      </c>
      <c r="I20" s="73">
        <v>407622658</v>
      </c>
      <c r="J20" s="73">
        <v>81524531600</v>
      </c>
      <c r="K20" s="73">
        <v>269102797</v>
      </c>
      <c r="L20" s="73">
        <v>50894169193</v>
      </c>
      <c r="M20" s="75">
        <v>0.62428042448268417</v>
      </c>
      <c r="N20" s="76">
        <v>17.562989148188983</v>
      </c>
      <c r="O20" s="69" t="s">
        <v>304</v>
      </c>
      <c r="P20" s="73">
        <v>555844573</v>
      </c>
      <c r="Q20" s="73">
        <v>549716118</v>
      </c>
      <c r="R20" s="75">
        <v>0.98897451680255943</v>
      </c>
      <c r="S20" s="73">
        <v>280943746</v>
      </c>
      <c r="T20" s="73">
        <v>274900827</v>
      </c>
      <c r="U20" s="69">
        <v>0</v>
      </c>
      <c r="V20" s="73">
        <v>9524585</v>
      </c>
      <c r="W20" s="73">
        <v>555844573</v>
      </c>
      <c r="X20" s="73">
        <v>539231625</v>
      </c>
      <c r="Y20" s="73">
        <v>549621492</v>
      </c>
      <c r="Z20" s="73">
        <v>278466465</v>
      </c>
      <c r="AA20" s="73">
        <v>277378108</v>
      </c>
      <c r="AB20" s="73">
        <v>94626</v>
      </c>
      <c r="AC20" s="73">
        <v>259</v>
      </c>
      <c r="AD20" s="77">
        <v>0.19900000000000001</v>
      </c>
      <c r="AE20" s="69"/>
    </row>
    <row r="21" spans="1:31">
      <c r="A21" s="17">
        <v>19</v>
      </c>
      <c r="B21" s="70" t="s">
        <v>303</v>
      </c>
      <c r="C21" s="69">
        <v>4</v>
      </c>
      <c r="D21" s="71" t="s">
        <v>314</v>
      </c>
      <c r="E21" s="71" t="s">
        <v>416</v>
      </c>
      <c r="F21" s="71" t="s">
        <v>402</v>
      </c>
      <c r="G21" s="69" t="s">
        <v>338</v>
      </c>
      <c r="H21" s="87" t="s">
        <v>326</v>
      </c>
      <c r="I21" s="73">
        <v>370503410</v>
      </c>
      <c r="J21" s="73">
        <v>74100682000</v>
      </c>
      <c r="K21" s="73">
        <v>296012601</v>
      </c>
      <c r="L21" s="73">
        <v>57243580718</v>
      </c>
      <c r="M21" s="75">
        <v>0.77251084838868289</v>
      </c>
      <c r="N21" s="76">
        <v>19.75409762837808</v>
      </c>
      <c r="O21" s="69" t="s">
        <v>303</v>
      </c>
      <c r="P21" s="73">
        <v>625552638</v>
      </c>
      <c r="Q21" s="73">
        <v>618020732</v>
      </c>
      <c r="R21" s="75">
        <v>0.98795959677497192</v>
      </c>
      <c r="S21" s="73">
        <v>316474430</v>
      </c>
      <c r="T21" s="73">
        <v>309078208</v>
      </c>
      <c r="U21" s="69">
        <v>0</v>
      </c>
      <c r="V21" s="73">
        <v>5407788</v>
      </c>
      <c r="W21" s="73">
        <v>625552638</v>
      </c>
      <c r="X21" s="73">
        <v>508639038</v>
      </c>
      <c r="Y21" s="73">
        <v>617871723</v>
      </c>
      <c r="Z21" s="73">
        <v>306132616</v>
      </c>
      <c r="AA21" s="73">
        <v>319420022</v>
      </c>
      <c r="AB21" s="73">
        <v>149009</v>
      </c>
      <c r="AC21" s="73">
        <v>218</v>
      </c>
      <c r="AD21" s="77">
        <v>0.19900000000000001</v>
      </c>
      <c r="AE21" s="69"/>
    </row>
    <row r="22" spans="1:31">
      <c r="A22" s="17">
        <v>20</v>
      </c>
      <c r="B22" s="70" t="s">
        <v>301</v>
      </c>
      <c r="C22" s="69">
        <v>2</v>
      </c>
      <c r="D22" s="71" t="s">
        <v>312</v>
      </c>
      <c r="E22" s="71" t="s">
        <v>416</v>
      </c>
      <c r="F22" s="71" t="s">
        <v>402</v>
      </c>
      <c r="G22" s="69" t="s">
        <v>344</v>
      </c>
      <c r="H22" s="72" t="s">
        <v>324</v>
      </c>
      <c r="I22" s="73">
        <v>456593056</v>
      </c>
      <c r="J22" s="73">
        <v>92231797312</v>
      </c>
      <c r="K22" s="73">
        <v>332280791</v>
      </c>
      <c r="L22" s="73">
        <v>66416343421</v>
      </c>
      <c r="M22" s="75">
        <v>0.72010245226305236</v>
      </c>
      <c r="N22" s="76">
        <v>22.919511945306542</v>
      </c>
      <c r="O22" s="69" t="s">
        <v>301</v>
      </c>
      <c r="P22" s="73">
        <v>664867950</v>
      </c>
      <c r="Q22" s="73">
        <v>664265666</v>
      </c>
      <c r="R22" s="75">
        <v>0.99909412989451518</v>
      </c>
      <c r="S22" s="73">
        <v>332687742</v>
      </c>
      <c r="T22" s="73">
        <v>332180208</v>
      </c>
      <c r="U22" s="69">
        <v>0</v>
      </c>
      <c r="V22" s="73">
        <v>20040308</v>
      </c>
      <c r="W22" s="73">
        <v>664867950</v>
      </c>
      <c r="X22" s="73">
        <v>658493707</v>
      </c>
      <c r="Y22" s="73">
        <v>664157644</v>
      </c>
      <c r="Z22" s="73">
        <v>332435995</v>
      </c>
      <c r="AA22" s="73">
        <v>332431955</v>
      </c>
      <c r="AB22" s="73">
        <v>108022</v>
      </c>
      <c r="AC22" s="73">
        <v>196</v>
      </c>
      <c r="AD22" s="77">
        <v>0.19900000000000001</v>
      </c>
      <c r="AE22" s="69"/>
    </row>
    <row r="23" spans="1:31">
      <c r="A23" s="17">
        <v>21</v>
      </c>
      <c r="B23" s="70" t="s">
        <v>298</v>
      </c>
      <c r="C23" s="69">
        <v>2</v>
      </c>
      <c r="D23" s="71" t="s">
        <v>314</v>
      </c>
      <c r="E23" s="71" t="s">
        <v>416</v>
      </c>
      <c r="F23" s="71" t="s">
        <v>402</v>
      </c>
      <c r="G23" s="69" t="s">
        <v>337</v>
      </c>
      <c r="H23" s="72" t="s">
        <v>322</v>
      </c>
      <c r="I23" s="73">
        <v>459597521</v>
      </c>
      <c r="J23" s="73">
        <v>92838699242</v>
      </c>
      <c r="K23" s="73">
        <v>391186575</v>
      </c>
      <c r="L23" s="73">
        <v>78266306479</v>
      </c>
      <c r="M23" s="75">
        <v>0.84303536260224243</v>
      </c>
      <c r="N23" s="76">
        <v>27.00879714033276</v>
      </c>
      <c r="O23" s="69" t="s">
        <v>298</v>
      </c>
      <c r="P23" s="73">
        <v>782739841</v>
      </c>
      <c r="Q23" s="73">
        <v>781853364</v>
      </c>
      <c r="R23" s="75">
        <v>0.99886746917230196</v>
      </c>
      <c r="S23" s="73">
        <v>391735372</v>
      </c>
      <c r="T23" s="73">
        <v>391004469</v>
      </c>
      <c r="U23" s="69">
        <v>0</v>
      </c>
      <c r="V23" s="73">
        <v>23789027</v>
      </c>
      <c r="W23" s="73">
        <v>782739841</v>
      </c>
      <c r="X23" s="73">
        <v>776512275</v>
      </c>
      <c r="Y23" s="73">
        <v>781674476</v>
      </c>
      <c r="Z23" s="73">
        <v>391372911</v>
      </c>
      <c r="AA23" s="73">
        <v>391366930</v>
      </c>
      <c r="AB23" s="73">
        <v>178888</v>
      </c>
      <c r="AC23" s="73">
        <v>245</v>
      </c>
      <c r="AD23" s="77">
        <v>0.19900000000000001</v>
      </c>
      <c r="AE23" s="69"/>
    </row>
    <row r="24" spans="1:31">
      <c r="A24" s="17">
        <v>22</v>
      </c>
      <c r="B24" s="79" t="s">
        <v>411</v>
      </c>
      <c r="C24" s="69">
        <v>2</v>
      </c>
      <c r="D24" s="71" t="s">
        <v>314</v>
      </c>
      <c r="E24" s="71" t="s">
        <v>416</v>
      </c>
      <c r="F24" s="71" t="s">
        <v>402</v>
      </c>
      <c r="G24" s="69" t="s">
        <v>336</v>
      </c>
      <c r="H24" s="72">
        <v>2246</v>
      </c>
      <c r="I24" s="73">
        <v>480155821</v>
      </c>
      <c r="J24" s="73">
        <v>96991475842</v>
      </c>
      <c r="K24" s="73">
        <v>312368189</v>
      </c>
      <c r="L24" s="73">
        <v>62431236892</v>
      </c>
      <c r="M24" s="75">
        <v>0.64367756393047426</v>
      </c>
      <c r="N24" s="76">
        <v>21.544297773761905</v>
      </c>
      <c r="O24" s="69" t="s">
        <v>300</v>
      </c>
      <c r="P24" s="73">
        <v>625046948</v>
      </c>
      <c r="Q24" s="73">
        <v>624521239</v>
      </c>
      <c r="R24" s="75">
        <v>0.9991589287785787</v>
      </c>
      <c r="S24" s="73">
        <v>312745041</v>
      </c>
      <c r="T24" s="73">
        <v>312301907</v>
      </c>
      <c r="U24" s="69">
        <v>0</v>
      </c>
      <c r="V24" s="73">
        <v>16889486</v>
      </c>
      <c r="W24" s="73">
        <v>625046948</v>
      </c>
      <c r="X24" s="73">
        <v>618431847</v>
      </c>
      <c r="Y24" s="73">
        <v>624427044</v>
      </c>
      <c r="Z24" s="73">
        <v>312525133</v>
      </c>
      <c r="AA24" s="73">
        <v>312521815</v>
      </c>
      <c r="AB24" s="73">
        <v>94195</v>
      </c>
      <c r="AC24" s="73">
        <v>188</v>
      </c>
      <c r="AD24" s="77">
        <v>7.5999999999999998E-2</v>
      </c>
      <c r="AE24" s="78">
        <v>6.2E-4</v>
      </c>
    </row>
    <row r="25" spans="1:31">
      <c r="A25" s="17">
        <v>23</v>
      </c>
      <c r="B25" s="79" t="s">
        <v>379</v>
      </c>
      <c r="C25" s="69">
        <v>8</v>
      </c>
      <c r="D25" s="71" t="s">
        <v>424</v>
      </c>
      <c r="E25" s="80" t="s">
        <v>422</v>
      </c>
      <c r="F25" s="71" t="s">
        <v>404</v>
      </c>
      <c r="G25" s="69" t="s">
        <v>381</v>
      </c>
      <c r="H25" s="72" t="s">
        <v>397</v>
      </c>
      <c r="I25" s="81">
        <v>745627638</v>
      </c>
      <c r="J25" s="81">
        <v>112589773338</v>
      </c>
      <c r="K25" s="81">
        <v>719460198</v>
      </c>
      <c r="L25" s="81">
        <v>107935513735</v>
      </c>
      <c r="M25" s="75">
        <v>0.95866179080912006</v>
      </c>
      <c r="N25" s="76">
        <v>37.247297411286539</v>
      </c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83">
        <v>8.5999999999999993E-2</v>
      </c>
      <c r="AE25" s="78">
        <v>6.9999999999999999E-4</v>
      </c>
    </row>
    <row r="26" spans="1:31">
      <c r="A26" s="17">
        <v>24</v>
      </c>
      <c r="B26" s="79" t="s">
        <v>328</v>
      </c>
      <c r="C26" s="69">
        <v>4</v>
      </c>
      <c r="D26" s="71" t="s">
        <v>314</v>
      </c>
      <c r="E26" s="71" t="s">
        <v>416</v>
      </c>
      <c r="F26" s="71" t="s">
        <v>402</v>
      </c>
      <c r="G26" s="69" t="s">
        <v>339</v>
      </c>
      <c r="H26" s="87" t="s">
        <v>329</v>
      </c>
      <c r="I26" s="73">
        <v>414840045</v>
      </c>
      <c r="J26" s="73">
        <v>82968009000</v>
      </c>
      <c r="K26" s="73">
        <v>350056831</v>
      </c>
      <c r="L26" s="73">
        <v>68080793547</v>
      </c>
      <c r="M26" s="75">
        <v>0.82056679878867533</v>
      </c>
      <c r="N26" s="76">
        <v>23.493894432812802</v>
      </c>
      <c r="O26" s="69" t="s">
        <v>305</v>
      </c>
      <c r="P26" s="73">
        <v>700974822</v>
      </c>
      <c r="Q26" s="73">
        <v>676461346</v>
      </c>
      <c r="R26" s="75">
        <v>0.96502944866113893</v>
      </c>
      <c r="S26" s="73">
        <v>362683937</v>
      </c>
      <c r="T26" s="73">
        <v>338290885</v>
      </c>
      <c r="U26" s="69">
        <v>0</v>
      </c>
      <c r="V26" s="73">
        <v>5419756</v>
      </c>
      <c r="W26" s="73">
        <v>700974822</v>
      </c>
      <c r="X26" s="73">
        <v>668529857</v>
      </c>
      <c r="Y26" s="73">
        <v>676326076</v>
      </c>
      <c r="Z26" s="73">
        <v>350388052</v>
      </c>
      <c r="AA26" s="73">
        <v>350586770</v>
      </c>
      <c r="AB26" s="73">
        <v>135270</v>
      </c>
      <c r="AC26" s="73">
        <v>205</v>
      </c>
      <c r="AD26" s="77">
        <v>0.19900000000000001</v>
      </c>
      <c r="AE26" s="78">
        <v>6.9999999999999999E-4</v>
      </c>
    </row>
    <row r="27" spans="1:31">
      <c r="A27" s="17">
        <v>25</v>
      </c>
      <c r="B27" s="79" t="s">
        <v>377</v>
      </c>
      <c r="C27" s="69">
        <v>8</v>
      </c>
      <c r="D27" s="71" t="s">
        <v>388</v>
      </c>
      <c r="E27" s="80" t="s">
        <v>417</v>
      </c>
      <c r="F27" s="71" t="s">
        <v>402</v>
      </c>
      <c r="G27" s="69" t="s">
        <v>381</v>
      </c>
      <c r="H27" s="72" t="s">
        <v>394</v>
      </c>
      <c r="I27" s="81">
        <v>824963714</v>
      </c>
      <c r="J27" s="81">
        <v>124569520814</v>
      </c>
      <c r="K27" s="81">
        <v>768184444</v>
      </c>
      <c r="L27" s="81">
        <v>115109031922</v>
      </c>
      <c r="M27" s="75">
        <v>0.9240545453640634</v>
      </c>
      <c r="N27" s="76">
        <v>39.722795568940825</v>
      </c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83">
        <v>9.4E-2</v>
      </c>
      <c r="AE27" s="78">
        <v>7.2000000000000005E-4</v>
      </c>
    </row>
    <row r="28" spans="1:31">
      <c r="A28" s="17">
        <v>26</v>
      </c>
      <c r="B28" s="79" t="s">
        <v>376</v>
      </c>
      <c r="C28" s="69">
        <v>4</v>
      </c>
      <c r="D28" s="71" t="s">
        <v>388</v>
      </c>
      <c r="E28" s="80" t="s">
        <v>417</v>
      </c>
      <c r="F28" s="71" t="s">
        <v>402</v>
      </c>
      <c r="G28" s="69" t="s">
        <v>381</v>
      </c>
      <c r="H28" s="72" t="s">
        <v>393</v>
      </c>
      <c r="I28" s="81">
        <v>702913976</v>
      </c>
      <c r="J28" s="81">
        <v>106140010376</v>
      </c>
      <c r="K28" s="81">
        <v>652553538</v>
      </c>
      <c r="L28" s="81">
        <v>97889715772</v>
      </c>
      <c r="M28" s="75">
        <v>0.92226970230383987</v>
      </c>
      <c r="N28" s="76">
        <v>33.780608723629662</v>
      </c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83">
        <v>0.1</v>
      </c>
      <c r="AE28" s="78">
        <v>7.6000000000000004E-4</v>
      </c>
    </row>
    <row r="29" spans="1:31">
      <c r="A29" s="17">
        <v>27</v>
      </c>
      <c r="B29" s="79" t="s">
        <v>378</v>
      </c>
      <c r="C29" s="69">
        <v>8</v>
      </c>
      <c r="D29" s="71" t="s">
        <v>395</v>
      </c>
      <c r="E29" s="80" t="s">
        <v>422</v>
      </c>
      <c r="F29" s="71" t="s">
        <v>404</v>
      </c>
      <c r="G29" s="69" t="s">
        <v>381</v>
      </c>
      <c r="H29" s="72" t="s">
        <v>396</v>
      </c>
      <c r="I29" s="81">
        <v>832266466</v>
      </c>
      <c r="J29" s="81">
        <v>125672236366</v>
      </c>
      <c r="K29" s="81">
        <v>788596728</v>
      </c>
      <c r="L29" s="81">
        <v>118088376236</v>
      </c>
      <c r="M29" s="75">
        <v>0.93965365502119946</v>
      </c>
      <c r="N29" s="76">
        <v>40.750932832702226</v>
      </c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83">
        <v>6.8000000000000005E-2</v>
      </c>
      <c r="AE29" s="78">
        <v>8.1999999999999998E-4</v>
      </c>
    </row>
    <row r="30" spans="1:31">
      <c r="A30" s="17">
        <v>28</v>
      </c>
      <c r="B30" s="79" t="s">
        <v>369</v>
      </c>
      <c r="C30" s="69">
        <v>8</v>
      </c>
      <c r="D30" s="71" t="s">
        <v>383</v>
      </c>
      <c r="E30" s="80" t="s">
        <v>419</v>
      </c>
      <c r="F30" s="71" t="s">
        <v>405</v>
      </c>
      <c r="G30" s="69" t="s">
        <v>381</v>
      </c>
      <c r="H30" s="72" t="s">
        <v>384</v>
      </c>
      <c r="I30" s="81">
        <v>792390720</v>
      </c>
      <c r="J30" s="81">
        <v>119650998720</v>
      </c>
      <c r="K30" s="84">
        <v>710278692</v>
      </c>
      <c r="L30" s="81">
        <v>106210260098</v>
      </c>
      <c r="M30" s="75">
        <v>0.88766714222375021</v>
      </c>
      <c r="N30" s="76">
        <v>36.651932335385617</v>
      </c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83">
        <v>0.08</v>
      </c>
      <c r="AE30" s="78">
        <v>8.4000000000000003E-4</v>
      </c>
    </row>
    <row r="31" spans="1:31">
      <c r="A31" s="17">
        <v>29</v>
      </c>
      <c r="B31" s="79" t="s">
        <v>372</v>
      </c>
      <c r="C31" s="69">
        <v>8</v>
      </c>
      <c r="D31" s="71" t="s">
        <v>388</v>
      </c>
      <c r="E31" s="80" t="s">
        <v>417</v>
      </c>
      <c r="F31" s="71" t="s">
        <v>402</v>
      </c>
      <c r="G31" s="69" t="s">
        <v>381</v>
      </c>
      <c r="H31" s="72" t="s">
        <v>389</v>
      </c>
      <c r="I31" s="81">
        <v>702087026</v>
      </c>
      <c r="J31" s="81">
        <v>106015140926</v>
      </c>
      <c r="K31" s="81">
        <v>661625062</v>
      </c>
      <c r="L31" s="81">
        <v>99064188110</v>
      </c>
      <c r="M31" s="75">
        <v>0.93443433876249937</v>
      </c>
      <c r="N31" s="76">
        <v>34.185905543564374</v>
      </c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83">
        <v>0.09</v>
      </c>
      <c r="AE31" s="78">
        <v>8.4000000000000003E-4</v>
      </c>
    </row>
    <row r="32" spans="1:31">
      <c r="A32" s="17">
        <v>30</v>
      </c>
      <c r="B32" s="79" t="s">
        <v>412</v>
      </c>
      <c r="C32" s="69">
        <v>1</v>
      </c>
      <c r="D32" s="71" t="s">
        <v>312</v>
      </c>
      <c r="E32" s="71" t="s">
        <v>416</v>
      </c>
      <c r="F32" s="71" t="s">
        <v>402</v>
      </c>
      <c r="G32" s="88" t="s">
        <v>335</v>
      </c>
      <c r="H32" s="89" t="s">
        <v>433</v>
      </c>
      <c r="I32" s="73">
        <v>344745853</v>
      </c>
      <c r="J32" s="73">
        <v>171488335973</v>
      </c>
      <c r="K32" s="73">
        <v>328091968</v>
      </c>
      <c r="L32" s="73">
        <v>149070783600</v>
      </c>
      <c r="M32" s="75">
        <v>0.8692765181619726</v>
      </c>
      <c r="N32" s="76">
        <v>51.442603272496811</v>
      </c>
      <c r="O32" s="69" t="s">
        <v>296</v>
      </c>
      <c r="P32" s="73">
        <v>658481145</v>
      </c>
      <c r="Q32" s="73">
        <v>654079269</v>
      </c>
      <c r="R32" s="75">
        <v>0.99331510699520487</v>
      </c>
      <c r="S32" s="73">
        <v>330136279</v>
      </c>
      <c r="T32" s="73">
        <v>328344866</v>
      </c>
      <c r="U32" s="69">
        <v>0</v>
      </c>
      <c r="V32" s="73">
        <v>5280694</v>
      </c>
      <c r="W32" s="73">
        <v>658481145</v>
      </c>
      <c r="X32" s="73">
        <v>646036074</v>
      </c>
      <c r="Y32" s="73">
        <v>651427323</v>
      </c>
      <c r="Z32" s="73">
        <v>329127723</v>
      </c>
      <c r="AA32" s="73">
        <v>329353422</v>
      </c>
      <c r="AB32" s="73">
        <v>2651946</v>
      </c>
      <c r="AC32" s="73">
        <v>421</v>
      </c>
      <c r="AD32" s="77">
        <v>0.19900000000000001</v>
      </c>
      <c r="AE32" s="78">
        <v>9.7999999999999997E-4</v>
      </c>
    </row>
    <row r="33" spans="1:31">
      <c r="A33" s="17">
        <v>31</v>
      </c>
      <c r="B33" s="79" t="s">
        <v>380</v>
      </c>
      <c r="C33" s="69">
        <v>1</v>
      </c>
      <c r="D33" s="71" t="s">
        <v>398</v>
      </c>
      <c r="E33" s="80" t="s">
        <v>422</v>
      </c>
      <c r="F33" s="71" t="s">
        <v>404</v>
      </c>
      <c r="G33" s="69" t="s">
        <v>381</v>
      </c>
      <c r="H33" s="72" t="s">
        <v>399</v>
      </c>
      <c r="I33" s="81">
        <v>597490856</v>
      </c>
      <c r="J33" s="81">
        <v>90221119256</v>
      </c>
      <c r="K33" s="81">
        <v>568557626</v>
      </c>
      <c r="L33" s="81">
        <v>85069520429</v>
      </c>
      <c r="M33" s="75">
        <v>0.94290030017935733</v>
      </c>
      <c r="N33" s="76">
        <v>29.356507588725183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83">
        <v>0.09</v>
      </c>
      <c r="AE33" s="78">
        <v>1.0200000000000001E-3</v>
      </c>
    </row>
    <row r="34" spans="1:31">
      <c r="N34" s="58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3" sqref="D3"/>
    </sheetView>
  </sheetViews>
  <sheetFormatPr defaultRowHeight="15"/>
  <cols>
    <col min="1" max="1" width="46" bestFit="1" customWidth="1"/>
    <col min="2" max="2" width="10" customWidth="1"/>
  </cols>
  <sheetData>
    <row r="1" spans="1:4" ht="15.75" thickBot="1">
      <c r="A1" s="92" t="s">
        <v>439</v>
      </c>
    </row>
    <row r="2" spans="1:4" ht="15.75" thickBot="1">
      <c r="A2" s="59" t="s">
        <v>343</v>
      </c>
      <c r="B2" s="60" t="s">
        <v>362</v>
      </c>
      <c r="C2" s="60" t="s">
        <v>363</v>
      </c>
      <c r="D2" s="61" t="s">
        <v>364</v>
      </c>
    </row>
    <row r="3" spans="1:4">
      <c r="A3" t="s">
        <v>366</v>
      </c>
      <c r="B3">
        <v>0.05</v>
      </c>
      <c r="C3">
        <v>2.4E-2</v>
      </c>
      <c r="D3">
        <v>9.4E-2</v>
      </c>
    </row>
    <row r="4" spans="1:4">
      <c r="A4" t="s">
        <v>365</v>
      </c>
      <c r="B4">
        <v>0.06</v>
      </c>
      <c r="C4">
        <v>0.05</v>
      </c>
      <c r="D4">
        <v>7.5999999999999998E-2</v>
      </c>
    </row>
    <row r="5" spans="1:4">
      <c r="A5" t="s">
        <v>367</v>
      </c>
      <c r="B5">
        <v>0.25</v>
      </c>
      <c r="C5">
        <v>0.152</v>
      </c>
      <c r="D5">
        <v>0.39800000000000002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abSelected="1" topLeftCell="A67" zoomScaleNormal="100" workbookViewId="0">
      <selection activeCell="A82" sqref="A82"/>
    </sheetView>
  </sheetViews>
  <sheetFormatPr defaultColWidth="9" defaultRowHeight="15"/>
  <cols>
    <col min="1" max="1" width="11.7109375" style="6" bestFit="1" customWidth="1"/>
    <col min="2" max="2" width="10.5703125" style="4" bestFit="1" customWidth="1"/>
    <col min="3" max="3" width="11.5703125" style="4" bestFit="1" customWidth="1"/>
    <col min="4" max="4" width="9" style="4" bestFit="1" customWidth="1"/>
    <col min="5" max="6" width="9.7109375" style="4" bestFit="1" customWidth="1"/>
    <col min="7" max="7" width="10.5703125" style="4" bestFit="1" customWidth="1"/>
    <col min="8" max="8" width="9.7109375" style="4" bestFit="1" customWidth="1"/>
    <col min="9" max="9" width="13.140625" style="4" bestFit="1" customWidth="1"/>
    <col min="10" max="10" width="11.5703125" style="4" bestFit="1" customWidth="1"/>
    <col min="11" max="11" width="15.42578125" style="4" bestFit="1" customWidth="1"/>
    <col min="12" max="12" width="19.28515625" style="4" bestFit="1" customWidth="1"/>
    <col min="13" max="13" width="17.85546875" style="4" bestFit="1" customWidth="1"/>
    <col min="14" max="14" width="11.42578125" style="4" bestFit="1" customWidth="1"/>
    <col min="15" max="16384" width="9" style="4"/>
  </cols>
  <sheetData>
    <row r="1" spans="1:14" ht="15.75" thickBot="1">
      <c r="A1" s="93" t="s">
        <v>440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</row>
    <row r="2" spans="1:14" ht="17.25">
      <c r="A2" s="108"/>
      <c r="B2" s="112" t="s">
        <v>459</v>
      </c>
      <c r="C2" s="112"/>
      <c r="D2" s="112"/>
      <c r="E2" s="112"/>
      <c r="F2" s="112"/>
      <c r="G2" s="112"/>
      <c r="H2" s="112"/>
      <c r="I2" s="94"/>
      <c r="J2" s="112" t="s">
        <v>454</v>
      </c>
      <c r="K2" s="112" t="s">
        <v>361</v>
      </c>
      <c r="L2" s="112"/>
      <c r="M2" s="112"/>
      <c r="N2" s="112"/>
    </row>
    <row r="3" spans="1:14" ht="15.75" thickBot="1">
      <c r="A3" s="109" t="s">
        <v>452</v>
      </c>
      <c r="B3" s="100" t="s">
        <v>445</v>
      </c>
      <c r="C3" s="100" t="s">
        <v>446</v>
      </c>
      <c r="D3" s="100" t="s">
        <v>447</v>
      </c>
      <c r="E3" s="100" t="s">
        <v>448</v>
      </c>
      <c r="F3" s="100" t="s">
        <v>449</v>
      </c>
      <c r="G3" s="100" t="s">
        <v>450</v>
      </c>
      <c r="H3" s="100" t="s">
        <v>451</v>
      </c>
      <c r="I3" s="100" t="s">
        <v>455</v>
      </c>
      <c r="J3" s="113"/>
      <c r="K3" s="100" t="s">
        <v>456</v>
      </c>
      <c r="L3" s="100" t="s">
        <v>359</v>
      </c>
      <c r="M3" s="100" t="s">
        <v>360</v>
      </c>
      <c r="N3" s="100" t="s">
        <v>457</v>
      </c>
    </row>
    <row r="4" spans="1:14">
      <c r="A4" s="104" t="s">
        <v>12</v>
      </c>
      <c r="B4" s="105">
        <v>165308</v>
      </c>
      <c r="C4" s="105">
        <v>1563316</v>
      </c>
      <c r="D4" s="105">
        <v>18701</v>
      </c>
      <c r="E4" s="105">
        <v>60497</v>
      </c>
      <c r="F4" s="105">
        <v>9614</v>
      </c>
      <c r="G4" s="105">
        <v>70394</v>
      </c>
      <c r="H4" s="104">
        <v>2</v>
      </c>
      <c r="I4" s="105">
        <v>1240</v>
      </c>
      <c r="J4" s="105">
        <v>4071171</v>
      </c>
      <c r="K4" s="106">
        <f t="shared" ref="K4:K35" si="0">(E4+F4)/J4</f>
        <v>1.7221335090076048E-2</v>
      </c>
      <c r="L4" s="107">
        <f t="shared" ref="L4:L35" si="1">D4+G4</f>
        <v>89095</v>
      </c>
      <c r="M4" s="106">
        <f t="shared" ref="M4:M35" si="2">(G4+D4)/J4</f>
        <v>2.1884366930300887E-2</v>
      </c>
      <c r="N4" s="106">
        <f t="shared" ref="N4:N35" si="3">D4/J4</f>
        <v>4.5935186706723939E-3</v>
      </c>
    </row>
    <row r="5" spans="1:14">
      <c r="A5" s="95" t="s">
        <v>13</v>
      </c>
      <c r="B5" s="96">
        <v>155082</v>
      </c>
      <c r="C5" s="96">
        <v>1360163</v>
      </c>
      <c r="D5" s="96">
        <v>16480</v>
      </c>
      <c r="E5" s="96">
        <v>64707</v>
      </c>
      <c r="F5" s="96">
        <v>8545</v>
      </c>
      <c r="G5" s="96">
        <v>68578</v>
      </c>
      <c r="H5" s="95">
        <v>1</v>
      </c>
      <c r="I5" s="96">
        <v>1264</v>
      </c>
      <c r="J5" s="96">
        <v>4095087</v>
      </c>
      <c r="K5" s="97">
        <f t="shared" si="0"/>
        <v>1.7887776254814611E-2</v>
      </c>
      <c r="L5" s="98">
        <f t="shared" si="1"/>
        <v>85058</v>
      </c>
      <c r="M5" s="97">
        <f t="shared" si="2"/>
        <v>2.0770743087997885E-2</v>
      </c>
      <c r="N5" s="97">
        <f t="shared" si="3"/>
        <v>4.0243345257377928E-3</v>
      </c>
    </row>
    <row r="6" spans="1:14">
      <c r="A6" s="95" t="s">
        <v>41</v>
      </c>
      <c r="B6" s="96">
        <v>149472</v>
      </c>
      <c r="C6" s="96">
        <v>1361233</v>
      </c>
      <c r="D6" s="96">
        <v>20157</v>
      </c>
      <c r="E6" s="96">
        <v>69924</v>
      </c>
      <c r="F6" s="96">
        <v>9337</v>
      </c>
      <c r="G6" s="96">
        <v>64177</v>
      </c>
      <c r="H6" s="95">
        <v>2</v>
      </c>
      <c r="I6" s="96">
        <v>1690</v>
      </c>
      <c r="J6" s="96">
        <v>4575073</v>
      </c>
      <c r="K6" s="97">
        <f t="shared" si="0"/>
        <v>1.7324532308009073E-2</v>
      </c>
      <c r="L6" s="98">
        <f t="shared" si="1"/>
        <v>84334</v>
      </c>
      <c r="M6" s="97">
        <f t="shared" si="2"/>
        <v>1.8433367074142861E-2</v>
      </c>
      <c r="N6" s="97">
        <f t="shared" si="3"/>
        <v>4.4058313386474927E-3</v>
      </c>
    </row>
    <row r="7" spans="1:14">
      <c r="A7" s="95" t="s">
        <v>14</v>
      </c>
      <c r="B7" s="96">
        <v>162749</v>
      </c>
      <c r="C7" s="96">
        <v>1543939</v>
      </c>
      <c r="D7" s="96">
        <v>19224</v>
      </c>
      <c r="E7" s="96">
        <v>59843</v>
      </c>
      <c r="F7" s="96">
        <v>9335</v>
      </c>
      <c r="G7" s="96">
        <v>70427</v>
      </c>
      <c r="H7" s="95">
        <v>4</v>
      </c>
      <c r="I7" s="96">
        <v>1266</v>
      </c>
      <c r="J7" s="96">
        <v>3917936</v>
      </c>
      <c r="K7" s="97">
        <f t="shared" si="0"/>
        <v>1.765674579676646E-2</v>
      </c>
      <c r="L7" s="98">
        <f t="shared" si="1"/>
        <v>89651</v>
      </c>
      <c r="M7" s="97">
        <f t="shared" si="2"/>
        <v>2.2882201240653242E-2</v>
      </c>
      <c r="N7" s="97">
        <f t="shared" si="3"/>
        <v>4.9066651420543875E-3</v>
      </c>
    </row>
    <row r="8" spans="1:14">
      <c r="A8" s="95" t="s">
        <v>42</v>
      </c>
      <c r="B8" s="96">
        <v>161170</v>
      </c>
      <c r="C8" s="96">
        <v>1495989</v>
      </c>
      <c r="D8" s="96">
        <v>18596</v>
      </c>
      <c r="E8" s="96">
        <v>66527</v>
      </c>
      <c r="F8" s="96">
        <v>11562</v>
      </c>
      <c r="G8" s="96">
        <v>65072</v>
      </c>
      <c r="H8" s="95">
        <v>2</v>
      </c>
      <c r="I8" s="96">
        <v>1358</v>
      </c>
      <c r="J8" s="96">
        <v>4201972</v>
      </c>
      <c r="K8" s="97">
        <f t="shared" si="0"/>
        <v>1.8583893467162559E-2</v>
      </c>
      <c r="L8" s="98">
        <f t="shared" si="1"/>
        <v>83668</v>
      </c>
      <c r="M8" s="97">
        <f t="shared" si="2"/>
        <v>1.9911603409066028E-2</v>
      </c>
      <c r="N8" s="97">
        <f t="shared" si="3"/>
        <v>4.4255411506787766E-3</v>
      </c>
    </row>
    <row r="9" spans="1:14">
      <c r="A9" s="95" t="s">
        <v>43</v>
      </c>
      <c r="B9" s="96">
        <v>145816</v>
      </c>
      <c r="C9" s="96">
        <v>1163547</v>
      </c>
      <c r="D9" s="96">
        <v>16322</v>
      </c>
      <c r="E9" s="96">
        <v>67582</v>
      </c>
      <c r="F9" s="96">
        <v>9143</v>
      </c>
      <c r="G9" s="96">
        <v>61607</v>
      </c>
      <c r="H9" s="95">
        <v>4</v>
      </c>
      <c r="I9" s="96">
        <v>1490</v>
      </c>
      <c r="J9" s="96">
        <v>4323548</v>
      </c>
      <c r="K9" s="97">
        <f t="shared" si="0"/>
        <v>1.774584207229803E-2</v>
      </c>
      <c r="L9" s="98">
        <f t="shared" si="1"/>
        <v>77929</v>
      </c>
      <c r="M9" s="97">
        <f t="shared" si="2"/>
        <v>1.8024317065521187E-2</v>
      </c>
      <c r="N9" s="97">
        <f t="shared" si="3"/>
        <v>3.7751402320501588E-3</v>
      </c>
    </row>
    <row r="10" spans="1:14">
      <c r="A10" s="95" t="s">
        <v>15</v>
      </c>
      <c r="B10" s="96">
        <v>160639</v>
      </c>
      <c r="C10" s="96">
        <v>1580255</v>
      </c>
      <c r="D10" s="96">
        <v>20620</v>
      </c>
      <c r="E10" s="96">
        <v>68526</v>
      </c>
      <c r="F10" s="96">
        <v>10729</v>
      </c>
      <c r="G10" s="96">
        <v>72344</v>
      </c>
      <c r="H10" s="95">
        <v>3</v>
      </c>
      <c r="I10" s="96">
        <v>1601</v>
      </c>
      <c r="J10" s="96">
        <v>4511792</v>
      </c>
      <c r="K10" s="97">
        <f t="shared" si="0"/>
        <v>1.7566190994620319E-2</v>
      </c>
      <c r="L10" s="98">
        <f t="shared" si="1"/>
        <v>92964</v>
      </c>
      <c r="M10" s="97">
        <f t="shared" si="2"/>
        <v>2.0604673265079598E-2</v>
      </c>
      <c r="N10" s="97">
        <f t="shared" si="3"/>
        <v>4.5702461460989333E-3</v>
      </c>
    </row>
    <row r="11" spans="1:14">
      <c r="A11" s="95" t="s">
        <v>16</v>
      </c>
      <c r="B11" s="96">
        <v>167347</v>
      </c>
      <c r="C11" s="96">
        <v>4807949</v>
      </c>
      <c r="D11" s="96">
        <v>48218</v>
      </c>
      <c r="E11" s="96">
        <v>73621</v>
      </c>
      <c r="F11" s="96">
        <v>19262</v>
      </c>
      <c r="G11" s="96">
        <v>99904</v>
      </c>
      <c r="H11" s="95">
        <v>2</v>
      </c>
      <c r="I11" s="96">
        <v>1301</v>
      </c>
      <c r="J11" s="96">
        <v>4076133</v>
      </c>
      <c r="K11" s="97">
        <f t="shared" si="0"/>
        <v>2.2787038597612001E-2</v>
      </c>
      <c r="L11" s="98">
        <f t="shared" si="1"/>
        <v>148122</v>
      </c>
      <c r="M11" s="97">
        <f t="shared" si="2"/>
        <v>3.6338853516310679E-2</v>
      </c>
      <c r="N11" s="97">
        <f t="shared" si="3"/>
        <v>1.1829349042339884E-2</v>
      </c>
    </row>
    <row r="12" spans="1:14">
      <c r="A12" s="95" t="s">
        <v>44</v>
      </c>
      <c r="B12" s="96">
        <v>155053</v>
      </c>
      <c r="C12" s="96">
        <v>1315309</v>
      </c>
      <c r="D12" s="96">
        <v>17054</v>
      </c>
      <c r="E12" s="96">
        <v>65054</v>
      </c>
      <c r="F12" s="96">
        <v>8968</v>
      </c>
      <c r="G12" s="96">
        <v>61825</v>
      </c>
      <c r="H12" s="95">
        <v>5</v>
      </c>
      <c r="I12" s="96">
        <v>1449</v>
      </c>
      <c r="J12" s="96">
        <v>4385715</v>
      </c>
      <c r="K12" s="97">
        <f t="shared" si="0"/>
        <v>1.6877977707169756E-2</v>
      </c>
      <c r="L12" s="98">
        <f t="shared" si="1"/>
        <v>78879</v>
      </c>
      <c r="M12" s="97">
        <f t="shared" si="2"/>
        <v>1.7985436810189444E-2</v>
      </c>
      <c r="N12" s="97">
        <f t="shared" si="3"/>
        <v>3.8885335686427414E-3</v>
      </c>
    </row>
    <row r="13" spans="1:14">
      <c r="A13" s="95" t="s">
        <v>17</v>
      </c>
      <c r="B13" s="96">
        <v>306991</v>
      </c>
      <c r="C13" s="96">
        <v>31774210</v>
      </c>
      <c r="D13" s="96">
        <v>233354</v>
      </c>
      <c r="E13" s="96">
        <v>96968</v>
      </c>
      <c r="F13" s="96">
        <v>27313</v>
      </c>
      <c r="G13" s="96">
        <v>336792</v>
      </c>
      <c r="H13" s="95">
        <v>2</v>
      </c>
      <c r="I13" s="96">
        <v>1302</v>
      </c>
      <c r="J13" s="96">
        <v>3622474</v>
      </c>
      <c r="K13" s="97">
        <f t="shared" si="0"/>
        <v>3.4308320777457615E-2</v>
      </c>
      <c r="L13" s="98">
        <f t="shared" si="1"/>
        <v>570146</v>
      </c>
      <c r="M13" s="97">
        <f t="shared" si="2"/>
        <v>0.15739132979284323</v>
      </c>
      <c r="N13" s="97">
        <f t="shared" si="3"/>
        <v>6.441840576357484E-2</v>
      </c>
    </row>
    <row r="14" spans="1:14">
      <c r="A14" s="95" t="s">
        <v>18</v>
      </c>
      <c r="B14" s="96">
        <v>159995</v>
      </c>
      <c r="C14" s="96">
        <v>1586730</v>
      </c>
      <c r="D14" s="96">
        <v>19728</v>
      </c>
      <c r="E14" s="96">
        <v>63563</v>
      </c>
      <c r="F14" s="96">
        <v>9042</v>
      </c>
      <c r="G14" s="96">
        <v>67676</v>
      </c>
      <c r="H14" s="95">
        <v>0</v>
      </c>
      <c r="I14" s="96">
        <v>1337</v>
      </c>
      <c r="J14" s="96">
        <v>4105153</v>
      </c>
      <c r="K14" s="97">
        <f t="shared" si="0"/>
        <v>1.7686307915929077E-2</v>
      </c>
      <c r="L14" s="98">
        <f t="shared" si="1"/>
        <v>87404</v>
      </c>
      <c r="M14" s="97">
        <f t="shared" si="2"/>
        <v>2.1291289264979894E-2</v>
      </c>
      <c r="N14" s="97">
        <f t="shared" si="3"/>
        <v>4.8056674136140601E-3</v>
      </c>
    </row>
    <row r="15" spans="1:14">
      <c r="A15" s="95" t="s">
        <v>45</v>
      </c>
      <c r="B15" s="96">
        <v>150754</v>
      </c>
      <c r="C15" s="96">
        <v>1201499</v>
      </c>
      <c r="D15" s="96">
        <v>15585</v>
      </c>
      <c r="E15" s="96">
        <v>64830</v>
      </c>
      <c r="F15" s="96">
        <v>8308</v>
      </c>
      <c r="G15" s="96">
        <v>62004</v>
      </c>
      <c r="H15" s="95">
        <v>0</v>
      </c>
      <c r="I15" s="96">
        <v>1442</v>
      </c>
      <c r="J15" s="96">
        <v>4279107</v>
      </c>
      <c r="K15" s="97">
        <f t="shared" si="0"/>
        <v>1.7091883890727667E-2</v>
      </c>
      <c r="L15" s="98">
        <f t="shared" si="1"/>
        <v>77589</v>
      </c>
      <c r="M15" s="97">
        <f t="shared" si="2"/>
        <v>1.8132054187941549E-2</v>
      </c>
      <c r="N15" s="97">
        <f t="shared" si="3"/>
        <v>3.6421150487706898E-3</v>
      </c>
    </row>
    <row r="16" spans="1:14">
      <c r="A16" s="95" t="s">
        <v>19</v>
      </c>
      <c r="B16" s="96">
        <v>180526</v>
      </c>
      <c r="C16" s="96">
        <v>2096142</v>
      </c>
      <c r="D16" s="96">
        <v>23710</v>
      </c>
      <c r="E16" s="96">
        <v>64263</v>
      </c>
      <c r="F16" s="96">
        <v>10969</v>
      </c>
      <c r="G16" s="96">
        <v>78584</v>
      </c>
      <c r="H16" s="95">
        <v>1</v>
      </c>
      <c r="I16" s="96">
        <v>1452</v>
      </c>
      <c r="J16" s="96">
        <v>4319764</v>
      </c>
      <c r="K16" s="97">
        <f t="shared" si="0"/>
        <v>1.7415766231673766E-2</v>
      </c>
      <c r="L16" s="98">
        <f t="shared" si="1"/>
        <v>102294</v>
      </c>
      <c r="M16" s="97">
        <f t="shared" si="2"/>
        <v>2.3680460321443487E-2</v>
      </c>
      <c r="N16" s="97">
        <f t="shared" si="3"/>
        <v>5.4887257729820428E-3</v>
      </c>
    </row>
    <row r="17" spans="1:14">
      <c r="A17" s="95" t="s">
        <v>46</v>
      </c>
      <c r="B17" s="96">
        <v>152303</v>
      </c>
      <c r="C17" s="96">
        <v>1204723</v>
      </c>
      <c r="D17" s="96">
        <v>15767</v>
      </c>
      <c r="E17" s="96">
        <v>64951</v>
      </c>
      <c r="F17" s="96">
        <v>8577</v>
      </c>
      <c r="G17" s="96">
        <v>61668</v>
      </c>
      <c r="H17" s="95">
        <v>0</v>
      </c>
      <c r="I17" s="96">
        <v>1491</v>
      </c>
      <c r="J17" s="96">
        <v>4288422</v>
      </c>
      <c r="K17" s="97">
        <f t="shared" si="0"/>
        <v>1.7145700679643935E-2</v>
      </c>
      <c r="L17" s="98">
        <f t="shared" si="1"/>
        <v>77435</v>
      </c>
      <c r="M17" s="97">
        <f t="shared" si="2"/>
        <v>1.8056758406705311E-2</v>
      </c>
      <c r="N17" s="97">
        <f t="shared" si="3"/>
        <v>3.6766437631371167E-3</v>
      </c>
    </row>
    <row r="18" spans="1:14">
      <c r="A18" s="95" t="s">
        <v>47</v>
      </c>
      <c r="B18" s="96">
        <v>147024</v>
      </c>
      <c r="C18" s="96">
        <v>1413604</v>
      </c>
      <c r="D18" s="96">
        <v>20091</v>
      </c>
      <c r="E18" s="96">
        <v>67238</v>
      </c>
      <c r="F18" s="96">
        <v>10015</v>
      </c>
      <c r="G18" s="96">
        <v>64723</v>
      </c>
      <c r="H18" s="95">
        <v>3</v>
      </c>
      <c r="I18" s="96">
        <v>1511</v>
      </c>
      <c r="J18" s="96">
        <v>4282074</v>
      </c>
      <c r="K18" s="97">
        <f t="shared" si="0"/>
        <v>1.8041024045824524E-2</v>
      </c>
      <c r="L18" s="98">
        <f t="shared" si="1"/>
        <v>84814</v>
      </c>
      <c r="M18" s="97">
        <f t="shared" si="2"/>
        <v>1.9806757192892977E-2</v>
      </c>
      <c r="N18" s="97">
        <f t="shared" si="3"/>
        <v>4.6918852873630863E-3</v>
      </c>
    </row>
    <row r="19" spans="1:14">
      <c r="A19" s="95" t="s">
        <v>20</v>
      </c>
      <c r="B19" s="96">
        <v>166584</v>
      </c>
      <c r="C19" s="96">
        <v>1646316</v>
      </c>
      <c r="D19" s="96">
        <v>21238</v>
      </c>
      <c r="E19" s="96">
        <v>64597</v>
      </c>
      <c r="F19" s="96">
        <v>9981</v>
      </c>
      <c r="G19" s="96">
        <v>70363</v>
      </c>
      <c r="H19" s="95">
        <v>0</v>
      </c>
      <c r="I19" s="96">
        <v>1504</v>
      </c>
      <c r="J19" s="96">
        <v>4347153</v>
      </c>
      <c r="K19" s="97">
        <f t="shared" si="0"/>
        <v>1.7155595857794744E-2</v>
      </c>
      <c r="L19" s="98">
        <f t="shared" si="1"/>
        <v>91601</v>
      </c>
      <c r="M19" s="97">
        <f t="shared" si="2"/>
        <v>2.1071492077688547E-2</v>
      </c>
      <c r="N19" s="97">
        <f t="shared" si="3"/>
        <v>4.8854963236858702E-3</v>
      </c>
    </row>
    <row r="20" spans="1:14">
      <c r="A20" s="95" t="s">
        <v>48</v>
      </c>
      <c r="B20" s="96">
        <v>158554</v>
      </c>
      <c r="C20" s="96">
        <v>2210780</v>
      </c>
      <c r="D20" s="96">
        <v>24886</v>
      </c>
      <c r="E20" s="96">
        <v>62514</v>
      </c>
      <c r="F20" s="96">
        <v>10894</v>
      </c>
      <c r="G20" s="96">
        <v>75171</v>
      </c>
      <c r="H20" s="95">
        <v>0</v>
      </c>
      <c r="I20" s="96">
        <v>1302</v>
      </c>
      <c r="J20" s="96">
        <v>4153364</v>
      </c>
      <c r="K20" s="97">
        <f t="shared" si="0"/>
        <v>1.7674347829855511E-2</v>
      </c>
      <c r="L20" s="98">
        <f t="shared" si="1"/>
        <v>100057</v>
      </c>
      <c r="M20" s="97">
        <f t="shared" si="2"/>
        <v>2.409059258952502E-2</v>
      </c>
      <c r="N20" s="97">
        <f t="shared" si="3"/>
        <v>5.9917695631781856E-3</v>
      </c>
    </row>
    <row r="21" spans="1:14">
      <c r="A21" s="95" t="s">
        <v>49</v>
      </c>
      <c r="B21" s="96">
        <v>159302</v>
      </c>
      <c r="C21" s="96">
        <v>1530190</v>
      </c>
      <c r="D21" s="96">
        <v>21583</v>
      </c>
      <c r="E21" s="96">
        <v>66619</v>
      </c>
      <c r="F21" s="96">
        <v>9795</v>
      </c>
      <c r="G21" s="96">
        <v>66765</v>
      </c>
      <c r="H21" s="95">
        <v>2</v>
      </c>
      <c r="I21" s="96">
        <v>1399</v>
      </c>
      <c r="J21" s="96">
        <v>4295382</v>
      </c>
      <c r="K21" s="97">
        <f t="shared" si="0"/>
        <v>1.7789803095510481E-2</v>
      </c>
      <c r="L21" s="98">
        <f t="shared" si="1"/>
        <v>88348</v>
      </c>
      <c r="M21" s="97">
        <f t="shared" si="2"/>
        <v>2.0568135732747402E-2</v>
      </c>
      <c r="N21" s="97">
        <f t="shared" si="3"/>
        <v>5.0246986181904192E-3</v>
      </c>
    </row>
    <row r="22" spans="1:14">
      <c r="A22" s="95" t="s">
        <v>50</v>
      </c>
      <c r="B22" s="96">
        <v>140867</v>
      </c>
      <c r="C22" s="96">
        <v>1147945</v>
      </c>
      <c r="D22" s="96">
        <v>16474</v>
      </c>
      <c r="E22" s="96">
        <v>67130</v>
      </c>
      <c r="F22" s="96">
        <v>9537</v>
      </c>
      <c r="G22" s="96">
        <v>61237</v>
      </c>
      <c r="H22" s="95">
        <v>1</v>
      </c>
      <c r="I22" s="96">
        <v>1577</v>
      </c>
      <c r="J22" s="96">
        <v>4461272</v>
      </c>
      <c r="K22" s="97">
        <f t="shared" si="0"/>
        <v>1.7185009118475626E-2</v>
      </c>
      <c r="L22" s="98">
        <f t="shared" si="1"/>
        <v>77711</v>
      </c>
      <c r="M22" s="97">
        <f t="shared" si="2"/>
        <v>1.7419023094758623E-2</v>
      </c>
      <c r="N22" s="97">
        <f t="shared" si="3"/>
        <v>3.6926688173238484E-3</v>
      </c>
    </row>
    <row r="23" spans="1:14">
      <c r="A23" s="95" t="s">
        <v>51</v>
      </c>
      <c r="B23" s="96">
        <v>142528</v>
      </c>
      <c r="C23" s="96">
        <v>1084420</v>
      </c>
      <c r="D23" s="96">
        <v>14254</v>
      </c>
      <c r="E23" s="96">
        <v>64758</v>
      </c>
      <c r="F23" s="96">
        <v>8362</v>
      </c>
      <c r="G23" s="96">
        <v>59771</v>
      </c>
      <c r="H23" s="95">
        <v>1</v>
      </c>
      <c r="I23" s="96">
        <v>1291</v>
      </c>
      <c r="J23" s="96">
        <v>4093219</v>
      </c>
      <c r="K23" s="97">
        <f t="shared" si="0"/>
        <v>1.7863691143816151E-2</v>
      </c>
      <c r="L23" s="98">
        <f t="shared" si="1"/>
        <v>74025</v>
      </c>
      <c r="M23" s="97">
        <f t="shared" si="2"/>
        <v>1.8084788524630614E-2</v>
      </c>
      <c r="N23" s="97">
        <f t="shared" si="3"/>
        <v>3.4823448244523441E-3</v>
      </c>
    </row>
    <row r="24" spans="1:14">
      <c r="A24" s="95" t="s">
        <v>21</v>
      </c>
      <c r="B24" s="96">
        <v>166711</v>
      </c>
      <c r="C24" s="96">
        <v>1583072</v>
      </c>
      <c r="D24" s="96">
        <v>18789</v>
      </c>
      <c r="E24" s="96">
        <v>67548</v>
      </c>
      <c r="F24" s="96">
        <v>9795</v>
      </c>
      <c r="G24" s="96">
        <v>72359</v>
      </c>
      <c r="H24" s="95">
        <v>1</v>
      </c>
      <c r="I24" s="96">
        <v>1304</v>
      </c>
      <c r="J24" s="96">
        <v>4144934</v>
      </c>
      <c r="K24" s="97">
        <f t="shared" si="0"/>
        <v>1.8659645726566455E-2</v>
      </c>
      <c r="L24" s="98">
        <f t="shared" si="1"/>
        <v>91148</v>
      </c>
      <c r="M24" s="97">
        <f t="shared" si="2"/>
        <v>2.1990217455814736E-2</v>
      </c>
      <c r="N24" s="97">
        <f t="shared" si="3"/>
        <v>4.5330034205610997E-3</v>
      </c>
    </row>
    <row r="25" spans="1:14">
      <c r="A25" s="95" t="s">
        <v>52</v>
      </c>
      <c r="B25" s="96">
        <v>159284</v>
      </c>
      <c r="C25" s="96">
        <v>1474581</v>
      </c>
      <c r="D25" s="96">
        <v>20862</v>
      </c>
      <c r="E25" s="96">
        <v>62686</v>
      </c>
      <c r="F25" s="96">
        <v>9719</v>
      </c>
      <c r="G25" s="96">
        <v>66669</v>
      </c>
      <c r="H25" s="95">
        <v>1</v>
      </c>
      <c r="I25" s="96">
        <v>1263</v>
      </c>
      <c r="J25" s="96">
        <v>4147455</v>
      </c>
      <c r="K25" s="97">
        <f t="shared" si="0"/>
        <v>1.7457693935196403E-2</v>
      </c>
      <c r="L25" s="98">
        <f t="shared" si="1"/>
        <v>87531</v>
      </c>
      <c r="M25" s="97">
        <f t="shared" si="2"/>
        <v>2.1104749780286949E-2</v>
      </c>
      <c r="N25" s="97">
        <f t="shared" si="3"/>
        <v>5.0300726590161915E-3</v>
      </c>
    </row>
    <row r="26" spans="1:14">
      <c r="A26" s="95" t="s">
        <v>22</v>
      </c>
      <c r="B26" s="96">
        <v>151544</v>
      </c>
      <c r="C26" s="96">
        <v>1519575</v>
      </c>
      <c r="D26" s="96">
        <v>23045</v>
      </c>
      <c r="E26" s="96">
        <v>72117</v>
      </c>
      <c r="F26" s="96">
        <v>16646</v>
      </c>
      <c r="G26" s="96">
        <v>65099</v>
      </c>
      <c r="H26" s="95">
        <v>1</v>
      </c>
      <c r="I26" s="96">
        <v>1573</v>
      </c>
      <c r="J26" s="96">
        <v>4587746</v>
      </c>
      <c r="K26" s="97">
        <f t="shared" si="0"/>
        <v>1.9347845325351491E-2</v>
      </c>
      <c r="L26" s="98">
        <f t="shared" si="1"/>
        <v>88144</v>
      </c>
      <c r="M26" s="97">
        <f t="shared" si="2"/>
        <v>1.9212920680438717E-2</v>
      </c>
      <c r="N26" s="97">
        <f t="shared" si="3"/>
        <v>5.0231638804763817E-3</v>
      </c>
    </row>
    <row r="27" spans="1:14">
      <c r="A27" s="95" t="s">
        <v>23</v>
      </c>
      <c r="B27" s="96">
        <v>218709</v>
      </c>
      <c r="C27" s="96">
        <v>3381735</v>
      </c>
      <c r="D27" s="96">
        <v>31743</v>
      </c>
      <c r="E27" s="96">
        <v>64742</v>
      </c>
      <c r="F27" s="96">
        <v>15623</v>
      </c>
      <c r="G27" s="96">
        <v>87552</v>
      </c>
      <c r="H27" s="95">
        <v>1</v>
      </c>
      <c r="I27" s="96">
        <v>1293</v>
      </c>
      <c r="J27" s="96">
        <v>4159724</v>
      </c>
      <c r="K27" s="97">
        <f t="shared" si="0"/>
        <v>1.931979140923773E-2</v>
      </c>
      <c r="L27" s="98">
        <f t="shared" si="1"/>
        <v>119295</v>
      </c>
      <c r="M27" s="97">
        <f t="shared" si="2"/>
        <v>2.867858540614714E-2</v>
      </c>
      <c r="N27" s="97">
        <f t="shared" si="3"/>
        <v>7.6310351359849832E-3</v>
      </c>
    </row>
    <row r="28" spans="1:14">
      <c r="A28" s="95" t="s">
        <v>24</v>
      </c>
      <c r="B28" s="96">
        <v>127934</v>
      </c>
      <c r="C28" s="96">
        <v>977286</v>
      </c>
      <c r="D28" s="96">
        <v>14691</v>
      </c>
      <c r="E28" s="96">
        <v>68107</v>
      </c>
      <c r="F28" s="96">
        <v>8392</v>
      </c>
      <c r="G28" s="96">
        <v>57714</v>
      </c>
      <c r="H28" s="95">
        <v>3</v>
      </c>
      <c r="I28" s="96">
        <v>1580</v>
      </c>
      <c r="J28" s="96">
        <v>4464084</v>
      </c>
      <c r="K28" s="97">
        <f t="shared" si="0"/>
        <v>1.7136550297888659E-2</v>
      </c>
      <c r="L28" s="98">
        <f t="shared" si="1"/>
        <v>72405</v>
      </c>
      <c r="M28" s="97">
        <f t="shared" si="2"/>
        <v>1.6219452859758017E-2</v>
      </c>
      <c r="N28" s="97">
        <f t="shared" si="3"/>
        <v>3.290932697503004E-3</v>
      </c>
    </row>
    <row r="29" spans="1:14">
      <c r="A29" s="95" t="s">
        <v>53</v>
      </c>
      <c r="B29" s="96">
        <v>160000</v>
      </c>
      <c r="C29" s="96">
        <v>1390990</v>
      </c>
      <c r="D29" s="96">
        <v>18989</v>
      </c>
      <c r="E29" s="96">
        <v>66509</v>
      </c>
      <c r="F29" s="96">
        <v>10362</v>
      </c>
      <c r="G29" s="96">
        <v>67595</v>
      </c>
      <c r="H29" s="95">
        <v>0</v>
      </c>
      <c r="I29" s="96">
        <v>1493</v>
      </c>
      <c r="J29" s="96">
        <v>4288514</v>
      </c>
      <c r="K29" s="97">
        <f t="shared" si="0"/>
        <v>1.7924856955113123E-2</v>
      </c>
      <c r="L29" s="98">
        <f t="shared" si="1"/>
        <v>86584</v>
      </c>
      <c r="M29" s="97">
        <f t="shared" si="2"/>
        <v>2.0189744046539199E-2</v>
      </c>
      <c r="N29" s="97">
        <f t="shared" si="3"/>
        <v>4.4278740841233117E-3</v>
      </c>
    </row>
    <row r="30" spans="1:14">
      <c r="A30" s="95" t="s">
        <v>54</v>
      </c>
      <c r="B30" s="96">
        <v>152867</v>
      </c>
      <c r="C30" s="96">
        <v>1172947</v>
      </c>
      <c r="D30" s="96">
        <v>15579</v>
      </c>
      <c r="E30" s="96">
        <v>65449</v>
      </c>
      <c r="F30" s="96">
        <v>8899</v>
      </c>
      <c r="G30" s="96">
        <v>63729</v>
      </c>
      <c r="H30" s="95">
        <v>0</v>
      </c>
      <c r="I30" s="96">
        <v>1531</v>
      </c>
      <c r="J30" s="96">
        <v>4430167</v>
      </c>
      <c r="K30" s="97">
        <f t="shared" si="0"/>
        <v>1.6782211596086557E-2</v>
      </c>
      <c r="L30" s="98">
        <f t="shared" si="1"/>
        <v>79308</v>
      </c>
      <c r="M30" s="97">
        <f t="shared" si="2"/>
        <v>1.7901808216259116E-2</v>
      </c>
      <c r="N30" s="97">
        <f t="shared" si="3"/>
        <v>3.5165717229169915E-3</v>
      </c>
    </row>
    <row r="31" spans="1:14">
      <c r="A31" s="95" t="s">
        <v>55</v>
      </c>
      <c r="B31" s="96">
        <v>156037</v>
      </c>
      <c r="C31" s="96">
        <v>1531694</v>
      </c>
      <c r="D31" s="96">
        <v>21255</v>
      </c>
      <c r="E31" s="96">
        <v>66153</v>
      </c>
      <c r="F31" s="96">
        <v>9639</v>
      </c>
      <c r="G31" s="96">
        <v>66267</v>
      </c>
      <c r="H31" s="95">
        <v>1</v>
      </c>
      <c r="I31" s="96">
        <v>1518</v>
      </c>
      <c r="J31" s="96">
        <v>4351267</v>
      </c>
      <c r="K31" s="97">
        <f t="shared" si="0"/>
        <v>1.7418374923901477E-2</v>
      </c>
      <c r="L31" s="98">
        <f t="shared" si="1"/>
        <v>87522</v>
      </c>
      <c r="M31" s="97">
        <f t="shared" si="2"/>
        <v>2.0114141467301363E-2</v>
      </c>
      <c r="N31" s="97">
        <f t="shared" si="3"/>
        <v>4.8847841329893111E-3</v>
      </c>
    </row>
    <row r="32" spans="1:14">
      <c r="A32" s="95" t="s">
        <v>56</v>
      </c>
      <c r="B32" s="96">
        <v>142073</v>
      </c>
      <c r="C32" s="96">
        <v>1199043</v>
      </c>
      <c r="D32" s="96">
        <v>17924</v>
      </c>
      <c r="E32" s="96">
        <v>65736</v>
      </c>
      <c r="F32" s="96">
        <v>9839</v>
      </c>
      <c r="G32" s="96">
        <v>59990</v>
      </c>
      <c r="H32" s="95">
        <v>0</v>
      </c>
      <c r="I32" s="96">
        <v>1508</v>
      </c>
      <c r="J32" s="96">
        <v>4345328</v>
      </c>
      <c r="K32" s="97">
        <f t="shared" si="0"/>
        <v>1.7392242887073198E-2</v>
      </c>
      <c r="L32" s="98">
        <f t="shared" si="1"/>
        <v>77914</v>
      </c>
      <c r="M32" s="97">
        <f t="shared" si="2"/>
        <v>1.7930522160812718E-2</v>
      </c>
      <c r="N32" s="97">
        <f t="shared" si="3"/>
        <v>4.1248899967965599E-3</v>
      </c>
    </row>
    <row r="33" spans="1:14">
      <c r="A33" s="95" t="s">
        <v>25</v>
      </c>
      <c r="B33" s="96">
        <v>166037</v>
      </c>
      <c r="C33" s="96">
        <v>3035157</v>
      </c>
      <c r="D33" s="96">
        <v>33156</v>
      </c>
      <c r="E33" s="96">
        <v>68858</v>
      </c>
      <c r="F33" s="96">
        <v>14489</v>
      </c>
      <c r="G33" s="96">
        <v>86057</v>
      </c>
      <c r="H33" s="95">
        <v>2</v>
      </c>
      <c r="I33" s="96">
        <v>1324</v>
      </c>
      <c r="J33" s="96">
        <v>4148470</v>
      </c>
      <c r="K33" s="97">
        <f t="shared" si="0"/>
        <v>2.0091021509134693E-2</v>
      </c>
      <c r="L33" s="98">
        <f t="shared" si="1"/>
        <v>119213</v>
      </c>
      <c r="M33" s="97">
        <f t="shared" si="2"/>
        <v>2.8736618560577756E-2</v>
      </c>
      <c r="N33" s="97">
        <f t="shared" si="3"/>
        <v>7.9923441654393065E-3</v>
      </c>
    </row>
    <row r="34" spans="1:14">
      <c r="A34" s="95" t="s">
        <v>57</v>
      </c>
      <c r="B34" s="96">
        <v>137874</v>
      </c>
      <c r="C34" s="96">
        <v>1056909</v>
      </c>
      <c r="D34" s="96">
        <v>14984</v>
      </c>
      <c r="E34" s="96">
        <v>60475</v>
      </c>
      <c r="F34" s="96">
        <v>8977</v>
      </c>
      <c r="G34" s="96">
        <v>59322</v>
      </c>
      <c r="H34" s="95">
        <v>2</v>
      </c>
      <c r="I34" s="96">
        <v>1355</v>
      </c>
      <c r="J34" s="96">
        <v>4094709</v>
      </c>
      <c r="K34" s="97">
        <f t="shared" si="0"/>
        <v>1.6961400675847782E-2</v>
      </c>
      <c r="L34" s="98">
        <f t="shared" si="1"/>
        <v>74306</v>
      </c>
      <c r="M34" s="97">
        <f t="shared" si="2"/>
        <v>1.8146832900701858E-2</v>
      </c>
      <c r="N34" s="97">
        <f t="shared" si="3"/>
        <v>3.6593565012800664E-3</v>
      </c>
    </row>
    <row r="35" spans="1:14">
      <c r="A35" s="95" t="s">
        <v>26</v>
      </c>
      <c r="B35" s="96">
        <v>164418</v>
      </c>
      <c r="C35" s="96">
        <v>1592808</v>
      </c>
      <c r="D35" s="96">
        <v>19483</v>
      </c>
      <c r="E35" s="96">
        <v>64775</v>
      </c>
      <c r="F35" s="96">
        <v>10348</v>
      </c>
      <c r="G35" s="96">
        <v>73436</v>
      </c>
      <c r="H35" s="95">
        <v>3</v>
      </c>
      <c r="I35" s="96">
        <v>1390</v>
      </c>
      <c r="J35" s="96">
        <v>4182351</v>
      </c>
      <c r="K35" s="97">
        <f t="shared" si="0"/>
        <v>1.7961907070927333E-2</v>
      </c>
      <c r="L35" s="98">
        <f t="shared" si="1"/>
        <v>92919</v>
      </c>
      <c r="M35" s="97">
        <f t="shared" si="2"/>
        <v>2.2216930142878968E-2</v>
      </c>
      <c r="N35" s="97">
        <f t="shared" si="3"/>
        <v>4.6583847218944563E-3</v>
      </c>
    </row>
    <row r="36" spans="1:14">
      <c r="A36" s="95" t="s">
        <v>58</v>
      </c>
      <c r="B36" s="96">
        <v>145821</v>
      </c>
      <c r="C36" s="96">
        <v>1154582</v>
      </c>
      <c r="D36" s="96">
        <v>15997</v>
      </c>
      <c r="E36" s="96">
        <v>67393</v>
      </c>
      <c r="F36" s="96">
        <v>9213</v>
      </c>
      <c r="G36" s="96">
        <v>60363</v>
      </c>
      <c r="H36" s="95">
        <v>2</v>
      </c>
      <c r="I36" s="96">
        <v>1371</v>
      </c>
      <c r="J36" s="96">
        <v>4187271</v>
      </c>
      <c r="K36" s="97">
        <f t="shared" ref="K36:K66" si="4">(E36+F36)/J36</f>
        <v>1.8294970638394314E-2</v>
      </c>
      <c r="L36" s="98">
        <f t="shared" ref="L36:L66" si="5">D36+G36</f>
        <v>76360</v>
      </c>
      <c r="M36" s="97">
        <f t="shared" ref="M36:M66" si="6">(G36+D36)/J36</f>
        <v>1.8236221156930136E-2</v>
      </c>
      <c r="N36" s="97">
        <f t="shared" ref="N36:N66" si="7">D36/J36</f>
        <v>3.8203880283841194E-3</v>
      </c>
    </row>
    <row r="37" spans="1:14">
      <c r="A37" s="95" t="s">
        <v>59</v>
      </c>
      <c r="B37" s="96">
        <v>139330</v>
      </c>
      <c r="C37" s="96">
        <v>1083776</v>
      </c>
      <c r="D37" s="96">
        <v>15167</v>
      </c>
      <c r="E37" s="96">
        <v>66498</v>
      </c>
      <c r="F37" s="96">
        <v>8539</v>
      </c>
      <c r="G37" s="96">
        <v>59541</v>
      </c>
      <c r="H37" s="95">
        <v>3</v>
      </c>
      <c r="I37" s="96">
        <v>1502</v>
      </c>
      <c r="J37" s="96">
        <v>4297809</v>
      </c>
      <c r="K37" s="97">
        <f t="shared" si="4"/>
        <v>1.7459361269893565E-2</v>
      </c>
      <c r="L37" s="98">
        <f t="shared" si="5"/>
        <v>74708</v>
      </c>
      <c r="M37" s="97">
        <f t="shared" si="6"/>
        <v>1.7382810636768643E-2</v>
      </c>
      <c r="N37" s="97">
        <f t="shared" si="7"/>
        <v>3.5290074547286768E-3</v>
      </c>
    </row>
    <row r="38" spans="1:14">
      <c r="A38" s="95" t="s">
        <v>27</v>
      </c>
      <c r="B38" s="96">
        <v>192613</v>
      </c>
      <c r="C38" s="96">
        <v>2017962</v>
      </c>
      <c r="D38" s="96">
        <v>20263</v>
      </c>
      <c r="E38" s="96">
        <v>63125</v>
      </c>
      <c r="F38" s="96">
        <v>9936</v>
      </c>
      <c r="G38" s="96">
        <v>73633</v>
      </c>
      <c r="H38" s="95">
        <v>2</v>
      </c>
      <c r="I38" s="96">
        <v>1214</v>
      </c>
      <c r="J38" s="96">
        <v>3991494</v>
      </c>
      <c r="K38" s="97">
        <f t="shared" si="4"/>
        <v>1.8304173825640223E-2</v>
      </c>
      <c r="L38" s="98">
        <f t="shared" si="5"/>
        <v>93896</v>
      </c>
      <c r="M38" s="97">
        <f t="shared" si="6"/>
        <v>2.352402383668872E-2</v>
      </c>
      <c r="N38" s="97">
        <f t="shared" si="7"/>
        <v>5.0765452735241495E-3</v>
      </c>
    </row>
    <row r="39" spans="1:14">
      <c r="A39" s="95" t="s">
        <v>28</v>
      </c>
      <c r="B39" s="96">
        <v>195447</v>
      </c>
      <c r="C39" s="96">
        <v>1856764</v>
      </c>
      <c r="D39" s="96">
        <v>17426</v>
      </c>
      <c r="E39" s="96">
        <v>58225</v>
      </c>
      <c r="F39" s="96">
        <v>8712</v>
      </c>
      <c r="G39" s="96">
        <v>77764</v>
      </c>
      <c r="H39" s="95">
        <v>2</v>
      </c>
      <c r="I39" s="96">
        <v>1160</v>
      </c>
      <c r="J39" s="96">
        <v>3869121</v>
      </c>
      <c r="K39" s="97">
        <f t="shared" si="4"/>
        <v>1.7300311879623304E-2</v>
      </c>
      <c r="L39" s="98">
        <f t="shared" si="5"/>
        <v>95190</v>
      </c>
      <c r="M39" s="97">
        <f t="shared" si="6"/>
        <v>2.4602487231596012E-2</v>
      </c>
      <c r="N39" s="97">
        <f t="shared" si="7"/>
        <v>4.5038653482276725E-3</v>
      </c>
    </row>
    <row r="40" spans="1:14">
      <c r="A40" s="95" t="s">
        <v>29</v>
      </c>
      <c r="B40" s="96">
        <v>189525</v>
      </c>
      <c r="C40" s="96">
        <v>2137508</v>
      </c>
      <c r="D40" s="96">
        <v>23689</v>
      </c>
      <c r="E40" s="96">
        <v>68293</v>
      </c>
      <c r="F40" s="96">
        <v>11622</v>
      </c>
      <c r="G40" s="96">
        <v>75157</v>
      </c>
      <c r="H40" s="95">
        <v>1</v>
      </c>
      <c r="I40" s="96">
        <v>1550</v>
      </c>
      <c r="J40" s="96">
        <v>4445975</v>
      </c>
      <c r="K40" s="97">
        <f t="shared" si="4"/>
        <v>1.7974684967864193E-2</v>
      </c>
      <c r="L40" s="98">
        <f t="shared" si="5"/>
        <v>98846</v>
      </c>
      <c r="M40" s="97">
        <f t="shared" si="6"/>
        <v>2.2232693616135942E-2</v>
      </c>
      <c r="N40" s="97">
        <f t="shared" si="7"/>
        <v>5.3281901045327514E-3</v>
      </c>
    </row>
    <row r="41" spans="1:14">
      <c r="A41" s="95" t="s">
        <v>60</v>
      </c>
      <c r="B41" s="96">
        <v>140463</v>
      </c>
      <c r="C41" s="96">
        <v>1112817</v>
      </c>
      <c r="D41" s="96">
        <v>14636</v>
      </c>
      <c r="E41" s="96">
        <v>64225</v>
      </c>
      <c r="F41" s="96">
        <v>8593</v>
      </c>
      <c r="G41" s="96">
        <v>58408</v>
      </c>
      <c r="H41" s="95">
        <v>0</v>
      </c>
      <c r="I41" s="96">
        <v>1393</v>
      </c>
      <c r="J41" s="96">
        <v>4189398</v>
      </c>
      <c r="K41" s="97">
        <f t="shared" si="4"/>
        <v>1.7381494906905479E-2</v>
      </c>
      <c r="L41" s="98">
        <f t="shared" si="5"/>
        <v>73044</v>
      </c>
      <c r="M41" s="97">
        <f t="shared" si="6"/>
        <v>1.7435440605070227E-2</v>
      </c>
      <c r="N41" s="97">
        <f t="shared" si="7"/>
        <v>3.4935807006161745E-3</v>
      </c>
    </row>
    <row r="42" spans="1:14">
      <c r="A42" s="95" t="s">
        <v>30</v>
      </c>
      <c r="B42" s="96">
        <v>202466</v>
      </c>
      <c r="C42" s="96">
        <v>2784853</v>
      </c>
      <c r="D42" s="96">
        <v>28472</v>
      </c>
      <c r="E42" s="96">
        <v>67836</v>
      </c>
      <c r="F42" s="96">
        <v>14535</v>
      </c>
      <c r="G42" s="96">
        <v>82871</v>
      </c>
      <c r="H42" s="95">
        <v>2</v>
      </c>
      <c r="I42" s="96">
        <v>1422</v>
      </c>
      <c r="J42" s="96">
        <v>4262993</v>
      </c>
      <c r="K42" s="97">
        <f t="shared" si="4"/>
        <v>1.9322339961618515E-2</v>
      </c>
      <c r="L42" s="98">
        <f t="shared" si="5"/>
        <v>111343</v>
      </c>
      <c r="M42" s="97">
        <f t="shared" si="6"/>
        <v>2.6118504065101678E-2</v>
      </c>
      <c r="N42" s="97">
        <f t="shared" si="7"/>
        <v>6.6788756162630336E-3</v>
      </c>
    </row>
    <row r="43" spans="1:14">
      <c r="A43" s="95" t="s">
        <v>31</v>
      </c>
      <c r="B43" s="96">
        <v>224934</v>
      </c>
      <c r="C43" s="96">
        <v>3465553</v>
      </c>
      <c r="D43" s="96">
        <v>32645</v>
      </c>
      <c r="E43" s="96">
        <v>65922</v>
      </c>
      <c r="F43" s="96">
        <v>17072</v>
      </c>
      <c r="G43" s="96">
        <v>88372</v>
      </c>
      <c r="H43" s="95">
        <v>1</v>
      </c>
      <c r="I43" s="96">
        <v>1337</v>
      </c>
      <c r="J43" s="96">
        <v>4183567</v>
      </c>
      <c r="K43" s="97">
        <f t="shared" si="4"/>
        <v>1.9838095099229916E-2</v>
      </c>
      <c r="L43" s="98">
        <f t="shared" si="5"/>
        <v>121017</v>
      </c>
      <c r="M43" s="97">
        <f t="shared" si="6"/>
        <v>2.8926750784677286E-2</v>
      </c>
      <c r="N43" s="97">
        <f t="shared" si="7"/>
        <v>7.8031498001585728E-3</v>
      </c>
    </row>
    <row r="44" spans="1:14">
      <c r="A44" s="95" t="s">
        <v>32</v>
      </c>
      <c r="B44" s="96">
        <v>222192</v>
      </c>
      <c r="C44" s="96">
        <v>3789042</v>
      </c>
      <c r="D44" s="96">
        <v>34972</v>
      </c>
      <c r="E44" s="96">
        <v>73996</v>
      </c>
      <c r="F44" s="96">
        <v>15114</v>
      </c>
      <c r="G44" s="96">
        <v>98002</v>
      </c>
      <c r="H44" s="95">
        <v>3</v>
      </c>
      <c r="I44" s="96">
        <v>1295</v>
      </c>
      <c r="J44" s="96">
        <v>4081108</v>
      </c>
      <c r="K44" s="97">
        <f t="shared" si="4"/>
        <v>2.1834756639618456E-2</v>
      </c>
      <c r="L44" s="98">
        <f t="shared" si="5"/>
        <v>132974</v>
      </c>
      <c r="M44" s="97">
        <f t="shared" si="6"/>
        <v>3.2582818195450843E-2</v>
      </c>
      <c r="N44" s="97">
        <f t="shared" si="7"/>
        <v>8.5692414903011625E-3</v>
      </c>
    </row>
    <row r="45" spans="1:14">
      <c r="A45" s="95" t="s">
        <v>33</v>
      </c>
      <c r="B45" s="96">
        <v>223322</v>
      </c>
      <c r="C45" s="96">
        <v>3667151</v>
      </c>
      <c r="D45" s="96">
        <v>36131</v>
      </c>
      <c r="E45" s="96">
        <v>63913</v>
      </c>
      <c r="F45" s="96">
        <v>15243</v>
      </c>
      <c r="G45" s="96">
        <v>91129</v>
      </c>
      <c r="H45" s="95">
        <v>1</v>
      </c>
      <c r="I45" s="96">
        <v>1434</v>
      </c>
      <c r="J45" s="96">
        <v>4320516</v>
      </c>
      <c r="K45" s="97">
        <f t="shared" si="4"/>
        <v>1.83209598112818E-2</v>
      </c>
      <c r="L45" s="98">
        <f t="shared" si="5"/>
        <v>127260</v>
      </c>
      <c r="M45" s="97">
        <f t="shared" si="6"/>
        <v>2.9454815119305193E-2</v>
      </c>
      <c r="N45" s="97">
        <f t="shared" si="7"/>
        <v>8.362658534304698E-3</v>
      </c>
    </row>
    <row r="46" spans="1:14">
      <c r="A46" s="95" t="s">
        <v>34</v>
      </c>
      <c r="B46" s="96">
        <v>217496</v>
      </c>
      <c r="C46" s="96">
        <v>3397066</v>
      </c>
      <c r="D46" s="96">
        <v>31838</v>
      </c>
      <c r="E46" s="96">
        <v>66571</v>
      </c>
      <c r="F46" s="96">
        <v>15393</v>
      </c>
      <c r="G46" s="96">
        <v>87727</v>
      </c>
      <c r="H46" s="95">
        <v>0</v>
      </c>
      <c r="I46" s="96">
        <v>1390</v>
      </c>
      <c r="J46" s="96">
        <v>4212387</v>
      </c>
      <c r="K46" s="97">
        <f t="shared" si="4"/>
        <v>1.9457851332273127E-2</v>
      </c>
      <c r="L46" s="98">
        <f t="shared" si="5"/>
        <v>119565</v>
      </c>
      <c r="M46" s="97">
        <f t="shared" si="6"/>
        <v>2.8384144191879807E-2</v>
      </c>
      <c r="N46" s="97">
        <f t="shared" si="7"/>
        <v>7.5581849435961135E-3</v>
      </c>
    </row>
    <row r="47" spans="1:14">
      <c r="A47" s="95" t="s">
        <v>35</v>
      </c>
      <c r="B47" s="96">
        <v>209943</v>
      </c>
      <c r="C47" s="96">
        <v>2650757</v>
      </c>
      <c r="D47" s="96">
        <v>26432</v>
      </c>
      <c r="E47" s="96">
        <v>62385</v>
      </c>
      <c r="F47" s="96">
        <v>12251</v>
      </c>
      <c r="G47" s="96">
        <v>84535</v>
      </c>
      <c r="H47" s="95">
        <v>1</v>
      </c>
      <c r="I47" s="96">
        <v>1313</v>
      </c>
      <c r="J47" s="96">
        <v>4222098</v>
      </c>
      <c r="K47" s="97">
        <f t="shared" si="4"/>
        <v>1.7677467458121533E-2</v>
      </c>
      <c r="L47" s="98">
        <f t="shared" si="5"/>
        <v>110967</v>
      </c>
      <c r="M47" s="97">
        <f t="shared" si="6"/>
        <v>2.6282431151527036E-2</v>
      </c>
      <c r="N47" s="97">
        <f t="shared" si="7"/>
        <v>6.2603947137181565E-3</v>
      </c>
    </row>
    <row r="48" spans="1:14">
      <c r="A48" s="95" t="s">
        <v>36</v>
      </c>
      <c r="B48" s="96">
        <v>196361</v>
      </c>
      <c r="C48" s="96">
        <v>2352361</v>
      </c>
      <c r="D48" s="96">
        <v>24623</v>
      </c>
      <c r="E48" s="96">
        <v>69242</v>
      </c>
      <c r="F48" s="96">
        <v>12388</v>
      </c>
      <c r="G48" s="96">
        <v>76364</v>
      </c>
      <c r="H48" s="95">
        <v>4</v>
      </c>
      <c r="I48" s="96">
        <v>1285</v>
      </c>
      <c r="J48" s="96">
        <v>4255491</v>
      </c>
      <c r="K48" s="97">
        <f t="shared" si="4"/>
        <v>1.918227532381105E-2</v>
      </c>
      <c r="L48" s="98">
        <f t="shared" si="5"/>
        <v>100987</v>
      </c>
      <c r="M48" s="97">
        <f t="shared" si="6"/>
        <v>2.3730986624105187E-2</v>
      </c>
      <c r="N48" s="97">
        <f t="shared" si="7"/>
        <v>5.7861713254710205E-3</v>
      </c>
    </row>
    <row r="49" spans="1:14">
      <c r="A49" s="95" t="s">
        <v>37</v>
      </c>
      <c r="B49" s="96">
        <v>232196</v>
      </c>
      <c r="C49" s="96">
        <v>3225831</v>
      </c>
      <c r="D49" s="96">
        <v>28007</v>
      </c>
      <c r="E49" s="96">
        <v>64354</v>
      </c>
      <c r="F49" s="96">
        <v>14156</v>
      </c>
      <c r="G49" s="96">
        <v>91024</v>
      </c>
      <c r="H49" s="95">
        <v>0</v>
      </c>
      <c r="I49" s="96">
        <v>1275</v>
      </c>
      <c r="J49" s="96">
        <v>4090916</v>
      </c>
      <c r="K49" s="97">
        <f t="shared" si="4"/>
        <v>1.9191300921358442E-2</v>
      </c>
      <c r="L49" s="98">
        <f t="shared" si="5"/>
        <v>119031</v>
      </c>
      <c r="M49" s="97">
        <f t="shared" si="6"/>
        <v>2.9096417526050401E-2</v>
      </c>
      <c r="N49" s="97">
        <f t="shared" si="7"/>
        <v>6.8461439931790337E-3</v>
      </c>
    </row>
    <row r="50" spans="1:14">
      <c r="A50" s="95" t="s">
        <v>38</v>
      </c>
      <c r="B50" s="96">
        <v>220380</v>
      </c>
      <c r="C50" s="96">
        <v>3391913</v>
      </c>
      <c r="D50" s="96">
        <v>34130</v>
      </c>
      <c r="E50" s="96">
        <v>69466</v>
      </c>
      <c r="F50" s="96">
        <v>16507</v>
      </c>
      <c r="G50" s="96">
        <v>89485</v>
      </c>
      <c r="H50" s="95">
        <v>0</v>
      </c>
      <c r="I50" s="96">
        <v>1476</v>
      </c>
      <c r="J50" s="96">
        <v>4413100</v>
      </c>
      <c r="K50" s="97">
        <f t="shared" si="4"/>
        <v>1.948131698805828E-2</v>
      </c>
      <c r="L50" s="98">
        <f t="shared" si="5"/>
        <v>123615</v>
      </c>
      <c r="M50" s="97">
        <f t="shared" si="6"/>
        <v>2.8010922027599645E-2</v>
      </c>
      <c r="N50" s="97">
        <f t="shared" si="7"/>
        <v>7.7337925721148396E-3</v>
      </c>
    </row>
    <row r="51" spans="1:14">
      <c r="A51" s="95" t="s">
        <v>345</v>
      </c>
      <c r="B51" s="96">
        <v>176851</v>
      </c>
      <c r="C51" s="96">
        <v>1507932</v>
      </c>
      <c r="D51" s="96">
        <v>17451</v>
      </c>
      <c r="E51" s="96">
        <v>60836</v>
      </c>
      <c r="F51" s="96">
        <v>9050</v>
      </c>
      <c r="G51" s="96">
        <v>68127</v>
      </c>
      <c r="H51" s="95">
        <v>0</v>
      </c>
      <c r="I51" s="96">
        <v>1277</v>
      </c>
      <c r="J51" s="96">
        <v>4093921</v>
      </c>
      <c r="K51" s="97">
        <f t="shared" si="4"/>
        <v>1.7070676253889607E-2</v>
      </c>
      <c r="L51" s="98">
        <f t="shared" si="5"/>
        <v>85578</v>
      </c>
      <c r="M51" s="97">
        <f t="shared" si="6"/>
        <v>2.0903676451011145E-2</v>
      </c>
      <c r="N51" s="97">
        <f t="shared" si="7"/>
        <v>4.262661639049703E-3</v>
      </c>
    </row>
    <row r="52" spans="1:14">
      <c r="A52" s="95" t="s">
        <v>442</v>
      </c>
      <c r="B52" s="96">
        <v>147753</v>
      </c>
      <c r="C52" s="96">
        <v>1270690</v>
      </c>
      <c r="D52" s="96">
        <v>19021</v>
      </c>
      <c r="E52" s="96">
        <v>68975</v>
      </c>
      <c r="F52" s="96">
        <v>9553</v>
      </c>
      <c r="G52" s="96">
        <v>66551</v>
      </c>
      <c r="H52" s="95">
        <v>0</v>
      </c>
      <c r="I52" s="96">
        <v>1365</v>
      </c>
      <c r="J52" s="96">
        <v>4212829</v>
      </c>
      <c r="K52" s="97">
        <f t="shared" si="4"/>
        <v>1.8640205904393459E-2</v>
      </c>
      <c r="L52" s="98">
        <f t="shared" si="5"/>
        <v>85572</v>
      </c>
      <c r="M52" s="97">
        <f t="shared" si="6"/>
        <v>2.0312241489032667E-2</v>
      </c>
      <c r="N52" s="97">
        <f t="shared" si="7"/>
        <v>4.5150182929333234E-3</v>
      </c>
    </row>
    <row r="53" spans="1:14">
      <c r="A53" s="99" t="s">
        <v>39</v>
      </c>
      <c r="B53" s="96">
        <v>175842</v>
      </c>
      <c r="C53" s="96">
        <v>2110761</v>
      </c>
      <c r="D53" s="96">
        <v>23010</v>
      </c>
      <c r="E53" s="96">
        <v>67850</v>
      </c>
      <c r="F53" s="96">
        <v>11226</v>
      </c>
      <c r="G53" s="96">
        <v>77152</v>
      </c>
      <c r="H53" s="95">
        <v>1</v>
      </c>
      <c r="I53" s="96">
        <v>1287</v>
      </c>
      <c r="J53" s="96">
        <v>4043291</v>
      </c>
      <c r="K53" s="97">
        <f t="shared" si="4"/>
        <v>1.9557335843499762E-2</v>
      </c>
      <c r="L53" s="98">
        <f t="shared" si="5"/>
        <v>100162</v>
      </c>
      <c r="M53" s="97">
        <f t="shared" si="6"/>
        <v>2.4772394566703212E-2</v>
      </c>
      <c r="N53" s="97">
        <f t="shared" si="7"/>
        <v>5.6909087176757744E-3</v>
      </c>
    </row>
    <row r="54" spans="1:14">
      <c r="A54" s="95" t="s">
        <v>346</v>
      </c>
      <c r="B54" s="96">
        <v>162928</v>
      </c>
      <c r="C54" s="96">
        <v>1274178</v>
      </c>
      <c r="D54" s="96">
        <v>15126</v>
      </c>
      <c r="E54" s="96">
        <v>61219</v>
      </c>
      <c r="F54" s="96">
        <v>8635</v>
      </c>
      <c r="G54" s="96">
        <v>64464</v>
      </c>
      <c r="H54" s="95">
        <v>1</v>
      </c>
      <c r="I54" s="96">
        <v>1185</v>
      </c>
      <c r="J54" s="96">
        <v>4029708</v>
      </c>
      <c r="K54" s="97">
        <f t="shared" si="4"/>
        <v>1.7334754776276592E-2</v>
      </c>
      <c r="L54" s="98">
        <f t="shared" si="5"/>
        <v>79590</v>
      </c>
      <c r="M54" s="97">
        <f t="shared" si="6"/>
        <v>1.9750810728717812E-2</v>
      </c>
      <c r="N54" s="97">
        <f t="shared" si="7"/>
        <v>3.753621850516216E-3</v>
      </c>
    </row>
    <row r="55" spans="1:14">
      <c r="A55" s="95" t="s">
        <v>347</v>
      </c>
      <c r="B55" s="96">
        <v>154945</v>
      </c>
      <c r="C55" s="96">
        <v>1211554</v>
      </c>
      <c r="D55" s="96">
        <v>16978</v>
      </c>
      <c r="E55" s="96">
        <v>64095</v>
      </c>
      <c r="F55" s="96">
        <v>9062</v>
      </c>
      <c r="G55" s="96">
        <v>64144</v>
      </c>
      <c r="H55" s="95">
        <v>3</v>
      </c>
      <c r="I55" s="96">
        <v>1248</v>
      </c>
      <c r="J55" s="96">
        <v>4080117</v>
      </c>
      <c r="K55" s="97">
        <f t="shared" si="4"/>
        <v>1.7930123082254747E-2</v>
      </c>
      <c r="L55" s="98">
        <f t="shared" si="5"/>
        <v>81122</v>
      </c>
      <c r="M55" s="97">
        <f t="shared" si="6"/>
        <v>1.9882272983838455E-2</v>
      </c>
      <c r="N55" s="97">
        <f t="shared" si="7"/>
        <v>4.1611551825597162E-3</v>
      </c>
    </row>
    <row r="56" spans="1:14">
      <c r="A56" s="95" t="s">
        <v>348</v>
      </c>
      <c r="B56" s="96">
        <v>159559</v>
      </c>
      <c r="C56" s="96">
        <v>1356852</v>
      </c>
      <c r="D56" s="96">
        <v>18465</v>
      </c>
      <c r="E56" s="96">
        <v>64196</v>
      </c>
      <c r="F56" s="96">
        <v>10965</v>
      </c>
      <c r="G56" s="96">
        <v>64033</v>
      </c>
      <c r="H56" s="95">
        <v>3</v>
      </c>
      <c r="I56" s="96">
        <v>1465</v>
      </c>
      <c r="J56" s="96">
        <v>4261748</v>
      </c>
      <c r="K56" s="97">
        <f t="shared" si="4"/>
        <v>1.7636190595971418E-2</v>
      </c>
      <c r="L56" s="98">
        <f t="shared" si="5"/>
        <v>82498</v>
      </c>
      <c r="M56" s="97">
        <f t="shared" si="6"/>
        <v>1.9357784646112347E-2</v>
      </c>
      <c r="N56" s="97">
        <f t="shared" si="7"/>
        <v>4.3327291993801604E-3</v>
      </c>
    </row>
    <row r="57" spans="1:14">
      <c r="A57" s="95" t="s">
        <v>349</v>
      </c>
      <c r="B57" s="96">
        <v>164871</v>
      </c>
      <c r="C57" s="96">
        <v>1362898</v>
      </c>
      <c r="D57" s="96">
        <v>16240</v>
      </c>
      <c r="E57" s="96">
        <v>65955</v>
      </c>
      <c r="F57" s="96">
        <v>9021</v>
      </c>
      <c r="G57" s="96">
        <v>64219</v>
      </c>
      <c r="H57" s="95">
        <v>2</v>
      </c>
      <c r="I57" s="96">
        <v>1515</v>
      </c>
      <c r="J57" s="96">
        <v>4283042</v>
      </c>
      <c r="K57" s="97">
        <f t="shared" si="4"/>
        <v>1.7505315147504974E-2</v>
      </c>
      <c r="L57" s="98">
        <f t="shared" si="5"/>
        <v>80459</v>
      </c>
      <c r="M57" s="97">
        <f t="shared" si="6"/>
        <v>1.8785480039654058E-2</v>
      </c>
      <c r="N57" s="97">
        <f t="shared" si="7"/>
        <v>3.7916975831663569E-3</v>
      </c>
    </row>
    <row r="58" spans="1:14">
      <c r="A58" s="95" t="s">
        <v>295</v>
      </c>
      <c r="B58" s="96">
        <v>133779</v>
      </c>
      <c r="C58" s="96">
        <v>1176147</v>
      </c>
      <c r="D58" s="96">
        <v>17941</v>
      </c>
      <c r="E58" s="96">
        <v>56812</v>
      </c>
      <c r="F58" s="96">
        <v>9558</v>
      </c>
      <c r="G58" s="96">
        <v>70716</v>
      </c>
      <c r="H58" s="95">
        <v>0</v>
      </c>
      <c r="I58" s="96">
        <v>1223</v>
      </c>
      <c r="J58" s="96">
        <v>4147651</v>
      </c>
      <c r="K58" s="97">
        <f t="shared" si="4"/>
        <v>1.6001828504857329E-2</v>
      </c>
      <c r="L58" s="98">
        <f t="shared" si="5"/>
        <v>88657</v>
      </c>
      <c r="M58" s="97">
        <f t="shared" si="6"/>
        <v>2.1375231426173515E-2</v>
      </c>
      <c r="N58" s="97">
        <f t="shared" si="7"/>
        <v>4.3255809131481889E-3</v>
      </c>
    </row>
    <row r="59" spans="1:14">
      <c r="A59" s="95" t="s">
        <v>294</v>
      </c>
      <c r="B59" s="96">
        <v>137623</v>
      </c>
      <c r="C59" s="96">
        <v>792758</v>
      </c>
      <c r="D59" s="96">
        <v>15403</v>
      </c>
      <c r="E59" s="96">
        <v>61433</v>
      </c>
      <c r="F59" s="96">
        <v>28357</v>
      </c>
      <c r="G59" s="96">
        <v>50584</v>
      </c>
      <c r="H59" s="95">
        <v>1</v>
      </c>
      <c r="I59" s="96">
        <v>1339</v>
      </c>
      <c r="J59" s="96">
        <v>4228676</v>
      </c>
      <c r="K59" s="97">
        <f t="shared" si="4"/>
        <v>2.1233596520518479E-2</v>
      </c>
      <c r="L59" s="98">
        <f t="shared" si="5"/>
        <v>65987</v>
      </c>
      <c r="M59" s="97">
        <f t="shared" si="6"/>
        <v>1.5604647885059058E-2</v>
      </c>
      <c r="N59" s="97">
        <f t="shared" si="7"/>
        <v>3.6425112730320316E-3</v>
      </c>
    </row>
    <row r="60" spans="1:14">
      <c r="A60" s="95" t="s">
        <v>293</v>
      </c>
      <c r="B60" s="96">
        <v>129633</v>
      </c>
      <c r="C60" s="96">
        <v>759536</v>
      </c>
      <c r="D60" s="96">
        <v>14963</v>
      </c>
      <c r="E60" s="96">
        <v>103042</v>
      </c>
      <c r="F60" s="96">
        <v>93224</v>
      </c>
      <c r="G60" s="96">
        <v>47665</v>
      </c>
      <c r="H60" s="95">
        <v>1</v>
      </c>
      <c r="I60" s="96">
        <v>1297</v>
      </c>
      <c r="J60" s="96">
        <v>4198029</v>
      </c>
      <c r="K60" s="97">
        <f t="shared" si="4"/>
        <v>4.6751940017565385E-2</v>
      </c>
      <c r="L60" s="98">
        <f t="shared" si="5"/>
        <v>62628</v>
      </c>
      <c r="M60" s="97">
        <f t="shared" si="6"/>
        <v>1.4918429577308779E-2</v>
      </c>
      <c r="N60" s="97">
        <f t="shared" si="7"/>
        <v>3.5642917188042295E-3</v>
      </c>
    </row>
    <row r="61" spans="1:14">
      <c r="A61" s="95" t="s">
        <v>368</v>
      </c>
      <c r="B61" s="96">
        <v>1662012</v>
      </c>
      <c r="C61" s="96">
        <v>5141727</v>
      </c>
      <c r="D61" s="96">
        <v>267721</v>
      </c>
      <c r="E61" s="96">
        <v>523493</v>
      </c>
      <c r="F61" s="96">
        <v>329819</v>
      </c>
      <c r="G61" s="96">
        <v>1425212</v>
      </c>
      <c r="H61" s="95">
        <v>121</v>
      </c>
      <c r="I61" s="96">
        <v>39842</v>
      </c>
      <c r="J61" s="96">
        <v>35391265</v>
      </c>
      <c r="K61" s="97">
        <f t="shared" si="4"/>
        <v>2.4110808133023784E-2</v>
      </c>
      <c r="L61" s="98">
        <f t="shared" si="5"/>
        <v>1692933</v>
      </c>
      <c r="M61" s="97">
        <f t="shared" si="6"/>
        <v>4.7834769398607258E-2</v>
      </c>
      <c r="N61" s="97">
        <f t="shared" si="7"/>
        <v>7.5646066903796742E-3</v>
      </c>
    </row>
    <row r="62" spans="1:14">
      <c r="A62" s="95" t="s">
        <v>369</v>
      </c>
      <c r="B62" s="96">
        <v>1748042</v>
      </c>
      <c r="C62" s="96">
        <v>4427680</v>
      </c>
      <c r="D62" s="96">
        <v>238291</v>
      </c>
      <c r="E62" s="96">
        <v>262605</v>
      </c>
      <c r="F62" s="96">
        <v>176863</v>
      </c>
      <c r="G62" s="96">
        <v>1303673</v>
      </c>
      <c r="H62" s="95">
        <v>67</v>
      </c>
      <c r="I62" s="96">
        <v>34846</v>
      </c>
      <c r="J62" s="96">
        <v>36719589</v>
      </c>
      <c r="K62" s="97">
        <f t="shared" si="4"/>
        <v>1.1968216746652584E-2</v>
      </c>
      <c r="L62" s="98">
        <f t="shared" si="5"/>
        <v>1541964</v>
      </c>
      <c r="M62" s="97">
        <f t="shared" si="6"/>
        <v>4.1992953679301802E-2</v>
      </c>
      <c r="N62" s="97">
        <f t="shared" si="7"/>
        <v>6.4894789535906846E-3</v>
      </c>
    </row>
    <row r="63" spans="1:14">
      <c r="A63" s="95" t="s">
        <v>370</v>
      </c>
      <c r="B63" s="96">
        <v>1610535</v>
      </c>
      <c r="C63" s="96">
        <v>4296163</v>
      </c>
      <c r="D63" s="96">
        <v>235751</v>
      </c>
      <c r="E63" s="96">
        <v>276304</v>
      </c>
      <c r="F63" s="96">
        <v>178370</v>
      </c>
      <c r="G63" s="96">
        <v>1302350</v>
      </c>
      <c r="H63" s="95">
        <v>81</v>
      </c>
      <c r="I63" s="96">
        <v>42440</v>
      </c>
      <c r="J63" s="96">
        <v>37115934</v>
      </c>
      <c r="K63" s="97">
        <f t="shared" si="4"/>
        <v>1.2250102610916379E-2</v>
      </c>
      <c r="L63" s="98">
        <f t="shared" si="5"/>
        <v>1538101</v>
      </c>
      <c r="M63" s="97">
        <f t="shared" si="6"/>
        <v>4.1440449807891133E-2</v>
      </c>
      <c r="N63" s="97">
        <f t="shared" si="7"/>
        <v>6.3517463954968776E-3</v>
      </c>
    </row>
    <row r="64" spans="1:14">
      <c r="A64" s="95" t="s">
        <v>371</v>
      </c>
      <c r="B64" s="96">
        <v>1728998</v>
      </c>
      <c r="C64" s="96">
        <v>4403818</v>
      </c>
      <c r="D64" s="96">
        <v>224681</v>
      </c>
      <c r="E64" s="96">
        <v>249749</v>
      </c>
      <c r="F64" s="96">
        <v>167113</v>
      </c>
      <c r="G64" s="96">
        <v>1283903</v>
      </c>
      <c r="H64" s="95">
        <v>100</v>
      </c>
      <c r="I64" s="96">
        <v>47903</v>
      </c>
      <c r="J64" s="96">
        <v>37442196</v>
      </c>
      <c r="K64" s="97">
        <f t="shared" si="4"/>
        <v>1.1133481593868053E-2</v>
      </c>
      <c r="L64" s="98">
        <f t="shared" si="5"/>
        <v>1508584</v>
      </c>
      <c r="M64" s="97">
        <f t="shared" si="6"/>
        <v>4.0291012845507249E-2</v>
      </c>
      <c r="N64" s="97">
        <f t="shared" si="7"/>
        <v>6.000743118806386E-3</v>
      </c>
    </row>
    <row r="65" spans="1:14">
      <c r="A65" s="95" t="s">
        <v>372</v>
      </c>
      <c r="B65" s="96">
        <v>1770851</v>
      </c>
      <c r="C65" s="96">
        <v>4761395</v>
      </c>
      <c r="D65" s="96">
        <v>215833</v>
      </c>
      <c r="E65" s="96">
        <v>242694</v>
      </c>
      <c r="F65" s="96">
        <v>163073</v>
      </c>
      <c r="G65" s="96">
        <v>1324374</v>
      </c>
      <c r="H65" s="95">
        <v>72</v>
      </c>
      <c r="I65" s="96">
        <v>35406</v>
      </c>
      <c r="J65" s="96">
        <v>35232185</v>
      </c>
      <c r="K65" s="97">
        <f t="shared" si="4"/>
        <v>1.1516941115062832E-2</v>
      </c>
      <c r="L65" s="98">
        <f t="shared" si="5"/>
        <v>1540207</v>
      </c>
      <c r="M65" s="97">
        <f t="shared" si="6"/>
        <v>4.3715909189282469E-2</v>
      </c>
      <c r="N65" s="97">
        <f t="shared" si="7"/>
        <v>6.1260180144944174E-3</v>
      </c>
    </row>
    <row r="66" spans="1:14">
      <c r="A66" s="95" t="s">
        <v>373</v>
      </c>
      <c r="B66" s="96">
        <v>1468374</v>
      </c>
      <c r="C66" s="96">
        <v>4663169</v>
      </c>
      <c r="D66" s="96">
        <v>253128</v>
      </c>
      <c r="E66" s="96">
        <v>293344</v>
      </c>
      <c r="F66" s="96">
        <v>193225</v>
      </c>
      <c r="G66" s="96">
        <v>1349044</v>
      </c>
      <c r="H66" s="95">
        <v>80</v>
      </c>
      <c r="I66" s="96">
        <v>50852</v>
      </c>
      <c r="J66" s="96">
        <v>35968417</v>
      </c>
      <c r="K66" s="97">
        <f t="shared" si="4"/>
        <v>1.3527673458634558E-2</v>
      </c>
      <c r="L66" s="98">
        <f t="shared" si="5"/>
        <v>1602172</v>
      </c>
      <c r="M66" s="97">
        <f t="shared" si="6"/>
        <v>4.4543856350419866E-2</v>
      </c>
      <c r="N66" s="97">
        <f t="shared" si="7"/>
        <v>7.0375073776530114E-3</v>
      </c>
    </row>
    <row r="67" spans="1:14">
      <c r="A67" s="95" t="s">
        <v>374</v>
      </c>
      <c r="B67" s="96">
        <v>1691400</v>
      </c>
      <c r="C67" s="96">
        <v>4381377</v>
      </c>
      <c r="D67" s="96">
        <v>199775</v>
      </c>
      <c r="E67" s="96">
        <v>227616</v>
      </c>
      <c r="F67" s="96">
        <v>157007</v>
      </c>
      <c r="G67" s="96">
        <v>1284087</v>
      </c>
      <c r="H67" s="95">
        <v>96</v>
      </c>
      <c r="I67" s="96">
        <v>21683</v>
      </c>
      <c r="J67" s="96">
        <v>34755922</v>
      </c>
      <c r="K67" s="97">
        <f t="shared" ref="K67:K81" si="8">(E67+F67)/J67</f>
        <v>1.1066401863832011E-2</v>
      </c>
      <c r="L67" s="98">
        <f t="shared" ref="L67:L81" si="9">D67+G67</f>
        <v>1483862</v>
      </c>
      <c r="M67" s="97">
        <f t="shared" ref="M67:M81" si="10">(G67+D67)/J67</f>
        <v>4.2693788989398698E-2</v>
      </c>
      <c r="N67" s="97">
        <f t="shared" ref="N67:N81" si="11">D67/J67</f>
        <v>5.7479413148642695E-3</v>
      </c>
    </row>
    <row r="68" spans="1:14">
      <c r="A68" s="95" t="s">
        <v>375</v>
      </c>
      <c r="B68" s="96">
        <v>3424033</v>
      </c>
      <c r="C68" s="96">
        <v>7740231</v>
      </c>
      <c r="D68" s="96">
        <v>668423</v>
      </c>
      <c r="E68" s="96">
        <v>664667</v>
      </c>
      <c r="F68" s="96">
        <v>448498</v>
      </c>
      <c r="G68" s="96">
        <v>4206057</v>
      </c>
      <c r="H68" s="95">
        <v>352</v>
      </c>
      <c r="I68" s="96">
        <v>108652</v>
      </c>
      <c r="J68" s="96">
        <v>77943822</v>
      </c>
      <c r="K68" s="97">
        <f t="shared" si="8"/>
        <v>1.4281632224809299E-2</v>
      </c>
      <c r="L68" s="98">
        <f t="shared" si="9"/>
        <v>4874480</v>
      </c>
      <c r="M68" s="97">
        <f t="shared" si="10"/>
        <v>6.2538375395550919E-2</v>
      </c>
      <c r="N68" s="97">
        <f t="shared" si="11"/>
        <v>8.5757021255642302E-3</v>
      </c>
    </row>
    <row r="69" spans="1:14">
      <c r="A69" s="95" t="s">
        <v>376</v>
      </c>
      <c r="B69" s="96">
        <v>1729470</v>
      </c>
      <c r="C69" s="96">
        <v>4808653</v>
      </c>
      <c r="D69" s="96">
        <v>244584</v>
      </c>
      <c r="E69" s="96">
        <v>280844</v>
      </c>
      <c r="F69" s="96">
        <v>176439</v>
      </c>
      <c r="G69" s="96">
        <v>1337507</v>
      </c>
      <c r="H69" s="95">
        <v>89</v>
      </c>
      <c r="I69" s="96">
        <v>32075</v>
      </c>
      <c r="J69" s="96">
        <v>35086672</v>
      </c>
      <c r="K69" s="97">
        <f t="shared" si="8"/>
        <v>1.3032954507626144E-2</v>
      </c>
      <c r="L69" s="98">
        <f t="shared" si="9"/>
        <v>1582091</v>
      </c>
      <c r="M69" s="97">
        <f t="shared" si="10"/>
        <v>4.5090939374358444E-2</v>
      </c>
      <c r="N69" s="97">
        <f t="shared" si="11"/>
        <v>6.9708520659924654E-3</v>
      </c>
    </row>
    <row r="70" spans="1:14">
      <c r="A70" s="95" t="s">
        <v>377</v>
      </c>
      <c r="B70" s="96">
        <v>1678552</v>
      </c>
      <c r="C70" s="96">
        <v>4555259</v>
      </c>
      <c r="D70" s="96">
        <v>251705</v>
      </c>
      <c r="E70" s="96">
        <v>313227</v>
      </c>
      <c r="F70" s="96">
        <v>205888</v>
      </c>
      <c r="G70" s="96">
        <v>1262899</v>
      </c>
      <c r="H70" s="95">
        <v>103</v>
      </c>
      <c r="I70" s="96">
        <v>30528</v>
      </c>
      <c r="J70" s="96">
        <v>35166699</v>
      </c>
      <c r="K70" s="97">
        <f t="shared" si="8"/>
        <v>1.4761550408811473E-2</v>
      </c>
      <c r="L70" s="98">
        <f t="shared" si="9"/>
        <v>1514604</v>
      </c>
      <c r="M70" s="97">
        <f t="shared" si="10"/>
        <v>4.3069268457639427E-2</v>
      </c>
      <c r="N70" s="97">
        <f t="shared" si="11"/>
        <v>7.1574815708463279E-3</v>
      </c>
    </row>
    <row r="71" spans="1:14">
      <c r="A71" s="95" t="s">
        <v>378</v>
      </c>
      <c r="B71" s="96">
        <v>4264638</v>
      </c>
      <c r="C71" s="96">
        <v>6379078</v>
      </c>
      <c r="D71" s="96">
        <v>553462</v>
      </c>
      <c r="E71" s="96">
        <v>685831</v>
      </c>
      <c r="F71" s="96">
        <v>373376</v>
      </c>
      <c r="G71" s="96">
        <v>4111010</v>
      </c>
      <c r="H71" s="95">
        <v>691</v>
      </c>
      <c r="I71" s="96">
        <v>105634</v>
      </c>
      <c r="J71" s="96">
        <v>88064223</v>
      </c>
      <c r="K71" s="97">
        <f t="shared" si="8"/>
        <v>1.2027665309668378E-2</v>
      </c>
      <c r="L71" s="98">
        <f t="shared" si="9"/>
        <v>4664472</v>
      </c>
      <c r="M71" s="97">
        <f t="shared" si="10"/>
        <v>5.2966708171603351E-2</v>
      </c>
      <c r="N71" s="97">
        <f t="shared" si="11"/>
        <v>6.2847542525867744E-3</v>
      </c>
    </row>
    <row r="72" spans="1:14">
      <c r="A72" s="95" t="s">
        <v>379</v>
      </c>
      <c r="B72" s="96">
        <v>4521834</v>
      </c>
      <c r="C72" s="96">
        <v>6479639</v>
      </c>
      <c r="D72" s="96">
        <v>491964</v>
      </c>
      <c r="E72" s="96">
        <v>581357</v>
      </c>
      <c r="F72" s="96">
        <v>324721</v>
      </c>
      <c r="G72" s="96">
        <v>4109719</v>
      </c>
      <c r="H72" s="95">
        <v>628</v>
      </c>
      <c r="I72" s="96">
        <v>99978</v>
      </c>
      <c r="J72" s="96">
        <v>87605812</v>
      </c>
      <c r="K72" s="97">
        <f t="shared" si="8"/>
        <v>1.0342669958929209E-2</v>
      </c>
      <c r="L72" s="98">
        <f t="shared" si="9"/>
        <v>4601683</v>
      </c>
      <c r="M72" s="97">
        <f t="shared" si="10"/>
        <v>5.2527142833856733E-2</v>
      </c>
      <c r="N72" s="97">
        <f t="shared" si="11"/>
        <v>5.6156548152307521E-3</v>
      </c>
    </row>
    <row r="73" spans="1:14">
      <c r="A73" s="95" t="s">
        <v>380</v>
      </c>
      <c r="B73" s="96">
        <v>4860834</v>
      </c>
      <c r="C73" s="96">
        <v>6987950</v>
      </c>
      <c r="D73" s="96">
        <v>424895</v>
      </c>
      <c r="E73" s="96">
        <v>633284</v>
      </c>
      <c r="F73" s="96">
        <v>507668</v>
      </c>
      <c r="G73" s="96">
        <v>4747977</v>
      </c>
      <c r="H73" s="95">
        <v>626</v>
      </c>
      <c r="I73" s="96">
        <v>120174</v>
      </c>
      <c r="J73" s="96">
        <v>86779289</v>
      </c>
      <c r="K73" s="97">
        <f t="shared" si="8"/>
        <v>1.3147745425754755E-2</v>
      </c>
      <c r="L73" s="98">
        <f t="shared" si="9"/>
        <v>5172872</v>
      </c>
      <c r="M73" s="97">
        <f t="shared" si="10"/>
        <v>5.960952272840124E-2</v>
      </c>
      <c r="N73" s="97">
        <f t="shared" si="11"/>
        <v>4.8962719664596465E-3</v>
      </c>
    </row>
    <row r="74" spans="1:14">
      <c r="A74" s="95" t="s">
        <v>39</v>
      </c>
      <c r="B74" s="96">
        <v>228417</v>
      </c>
      <c r="C74" s="96">
        <v>3742999</v>
      </c>
      <c r="D74" s="96">
        <v>31387</v>
      </c>
      <c r="E74" s="96">
        <v>61018</v>
      </c>
      <c r="F74" s="96">
        <v>13180</v>
      </c>
      <c r="G74" s="96">
        <v>94410</v>
      </c>
      <c r="H74" s="95">
        <v>0</v>
      </c>
      <c r="I74" s="96">
        <v>1185</v>
      </c>
      <c r="J74" s="96">
        <v>3966988</v>
      </c>
      <c r="K74" s="97">
        <f t="shared" si="8"/>
        <v>1.8703862981183709E-2</v>
      </c>
      <c r="L74" s="98">
        <f t="shared" si="9"/>
        <v>125797</v>
      </c>
      <c r="M74" s="97">
        <f t="shared" si="10"/>
        <v>3.1710960557480891E-2</v>
      </c>
      <c r="N74" s="97">
        <f t="shared" si="11"/>
        <v>7.9120481332436605E-3</v>
      </c>
    </row>
    <row r="75" spans="1:14">
      <c r="A75" s="95" t="s">
        <v>62</v>
      </c>
      <c r="B75" s="96">
        <v>144976</v>
      </c>
      <c r="C75" s="96">
        <v>1384535</v>
      </c>
      <c r="D75" s="96">
        <v>20839</v>
      </c>
      <c r="E75" s="96">
        <v>70994</v>
      </c>
      <c r="F75" s="96">
        <v>12016</v>
      </c>
      <c r="G75" s="96">
        <v>64467</v>
      </c>
      <c r="H75" s="95">
        <v>1</v>
      </c>
      <c r="I75" s="96">
        <v>1791</v>
      </c>
      <c r="J75" s="96">
        <v>4670726</v>
      </c>
      <c r="K75" s="97">
        <f t="shared" si="8"/>
        <v>1.7772397695775776E-2</v>
      </c>
      <c r="L75" s="98">
        <f t="shared" si="9"/>
        <v>85306</v>
      </c>
      <c r="M75" s="97">
        <f t="shared" si="10"/>
        <v>1.8263970098010458E-2</v>
      </c>
      <c r="N75" s="97">
        <f t="shared" si="11"/>
        <v>4.4616190288190747E-3</v>
      </c>
    </row>
    <row r="76" spans="1:14">
      <c r="A76" s="95" t="s">
        <v>305</v>
      </c>
      <c r="B76" s="96">
        <v>389217</v>
      </c>
      <c r="C76" s="96">
        <v>14928738</v>
      </c>
      <c r="D76" s="96">
        <v>146137</v>
      </c>
      <c r="E76" s="96">
        <v>51292</v>
      </c>
      <c r="F76" s="96">
        <v>27650</v>
      </c>
      <c r="G76" s="96">
        <v>195393</v>
      </c>
      <c r="H76" s="95">
        <v>1</v>
      </c>
      <c r="I76" s="96">
        <v>1595</v>
      </c>
      <c r="J76" s="96">
        <v>4423465</v>
      </c>
      <c r="K76" s="97">
        <f t="shared" si="8"/>
        <v>1.7846190712484444E-2</v>
      </c>
      <c r="L76" s="98">
        <f t="shared" si="9"/>
        <v>341530</v>
      </c>
      <c r="M76" s="97">
        <f t="shared" si="10"/>
        <v>7.7208704036315426E-2</v>
      </c>
      <c r="N76" s="97">
        <f t="shared" si="11"/>
        <v>3.3036770947662067E-2</v>
      </c>
    </row>
    <row r="77" spans="1:14">
      <c r="A77" s="95" t="s">
        <v>296</v>
      </c>
      <c r="B77" s="96">
        <v>204128</v>
      </c>
      <c r="C77" s="96">
        <v>1106212</v>
      </c>
      <c r="D77" s="96">
        <v>26517</v>
      </c>
      <c r="E77" s="96">
        <v>90371</v>
      </c>
      <c r="F77" s="96">
        <v>11613</v>
      </c>
      <c r="G77" s="96">
        <v>72530</v>
      </c>
      <c r="H77" s="95">
        <v>1</v>
      </c>
      <c r="I77" s="96">
        <v>2982</v>
      </c>
      <c r="J77" s="96">
        <v>5951511</v>
      </c>
      <c r="K77" s="97">
        <f t="shared" si="8"/>
        <v>1.7135816433843438E-2</v>
      </c>
      <c r="L77" s="98">
        <f t="shared" si="9"/>
        <v>99047</v>
      </c>
      <c r="M77" s="97">
        <f t="shared" si="10"/>
        <v>1.6642328309567099E-2</v>
      </c>
      <c r="N77" s="97">
        <f t="shared" si="11"/>
        <v>4.4555071812855595E-3</v>
      </c>
    </row>
    <row r="78" spans="1:14">
      <c r="A78" s="95" t="s">
        <v>300</v>
      </c>
      <c r="B78" s="96">
        <v>234108</v>
      </c>
      <c r="C78" s="96">
        <v>12765316</v>
      </c>
      <c r="D78" s="96">
        <v>147711</v>
      </c>
      <c r="E78" s="96">
        <v>122819</v>
      </c>
      <c r="F78" s="96">
        <v>87334</v>
      </c>
      <c r="G78" s="96">
        <v>162392</v>
      </c>
      <c r="H78" s="95">
        <v>1</v>
      </c>
      <c r="I78" s="96">
        <v>1325</v>
      </c>
      <c r="J78" s="96">
        <v>4148159</v>
      </c>
      <c r="K78" s="97">
        <f t="shared" si="8"/>
        <v>5.0661751393811086E-2</v>
      </c>
      <c r="L78" s="98">
        <f t="shared" si="9"/>
        <v>310103</v>
      </c>
      <c r="M78" s="97">
        <f t="shared" si="10"/>
        <v>7.4756777645215627E-2</v>
      </c>
      <c r="N78" s="97">
        <f t="shared" si="11"/>
        <v>3.5608808630527421E-2</v>
      </c>
    </row>
    <row r="79" spans="1:14" s="7" customFormat="1">
      <c r="A79" s="95" t="s">
        <v>299</v>
      </c>
      <c r="B79" s="96">
        <v>500981</v>
      </c>
      <c r="C79" s="96">
        <v>7281565</v>
      </c>
      <c r="D79" s="96">
        <v>221608</v>
      </c>
      <c r="E79" s="96">
        <v>195174</v>
      </c>
      <c r="F79" s="96">
        <v>116196</v>
      </c>
      <c r="G79" s="96">
        <v>511214</v>
      </c>
      <c r="H79" s="95">
        <v>6</v>
      </c>
      <c r="I79" s="96">
        <v>22493</v>
      </c>
      <c r="J79" s="96">
        <v>14341874</v>
      </c>
      <c r="K79" s="97">
        <f t="shared" si="8"/>
        <v>2.1710551912532492E-2</v>
      </c>
      <c r="L79" s="98">
        <f t="shared" si="9"/>
        <v>732822</v>
      </c>
      <c r="M79" s="97">
        <f t="shared" si="10"/>
        <v>5.1096669793640637E-2</v>
      </c>
      <c r="N79" s="97">
        <f t="shared" si="11"/>
        <v>1.5451816129468157E-2</v>
      </c>
    </row>
    <row r="80" spans="1:14" s="7" customFormat="1">
      <c r="A80" s="95" t="s">
        <v>297</v>
      </c>
      <c r="B80" s="96">
        <v>603413</v>
      </c>
      <c r="C80" s="96">
        <v>38502644</v>
      </c>
      <c r="D80" s="96">
        <v>918905</v>
      </c>
      <c r="E80" s="96">
        <v>311272</v>
      </c>
      <c r="F80" s="96">
        <v>403332</v>
      </c>
      <c r="G80" s="96">
        <v>1301287</v>
      </c>
      <c r="H80" s="95">
        <v>3</v>
      </c>
      <c r="I80" s="96">
        <v>10040</v>
      </c>
      <c r="J80" s="96">
        <v>9252174</v>
      </c>
      <c r="K80" s="97">
        <f t="shared" si="8"/>
        <v>7.7236333860560766E-2</v>
      </c>
      <c r="L80" s="98">
        <f t="shared" si="9"/>
        <v>2220192</v>
      </c>
      <c r="M80" s="97">
        <f t="shared" si="10"/>
        <v>0.23996435864695151</v>
      </c>
      <c r="N80" s="97">
        <f t="shared" si="11"/>
        <v>9.931773872821674E-2</v>
      </c>
    </row>
    <row r="81" spans="1:14" ht="15.75" thickBot="1">
      <c r="A81" s="100" t="s">
        <v>40</v>
      </c>
      <c r="B81" s="101">
        <v>192502</v>
      </c>
      <c r="C81" s="101">
        <v>2272187</v>
      </c>
      <c r="D81" s="101">
        <v>23104</v>
      </c>
      <c r="E81" s="101">
        <v>67680</v>
      </c>
      <c r="F81" s="101">
        <v>12513</v>
      </c>
      <c r="G81" s="101">
        <v>74861</v>
      </c>
      <c r="H81" s="100">
        <v>3</v>
      </c>
      <c r="I81" s="101">
        <v>1219</v>
      </c>
      <c r="J81" s="101">
        <v>4086394</v>
      </c>
      <c r="K81" s="102">
        <f t="shared" si="8"/>
        <v>1.9624392557350073E-2</v>
      </c>
      <c r="L81" s="103">
        <f t="shared" si="9"/>
        <v>97965</v>
      </c>
      <c r="M81" s="102">
        <f t="shared" si="10"/>
        <v>2.3973459240592073E-2</v>
      </c>
      <c r="N81" s="102">
        <f t="shared" si="11"/>
        <v>5.6538845740278596E-3</v>
      </c>
    </row>
    <row r="82" spans="1:14" ht="17.25">
      <c r="A82" s="114" t="s">
        <v>460</v>
      </c>
      <c r="B82" s="67"/>
      <c r="C82" s="67"/>
      <c r="D82" s="67"/>
      <c r="E82" s="67"/>
      <c r="F82" s="67"/>
      <c r="G82" s="67"/>
      <c r="H82" s="67"/>
      <c r="I82" s="67"/>
      <c r="J82" s="67"/>
      <c r="K82" s="68"/>
      <c r="L82" s="67"/>
      <c r="M82" s="68"/>
      <c r="N82" s="66"/>
    </row>
    <row r="83" spans="1:14">
      <c r="A83" s="64"/>
      <c r="B83" s="63"/>
      <c r="C83" s="63"/>
      <c r="D83" s="65"/>
      <c r="E83" s="63"/>
      <c r="F83" s="63"/>
      <c r="G83" s="63"/>
      <c r="H83" s="63"/>
      <c r="I83" s="63"/>
      <c r="J83" s="63"/>
      <c r="K83" s="63"/>
      <c r="L83" s="63"/>
      <c r="M83" s="63"/>
      <c r="N83" s="63"/>
    </row>
  </sheetData>
  <sortState ref="A4:N66">
    <sortCondition ref="A4:A66"/>
  </sortState>
  <mergeCells count="3">
    <mergeCell ref="B2:H2"/>
    <mergeCell ref="J2:J3"/>
    <mergeCell ref="K2:N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김정은</dc:creator>
  <cp:lastModifiedBy>이도현</cp:lastModifiedBy>
  <dcterms:created xsi:type="dcterms:W3CDTF">2023-03-24T00:14:49Z</dcterms:created>
  <dcterms:modified xsi:type="dcterms:W3CDTF">2024-03-27T12:30:51Z</dcterms:modified>
</cp:coreProperties>
</file>