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ei\Downloads\"/>
    </mc:Choice>
  </mc:AlternateContent>
  <xr:revisionPtr revIDLastSave="0" documentId="13_ncr:1_{E3AE9AA6-5837-4FB6-850C-D4AD844C83D0}" xr6:coauthVersionLast="47" xr6:coauthVersionMax="47" xr10:uidLastSave="{00000000-0000-0000-0000-000000000000}"/>
  <bookViews>
    <workbookView xWindow="-110" yWindow="-110" windowWidth="19420" windowHeight="11500" xr2:uid="{63630186-BFEA-4B6E-AE88-4D488371065D}"/>
  </bookViews>
  <sheets>
    <sheet name="Sample summary" sheetId="4" r:id="rId1"/>
    <sheet name="Visium experimental summary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" i="4" l="1"/>
  <c r="S50" i="4"/>
  <c r="R51" i="4"/>
  <c r="R50" i="4"/>
  <c r="Q51" i="4"/>
  <c r="Q50" i="4"/>
  <c r="P51" i="4"/>
  <c r="P50" i="4"/>
  <c r="O51" i="4"/>
  <c r="O50" i="4"/>
</calcChain>
</file>

<file path=xl/sharedStrings.xml><?xml version="1.0" encoding="utf-8"?>
<sst xmlns="http://schemas.openxmlformats.org/spreadsheetml/2006/main" count="373" uniqueCount="86">
  <si>
    <t>A3</t>
    <phoneticPr fontId="1"/>
  </si>
  <si>
    <t>V1</t>
    <phoneticPr fontId="1"/>
  </si>
  <si>
    <t>V2</t>
    <phoneticPr fontId="1"/>
  </si>
  <si>
    <t>AuA1</t>
    <phoneticPr fontId="1"/>
  </si>
  <si>
    <t>age</t>
    <phoneticPr fontId="1"/>
  </si>
  <si>
    <t>sex</t>
    <phoneticPr fontId="1"/>
  </si>
  <si>
    <t>P16</t>
    <phoneticPr fontId="1"/>
  </si>
  <si>
    <t>1 month</t>
    <phoneticPr fontId="1"/>
  </si>
  <si>
    <t>3 month</t>
    <phoneticPr fontId="1"/>
  </si>
  <si>
    <t>6 month</t>
    <phoneticPr fontId="1"/>
  </si>
  <si>
    <t>male</t>
    <phoneticPr fontId="1"/>
  </si>
  <si>
    <t>female</t>
    <phoneticPr fontId="1"/>
  </si>
  <si>
    <t>area</t>
    <phoneticPr fontId="1"/>
  </si>
  <si>
    <t>V1, V2</t>
    <phoneticPr fontId="1"/>
  </si>
  <si>
    <t>dPFC, vPFC</t>
    <phoneticPr fontId="1"/>
  </si>
  <si>
    <t>dPFC, vPFC, mPFC</t>
    <phoneticPr fontId="1"/>
  </si>
  <si>
    <t>mPFC</t>
    <phoneticPr fontId="1"/>
  </si>
  <si>
    <t>mPFC, dPFC</t>
    <phoneticPr fontId="1"/>
  </si>
  <si>
    <t>dPFC</t>
    <phoneticPr fontId="1"/>
  </si>
  <si>
    <t>vPFC</t>
    <phoneticPr fontId="1"/>
  </si>
  <si>
    <t>vPFC, dPFC</t>
    <phoneticPr fontId="1"/>
  </si>
  <si>
    <t>Tapestation</t>
  </si>
  <si>
    <t>TapeStation</t>
  </si>
  <si>
    <t>Permeabilization</t>
  </si>
  <si>
    <t>cDNA</t>
  </si>
  <si>
    <t>Index PCR</t>
  </si>
  <si>
    <t>Library</t>
  </si>
  <si>
    <t>Space Ranger</t>
  </si>
  <si>
    <t>min</t>
  </si>
  <si>
    <t>ng/uL</t>
  </si>
  <si>
    <t>Mean Reads per Spot</t>
  </si>
  <si>
    <t>Median Genes per Spot</t>
  </si>
  <si>
    <t>Median UMI Counts per Spot</t>
  </si>
  <si>
    <t>cycle number</t>
    <phoneticPr fontId="1"/>
  </si>
  <si>
    <t>Input cDNA</t>
    <phoneticPr fontId="1"/>
  </si>
  <si>
    <t>Sample ID</t>
    <phoneticPr fontId="1"/>
  </si>
  <si>
    <t>Kits</t>
  </si>
  <si>
    <t>Slide Kit</t>
  </si>
  <si>
    <t>Visium Spatial Gene Expression Slide Kit - 16 rxns (PN-1000185)</t>
  </si>
  <si>
    <t>Reagent Kit</t>
  </si>
  <si>
    <t>Visium Spatial Gene Expression Reagent Kit - 16 rxns (PN-1000186)</t>
  </si>
  <si>
    <t>Library Construction Kit</t>
  </si>
  <si>
    <t>Library Construction Kit 16 rxns (PN-1000190)</t>
  </si>
  <si>
    <t>Index</t>
  </si>
  <si>
    <t>Dual Index Kit TT Set A - 96 rxns (PN-1000215)</t>
  </si>
  <si>
    <t>Sequencing</t>
  </si>
  <si>
    <t>Sequencer</t>
  </si>
  <si>
    <t>Illumina NovaSeq 6000</t>
  </si>
  <si>
    <t>Flowcell Type</t>
  </si>
  <si>
    <t>Novaseq S4 100C</t>
  </si>
  <si>
    <t>R1 Sequencing Cycles (cycle)</t>
  </si>
  <si>
    <t>i7 Index (cycle)</t>
  </si>
  <si>
    <t>i5 Index (cycle)</t>
  </si>
  <si>
    <t>R2 Sequencing Cycles (cycle)</t>
  </si>
  <si>
    <t>SpaceRanger Version</t>
  </si>
  <si>
    <t>spaceranger-1.3.1</t>
  </si>
  <si>
    <t>Reference Genome</t>
  </si>
  <si>
    <t>cj1700 (mCalJac4)</t>
  </si>
  <si>
    <t>GEX</t>
    <phoneticPr fontId="1"/>
  </si>
  <si>
    <t>TO</t>
    <phoneticPr fontId="1"/>
  </si>
  <si>
    <t>Kit</t>
  </si>
  <si>
    <t>Visium Spatial Tissue Optimization Reagent Kit (PN-1000192)</t>
  </si>
  <si>
    <t>Visium Spatial Tissue Optimization Slide Kit (PN-1000191)</t>
  </si>
  <si>
    <t>Library</t>
    <phoneticPr fontId="1"/>
  </si>
  <si>
    <t>Staining</t>
    <phoneticPr fontId="1"/>
  </si>
  <si>
    <t>Library QC Instrument</t>
    <phoneticPr fontId="1"/>
  </si>
  <si>
    <t>H&amp;E Staining</t>
    <phoneticPr fontId="1"/>
  </si>
  <si>
    <t>Agilent TapeStation</t>
    <phoneticPr fontId="1"/>
  </si>
  <si>
    <t>Visual Cortex</t>
    <phoneticPr fontId="1"/>
  </si>
  <si>
    <t>prefrontal cortex (PFC)</t>
    <phoneticPr fontId="1"/>
  </si>
  <si>
    <t>instrument</t>
    <phoneticPr fontId="1"/>
  </si>
  <si>
    <t>subregion for analysis</t>
    <phoneticPr fontId="1"/>
  </si>
  <si>
    <t>Exonic mapping (%)</t>
    <phoneticPr fontId="1"/>
  </si>
  <si>
    <t>Intronic mapping (%)</t>
    <phoneticPr fontId="1"/>
  </si>
  <si>
    <t>RIKEN animal ID</t>
    <phoneticPr fontId="1"/>
  </si>
  <si>
    <t>1 year</t>
    <phoneticPr fontId="1"/>
  </si>
  <si>
    <t>CM-2209F</t>
  </si>
  <si>
    <t>CM-2478M</t>
  </si>
  <si>
    <t>CM-2450F</t>
  </si>
  <si>
    <t>CM-2619F</t>
  </si>
  <si>
    <t>CM-2595M</t>
  </si>
  <si>
    <t>CM-2671M</t>
  </si>
  <si>
    <t>CM-2596F</t>
  </si>
  <si>
    <t>CM-2658M</t>
  </si>
  <si>
    <t>CM-2578F</t>
  </si>
  <si>
    <t>CM-2559M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</si>
</sst>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2"/>
      <color theme="1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5A6BD"/>
        <bgColor rgb="FFD5A6BD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theme="8" tint="0.59999389629810485"/>
        <bgColor rgb="FFCFE2F3"/>
      </patternFill>
    </fill>
    <fill>
      <patternFill patternType="solid">
        <fgColor theme="9"/>
        <bgColor rgb="FFD9D2E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9" borderId="2" applyNumberFormat="0" applyFont="0" applyAlignment="0" applyProtection="0"/>
    <xf numFmtId="0" fontId="5" fillId="8" borderId="0" applyNumberFormat="0" applyBorder="0" applyAlignment="0" applyProtection="0"/>
    <xf numFmtId="0" fontId="4" fillId="7" borderId="0" applyNumberFormat="0" applyBorder="0" applyAlignment="0" applyProtection="0"/>
  </cellStyleXfs>
  <cellXfs count="2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2" borderId="0" xfId="0" applyFont="1" applyFill="1" applyAlignment="1">
      <alignment horizontal="center"/>
    </xf>
    <xf numFmtId="176" fontId="2" fillId="5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3" fontId="2" fillId="0" borderId="0" xfId="0" applyNumberFormat="1" applyFont="1" applyAlignment="1"/>
    <xf numFmtId="4" fontId="2" fillId="0" borderId="0" xfId="0" applyNumberFormat="1" applyFont="1" applyAlignment="1"/>
    <xf numFmtId="3" fontId="2" fillId="6" borderId="0" xfId="0" applyNumberFormat="1" applyFont="1" applyFill="1" applyAlignment="1"/>
    <xf numFmtId="3" fontId="2" fillId="0" borderId="0" xfId="0" applyNumberFormat="1" applyFont="1">
      <alignment vertical="center"/>
    </xf>
    <xf numFmtId="0" fontId="2" fillId="0" borderId="0" xfId="1" applyFont="1" applyAlignment="1">
      <alignment vertical="center"/>
    </xf>
    <xf numFmtId="3" fontId="2" fillId="6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/>
    <xf numFmtId="176" fontId="2" fillId="5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">
    <cellStyle name="メモ 2" xfId="2" xr:uid="{864CD7B4-60F2-4C62-BA70-C60E8F7D9265}"/>
    <cellStyle name="悪い 2" xfId="3" xr:uid="{915287BF-660A-4BF1-BE01-860BF2E50C34}"/>
    <cellStyle name="標準" xfId="0" builtinId="0"/>
    <cellStyle name="標準 2" xfId="1" xr:uid="{E5567567-775A-40B7-8BD1-A76B0AEA3AC0}"/>
    <cellStyle name="良い 2" xfId="4" xr:uid="{5A2ABD90-739F-4772-B360-FB17582F0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7FFB-338C-4E50-B8C3-EFA69DCDFA50}">
  <dimension ref="A1:S51"/>
  <sheetViews>
    <sheetView tabSelected="1" zoomScale="51" zoomScaleNormal="51" workbookViewId="0">
      <selection activeCell="Q50" sqref="Q50"/>
    </sheetView>
  </sheetViews>
  <sheetFormatPr defaultRowHeight="18" x14ac:dyDescent="0.55000000000000004"/>
  <cols>
    <col min="4" max="4" width="19.75" customWidth="1"/>
    <col min="5" max="5" width="30.08203125" customWidth="1"/>
    <col min="6" max="6" width="26" customWidth="1"/>
    <col min="7" max="7" width="13.25" customWidth="1"/>
    <col min="8" max="8" width="10.33203125" customWidth="1"/>
    <col min="15" max="15" width="19.4140625" customWidth="1"/>
    <col min="16" max="16" width="25.1640625" customWidth="1"/>
    <col min="17" max="17" width="18.58203125" customWidth="1"/>
    <col min="18" max="18" width="13.33203125" customWidth="1"/>
  </cols>
  <sheetData>
    <row r="1" spans="1:19" x14ac:dyDescent="0.3">
      <c r="A1" s="21" t="s">
        <v>35</v>
      </c>
      <c r="B1" s="21" t="s">
        <v>4</v>
      </c>
      <c r="C1" s="21" t="s">
        <v>5</v>
      </c>
      <c r="D1" s="21" t="s">
        <v>74</v>
      </c>
      <c r="E1" s="21" t="s">
        <v>12</v>
      </c>
      <c r="F1" s="21" t="s">
        <v>71</v>
      </c>
      <c r="G1" s="6" t="s">
        <v>23</v>
      </c>
      <c r="H1" s="19" t="s">
        <v>24</v>
      </c>
      <c r="I1" s="19"/>
      <c r="J1" s="19"/>
      <c r="K1" s="20" t="s">
        <v>25</v>
      </c>
      <c r="L1" s="18"/>
      <c r="M1" s="17" t="s">
        <v>26</v>
      </c>
      <c r="N1" s="18"/>
      <c r="O1" s="16" t="s">
        <v>27</v>
      </c>
      <c r="P1" s="16"/>
      <c r="Q1" s="16"/>
      <c r="R1" s="16"/>
      <c r="S1" s="16"/>
    </row>
    <row r="2" spans="1:19" x14ac:dyDescent="0.3">
      <c r="A2" s="21"/>
      <c r="B2" s="21"/>
      <c r="C2" s="21"/>
      <c r="D2" s="21"/>
      <c r="E2" s="21"/>
      <c r="F2" s="21"/>
      <c r="G2" s="6" t="s">
        <v>28</v>
      </c>
      <c r="H2" s="10" t="s">
        <v>33</v>
      </c>
      <c r="I2" s="7" t="s">
        <v>29</v>
      </c>
      <c r="J2" s="10" t="s">
        <v>70</v>
      </c>
      <c r="K2" s="8" t="s">
        <v>34</v>
      </c>
      <c r="L2" s="8" t="s">
        <v>33</v>
      </c>
      <c r="M2" s="9" t="s">
        <v>29</v>
      </c>
      <c r="N2" s="9" t="s">
        <v>70</v>
      </c>
      <c r="O2" s="13" t="s">
        <v>30</v>
      </c>
      <c r="P2" s="13" t="s">
        <v>31</v>
      </c>
      <c r="Q2" s="13" t="s">
        <v>32</v>
      </c>
      <c r="R2" s="13" t="s">
        <v>72</v>
      </c>
      <c r="S2" s="13" t="s">
        <v>73</v>
      </c>
    </row>
    <row r="3" spans="1:19" x14ac:dyDescent="0.3">
      <c r="A3" s="3">
        <v>3989</v>
      </c>
      <c r="B3" s="3" t="s">
        <v>6</v>
      </c>
      <c r="C3" s="3" t="s">
        <v>10</v>
      </c>
      <c r="D3" s="15" t="s">
        <v>83</v>
      </c>
      <c r="E3" s="3" t="s">
        <v>3</v>
      </c>
      <c r="F3" s="3"/>
      <c r="G3" s="5">
        <v>18</v>
      </c>
      <c r="H3" s="5">
        <v>16</v>
      </c>
      <c r="I3" s="5">
        <v>17.3</v>
      </c>
      <c r="J3" s="5" t="s">
        <v>22</v>
      </c>
      <c r="K3" s="5">
        <v>173</v>
      </c>
      <c r="L3" s="5">
        <v>15</v>
      </c>
      <c r="M3" s="5">
        <v>25.8</v>
      </c>
      <c r="N3" s="11" t="s">
        <v>22</v>
      </c>
      <c r="O3" s="11">
        <v>116296</v>
      </c>
      <c r="P3" s="11">
        <v>3193</v>
      </c>
      <c r="Q3" s="11">
        <v>6099</v>
      </c>
      <c r="R3" s="5">
        <v>77.900000000000006</v>
      </c>
      <c r="S3" s="5">
        <v>2.1</v>
      </c>
    </row>
    <row r="4" spans="1:19" x14ac:dyDescent="0.3">
      <c r="A4" s="3">
        <v>3688</v>
      </c>
      <c r="B4" s="3" t="s">
        <v>7</v>
      </c>
      <c r="C4" s="3" t="s">
        <v>10</v>
      </c>
      <c r="D4" s="15" t="s">
        <v>80</v>
      </c>
      <c r="E4" s="3" t="s">
        <v>3</v>
      </c>
      <c r="F4" s="3"/>
      <c r="G4" s="5">
        <v>18</v>
      </c>
      <c r="H4" s="5">
        <v>16</v>
      </c>
      <c r="I4" s="5">
        <v>27.2</v>
      </c>
      <c r="J4" s="5" t="s">
        <v>21</v>
      </c>
      <c r="K4" s="5">
        <v>272</v>
      </c>
      <c r="L4" s="5">
        <v>15</v>
      </c>
      <c r="M4" s="5">
        <v>27.2</v>
      </c>
      <c r="N4" s="5" t="s">
        <v>21</v>
      </c>
      <c r="O4" s="11">
        <v>76793</v>
      </c>
      <c r="P4" s="11">
        <v>3524</v>
      </c>
      <c r="Q4" s="11">
        <v>7611</v>
      </c>
      <c r="R4" s="5">
        <v>77.900000000000006</v>
      </c>
      <c r="S4" s="5">
        <v>2</v>
      </c>
    </row>
    <row r="5" spans="1:19" x14ac:dyDescent="0.3">
      <c r="A5" s="3">
        <v>3705</v>
      </c>
      <c r="B5" s="3" t="s">
        <v>7</v>
      </c>
      <c r="C5" s="3" t="s">
        <v>11</v>
      </c>
      <c r="D5" s="15" t="s">
        <v>79</v>
      </c>
      <c r="E5" s="3" t="s">
        <v>3</v>
      </c>
      <c r="F5" s="3"/>
      <c r="G5" s="5">
        <v>18</v>
      </c>
      <c r="H5" s="5">
        <v>15</v>
      </c>
      <c r="I5" s="5">
        <v>22.6</v>
      </c>
      <c r="J5" s="5" t="s">
        <v>21</v>
      </c>
      <c r="K5" s="5">
        <v>394</v>
      </c>
      <c r="L5" s="5">
        <v>14</v>
      </c>
      <c r="M5" s="5">
        <v>26</v>
      </c>
      <c r="N5" s="5" t="s">
        <v>21</v>
      </c>
      <c r="O5" s="11">
        <v>76364</v>
      </c>
      <c r="P5" s="11">
        <v>4729</v>
      </c>
      <c r="Q5" s="11">
        <v>12603</v>
      </c>
      <c r="R5" s="5">
        <v>73</v>
      </c>
      <c r="S5" s="5">
        <v>2.2000000000000002</v>
      </c>
    </row>
    <row r="6" spans="1:19" x14ac:dyDescent="0.3">
      <c r="A6" s="3">
        <v>3749</v>
      </c>
      <c r="B6" s="3" t="s">
        <v>8</v>
      </c>
      <c r="C6" s="3" t="s">
        <v>11</v>
      </c>
      <c r="D6" s="15" t="s">
        <v>84</v>
      </c>
      <c r="E6" s="3" t="s">
        <v>3</v>
      </c>
      <c r="F6" s="3"/>
      <c r="G6" s="5">
        <v>12</v>
      </c>
      <c r="H6" s="5">
        <v>17</v>
      </c>
      <c r="I6" s="5">
        <v>18</v>
      </c>
      <c r="J6" s="5" t="s">
        <v>21</v>
      </c>
      <c r="K6" s="5">
        <v>123</v>
      </c>
      <c r="L6" s="5">
        <v>15</v>
      </c>
      <c r="M6" s="5">
        <v>17</v>
      </c>
      <c r="N6" s="5" t="s">
        <v>21</v>
      </c>
      <c r="O6" s="11">
        <v>93827</v>
      </c>
      <c r="P6" s="11">
        <v>1718</v>
      </c>
      <c r="Q6" s="11">
        <v>2906</v>
      </c>
      <c r="R6" s="5">
        <v>76.5</v>
      </c>
      <c r="S6" s="5">
        <v>1.5</v>
      </c>
    </row>
    <row r="7" spans="1:19" x14ac:dyDescent="0.3">
      <c r="A7" s="3">
        <v>3786</v>
      </c>
      <c r="B7" s="3" t="s">
        <v>8</v>
      </c>
      <c r="C7" s="3" t="s">
        <v>10</v>
      </c>
      <c r="D7" s="15" t="s">
        <v>85</v>
      </c>
      <c r="E7" s="3" t="s">
        <v>3</v>
      </c>
      <c r="F7" s="3"/>
      <c r="G7" s="5">
        <v>12</v>
      </c>
      <c r="H7" s="5">
        <v>16</v>
      </c>
      <c r="I7" s="5">
        <v>23.6</v>
      </c>
      <c r="J7" s="5" t="s">
        <v>21</v>
      </c>
      <c r="K7" s="5">
        <v>236</v>
      </c>
      <c r="L7" s="5">
        <v>14</v>
      </c>
      <c r="M7" s="5">
        <v>21.2</v>
      </c>
      <c r="N7" s="5" t="s">
        <v>21</v>
      </c>
      <c r="O7" s="11">
        <v>73380</v>
      </c>
      <c r="P7" s="11">
        <v>2320</v>
      </c>
      <c r="Q7" s="11">
        <v>4508</v>
      </c>
      <c r="R7" s="5">
        <v>75.3</v>
      </c>
      <c r="S7" s="5">
        <v>1.9</v>
      </c>
    </row>
    <row r="8" spans="1:19" x14ac:dyDescent="0.3">
      <c r="A8" s="3">
        <v>3808</v>
      </c>
      <c r="B8" s="3" t="s">
        <v>9</v>
      </c>
      <c r="C8" s="3" t="s">
        <v>11</v>
      </c>
      <c r="D8" s="15" t="s">
        <v>78</v>
      </c>
      <c r="E8" s="3" t="s">
        <v>3</v>
      </c>
      <c r="F8" s="3"/>
      <c r="G8" s="5">
        <v>18</v>
      </c>
      <c r="H8" s="5">
        <v>16</v>
      </c>
      <c r="I8" s="5">
        <v>24.6</v>
      </c>
      <c r="J8" s="5" t="s">
        <v>21</v>
      </c>
      <c r="K8" s="5">
        <v>246</v>
      </c>
      <c r="L8" s="5">
        <v>14</v>
      </c>
      <c r="M8" s="5">
        <v>15.1</v>
      </c>
      <c r="N8" s="5" t="s">
        <v>21</v>
      </c>
      <c r="O8" s="11">
        <v>100641</v>
      </c>
      <c r="P8" s="11">
        <v>3490</v>
      </c>
      <c r="Q8" s="11">
        <v>8206</v>
      </c>
      <c r="R8" s="5">
        <v>76.5</v>
      </c>
      <c r="S8" s="5">
        <v>1.9</v>
      </c>
    </row>
    <row r="9" spans="1:19" x14ac:dyDescent="0.3">
      <c r="A9" s="3">
        <v>3819</v>
      </c>
      <c r="B9" s="3" t="s">
        <v>9</v>
      </c>
      <c r="C9" s="3" t="s">
        <v>10</v>
      </c>
      <c r="D9" s="15" t="s">
        <v>77</v>
      </c>
      <c r="E9" s="3" t="s">
        <v>3</v>
      </c>
      <c r="F9" s="3"/>
      <c r="G9" s="5">
        <v>18</v>
      </c>
      <c r="H9" s="5">
        <v>15</v>
      </c>
      <c r="I9" s="5">
        <v>12.7</v>
      </c>
      <c r="J9" s="5" t="s">
        <v>21</v>
      </c>
      <c r="K9" s="5">
        <v>127</v>
      </c>
      <c r="L9" s="5">
        <v>15</v>
      </c>
      <c r="M9" s="5">
        <v>27.8</v>
      </c>
      <c r="N9" s="5" t="s">
        <v>22</v>
      </c>
      <c r="O9" s="11">
        <v>100775</v>
      </c>
      <c r="P9" s="11">
        <v>2924</v>
      </c>
      <c r="Q9" s="11">
        <v>5914</v>
      </c>
      <c r="R9" s="5">
        <v>76.599999999999994</v>
      </c>
      <c r="S9" s="5">
        <v>1.9</v>
      </c>
    </row>
    <row r="10" spans="1:19" x14ac:dyDescent="0.3">
      <c r="A10" s="3">
        <v>4102</v>
      </c>
      <c r="B10" s="3" t="s">
        <v>6</v>
      </c>
      <c r="C10" s="3" t="s">
        <v>10</v>
      </c>
      <c r="D10" s="15" t="s">
        <v>83</v>
      </c>
      <c r="E10" s="3" t="s">
        <v>0</v>
      </c>
      <c r="F10" s="3"/>
      <c r="G10" s="5">
        <v>18</v>
      </c>
      <c r="H10" s="5">
        <v>14</v>
      </c>
      <c r="I10" s="5">
        <v>11.5</v>
      </c>
      <c r="J10" s="5" t="s">
        <v>22</v>
      </c>
      <c r="K10" s="5">
        <v>115</v>
      </c>
      <c r="L10" s="11">
        <v>15</v>
      </c>
      <c r="M10" s="12">
        <v>25.8</v>
      </c>
      <c r="N10" s="11" t="s">
        <v>22</v>
      </c>
      <c r="O10" s="11">
        <v>74882</v>
      </c>
      <c r="P10" s="11">
        <v>4926</v>
      </c>
      <c r="Q10" s="11">
        <v>13033</v>
      </c>
      <c r="R10" s="5">
        <v>73.2</v>
      </c>
      <c r="S10" s="5">
        <v>3.1</v>
      </c>
    </row>
    <row r="11" spans="1:19" x14ac:dyDescent="0.3">
      <c r="A11" s="3">
        <v>4103</v>
      </c>
      <c r="B11" s="3" t="s">
        <v>6</v>
      </c>
      <c r="C11" s="3" t="s">
        <v>10</v>
      </c>
      <c r="D11" s="15" t="s">
        <v>83</v>
      </c>
      <c r="E11" s="3" t="s">
        <v>0</v>
      </c>
      <c r="F11" s="3"/>
      <c r="G11" s="5">
        <v>18</v>
      </c>
      <c r="H11" s="5">
        <v>14</v>
      </c>
      <c r="I11" s="5">
        <v>6.4</v>
      </c>
      <c r="J11" s="5" t="s">
        <v>22</v>
      </c>
      <c r="K11" s="5">
        <v>64.2</v>
      </c>
      <c r="L11" s="11">
        <v>16</v>
      </c>
      <c r="M11" s="12">
        <v>45.2</v>
      </c>
      <c r="N11" s="11" t="s">
        <v>22</v>
      </c>
      <c r="O11" s="11">
        <v>76978</v>
      </c>
      <c r="P11" s="11">
        <v>4753</v>
      </c>
      <c r="Q11" s="11">
        <v>11740</v>
      </c>
      <c r="R11" s="5">
        <v>71.2</v>
      </c>
      <c r="S11" s="5">
        <v>3.5</v>
      </c>
    </row>
    <row r="12" spans="1:19" x14ac:dyDescent="0.3">
      <c r="A12" s="3">
        <v>3686</v>
      </c>
      <c r="B12" s="3" t="s">
        <v>7</v>
      </c>
      <c r="C12" s="3" t="s">
        <v>10</v>
      </c>
      <c r="D12" s="15" t="s">
        <v>80</v>
      </c>
      <c r="E12" s="3" t="s">
        <v>0</v>
      </c>
      <c r="F12" s="3"/>
      <c r="G12" s="5">
        <v>18</v>
      </c>
      <c r="H12" s="5">
        <v>15</v>
      </c>
      <c r="I12" s="5">
        <v>12.5</v>
      </c>
      <c r="J12" s="5" t="s">
        <v>21</v>
      </c>
      <c r="K12" s="5">
        <v>125</v>
      </c>
      <c r="L12" s="5">
        <v>17</v>
      </c>
      <c r="M12" s="5">
        <v>12.5</v>
      </c>
      <c r="N12" s="5" t="s">
        <v>21</v>
      </c>
      <c r="O12" s="11">
        <v>183451</v>
      </c>
      <c r="P12" s="11">
        <v>5694</v>
      </c>
      <c r="Q12" s="11">
        <v>17066</v>
      </c>
      <c r="R12" s="5">
        <v>76.900000000000006</v>
      </c>
      <c r="S12" s="5">
        <v>2</v>
      </c>
    </row>
    <row r="13" spans="1:19" x14ac:dyDescent="0.3">
      <c r="A13" s="3">
        <v>3701</v>
      </c>
      <c r="B13" s="3" t="s">
        <v>7</v>
      </c>
      <c r="C13" s="3" t="s">
        <v>11</v>
      </c>
      <c r="D13" s="15" t="s">
        <v>79</v>
      </c>
      <c r="E13" s="3" t="s">
        <v>0</v>
      </c>
      <c r="F13" s="3"/>
      <c r="G13" s="5">
        <v>18</v>
      </c>
      <c r="H13" s="5">
        <v>15</v>
      </c>
      <c r="I13" s="5">
        <v>2.8</v>
      </c>
      <c r="J13" s="5" t="s">
        <v>21</v>
      </c>
      <c r="K13" s="5">
        <v>42</v>
      </c>
      <c r="L13" s="5">
        <v>17</v>
      </c>
      <c r="M13" s="5">
        <v>28</v>
      </c>
      <c r="N13" s="5" t="s">
        <v>21</v>
      </c>
      <c r="O13" s="11">
        <v>107822</v>
      </c>
      <c r="P13" s="11">
        <v>2514</v>
      </c>
      <c r="Q13" s="11">
        <v>4750</v>
      </c>
      <c r="R13" s="5">
        <v>74.5</v>
      </c>
      <c r="S13" s="5">
        <v>2.4</v>
      </c>
    </row>
    <row r="14" spans="1:19" x14ac:dyDescent="0.3">
      <c r="A14" s="3">
        <v>3783</v>
      </c>
      <c r="B14" s="3" t="s">
        <v>8</v>
      </c>
      <c r="C14" s="3" t="s">
        <v>10</v>
      </c>
      <c r="D14" s="15" t="s">
        <v>85</v>
      </c>
      <c r="E14" s="3" t="s">
        <v>0</v>
      </c>
      <c r="F14" s="3"/>
      <c r="G14" s="5">
        <v>12</v>
      </c>
      <c r="H14" s="5">
        <v>17</v>
      </c>
      <c r="I14" s="5">
        <v>15.3</v>
      </c>
      <c r="J14" s="5" t="s">
        <v>21</v>
      </c>
      <c r="K14" s="5">
        <v>153</v>
      </c>
      <c r="L14" s="5">
        <v>15</v>
      </c>
      <c r="M14" s="5">
        <v>29.4</v>
      </c>
      <c r="N14" s="5" t="s">
        <v>21</v>
      </c>
      <c r="O14" s="11">
        <v>82415</v>
      </c>
      <c r="P14" s="11">
        <v>2571</v>
      </c>
      <c r="Q14" s="11">
        <v>5328</v>
      </c>
      <c r="R14" s="5">
        <v>76.7</v>
      </c>
      <c r="S14" s="5">
        <v>1.9</v>
      </c>
    </row>
    <row r="15" spans="1:19" x14ac:dyDescent="0.3">
      <c r="A15" s="3">
        <v>3788</v>
      </c>
      <c r="B15" s="3" t="s">
        <v>8</v>
      </c>
      <c r="C15" s="3" t="s">
        <v>11</v>
      </c>
      <c r="D15" s="15" t="s">
        <v>84</v>
      </c>
      <c r="E15" s="3" t="s">
        <v>0</v>
      </c>
      <c r="F15" s="3"/>
      <c r="G15" s="5">
        <v>12</v>
      </c>
      <c r="H15" s="5">
        <v>16</v>
      </c>
      <c r="I15" s="5">
        <v>24.2</v>
      </c>
      <c r="J15" s="5" t="s">
        <v>21</v>
      </c>
      <c r="K15" s="5">
        <v>242</v>
      </c>
      <c r="L15" s="5">
        <v>14</v>
      </c>
      <c r="M15" s="5">
        <v>19</v>
      </c>
      <c r="N15" s="5" t="s">
        <v>21</v>
      </c>
      <c r="O15" s="11">
        <v>109997</v>
      </c>
      <c r="P15" s="11">
        <v>3696</v>
      </c>
      <c r="Q15" s="11">
        <v>8563</v>
      </c>
      <c r="R15" s="5">
        <v>77.099999999999994</v>
      </c>
      <c r="S15" s="5">
        <v>1.9</v>
      </c>
    </row>
    <row r="16" spans="1:19" x14ac:dyDescent="0.3">
      <c r="A16" s="3">
        <v>3806</v>
      </c>
      <c r="B16" s="3" t="s">
        <v>9</v>
      </c>
      <c r="C16" s="3" t="s">
        <v>11</v>
      </c>
      <c r="D16" s="15" t="s">
        <v>78</v>
      </c>
      <c r="E16" s="3" t="s">
        <v>0</v>
      </c>
      <c r="F16" s="3"/>
      <c r="G16" s="5">
        <v>18</v>
      </c>
      <c r="H16" s="5">
        <v>17</v>
      </c>
      <c r="I16" s="5">
        <v>16.899999999999999</v>
      </c>
      <c r="J16" s="5" t="s">
        <v>21</v>
      </c>
      <c r="K16" s="5">
        <v>169</v>
      </c>
      <c r="L16" s="5">
        <v>15</v>
      </c>
      <c r="M16" s="5">
        <v>19.100000000000001</v>
      </c>
      <c r="N16" s="5" t="s">
        <v>21</v>
      </c>
      <c r="O16" s="11">
        <v>148583</v>
      </c>
      <c r="P16" s="11">
        <v>2456</v>
      </c>
      <c r="Q16" s="11">
        <v>4621</v>
      </c>
      <c r="R16" s="5">
        <v>78.3</v>
      </c>
      <c r="S16" s="5">
        <v>1.9</v>
      </c>
    </row>
    <row r="17" spans="1:19" x14ac:dyDescent="0.3">
      <c r="A17" s="3">
        <v>3820</v>
      </c>
      <c r="B17" s="3" t="s">
        <v>9</v>
      </c>
      <c r="C17" s="3" t="s">
        <v>10</v>
      </c>
      <c r="D17" s="15" t="s">
        <v>77</v>
      </c>
      <c r="E17" s="3" t="s">
        <v>0</v>
      </c>
      <c r="F17" s="3"/>
      <c r="G17" s="5">
        <v>18</v>
      </c>
      <c r="H17" s="5">
        <v>16</v>
      </c>
      <c r="I17" s="5">
        <v>25</v>
      </c>
      <c r="J17" s="5" t="s">
        <v>21</v>
      </c>
      <c r="K17" s="5">
        <v>250</v>
      </c>
      <c r="L17" s="5">
        <v>14</v>
      </c>
      <c r="M17" s="5">
        <v>25.6</v>
      </c>
      <c r="N17" s="5" t="s">
        <v>22</v>
      </c>
      <c r="O17" s="11">
        <v>99760</v>
      </c>
      <c r="P17" s="11">
        <v>3495</v>
      </c>
      <c r="Q17" s="11">
        <v>7581</v>
      </c>
      <c r="R17" s="5">
        <v>75</v>
      </c>
      <c r="S17" s="5">
        <v>2</v>
      </c>
    </row>
    <row r="18" spans="1:19" x14ac:dyDescent="0.3">
      <c r="A18" s="3">
        <v>4098</v>
      </c>
      <c r="B18" s="3" t="s">
        <v>6</v>
      </c>
      <c r="C18" s="3" t="s">
        <v>10</v>
      </c>
      <c r="D18" s="15" t="s">
        <v>83</v>
      </c>
      <c r="E18" s="3" t="s">
        <v>68</v>
      </c>
      <c r="F18" s="3" t="s">
        <v>13</v>
      </c>
      <c r="G18" s="5">
        <v>6</v>
      </c>
      <c r="H18" s="5">
        <v>16</v>
      </c>
      <c r="I18" s="5">
        <v>23.5</v>
      </c>
      <c r="J18" s="5" t="s">
        <v>22</v>
      </c>
      <c r="K18" s="5">
        <v>235</v>
      </c>
      <c r="L18" s="11">
        <v>14</v>
      </c>
      <c r="M18" s="12">
        <v>20</v>
      </c>
      <c r="N18" s="11" t="s">
        <v>22</v>
      </c>
      <c r="O18" s="11">
        <v>80972</v>
      </c>
      <c r="P18" s="11">
        <v>1966</v>
      </c>
      <c r="Q18" s="11">
        <v>3703</v>
      </c>
      <c r="R18" s="5">
        <v>77.2</v>
      </c>
      <c r="S18" s="5">
        <v>2.1</v>
      </c>
    </row>
    <row r="19" spans="1:19" x14ac:dyDescent="0.3">
      <c r="A19" s="3">
        <v>4099</v>
      </c>
      <c r="B19" s="3" t="s">
        <v>6</v>
      </c>
      <c r="C19" s="3" t="s">
        <v>10</v>
      </c>
      <c r="D19" s="15" t="s">
        <v>83</v>
      </c>
      <c r="E19" s="3" t="s">
        <v>68</v>
      </c>
      <c r="F19" s="3" t="s">
        <v>13</v>
      </c>
      <c r="G19" s="5">
        <v>6</v>
      </c>
      <c r="H19" s="5">
        <v>16</v>
      </c>
      <c r="I19" s="5">
        <v>14.7</v>
      </c>
      <c r="J19" s="5" t="s">
        <v>22</v>
      </c>
      <c r="K19" s="5">
        <v>147</v>
      </c>
      <c r="L19" s="11">
        <v>15</v>
      </c>
      <c r="M19" s="12">
        <v>31</v>
      </c>
      <c r="N19" s="11" t="s">
        <v>22</v>
      </c>
      <c r="O19" s="11">
        <v>104355</v>
      </c>
      <c r="P19" s="11">
        <v>1668</v>
      </c>
      <c r="Q19" s="11">
        <v>3047</v>
      </c>
      <c r="R19" s="5">
        <v>77</v>
      </c>
      <c r="S19" s="5">
        <v>2.1</v>
      </c>
    </row>
    <row r="20" spans="1:19" x14ac:dyDescent="0.3">
      <c r="A20" s="3">
        <v>3674</v>
      </c>
      <c r="B20" s="3" t="s">
        <v>7</v>
      </c>
      <c r="C20" s="3" t="s">
        <v>11</v>
      </c>
      <c r="D20" s="15" t="s">
        <v>82</v>
      </c>
      <c r="E20" s="3" t="s">
        <v>68</v>
      </c>
      <c r="F20" s="3" t="s">
        <v>1</v>
      </c>
      <c r="G20" s="5">
        <v>18</v>
      </c>
      <c r="H20" s="5">
        <v>17</v>
      </c>
      <c r="I20" s="5">
        <v>52</v>
      </c>
      <c r="J20" s="5" t="s">
        <v>21</v>
      </c>
      <c r="K20" s="5">
        <v>520</v>
      </c>
      <c r="L20" s="5">
        <v>17</v>
      </c>
      <c r="M20" s="5">
        <v>26.6</v>
      </c>
      <c r="N20" s="5" t="s">
        <v>21</v>
      </c>
      <c r="O20" s="11">
        <v>96323</v>
      </c>
      <c r="P20" s="11">
        <v>3977</v>
      </c>
      <c r="Q20" s="11">
        <v>8783</v>
      </c>
      <c r="R20" s="5">
        <v>75.599999999999994</v>
      </c>
      <c r="S20" s="5">
        <v>1.9</v>
      </c>
    </row>
    <row r="21" spans="1:19" x14ac:dyDescent="0.3">
      <c r="A21" s="3">
        <v>3675</v>
      </c>
      <c r="B21" s="3" t="s">
        <v>7</v>
      </c>
      <c r="C21" s="3" t="s">
        <v>11</v>
      </c>
      <c r="D21" s="15" t="s">
        <v>82</v>
      </c>
      <c r="E21" s="3" t="s">
        <v>68</v>
      </c>
      <c r="F21" s="3" t="s">
        <v>13</v>
      </c>
      <c r="G21" s="5">
        <v>18</v>
      </c>
      <c r="H21" s="5">
        <v>16</v>
      </c>
      <c r="I21" s="5">
        <v>16</v>
      </c>
      <c r="J21" s="5" t="s">
        <v>21</v>
      </c>
      <c r="K21" s="5">
        <v>262</v>
      </c>
      <c r="L21" s="5">
        <v>17</v>
      </c>
      <c r="M21" s="5">
        <v>31.8</v>
      </c>
      <c r="N21" s="5" t="s">
        <v>21</v>
      </c>
      <c r="O21" s="11">
        <v>199956</v>
      </c>
      <c r="P21" s="11">
        <v>4408</v>
      </c>
      <c r="Q21" s="11">
        <v>10350</v>
      </c>
      <c r="R21" s="5">
        <v>76.099999999999994</v>
      </c>
      <c r="S21" s="5">
        <v>1.9</v>
      </c>
    </row>
    <row r="22" spans="1:19" x14ac:dyDescent="0.3">
      <c r="A22" s="3">
        <v>3676</v>
      </c>
      <c r="B22" s="3" t="s">
        <v>7</v>
      </c>
      <c r="C22" s="3" t="s">
        <v>10</v>
      </c>
      <c r="D22" s="15" t="s">
        <v>80</v>
      </c>
      <c r="E22" s="3" t="s">
        <v>68</v>
      </c>
      <c r="F22" s="3" t="s">
        <v>1</v>
      </c>
      <c r="G22" s="5">
        <v>18</v>
      </c>
      <c r="H22" s="5">
        <v>16</v>
      </c>
      <c r="I22" s="5">
        <v>37</v>
      </c>
      <c r="J22" s="5" t="s">
        <v>21</v>
      </c>
      <c r="K22" s="5">
        <v>370</v>
      </c>
      <c r="L22" s="5">
        <v>17</v>
      </c>
      <c r="M22" s="5">
        <v>24.8</v>
      </c>
      <c r="N22" s="5" t="s">
        <v>21</v>
      </c>
      <c r="O22" s="11">
        <v>126956</v>
      </c>
      <c r="P22" s="11">
        <v>4489</v>
      </c>
      <c r="Q22" s="11">
        <v>10648</v>
      </c>
      <c r="R22" s="5">
        <v>76.5</v>
      </c>
      <c r="S22" s="5">
        <v>1.9</v>
      </c>
    </row>
    <row r="23" spans="1:19" x14ac:dyDescent="0.3">
      <c r="A23" s="3">
        <v>3677</v>
      </c>
      <c r="B23" s="3" t="s">
        <v>7</v>
      </c>
      <c r="C23" s="3" t="s">
        <v>10</v>
      </c>
      <c r="D23" s="15" t="s">
        <v>80</v>
      </c>
      <c r="E23" s="3" t="s">
        <v>68</v>
      </c>
      <c r="F23" s="3" t="s">
        <v>13</v>
      </c>
      <c r="G23" s="5">
        <v>18</v>
      </c>
      <c r="H23" s="5">
        <v>17</v>
      </c>
      <c r="I23" s="5">
        <v>17</v>
      </c>
      <c r="J23" s="5" t="s">
        <v>21</v>
      </c>
      <c r="K23" s="5">
        <v>358</v>
      </c>
      <c r="L23" s="5">
        <v>17</v>
      </c>
      <c r="M23" s="5">
        <v>22.2</v>
      </c>
      <c r="N23" s="5" t="s">
        <v>21</v>
      </c>
      <c r="O23" s="11">
        <v>168285</v>
      </c>
      <c r="P23" s="11">
        <v>4811</v>
      </c>
      <c r="Q23" s="11">
        <v>12173</v>
      </c>
      <c r="R23" s="5">
        <v>75.5</v>
      </c>
      <c r="S23" s="5">
        <v>1.9</v>
      </c>
    </row>
    <row r="24" spans="1:19" x14ac:dyDescent="0.3">
      <c r="A24" s="3">
        <v>3707</v>
      </c>
      <c r="B24" s="3" t="s">
        <v>8</v>
      </c>
      <c r="C24" s="3" t="s">
        <v>10</v>
      </c>
      <c r="D24" s="15" t="s">
        <v>85</v>
      </c>
      <c r="E24" s="3" t="s">
        <v>68</v>
      </c>
      <c r="F24" s="3" t="s">
        <v>13</v>
      </c>
      <c r="G24" s="5">
        <v>12</v>
      </c>
      <c r="H24" s="5">
        <v>16</v>
      </c>
      <c r="I24" s="5">
        <v>17</v>
      </c>
      <c r="J24" s="5" t="s">
        <v>21</v>
      </c>
      <c r="K24" s="5">
        <v>131</v>
      </c>
      <c r="L24" s="5">
        <v>16</v>
      </c>
      <c r="M24" s="5">
        <v>21.8</v>
      </c>
      <c r="N24" s="5" t="s">
        <v>21</v>
      </c>
      <c r="O24" s="11">
        <v>198486</v>
      </c>
      <c r="P24" s="11">
        <v>2131</v>
      </c>
      <c r="Q24" s="11">
        <v>3648</v>
      </c>
      <c r="R24" s="5">
        <v>75</v>
      </c>
      <c r="S24" s="5">
        <v>2.4</v>
      </c>
    </row>
    <row r="25" spans="1:19" x14ac:dyDescent="0.3">
      <c r="A25" s="3">
        <v>3709</v>
      </c>
      <c r="B25" s="3" t="s">
        <v>8</v>
      </c>
      <c r="C25" s="3" t="s">
        <v>11</v>
      </c>
      <c r="D25" s="15" t="s">
        <v>84</v>
      </c>
      <c r="E25" s="3" t="s">
        <v>68</v>
      </c>
      <c r="F25" s="3" t="s">
        <v>13</v>
      </c>
      <c r="G25" s="5">
        <v>12</v>
      </c>
      <c r="H25" s="5">
        <v>16.5</v>
      </c>
      <c r="I25" s="5">
        <v>17</v>
      </c>
      <c r="J25" s="5" t="s">
        <v>21</v>
      </c>
      <c r="K25" s="5">
        <v>177</v>
      </c>
      <c r="L25" s="5">
        <v>16</v>
      </c>
      <c r="M25" s="5">
        <v>27.2</v>
      </c>
      <c r="N25" s="5" t="s">
        <v>21</v>
      </c>
      <c r="O25" s="11">
        <v>167981</v>
      </c>
      <c r="P25" s="11">
        <v>2914</v>
      </c>
      <c r="Q25" s="11">
        <v>5630</v>
      </c>
      <c r="R25" s="5">
        <v>77.400000000000006</v>
      </c>
      <c r="S25" s="5">
        <v>2</v>
      </c>
    </row>
    <row r="26" spans="1:19" x14ac:dyDescent="0.3">
      <c r="A26" s="3">
        <v>4114</v>
      </c>
      <c r="B26" s="3" t="s">
        <v>8</v>
      </c>
      <c r="C26" s="3" t="s">
        <v>10</v>
      </c>
      <c r="D26" s="15" t="s">
        <v>81</v>
      </c>
      <c r="E26" s="3" t="s">
        <v>68</v>
      </c>
      <c r="F26" s="3" t="s">
        <v>13</v>
      </c>
      <c r="G26" s="5">
        <v>24</v>
      </c>
      <c r="H26" s="5">
        <v>14</v>
      </c>
      <c r="I26" s="5">
        <v>16.600000000000001</v>
      </c>
      <c r="J26" s="5" t="s">
        <v>22</v>
      </c>
      <c r="K26" s="5">
        <v>166</v>
      </c>
      <c r="L26" s="11">
        <v>15</v>
      </c>
      <c r="M26" s="12">
        <v>19.899999999999999</v>
      </c>
      <c r="N26" s="11" t="s">
        <v>22</v>
      </c>
      <c r="O26" s="11">
        <v>107868</v>
      </c>
      <c r="P26" s="11">
        <v>5174</v>
      </c>
      <c r="Q26" s="11">
        <v>14921</v>
      </c>
      <c r="R26" s="5">
        <v>74.7</v>
      </c>
      <c r="S26" s="5">
        <v>2.6</v>
      </c>
    </row>
    <row r="27" spans="1:19" x14ac:dyDescent="0.3">
      <c r="A27" s="3">
        <v>4115</v>
      </c>
      <c r="B27" s="3" t="s">
        <v>8</v>
      </c>
      <c r="C27" s="3" t="s">
        <v>10</v>
      </c>
      <c r="D27" s="15" t="s">
        <v>81</v>
      </c>
      <c r="E27" s="3" t="s">
        <v>68</v>
      </c>
      <c r="F27" s="3" t="s">
        <v>13</v>
      </c>
      <c r="G27" s="5">
        <v>24</v>
      </c>
      <c r="H27" s="5">
        <v>14</v>
      </c>
      <c r="I27" s="5">
        <v>14.1</v>
      </c>
      <c r="J27" s="5" t="s">
        <v>22</v>
      </c>
      <c r="K27" s="5">
        <v>141</v>
      </c>
      <c r="L27" s="11">
        <v>15</v>
      </c>
      <c r="M27" s="12">
        <v>24.8</v>
      </c>
      <c r="N27" s="11" t="s">
        <v>22</v>
      </c>
      <c r="O27" s="11">
        <v>87710</v>
      </c>
      <c r="P27" s="11">
        <v>5495</v>
      </c>
      <c r="Q27" s="11">
        <v>16600</v>
      </c>
      <c r="R27" s="5">
        <v>74.7</v>
      </c>
      <c r="S27" s="5">
        <v>2.5</v>
      </c>
    </row>
    <row r="28" spans="1:19" x14ac:dyDescent="0.3">
      <c r="A28" s="3">
        <v>3867</v>
      </c>
      <c r="B28" s="3" t="s">
        <v>9</v>
      </c>
      <c r="C28" s="3" t="s">
        <v>10</v>
      </c>
      <c r="D28" s="15" t="s">
        <v>77</v>
      </c>
      <c r="E28" s="3" t="s">
        <v>68</v>
      </c>
      <c r="F28" s="3" t="s">
        <v>1</v>
      </c>
      <c r="G28" s="5">
        <v>18</v>
      </c>
      <c r="H28" s="5">
        <v>16</v>
      </c>
      <c r="I28" s="5">
        <v>38.200000000000003</v>
      </c>
      <c r="J28" s="5" t="s">
        <v>22</v>
      </c>
      <c r="K28" s="5">
        <v>382</v>
      </c>
      <c r="L28" s="5">
        <v>14</v>
      </c>
      <c r="M28" s="11">
        <v>23</v>
      </c>
      <c r="N28" s="11" t="s">
        <v>22</v>
      </c>
      <c r="O28" s="11">
        <v>65143</v>
      </c>
      <c r="P28" s="11">
        <v>4115</v>
      </c>
      <c r="Q28" s="11">
        <v>9798</v>
      </c>
      <c r="R28" s="5">
        <v>75.400000000000006</v>
      </c>
      <c r="S28" s="5">
        <v>2.1</v>
      </c>
    </row>
    <row r="29" spans="1:19" x14ac:dyDescent="0.3">
      <c r="A29" s="3">
        <v>3868</v>
      </c>
      <c r="B29" s="3" t="s">
        <v>9</v>
      </c>
      <c r="C29" s="3" t="s">
        <v>11</v>
      </c>
      <c r="D29" s="15" t="s">
        <v>78</v>
      </c>
      <c r="E29" s="3" t="s">
        <v>68</v>
      </c>
      <c r="F29" s="3" t="s">
        <v>1</v>
      </c>
      <c r="G29" s="5">
        <v>18</v>
      </c>
      <c r="H29" s="5">
        <v>16</v>
      </c>
      <c r="I29" s="5">
        <v>52.9</v>
      </c>
      <c r="J29" s="5" t="s">
        <v>22</v>
      </c>
      <c r="K29" s="5">
        <v>529</v>
      </c>
      <c r="L29" s="5">
        <v>13</v>
      </c>
      <c r="M29" s="11">
        <v>21</v>
      </c>
      <c r="N29" s="11" t="s">
        <v>22</v>
      </c>
      <c r="O29" s="11">
        <v>60650</v>
      </c>
      <c r="P29" s="11">
        <v>4606</v>
      </c>
      <c r="Q29" s="11">
        <v>11872</v>
      </c>
      <c r="R29" s="5">
        <v>76.099999999999994</v>
      </c>
      <c r="S29" s="5">
        <v>2</v>
      </c>
    </row>
    <row r="30" spans="1:19" x14ac:dyDescent="0.3">
      <c r="A30" s="3">
        <v>4116</v>
      </c>
      <c r="B30" s="3" t="s">
        <v>8</v>
      </c>
      <c r="C30" s="3" t="s">
        <v>10</v>
      </c>
      <c r="D30" s="15" t="s">
        <v>81</v>
      </c>
      <c r="E30" s="3" t="s">
        <v>68</v>
      </c>
      <c r="F30" s="3" t="s">
        <v>2</v>
      </c>
      <c r="G30" s="5">
        <v>24</v>
      </c>
      <c r="H30" s="5">
        <v>14</v>
      </c>
      <c r="I30" s="5">
        <v>11.4</v>
      </c>
      <c r="J30" s="5" t="s">
        <v>22</v>
      </c>
      <c r="K30" s="5">
        <v>114</v>
      </c>
      <c r="L30" s="11">
        <v>15</v>
      </c>
      <c r="M30" s="12">
        <v>11.8</v>
      </c>
      <c r="N30" s="11" t="s">
        <v>22</v>
      </c>
      <c r="O30" s="11">
        <v>108806</v>
      </c>
      <c r="P30" s="11">
        <v>5243</v>
      </c>
      <c r="Q30" s="11">
        <v>15421</v>
      </c>
      <c r="R30" s="5">
        <v>74.599999999999994</v>
      </c>
      <c r="S30" s="5">
        <v>2.6</v>
      </c>
    </row>
    <row r="31" spans="1:19" x14ac:dyDescent="0.3">
      <c r="A31" s="3">
        <v>3869</v>
      </c>
      <c r="B31" s="3" t="s">
        <v>9</v>
      </c>
      <c r="C31" s="3" t="s">
        <v>11</v>
      </c>
      <c r="D31" s="15" t="s">
        <v>78</v>
      </c>
      <c r="E31" s="3" t="s">
        <v>68</v>
      </c>
      <c r="F31" s="3" t="s">
        <v>2</v>
      </c>
      <c r="G31" s="5">
        <v>18</v>
      </c>
      <c r="H31" s="5">
        <v>16</v>
      </c>
      <c r="I31" s="5">
        <v>42.7</v>
      </c>
      <c r="J31" s="5" t="s">
        <v>22</v>
      </c>
      <c r="K31" s="5">
        <v>427</v>
      </c>
      <c r="L31" s="5">
        <v>13</v>
      </c>
      <c r="M31" s="11">
        <v>21.6</v>
      </c>
      <c r="N31" s="11" t="s">
        <v>22</v>
      </c>
      <c r="O31" s="11">
        <v>60820</v>
      </c>
      <c r="P31" s="11">
        <v>4783</v>
      </c>
      <c r="Q31" s="11">
        <v>12690</v>
      </c>
      <c r="R31" s="5">
        <v>75.099999999999994</v>
      </c>
      <c r="S31" s="5">
        <v>2.1</v>
      </c>
    </row>
    <row r="32" spans="1:19" x14ac:dyDescent="0.3">
      <c r="A32" s="3">
        <v>4423</v>
      </c>
      <c r="B32" s="3" t="s">
        <v>6</v>
      </c>
      <c r="C32" s="3" t="s">
        <v>10</v>
      </c>
      <c r="D32" s="15" t="s">
        <v>83</v>
      </c>
      <c r="E32" s="3" t="s">
        <v>69</v>
      </c>
      <c r="F32" s="3" t="s">
        <v>16</v>
      </c>
      <c r="G32" s="5">
        <v>18</v>
      </c>
      <c r="H32" s="5">
        <v>14</v>
      </c>
      <c r="I32" s="5">
        <v>12.7</v>
      </c>
      <c r="J32" s="5" t="s">
        <v>22</v>
      </c>
      <c r="K32" s="5">
        <v>127</v>
      </c>
      <c r="L32" s="5">
        <v>15</v>
      </c>
      <c r="M32" s="5">
        <v>21.4</v>
      </c>
      <c r="N32" s="11" t="s">
        <v>22</v>
      </c>
      <c r="O32" s="11">
        <v>109710</v>
      </c>
      <c r="P32" s="11">
        <v>5595</v>
      </c>
      <c r="Q32" s="11">
        <v>16658</v>
      </c>
      <c r="R32" s="5">
        <v>72.400000000000006</v>
      </c>
      <c r="S32" s="5">
        <v>2.9</v>
      </c>
    </row>
    <row r="33" spans="1:19" x14ac:dyDescent="0.3">
      <c r="A33" s="3">
        <v>4424</v>
      </c>
      <c r="B33" s="3" t="s">
        <v>6</v>
      </c>
      <c r="C33" s="3" t="s">
        <v>10</v>
      </c>
      <c r="D33" s="15" t="s">
        <v>83</v>
      </c>
      <c r="E33" s="3" t="s">
        <v>69</v>
      </c>
      <c r="F33" s="3" t="s">
        <v>14</v>
      </c>
      <c r="G33" s="5">
        <v>18</v>
      </c>
      <c r="H33" s="5">
        <v>14</v>
      </c>
      <c r="I33" s="5">
        <v>26</v>
      </c>
      <c r="J33" s="5" t="s">
        <v>22</v>
      </c>
      <c r="K33" s="5">
        <v>259.5</v>
      </c>
      <c r="L33" s="5">
        <v>14</v>
      </c>
      <c r="M33" s="5">
        <v>19.899999999999999</v>
      </c>
      <c r="N33" s="11" t="s">
        <v>22</v>
      </c>
      <c r="O33" s="11">
        <v>129063</v>
      </c>
      <c r="P33" s="11">
        <v>6594</v>
      </c>
      <c r="Q33" s="11">
        <v>23736</v>
      </c>
      <c r="R33" s="5">
        <v>74.900000000000006</v>
      </c>
      <c r="S33" s="5">
        <v>2.5</v>
      </c>
    </row>
    <row r="34" spans="1:19" x14ac:dyDescent="0.3">
      <c r="A34" s="3">
        <v>4425</v>
      </c>
      <c r="B34" s="3" t="s">
        <v>6</v>
      </c>
      <c r="C34" s="3" t="s">
        <v>10</v>
      </c>
      <c r="D34" s="15" t="s">
        <v>83</v>
      </c>
      <c r="E34" s="3" t="s">
        <v>69</v>
      </c>
      <c r="F34" s="3" t="s">
        <v>15</v>
      </c>
      <c r="G34" s="5">
        <v>18</v>
      </c>
      <c r="H34" s="5">
        <v>14</v>
      </c>
      <c r="I34" s="5">
        <v>21.6</v>
      </c>
      <c r="J34" s="5" t="s">
        <v>22</v>
      </c>
      <c r="K34" s="5">
        <v>216</v>
      </c>
      <c r="L34" s="5">
        <v>14</v>
      </c>
      <c r="M34" s="5">
        <v>20.6</v>
      </c>
      <c r="N34" s="11" t="s">
        <v>22</v>
      </c>
      <c r="O34" s="11">
        <v>91670</v>
      </c>
      <c r="P34" s="11">
        <v>6102</v>
      </c>
      <c r="Q34" s="11">
        <v>19912</v>
      </c>
      <c r="R34" s="5">
        <v>75.599999999999994</v>
      </c>
      <c r="S34" s="5">
        <v>2.4</v>
      </c>
    </row>
    <row r="35" spans="1:19" x14ac:dyDescent="0.3">
      <c r="A35" s="3">
        <v>4238</v>
      </c>
      <c r="B35" s="3" t="s">
        <v>7</v>
      </c>
      <c r="C35" s="3" t="s">
        <v>10</v>
      </c>
      <c r="D35" s="15" t="s">
        <v>80</v>
      </c>
      <c r="E35" s="3" t="s">
        <v>69</v>
      </c>
      <c r="F35" s="3" t="s">
        <v>17</v>
      </c>
      <c r="G35" s="5">
        <v>18</v>
      </c>
      <c r="H35" s="5">
        <v>15</v>
      </c>
      <c r="I35" s="5">
        <v>38.200000000000003</v>
      </c>
      <c r="J35" s="5" t="s">
        <v>22</v>
      </c>
      <c r="K35" s="5">
        <v>382</v>
      </c>
      <c r="L35" s="11">
        <v>14</v>
      </c>
      <c r="M35" s="12">
        <v>21.6</v>
      </c>
      <c r="N35" s="11" t="s">
        <v>22</v>
      </c>
      <c r="O35" s="11">
        <v>73814</v>
      </c>
      <c r="P35" s="11">
        <v>4411</v>
      </c>
      <c r="Q35" s="11">
        <v>10372</v>
      </c>
      <c r="R35" s="5">
        <v>74.599999999999994</v>
      </c>
      <c r="S35" s="5">
        <v>2.6</v>
      </c>
    </row>
    <row r="36" spans="1:19" x14ac:dyDescent="0.3">
      <c r="A36" s="3">
        <v>4491</v>
      </c>
      <c r="B36" s="3" t="s">
        <v>7</v>
      </c>
      <c r="C36" s="3" t="s">
        <v>11</v>
      </c>
      <c r="D36" s="15" t="s">
        <v>79</v>
      </c>
      <c r="E36" s="3" t="s">
        <v>69</v>
      </c>
      <c r="F36" s="3" t="s">
        <v>18</v>
      </c>
      <c r="G36" s="5">
        <v>18</v>
      </c>
      <c r="H36" s="5">
        <v>14</v>
      </c>
      <c r="I36" s="5">
        <v>9.6</v>
      </c>
      <c r="J36" s="11" t="s">
        <v>22</v>
      </c>
      <c r="K36" s="5">
        <v>95.5</v>
      </c>
      <c r="L36" s="5">
        <v>16</v>
      </c>
      <c r="M36" s="5">
        <v>41.4</v>
      </c>
      <c r="N36" s="11" t="s">
        <v>22</v>
      </c>
      <c r="O36" s="11">
        <v>68526</v>
      </c>
      <c r="P36" s="11">
        <v>4492</v>
      </c>
      <c r="Q36" s="11">
        <v>10996</v>
      </c>
      <c r="R36" s="5">
        <v>75.3</v>
      </c>
      <c r="S36" s="5">
        <v>2.2999999999999998</v>
      </c>
    </row>
    <row r="37" spans="1:19" x14ac:dyDescent="0.3">
      <c r="A37" s="3">
        <v>4492</v>
      </c>
      <c r="B37" s="3" t="s">
        <v>7</v>
      </c>
      <c r="C37" s="3" t="s">
        <v>11</v>
      </c>
      <c r="D37" s="15" t="s">
        <v>79</v>
      </c>
      <c r="E37" s="3" t="s">
        <v>69</v>
      </c>
      <c r="F37" s="3" t="s">
        <v>19</v>
      </c>
      <c r="G37" s="5">
        <v>18</v>
      </c>
      <c r="H37" s="5">
        <v>14</v>
      </c>
      <c r="I37" s="5">
        <v>11.8</v>
      </c>
      <c r="J37" s="11" t="s">
        <v>22</v>
      </c>
      <c r="K37" s="5">
        <v>118</v>
      </c>
      <c r="L37" s="5">
        <v>15</v>
      </c>
      <c r="M37" s="5">
        <v>30.2</v>
      </c>
      <c r="N37" s="11" t="s">
        <v>22</v>
      </c>
      <c r="O37" s="11">
        <v>66414</v>
      </c>
      <c r="P37" s="11">
        <v>4970</v>
      </c>
      <c r="Q37" s="11">
        <v>12881</v>
      </c>
      <c r="R37" s="5">
        <v>74.8</v>
      </c>
      <c r="S37" s="5">
        <v>2.2999999999999998</v>
      </c>
    </row>
    <row r="38" spans="1:19" x14ac:dyDescent="0.3">
      <c r="A38" s="3">
        <v>4493</v>
      </c>
      <c r="B38" s="3" t="s">
        <v>7</v>
      </c>
      <c r="C38" s="3" t="s">
        <v>11</v>
      </c>
      <c r="D38" s="15" t="s">
        <v>79</v>
      </c>
      <c r="E38" s="3" t="s">
        <v>69</v>
      </c>
      <c r="F38" s="3" t="s">
        <v>15</v>
      </c>
      <c r="G38" s="5">
        <v>18</v>
      </c>
      <c r="H38" s="5">
        <v>14</v>
      </c>
      <c r="I38" s="5">
        <v>9.5</v>
      </c>
      <c r="J38" s="11" t="s">
        <v>22</v>
      </c>
      <c r="K38" s="5">
        <v>95</v>
      </c>
      <c r="L38" s="5">
        <v>16</v>
      </c>
      <c r="M38" s="5">
        <v>36.799999999999997</v>
      </c>
      <c r="N38" s="11" t="s">
        <v>22</v>
      </c>
      <c r="O38" s="11">
        <v>73785</v>
      </c>
      <c r="P38" s="11">
        <v>5221</v>
      </c>
      <c r="Q38" s="11">
        <v>14587</v>
      </c>
      <c r="R38" s="5">
        <v>75.8</v>
      </c>
      <c r="S38" s="5">
        <v>2.1</v>
      </c>
    </row>
    <row r="39" spans="1:19" x14ac:dyDescent="0.3">
      <c r="A39" s="3">
        <v>4122</v>
      </c>
      <c r="B39" s="3" t="s">
        <v>8</v>
      </c>
      <c r="C39" s="3" t="s">
        <v>11</v>
      </c>
      <c r="D39" s="15" t="s">
        <v>84</v>
      </c>
      <c r="E39" s="3" t="s">
        <v>69</v>
      </c>
      <c r="F39" s="3" t="s">
        <v>16</v>
      </c>
      <c r="G39" s="5">
        <v>12</v>
      </c>
      <c r="H39" s="5">
        <v>14</v>
      </c>
      <c r="I39" s="5">
        <v>16.2</v>
      </c>
      <c r="J39" s="5" t="s">
        <v>22</v>
      </c>
      <c r="K39" s="5">
        <v>162</v>
      </c>
      <c r="L39" s="11">
        <v>15</v>
      </c>
      <c r="M39" s="12">
        <v>17.2</v>
      </c>
      <c r="N39" s="11" t="s">
        <v>22</v>
      </c>
      <c r="O39" s="11">
        <v>116307</v>
      </c>
      <c r="P39" s="11">
        <v>5363</v>
      </c>
      <c r="Q39" s="11">
        <v>16984</v>
      </c>
      <c r="R39" s="5">
        <v>77.2</v>
      </c>
      <c r="S39" s="5">
        <v>2</v>
      </c>
    </row>
    <row r="40" spans="1:19" x14ac:dyDescent="0.3">
      <c r="A40" s="3">
        <v>4123</v>
      </c>
      <c r="B40" s="3" t="s">
        <v>8</v>
      </c>
      <c r="C40" s="3" t="s">
        <v>11</v>
      </c>
      <c r="D40" s="15" t="s">
        <v>84</v>
      </c>
      <c r="E40" s="3" t="s">
        <v>69</v>
      </c>
      <c r="F40" s="3" t="s">
        <v>18</v>
      </c>
      <c r="G40" s="5">
        <v>12</v>
      </c>
      <c r="H40" s="5">
        <v>14</v>
      </c>
      <c r="I40" s="5">
        <v>17.8</v>
      </c>
      <c r="J40" s="5" t="s">
        <v>22</v>
      </c>
      <c r="K40" s="5">
        <v>178</v>
      </c>
      <c r="L40" s="11">
        <v>15</v>
      </c>
      <c r="M40" s="12">
        <v>11.6</v>
      </c>
      <c r="N40" s="11" t="s">
        <v>22</v>
      </c>
      <c r="O40" s="11">
        <v>104126</v>
      </c>
      <c r="P40" s="11">
        <v>5199</v>
      </c>
      <c r="Q40" s="11">
        <v>15984</v>
      </c>
      <c r="R40" s="5">
        <v>77.099999999999994</v>
      </c>
      <c r="S40" s="5">
        <v>2.1</v>
      </c>
    </row>
    <row r="41" spans="1:19" x14ac:dyDescent="0.3">
      <c r="A41" s="3">
        <v>4124</v>
      </c>
      <c r="B41" s="3" t="s">
        <v>8</v>
      </c>
      <c r="C41" s="3" t="s">
        <v>11</v>
      </c>
      <c r="D41" s="15" t="s">
        <v>84</v>
      </c>
      <c r="E41" s="3" t="s">
        <v>69</v>
      </c>
      <c r="F41" s="3" t="s">
        <v>19</v>
      </c>
      <c r="G41" s="5">
        <v>12</v>
      </c>
      <c r="H41" s="5">
        <v>14</v>
      </c>
      <c r="I41" s="5">
        <v>11.6</v>
      </c>
      <c r="J41" s="5" t="s">
        <v>22</v>
      </c>
      <c r="K41" s="5">
        <v>116</v>
      </c>
      <c r="L41" s="11">
        <v>15</v>
      </c>
      <c r="M41" s="12">
        <v>13.6</v>
      </c>
      <c r="N41" s="11" t="s">
        <v>22</v>
      </c>
      <c r="O41" s="11">
        <v>99406</v>
      </c>
      <c r="P41" s="11">
        <v>6286</v>
      </c>
      <c r="Q41" s="11">
        <v>21153</v>
      </c>
      <c r="R41" s="5">
        <v>68.599999999999994</v>
      </c>
      <c r="S41" s="5">
        <v>2.2000000000000002</v>
      </c>
    </row>
    <row r="42" spans="1:19" x14ac:dyDescent="0.3">
      <c r="A42" s="3">
        <v>4419</v>
      </c>
      <c r="B42" s="3" t="s">
        <v>8</v>
      </c>
      <c r="C42" s="3" t="s">
        <v>10</v>
      </c>
      <c r="D42" s="15" t="s">
        <v>85</v>
      </c>
      <c r="E42" s="3" t="s">
        <v>69</v>
      </c>
      <c r="F42" s="3" t="s">
        <v>20</v>
      </c>
      <c r="G42" s="5">
        <v>12</v>
      </c>
      <c r="H42" s="5">
        <v>14</v>
      </c>
      <c r="I42" s="5">
        <v>29.7</v>
      </c>
      <c r="J42" s="5" t="s">
        <v>22</v>
      </c>
      <c r="K42" s="5">
        <v>297</v>
      </c>
      <c r="L42" s="5">
        <v>14</v>
      </c>
      <c r="M42" s="5">
        <v>19.5</v>
      </c>
      <c r="N42" s="11" t="s">
        <v>22</v>
      </c>
      <c r="O42" s="11">
        <v>120179</v>
      </c>
      <c r="P42" s="11">
        <v>6249</v>
      </c>
      <c r="Q42" s="11">
        <v>21524</v>
      </c>
      <c r="R42" s="5">
        <v>76.900000000000006</v>
      </c>
      <c r="S42" s="5">
        <v>2.1</v>
      </c>
    </row>
    <row r="43" spans="1:19" x14ac:dyDescent="0.3">
      <c r="A43" s="3">
        <v>4420</v>
      </c>
      <c r="B43" s="3" t="s">
        <v>8</v>
      </c>
      <c r="C43" s="3" t="s">
        <v>10</v>
      </c>
      <c r="D43" s="15" t="s">
        <v>85</v>
      </c>
      <c r="E43" s="3" t="s">
        <v>69</v>
      </c>
      <c r="F43" s="3" t="s">
        <v>16</v>
      </c>
      <c r="G43" s="5">
        <v>12</v>
      </c>
      <c r="H43" s="5">
        <v>14</v>
      </c>
      <c r="I43" s="5">
        <v>14.6</v>
      </c>
      <c r="J43" s="5" t="s">
        <v>22</v>
      </c>
      <c r="K43" s="5">
        <v>145.5</v>
      </c>
      <c r="L43" s="5">
        <v>15</v>
      </c>
      <c r="M43" s="5">
        <v>20</v>
      </c>
      <c r="N43" s="11" t="s">
        <v>22</v>
      </c>
      <c r="O43" s="11">
        <v>164810</v>
      </c>
      <c r="P43" s="11">
        <v>5865</v>
      </c>
      <c r="Q43" s="11">
        <v>18499</v>
      </c>
      <c r="R43" s="5">
        <v>76.8</v>
      </c>
      <c r="S43" s="5">
        <v>2.2000000000000002</v>
      </c>
    </row>
    <row r="44" spans="1:19" x14ac:dyDescent="0.3">
      <c r="A44" s="3">
        <v>4257</v>
      </c>
      <c r="B44" s="3" t="s">
        <v>9</v>
      </c>
      <c r="C44" s="3" t="s">
        <v>11</v>
      </c>
      <c r="D44" s="15" t="s">
        <v>78</v>
      </c>
      <c r="E44" s="3" t="s">
        <v>69</v>
      </c>
      <c r="F44" s="3" t="s">
        <v>17</v>
      </c>
      <c r="G44" s="5">
        <v>18</v>
      </c>
      <c r="H44" s="5">
        <v>14</v>
      </c>
      <c r="I44" s="5">
        <v>14.6</v>
      </c>
      <c r="J44" s="5" t="s">
        <v>22</v>
      </c>
      <c r="K44" s="5">
        <v>146</v>
      </c>
      <c r="L44" s="11">
        <v>15</v>
      </c>
      <c r="M44" s="12">
        <v>22.8</v>
      </c>
      <c r="N44" s="11" t="s">
        <v>22</v>
      </c>
      <c r="O44" s="11">
        <v>102175</v>
      </c>
      <c r="P44" s="11">
        <v>5038</v>
      </c>
      <c r="Q44" s="11">
        <v>13555</v>
      </c>
      <c r="R44" s="5">
        <v>72.099999999999994</v>
      </c>
      <c r="S44" s="5">
        <v>2.7</v>
      </c>
    </row>
    <row r="45" spans="1:19" x14ac:dyDescent="0.3">
      <c r="A45" s="3">
        <v>4258</v>
      </c>
      <c r="B45" s="3" t="s">
        <v>9</v>
      </c>
      <c r="C45" s="3" t="s">
        <v>11</v>
      </c>
      <c r="D45" s="15" t="s">
        <v>78</v>
      </c>
      <c r="E45" s="3" t="s">
        <v>69</v>
      </c>
      <c r="F45" s="3" t="s">
        <v>16</v>
      </c>
      <c r="G45" s="5">
        <v>18</v>
      </c>
      <c r="H45" s="5">
        <v>15</v>
      </c>
      <c r="I45" s="5">
        <v>28.5</v>
      </c>
      <c r="J45" s="5" t="s">
        <v>22</v>
      </c>
      <c r="K45" s="5">
        <v>285</v>
      </c>
      <c r="L45" s="11">
        <v>14</v>
      </c>
      <c r="M45" s="12">
        <v>26</v>
      </c>
      <c r="N45" s="11" t="s">
        <v>22</v>
      </c>
      <c r="O45" s="11">
        <v>76838</v>
      </c>
      <c r="P45" s="11">
        <v>4769</v>
      </c>
      <c r="Q45" s="11">
        <v>12338</v>
      </c>
      <c r="R45" s="5">
        <v>71.8</v>
      </c>
      <c r="S45" s="5">
        <v>2.9</v>
      </c>
    </row>
    <row r="46" spans="1:19" x14ac:dyDescent="0.3">
      <c r="A46" s="3">
        <v>4260</v>
      </c>
      <c r="B46" s="3" t="s">
        <v>9</v>
      </c>
      <c r="C46" s="3" t="s">
        <v>10</v>
      </c>
      <c r="D46" s="15" t="s">
        <v>77</v>
      </c>
      <c r="E46" s="3" t="s">
        <v>69</v>
      </c>
      <c r="F46" s="3" t="s">
        <v>19</v>
      </c>
      <c r="G46" s="5">
        <v>18</v>
      </c>
      <c r="H46" s="5">
        <v>15</v>
      </c>
      <c r="I46" s="5">
        <v>17.7</v>
      </c>
      <c r="J46" s="5" t="s">
        <v>22</v>
      </c>
      <c r="K46" s="5">
        <v>177</v>
      </c>
      <c r="L46" s="11">
        <v>15</v>
      </c>
      <c r="M46" s="12">
        <v>22.2</v>
      </c>
      <c r="N46" s="11" t="s">
        <v>22</v>
      </c>
      <c r="O46" s="11">
        <v>94564</v>
      </c>
      <c r="P46" s="11">
        <v>4346</v>
      </c>
      <c r="Q46" s="11">
        <v>10630</v>
      </c>
      <c r="R46" s="5">
        <v>60.7</v>
      </c>
      <c r="S46" s="5">
        <v>4.5</v>
      </c>
    </row>
    <row r="47" spans="1:19" x14ac:dyDescent="0.3">
      <c r="A47" s="3">
        <v>4261</v>
      </c>
      <c r="B47" s="3" t="s">
        <v>9</v>
      </c>
      <c r="C47" s="3" t="s">
        <v>10</v>
      </c>
      <c r="D47" s="15" t="s">
        <v>77</v>
      </c>
      <c r="E47" s="3" t="s">
        <v>69</v>
      </c>
      <c r="F47" s="3" t="s">
        <v>18</v>
      </c>
      <c r="G47" s="5">
        <v>18</v>
      </c>
      <c r="H47" s="5">
        <v>14</v>
      </c>
      <c r="I47" s="5">
        <v>11.3</v>
      </c>
      <c r="J47" s="5" t="s">
        <v>22</v>
      </c>
      <c r="K47" s="5">
        <v>113.1</v>
      </c>
      <c r="L47" s="11">
        <v>15</v>
      </c>
      <c r="M47" s="12">
        <v>14.4</v>
      </c>
      <c r="N47" s="11" t="s">
        <v>22</v>
      </c>
      <c r="O47" s="11">
        <v>103548</v>
      </c>
      <c r="P47" s="11">
        <v>4513</v>
      </c>
      <c r="Q47" s="11">
        <v>11279</v>
      </c>
      <c r="R47" s="5">
        <v>65.400000000000006</v>
      </c>
      <c r="S47" s="5">
        <v>4.2</v>
      </c>
    </row>
    <row r="48" spans="1:19" x14ac:dyDescent="0.3">
      <c r="A48" s="3">
        <v>4262</v>
      </c>
      <c r="B48" s="3" t="s">
        <v>9</v>
      </c>
      <c r="C48" s="3" t="s">
        <v>10</v>
      </c>
      <c r="D48" s="15" t="s">
        <v>77</v>
      </c>
      <c r="E48" s="3" t="s">
        <v>69</v>
      </c>
      <c r="F48" s="3" t="s">
        <v>19</v>
      </c>
      <c r="G48" s="5">
        <v>18</v>
      </c>
      <c r="H48" s="5">
        <v>14</v>
      </c>
      <c r="I48" s="5">
        <v>14.3</v>
      </c>
      <c r="J48" s="5" t="s">
        <v>22</v>
      </c>
      <c r="K48" s="5">
        <v>142.5</v>
      </c>
      <c r="L48" s="11">
        <v>15</v>
      </c>
      <c r="M48" s="12">
        <v>24.8</v>
      </c>
      <c r="N48" s="11" t="s">
        <v>22</v>
      </c>
      <c r="O48" s="11">
        <v>93857</v>
      </c>
      <c r="P48" s="11">
        <v>4944</v>
      </c>
      <c r="Q48" s="11">
        <v>13537</v>
      </c>
      <c r="R48" s="5">
        <v>64.7</v>
      </c>
      <c r="S48" s="5">
        <v>3.7</v>
      </c>
    </row>
    <row r="49" spans="1:19" x14ac:dyDescent="0.3">
      <c r="A49" s="3">
        <v>4269</v>
      </c>
      <c r="B49" s="3" t="s">
        <v>75</v>
      </c>
      <c r="C49" s="3" t="s">
        <v>11</v>
      </c>
      <c r="D49" s="15" t="s">
        <v>76</v>
      </c>
      <c r="E49" s="3" t="s">
        <v>69</v>
      </c>
      <c r="F49" s="3" t="s">
        <v>15</v>
      </c>
      <c r="G49" s="5">
        <v>18</v>
      </c>
      <c r="H49" s="5">
        <v>14</v>
      </c>
      <c r="I49" s="5">
        <v>13.3</v>
      </c>
      <c r="J49" s="5" t="s">
        <v>22</v>
      </c>
      <c r="K49" s="5">
        <v>133</v>
      </c>
      <c r="L49" s="5">
        <v>15</v>
      </c>
      <c r="M49" s="5">
        <v>16.600000000000001</v>
      </c>
      <c r="N49" s="11" t="s">
        <v>22</v>
      </c>
      <c r="O49" s="11">
        <v>71659</v>
      </c>
      <c r="P49" s="11">
        <v>3864</v>
      </c>
      <c r="Q49" s="11">
        <v>9840</v>
      </c>
      <c r="R49" s="11">
        <v>65.400000000000006</v>
      </c>
      <c r="S49" s="5">
        <v>3.5</v>
      </c>
    </row>
    <row r="50" spans="1:19" x14ac:dyDescent="0.55000000000000004">
      <c r="O50" s="14">
        <f>AVERAGE(O3:O49)</f>
        <v>104611.19148936171</v>
      </c>
      <c r="P50" s="14">
        <f>AVERAGE(P3:P49)</f>
        <v>4289.4468085106382</v>
      </c>
      <c r="Q50" s="14">
        <f>AVERAGE(Q3:Q49)</f>
        <v>11367.617021276596</v>
      </c>
      <c r="R50" s="3">
        <f>AVERAGE(R3:R49)</f>
        <v>74.417021276595747</v>
      </c>
      <c r="S50" s="3">
        <f>AVERAGE(S3:S49)</f>
        <v>2.3723404255319149</v>
      </c>
    </row>
    <row r="51" spans="1:19" x14ac:dyDescent="0.55000000000000004">
      <c r="O51" s="3">
        <f>_xlfn.STDEV.P(O3:O49)</f>
        <v>34997.575353485649</v>
      </c>
      <c r="P51" s="3">
        <f>_xlfn.STDEV.P(P3:P49)</f>
        <v>1273.3900441802873</v>
      </c>
      <c r="Q51" s="3">
        <f>_xlfn.STDEV.P(Q3:Q49)</f>
        <v>5175.9026370910851</v>
      </c>
      <c r="R51" s="3">
        <f>_xlfn.STDEV.P(R3:R49)</f>
        <v>3.7210910747765022</v>
      </c>
      <c r="S51" s="3">
        <f>_xlfn.STDEV.P(S3:S49)</f>
        <v>0.62012425922262782</v>
      </c>
    </row>
  </sheetData>
  <mergeCells count="10">
    <mergeCell ref="O1:S1"/>
    <mergeCell ref="M1:N1"/>
    <mergeCell ref="H1:J1"/>
    <mergeCell ref="K1:L1"/>
    <mergeCell ref="A1:A2"/>
    <mergeCell ref="B1:B2"/>
    <mergeCell ref="C1:C2"/>
    <mergeCell ref="E1:E2"/>
    <mergeCell ref="F1:F2"/>
    <mergeCell ref="D1:D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4AA9-893E-4C50-AF7A-04A99D95A3E4}">
  <dimension ref="A1:D17"/>
  <sheetViews>
    <sheetView zoomScale="71" zoomScaleNormal="71" workbookViewId="0">
      <selection activeCell="C15" sqref="C15"/>
    </sheetView>
  </sheetViews>
  <sheetFormatPr defaultRowHeight="18" x14ac:dyDescent="0.55000000000000004"/>
  <cols>
    <col min="2" max="2" width="15.4140625" customWidth="1"/>
    <col min="3" max="3" width="30.08203125" customWidth="1"/>
    <col min="4" max="4" width="65.9140625" customWidth="1"/>
  </cols>
  <sheetData>
    <row r="1" spans="1:4" x14ac:dyDescent="0.55000000000000004">
      <c r="A1" s="23" t="s">
        <v>59</v>
      </c>
      <c r="B1" s="23" t="s">
        <v>60</v>
      </c>
      <c r="C1" s="1" t="s">
        <v>37</v>
      </c>
      <c r="D1" s="2" t="s">
        <v>61</v>
      </c>
    </row>
    <row r="2" spans="1:4" x14ac:dyDescent="0.55000000000000004">
      <c r="A2" s="23"/>
      <c r="B2" s="23"/>
      <c r="C2" s="1" t="s">
        <v>39</v>
      </c>
      <c r="D2" s="2" t="s">
        <v>62</v>
      </c>
    </row>
    <row r="3" spans="1:4" x14ac:dyDescent="0.55000000000000004">
      <c r="A3" s="3"/>
      <c r="B3" s="3"/>
      <c r="C3" s="3"/>
      <c r="D3" s="4"/>
    </row>
    <row r="4" spans="1:4" x14ac:dyDescent="0.55000000000000004">
      <c r="A4" s="23" t="s">
        <v>58</v>
      </c>
      <c r="B4" s="23" t="s">
        <v>36</v>
      </c>
      <c r="C4" s="1" t="s">
        <v>37</v>
      </c>
      <c r="D4" s="2" t="s">
        <v>38</v>
      </c>
    </row>
    <row r="5" spans="1:4" x14ac:dyDescent="0.55000000000000004">
      <c r="A5" s="23"/>
      <c r="B5" s="23"/>
      <c r="C5" s="1" t="s">
        <v>39</v>
      </c>
      <c r="D5" s="2" t="s">
        <v>40</v>
      </c>
    </row>
    <row r="6" spans="1:4" x14ac:dyDescent="0.55000000000000004">
      <c r="A6" s="23"/>
      <c r="B6" s="23"/>
      <c r="C6" s="1" t="s">
        <v>41</v>
      </c>
      <c r="D6" s="2" t="s">
        <v>42</v>
      </c>
    </row>
    <row r="7" spans="1:4" x14ac:dyDescent="0.55000000000000004">
      <c r="A7" s="23"/>
      <c r="B7" s="23"/>
      <c r="C7" s="1" t="s">
        <v>43</v>
      </c>
      <c r="D7" s="2" t="s">
        <v>44</v>
      </c>
    </row>
    <row r="8" spans="1:4" x14ac:dyDescent="0.55000000000000004">
      <c r="A8" s="23"/>
      <c r="B8" s="23" t="s">
        <v>63</v>
      </c>
      <c r="C8" s="1" t="s">
        <v>64</v>
      </c>
      <c r="D8" s="2" t="s">
        <v>66</v>
      </c>
    </row>
    <row r="9" spans="1:4" x14ac:dyDescent="0.55000000000000004">
      <c r="A9" s="23"/>
      <c r="B9" s="23"/>
      <c r="C9" s="1" t="s">
        <v>65</v>
      </c>
      <c r="D9" s="2" t="s">
        <v>67</v>
      </c>
    </row>
    <row r="10" spans="1:4" x14ac:dyDescent="0.55000000000000004">
      <c r="A10" s="23"/>
      <c r="B10" s="23" t="s">
        <v>45</v>
      </c>
      <c r="C10" s="1" t="s">
        <v>46</v>
      </c>
      <c r="D10" s="2" t="s">
        <v>47</v>
      </c>
    </row>
    <row r="11" spans="1:4" x14ac:dyDescent="0.55000000000000004">
      <c r="A11" s="23"/>
      <c r="B11" s="23"/>
      <c r="C11" s="1" t="s">
        <v>48</v>
      </c>
      <c r="D11" s="2" t="s">
        <v>49</v>
      </c>
    </row>
    <row r="12" spans="1:4" x14ac:dyDescent="0.55000000000000004">
      <c r="A12" s="23"/>
      <c r="B12" s="23"/>
      <c r="C12" s="1" t="s">
        <v>50</v>
      </c>
      <c r="D12" s="2">
        <v>28</v>
      </c>
    </row>
    <row r="13" spans="1:4" x14ac:dyDescent="0.55000000000000004">
      <c r="A13" s="23"/>
      <c r="B13" s="23"/>
      <c r="C13" s="1" t="s">
        <v>51</v>
      </c>
      <c r="D13" s="2">
        <v>10</v>
      </c>
    </row>
    <row r="14" spans="1:4" x14ac:dyDescent="0.55000000000000004">
      <c r="A14" s="23"/>
      <c r="B14" s="23"/>
      <c r="C14" s="1" t="s">
        <v>52</v>
      </c>
      <c r="D14" s="2">
        <v>10</v>
      </c>
    </row>
    <row r="15" spans="1:4" x14ac:dyDescent="0.55000000000000004">
      <c r="A15" s="23"/>
      <c r="B15" s="23"/>
      <c r="C15" s="1" t="s">
        <v>53</v>
      </c>
      <c r="D15" s="2">
        <v>90</v>
      </c>
    </row>
    <row r="16" spans="1:4" x14ac:dyDescent="0.55000000000000004">
      <c r="A16" s="23"/>
      <c r="B16" s="22" t="s">
        <v>27</v>
      </c>
      <c r="C16" s="1" t="s">
        <v>54</v>
      </c>
      <c r="D16" s="2" t="s">
        <v>55</v>
      </c>
    </row>
    <row r="17" spans="1:4" x14ac:dyDescent="0.55000000000000004">
      <c r="A17" s="23"/>
      <c r="B17" s="22"/>
      <c r="C17" s="1" t="s">
        <v>56</v>
      </c>
      <c r="D17" s="2" t="s">
        <v>57</v>
      </c>
    </row>
  </sheetData>
  <mergeCells count="7">
    <mergeCell ref="B16:B17"/>
    <mergeCell ref="A4:A17"/>
    <mergeCell ref="A1:A2"/>
    <mergeCell ref="B1:B2"/>
    <mergeCell ref="B4:B7"/>
    <mergeCell ref="B8:B9"/>
    <mergeCell ref="B10:B1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Sample summary</vt:lpstr>
      <vt:lpstr>Visium experimental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大西公平</dc:creator>
  <cp:lastModifiedBy>大西公平</cp:lastModifiedBy>
  <dcterms:created xsi:type="dcterms:W3CDTF">2023-05-26T08:25:25Z</dcterms:created>
  <dcterms:modified xsi:type="dcterms:W3CDTF">2023-07-19T06:27:08Z</dcterms:modified>
</cp:coreProperties>
</file>